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yed\Desktop\BLACKSMITH\"/>
    </mc:Choice>
  </mc:AlternateContent>
  <xr:revisionPtr revIDLastSave="0" documentId="13_ncr:1000001_{6F0F2911-FA07-F745-A853-6CD632C7A254}" xr6:coauthVersionLast="47" xr6:coauthVersionMax="47" xr10:uidLastSave="{00000000-0000-0000-0000-000000000000}"/>
  <bookViews>
    <workbookView xWindow="0" yWindow="0" windowWidth="20400" windowHeight="7755" tabRatio="516" activeTab="5" xr2:uid="{00000000-000D-0000-FFFF-FFFF00000000}"/>
  </bookViews>
  <sheets>
    <sheet name="TRUCK ENTRY EXPENSES 1468" sheetId="18" r:id="rId1"/>
    <sheet name="TRUCK ENTRY EXPENSES 1469" sheetId="24" r:id="rId2"/>
    <sheet name="TRUCK ENTRY EXPENSES 1506" sheetId="17" r:id="rId3"/>
    <sheet name="TRUCK ENTRY EXPENSES 1507" sheetId="25" r:id="rId4"/>
    <sheet name="TRUCK ENTRY EXPENSES 7544" sheetId="16" r:id="rId5"/>
    <sheet name="SUMMARY" sheetId="7" r:id="rId6"/>
    <sheet name="TRUCK ENTRY EXPENSES 1468 (2)" sheetId="19" r:id="rId7"/>
    <sheet name="TRUCK ENTRY EXPENSES 1506 (2)" sheetId="20" r:id="rId8"/>
    <sheet name="TRUCK ENTRY EXPENSES 7544 (2)" sheetId="23" r:id="rId9"/>
    <sheet name="SUMMARY (2)" sheetId="22" r:id="rId10"/>
    <sheet name="Sheet2" sheetId="14" r:id="rId11"/>
    <sheet name="rto" sheetId="12" r:id="rId12"/>
  </sheets>
  <definedNames>
    <definedName name="_xlnm.Print_Area" localSheetId="0">'TRUCK ENTRY EXPENSES 1468'!$A$1:$S$38</definedName>
    <definedName name="_xlnm.Print_Area" localSheetId="6">'TRUCK ENTRY EXPENSES 1468 (2)'!$A$1:$S$38</definedName>
    <definedName name="_xlnm.Print_Area" localSheetId="2">'TRUCK ENTRY EXPENSES 1506'!$A$1:$S$38</definedName>
    <definedName name="_xlnm.Print_Area" localSheetId="7">'TRUCK ENTRY EXPENSES 1506 (2)'!$A$1:$S$38</definedName>
    <definedName name="_xlnm.Print_Area" localSheetId="4">'TRUCK ENTRY EXPENSES 7544'!$A$1:$R$38</definedName>
    <definedName name="_xlnm.Print_Area" localSheetId="1">'TRUCK ENTRY EXPENSES 1469'!$A$1:$R$38</definedName>
    <definedName name="_xlnm.Print_Area" localSheetId="3">'TRUCK ENTRY EXPENSES 1507'!$A$1:$R$38</definedName>
    <definedName name="_xlnm.Print_Area" localSheetId="8">'TRUCK ENTRY EXPENSES 7544 (2)'!$A$1:$R$38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E36" i="25"/>
  <c r="F37" i="25"/>
  <c r="R5" i="25"/>
  <c r="R7" i="25"/>
  <c r="R9" i="25"/>
  <c r="R11" i="25"/>
  <c r="R13" i="25"/>
  <c r="R15" i="25"/>
  <c r="R17" i="25"/>
  <c r="R19" i="25"/>
  <c r="R21" i="25"/>
  <c r="R23" i="25"/>
  <c r="R25" i="25"/>
  <c r="R27" i="25"/>
  <c r="R29" i="25"/>
  <c r="R31" i="25"/>
  <c r="R33" i="25"/>
  <c r="R36" i="25"/>
  <c r="R37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4"/>
  <c r="F37" i="24"/>
  <c r="R5" i="24"/>
  <c r="R7" i="24"/>
  <c r="R9" i="24"/>
  <c r="R11" i="24"/>
  <c r="R13" i="24"/>
  <c r="R15" i="24"/>
  <c r="R17" i="24"/>
  <c r="R19" i="24"/>
  <c r="R21" i="24"/>
  <c r="R23" i="24"/>
  <c r="R25" i="24"/>
  <c r="R27" i="24"/>
  <c r="R29" i="24"/>
  <c r="R31" i="24"/>
  <c r="R33" i="24"/>
  <c r="R36" i="24"/>
  <c r="R37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S7" i="17"/>
  <c r="S5" i="17"/>
  <c r="S19" i="17"/>
  <c r="S23" i="17"/>
  <c r="S31" i="17"/>
  <c r="S13" i="17"/>
  <c r="S11" i="17"/>
  <c r="S17" i="17"/>
  <c r="S15" i="17"/>
  <c r="S9" i="17"/>
  <c r="S25" i="17"/>
  <c r="S27" i="17"/>
  <c r="S29" i="17"/>
  <c r="S33" i="17"/>
  <c r="S21" i="17"/>
  <c r="S36" i="17"/>
  <c r="E36" i="17"/>
  <c r="F36" i="17"/>
  <c r="F37" i="17"/>
  <c r="S37" i="17"/>
  <c r="H45" i="7"/>
  <c r="E37" i="7"/>
  <c r="F37" i="7"/>
  <c r="F38" i="7"/>
  <c r="F40" i="7"/>
  <c r="F42" i="7"/>
  <c r="G38" i="7"/>
  <c r="G40" i="7"/>
  <c r="S27" i="18"/>
  <c r="S29" i="18"/>
  <c r="S5" i="18"/>
  <c r="S7" i="18"/>
  <c r="S9" i="18"/>
  <c r="S11" i="18"/>
  <c r="S13" i="18"/>
  <c r="S15" i="18"/>
  <c r="S17" i="18"/>
  <c r="S19" i="18"/>
  <c r="S21" i="18"/>
  <c r="S23" i="18"/>
  <c r="S25" i="18"/>
  <c r="S31" i="18"/>
  <c r="S36" i="18"/>
  <c r="E36" i="16"/>
  <c r="F37" i="16"/>
  <c r="R5" i="16"/>
  <c r="R7" i="16"/>
  <c r="R9" i="16"/>
  <c r="R11" i="16"/>
  <c r="R13" i="16"/>
  <c r="R15" i="16"/>
  <c r="R17" i="16"/>
  <c r="R19" i="16"/>
  <c r="R21" i="16"/>
  <c r="R23" i="16"/>
  <c r="R25" i="16"/>
  <c r="R36" i="16"/>
  <c r="R37" i="16"/>
  <c r="E36" i="18"/>
  <c r="I36" i="18"/>
  <c r="M36" i="17"/>
  <c r="N36" i="17"/>
  <c r="L36" i="17"/>
  <c r="K36" i="17"/>
  <c r="J36" i="17"/>
  <c r="I36" i="17"/>
  <c r="H36" i="17"/>
  <c r="G36" i="17"/>
  <c r="M36" i="18"/>
  <c r="L36" i="18"/>
  <c r="K36" i="18"/>
  <c r="J36" i="18"/>
  <c r="H36" i="18"/>
  <c r="G36" i="18"/>
  <c r="AV60" i="12"/>
  <c r="AU65" i="12"/>
  <c r="F36" i="18"/>
  <c r="F37" i="18"/>
  <c r="S37" i="18"/>
  <c r="AS79" i="12"/>
  <c r="AR97" i="12"/>
  <c r="AQ97" i="12"/>
  <c r="AO53" i="12"/>
  <c r="AN100" i="12"/>
  <c r="AM82" i="12"/>
  <c r="AG101" i="12"/>
  <c r="AF99" i="12"/>
  <c r="AE104" i="12"/>
  <c r="E36" i="23"/>
  <c r="F37" i="23"/>
  <c r="R5" i="23"/>
  <c r="R7" i="23"/>
  <c r="R9" i="23"/>
  <c r="R11" i="23"/>
  <c r="R13" i="23"/>
  <c r="R15" i="23"/>
  <c r="R17" i="23"/>
  <c r="R19" i="23"/>
  <c r="R21" i="23"/>
  <c r="R23" i="23"/>
  <c r="R25" i="23"/>
  <c r="R27" i="23"/>
  <c r="R29" i="23"/>
  <c r="R31" i="23"/>
  <c r="R33" i="23"/>
  <c r="R36" i="23"/>
  <c r="R37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10" i="22"/>
  <c r="E12" i="22"/>
  <c r="E36" i="20"/>
  <c r="F36" i="20"/>
  <c r="F37" i="20"/>
  <c r="S5" i="20"/>
  <c r="S7" i="20"/>
  <c r="S9" i="20"/>
  <c r="S11" i="20"/>
  <c r="S13" i="20"/>
  <c r="S15" i="20"/>
  <c r="S17" i="20"/>
  <c r="S19" i="20"/>
  <c r="S21" i="20"/>
  <c r="S23" i="20"/>
  <c r="S25" i="20"/>
  <c r="S27" i="20"/>
  <c r="S29" i="20"/>
  <c r="S31" i="20"/>
  <c r="S33" i="20"/>
  <c r="S36" i="20"/>
  <c r="S37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E36" i="19"/>
  <c r="F36" i="19"/>
  <c r="F37" i="19"/>
  <c r="S5" i="19"/>
  <c r="S7" i="19"/>
  <c r="S9" i="19"/>
  <c r="S11" i="19"/>
  <c r="S13" i="19"/>
  <c r="S15" i="19"/>
  <c r="S17" i="19"/>
  <c r="S19" i="19"/>
  <c r="S21" i="19"/>
  <c r="S23" i="19"/>
  <c r="S25" i="19"/>
  <c r="S27" i="19"/>
  <c r="S29" i="19"/>
  <c r="S31" i="19"/>
  <c r="S33" i="19"/>
  <c r="S36" i="19"/>
  <c r="S37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R27" i="16"/>
  <c r="R29" i="16"/>
  <c r="R31" i="16"/>
  <c r="S33" i="18"/>
  <c r="R36" i="18"/>
  <c r="Q36" i="18"/>
  <c r="P36" i="18"/>
  <c r="O36" i="18"/>
  <c r="N36" i="18"/>
  <c r="R36" i="17"/>
  <c r="Q36" i="17"/>
  <c r="P36" i="17"/>
  <c r="O36" i="17"/>
  <c r="R33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AK67" i="12"/>
  <c r="AJ95" i="12"/>
  <c r="AI87" i="12"/>
  <c r="E14" i="7"/>
  <c r="T100" i="12"/>
  <c r="S88" i="12"/>
  <c r="R97" i="12"/>
  <c r="O62" i="12"/>
  <c r="N57" i="12"/>
  <c r="M67" i="12"/>
  <c r="I85" i="12"/>
  <c r="F116" i="12"/>
  <c r="C116" i="12"/>
</calcChain>
</file>

<file path=xl/sharedStrings.xml><?xml version="1.0" encoding="utf-8"?>
<sst xmlns="http://schemas.openxmlformats.org/spreadsheetml/2006/main" count="757" uniqueCount="158">
  <si>
    <t>DIESEL</t>
  </si>
  <si>
    <t>RTO</t>
  </si>
  <si>
    <t>S.NO</t>
  </si>
  <si>
    <t>DATE</t>
  </si>
  <si>
    <t>TOLL</t>
  </si>
  <si>
    <t>DESCRIPTION</t>
  </si>
  <si>
    <t>EXPENSE</t>
  </si>
  <si>
    <t>DRIVER</t>
  </si>
  <si>
    <t>FINE</t>
  </si>
  <si>
    <t>PLATE</t>
  </si>
  <si>
    <t>RUPEES</t>
  </si>
  <si>
    <t>GROSS TOTAL SAVING</t>
  </si>
  <si>
    <t>WT.</t>
  </si>
  <si>
    <t>LOAD</t>
  </si>
  <si>
    <t>ROPE</t>
  </si>
  <si>
    <t>UNLOAD</t>
  </si>
  <si>
    <t>LOAD FROM</t>
  </si>
  <si>
    <t>LOAD TO</t>
  </si>
  <si>
    <t xml:space="preserve">BLACK$MITH </t>
  </si>
  <si>
    <t>TRUCK SAVING</t>
  </si>
  <si>
    <t>OTHER EXPENSE</t>
  </si>
  <si>
    <t>TOTAL</t>
  </si>
  <si>
    <t>LOADAMT</t>
  </si>
  <si>
    <t xml:space="preserve"> Sep oct</t>
  </si>
  <si>
    <t>BLACKSMITH TRADERS</t>
  </si>
  <si>
    <t>11.03.2024</t>
  </si>
  <si>
    <t>10.03.2024</t>
  </si>
  <si>
    <t>mar  apr summary</t>
  </si>
  <si>
    <t>Emi</t>
  </si>
  <si>
    <t>Home</t>
  </si>
  <si>
    <t xml:space="preserve">Road Tax Insurance </t>
  </si>
  <si>
    <t>Mk</t>
  </si>
  <si>
    <t>Jinaram</t>
  </si>
  <si>
    <t>14.03.2024</t>
  </si>
  <si>
    <t>13.03.2024</t>
  </si>
  <si>
    <t>Ikea</t>
  </si>
  <si>
    <t>RENT CASH</t>
  </si>
  <si>
    <t>Jedimetla</t>
  </si>
  <si>
    <t>Nacharam</t>
  </si>
  <si>
    <t>MK</t>
  </si>
  <si>
    <t>15.03.2024</t>
  </si>
  <si>
    <t>16.03.2024</t>
  </si>
  <si>
    <t>18.03.2024</t>
  </si>
  <si>
    <t>19.03.2024</t>
  </si>
  <si>
    <t>katedan</t>
  </si>
  <si>
    <t>21.03.2024</t>
  </si>
  <si>
    <t>chotuppal</t>
  </si>
  <si>
    <t>23.03.2024</t>
  </si>
  <si>
    <t>maheshwaram /katedhan</t>
  </si>
  <si>
    <t>25.03.2024</t>
  </si>
  <si>
    <t>26.03.2024</t>
  </si>
  <si>
    <t>balanagar</t>
  </si>
  <si>
    <t>29.03.2024</t>
  </si>
  <si>
    <t>31.03.2024</t>
  </si>
  <si>
    <t>01.04.2024</t>
  </si>
  <si>
    <t>sangareddy</t>
  </si>
  <si>
    <t>02.04.2024</t>
  </si>
  <si>
    <t>12.03.2024</t>
  </si>
  <si>
    <t>Cash</t>
  </si>
  <si>
    <t>Sangareddy</t>
  </si>
  <si>
    <t>Katedhan</t>
  </si>
  <si>
    <t>17.03.2024</t>
  </si>
  <si>
    <t>SST</t>
  </si>
  <si>
    <t>Sultanpur</t>
  </si>
  <si>
    <t>22.03.2024</t>
  </si>
  <si>
    <t>24.03.2024</t>
  </si>
  <si>
    <t>20.03.2024</t>
  </si>
  <si>
    <t>Kalakal</t>
  </si>
  <si>
    <t>ramky</t>
  </si>
  <si>
    <t>27.03.2024</t>
  </si>
  <si>
    <t>30.03.2024</t>
  </si>
  <si>
    <t>Bal/ Jin</t>
  </si>
  <si>
    <t>03.04.2024</t>
  </si>
  <si>
    <t>katedan/maheshwaram</t>
  </si>
  <si>
    <t>05.04.2024</t>
  </si>
  <si>
    <t>medchal</t>
  </si>
  <si>
    <t>06.04.2024</t>
  </si>
  <si>
    <t>07.04.2024</t>
  </si>
  <si>
    <t>08.04.2024</t>
  </si>
  <si>
    <t>10.04.2024</t>
  </si>
  <si>
    <t>uppal</t>
  </si>
  <si>
    <t>04.04.2024</t>
  </si>
  <si>
    <t>cherlapali</t>
  </si>
  <si>
    <t>Jinaram/medchal</t>
  </si>
  <si>
    <t>Katedan</t>
  </si>
  <si>
    <t>nacharam</t>
  </si>
  <si>
    <t>Balanagar</t>
  </si>
  <si>
    <t>jedimetla</t>
  </si>
  <si>
    <t>mk</t>
  </si>
  <si>
    <t>jinaram</t>
  </si>
  <si>
    <t>28.03.2024</t>
  </si>
  <si>
    <t>09.04.2024</t>
  </si>
  <si>
    <t>katedhan</t>
  </si>
  <si>
    <t>mukund</t>
  </si>
  <si>
    <t>tukkuguda</t>
  </si>
  <si>
    <t>karmanghat</t>
  </si>
  <si>
    <t xml:space="preserve"> jun jul summary</t>
  </si>
  <si>
    <t>revenue</t>
  </si>
  <si>
    <t>expense</t>
  </si>
  <si>
    <t>saving</t>
  </si>
  <si>
    <t xml:space="preserve">transferred </t>
  </si>
  <si>
    <t>scrap</t>
  </si>
  <si>
    <t>adjusted</t>
  </si>
  <si>
    <t>jadcherla</t>
  </si>
  <si>
    <t xml:space="preserve">jedimetla </t>
  </si>
  <si>
    <t>maheswaram</t>
  </si>
  <si>
    <t>maheshwaram</t>
  </si>
  <si>
    <t xml:space="preserve">uppal </t>
  </si>
  <si>
    <t>summary</t>
  </si>
  <si>
    <t>lb nagar</t>
  </si>
  <si>
    <t>10.08.2024</t>
  </si>
  <si>
    <t>11.08.2024</t>
  </si>
  <si>
    <t>13.08.2024</t>
  </si>
  <si>
    <t>14.08.2024</t>
  </si>
  <si>
    <t>16.08.2024</t>
  </si>
  <si>
    <t>18.08.2024</t>
  </si>
  <si>
    <t xml:space="preserve"> medchal</t>
  </si>
  <si>
    <t>20.08.2024</t>
  </si>
  <si>
    <t>21.08.2024</t>
  </si>
  <si>
    <t>23.08.2024</t>
  </si>
  <si>
    <t>25.08.2024</t>
  </si>
  <si>
    <t>26.08.2024</t>
  </si>
  <si>
    <t>28.08.2024</t>
  </si>
  <si>
    <t>29.08.2024</t>
  </si>
  <si>
    <t>31.08.2024</t>
  </si>
  <si>
    <t>05.09.2024</t>
  </si>
  <si>
    <t>07.09.2024</t>
  </si>
  <si>
    <t>10.09.2024</t>
  </si>
  <si>
    <t>12.08.2024</t>
  </si>
  <si>
    <t>15.08.2024</t>
  </si>
  <si>
    <t>cherlapalli</t>
  </si>
  <si>
    <t>17.08.2024</t>
  </si>
  <si>
    <t>19.08.2024</t>
  </si>
  <si>
    <t>24.08.2024</t>
  </si>
  <si>
    <t>30.08.2024</t>
  </si>
  <si>
    <t>01.09.2024</t>
  </si>
  <si>
    <t>03.09.2024</t>
  </si>
  <si>
    <t>06.09.2024</t>
  </si>
  <si>
    <t>08.09.2024</t>
  </si>
  <si>
    <t>27.08.2024</t>
  </si>
  <si>
    <t>31.09.2024</t>
  </si>
  <si>
    <t>balapur</t>
  </si>
  <si>
    <t>22.08.2024</t>
  </si>
  <si>
    <t xml:space="preserve">reliance </t>
  </si>
  <si>
    <t>balnagar</t>
  </si>
  <si>
    <t>09.09.2024</t>
  </si>
  <si>
    <t>12.09.2024</t>
  </si>
  <si>
    <t>ikea</t>
  </si>
  <si>
    <t>14.09.2024</t>
  </si>
  <si>
    <t>15.09.2024</t>
  </si>
  <si>
    <t>17.09.2024</t>
  </si>
  <si>
    <t>18.09.2024</t>
  </si>
  <si>
    <t>19.09.2024</t>
  </si>
  <si>
    <t>21.09.2024</t>
  </si>
  <si>
    <t xml:space="preserve">sangareddy </t>
  </si>
  <si>
    <t>syed</t>
  </si>
  <si>
    <t>saif</t>
  </si>
  <si>
    <t>carried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</si>
</sst>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4F81BD"/>
      </top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Border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/>
    <xf numFmtId="16" fontId="0" fillId="0" borderId="0" xfId="0" applyNumberForma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11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0" fillId="9" borderId="0" xfId="0" applyFill="1"/>
    <xf numFmtId="0" fontId="13" fillId="0" borderId="6" xfId="0" applyFont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10" borderId="0" xfId="0" applyFill="1"/>
    <xf numFmtId="0" fontId="0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7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5" tint="0.59999389629810485"/>
          <b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A3DD8B-3D05-254C-A2F8-B46D01046C67}" name="Table245" displayName="Table245" ref="A3:S4" insertRow="1" totalsRowShown="0" headerRowDxfId="171" dataDxfId="170" tableBorderDxfId="169">
  <autoFilter ref="A3:S4" xr:uid="{E9472FC4-4A90-A14F-A3E9-737CEDA339A2}"/>
  <tableColumns count="19">
    <tableColumn id="1" xr3:uid="{57B65FBC-A3CD-5E4E-B8FC-93F72A95D19D}" name="S.NO" dataDxfId="168"/>
    <tableColumn id="2" xr3:uid="{FEFB80B9-539C-E64E-954A-A1B74D2C85ED}" name="DATE" dataDxfId="167"/>
    <tableColumn id="3" xr3:uid="{9A2E9A9C-B205-034C-B549-21DE0B8F700E}" name="LOAD FROM" dataDxfId="166"/>
    <tableColumn id="4" xr3:uid="{8C999DE6-5AF3-634F-B8A8-A3FB6746472E}" name="LOAD TO" dataDxfId="165"/>
    <tableColumn id="5" xr3:uid="{7AB8D2FA-FEEE-B84B-8278-FDDB12844352}" name="LOADAMT" dataDxfId="164"/>
    <tableColumn id="19" xr3:uid="{5D677E9B-0BA8-C947-B92C-71A8DA54E681}" name="RENT CASH" dataDxfId="163"/>
    <tableColumn id="6" xr3:uid="{DB2495D5-D005-7B4D-A492-E29B2AD4C7B2}" name="LOAD" dataDxfId="162"/>
    <tableColumn id="7" xr3:uid="{27296BD4-BE24-FD46-A0C5-0B5DFCC62427}" name="ROPE" dataDxfId="161"/>
    <tableColumn id="8" xr3:uid="{92B1D357-B7AB-7E40-88D2-15DA5BD9E23B}" name="DIESEL" dataDxfId="160"/>
    <tableColumn id="9" xr3:uid="{4900E696-98B9-324D-B16C-30060E0FBED5}" name="RTO" dataDxfId="159"/>
    <tableColumn id="10" xr3:uid="{97459A37-64C0-2940-A145-0BCA91E07E31}" name="TOLL" dataDxfId="158"/>
    <tableColumn id="11" xr3:uid="{19E57883-BDF9-364F-8B15-1A45C153A95D}" name="WT." dataDxfId="157"/>
    <tableColumn id="12" xr3:uid="{8BE80FCE-74E0-2E4B-AF9E-ADC58B2976FB}" name="UNLOAD" dataDxfId="156"/>
    <tableColumn id="13" xr3:uid="{7B43F57B-C5C7-5D45-9821-0F2F3335B688}" name="DRIVER" dataDxfId="155"/>
    <tableColumn id="14" xr3:uid="{CC60BE52-4E78-3748-AE4E-F4F068ADCBB8}" name="Emi" dataDxfId="154"/>
    <tableColumn id="15" xr3:uid="{8FC43322-AB8C-BC47-8AB7-1EBC4A9FC63F}" name="Home" dataDxfId="153"/>
    <tableColumn id="16" xr3:uid="{80290B7F-2E33-5D49-9D38-A9D1BD33D632}" name="Road Tax Insurance " dataDxfId="152"/>
    <tableColumn id="17" xr3:uid="{789FC6B3-6391-444E-ABD5-D24593824AAC}" name="FINE" dataDxfId="151"/>
    <tableColumn id="18" xr3:uid="{3D204D8E-D3AA-FD42-9660-A8DC1A4893D6}" name="EXPENSE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6E0297-8885-1E4C-A342-5B26FBD326CC}" name="Table27" displayName="Table27" ref="A3:R4" insertRow="1" totalsRowShown="0" headerRowDxfId="149" dataDxfId="148" tableBorderDxfId="147">
  <autoFilter ref="A3:R4" xr:uid="{E9472FC4-4A90-A14F-A3E9-737CEDA339A2}"/>
  <tableColumns count="18">
    <tableColumn id="1" xr3:uid="{815F787B-EB0E-0345-B362-E8A1ED82E54D}" name="S.NO" dataDxfId="146"/>
    <tableColumn id="2" xr3:uid="{12E8068E-F9EE-C84D-AE87-33962AEBE7D2}" name="DATE" dataDxfId="145"/>
    <tableColumn id="3" xr3:uid="{3AC1E0F4-D0AD-7445-9351-BBAE19E26847}" name="LOAD FROM" dataDxfId="144"/>
    <tableColumn id="4" xr3:uid="{37E91888-19E5-C849-8BE2-7AE2D26E4B85}" name="LOAD TO" dataDxfId="143"/>
    <tableColumn id="5" xr3:uid="{1674F25B-32D0-9442-BFF6-C30583131D6D}" name="LOADAMT" dataDxfId="142"/>
    <tableColumn id="6" xr3:uid="{5753134D-5765-3B41-A5EB-0F89E90E8C8D}" name="LOAD" dataDxfId="141"/>
    <tableColumn id="7" xr3:uid="{C0213760-7163-814D-8FA8-9818DF4D595A}" name="ROPE" dataDxfId="140"/>
    <tableColumn id="8" xr3:uid="{DF2734EB-44B2-7D42-B362-5132F2DC2BD2}" name="DIESEL" dataDxfId="139"/>
    <tableColumn id="9" xr3:uid="{28EEC1B0-2A9B-8D40-BA5C-79166EB7FCFE}" name="RTO" dataDxfId="138"/>
    <tableColumn id="10" xr3:uid="{140003B3-CD20-D24D-BAEC-9C422E6BB3A8}" name="TOLL" dataDxfId="137"/>
    <tableColumn id="11" xr3:uid="{551C0267-EB6A-4C43-ADB3-E4FCB868F89E}" name="WT." dataDxfId="136"/>
    <tableColumn id="12" xr3:uid="{9A3414E8-9F9B-AF42-8E57-123BDF74D3EC}" name="UNLOAD" dataDxfId="135"/>
    <tableColumn id="13" xr3:uid="{C82407C6-0F0A-4845-839B-336CBD4DC198}" name="DRIVER" dataDxfId="134"/>
    <tableColumn id="14" xr3:uid="{C74AF38C-3513-D047-8561-364ED9ED76C8}" name="Emi" dataDxfId="133"/>
    <tableColumn id="15" xr3:uid="{450D50ED-EDF4-F047-BE5E-139694E16099}" name="Home" dataDxfId="132"/>
    <tableColumn id="16" xr3:uid="{C4B94622-AD8D-6D4A-8E44-46E31BB89871}" name="Road Tax Insurance " dataDxfId="131"/>
    <tableColumn id="17" xr3:uid="{F87E6BA9-F4AC-A74A-9B31-4D2DC25BED7E}" name="FINE" dataDxfId="130"/>
    <tableColumn id="18" xr3:uid="{C883D5BA-DE85-574A-AAAC-570F2947902A}" name="EXPENSE" dataDxfId="1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07BEE6-9378-5444-B28B-216D06042B9F}" name="Table24" displayName="Table24" ref="A3:S4" insertRow="1" totalsRowShown="0" headerRowDxfId="128" dataDxfId="127" tableBorderDxfId="126">
  <autoFilter ref="A3:S4" xr:uid="{E9472FC4-4A90-A14F-A3E9-737CEDA339A2}"/>
  <tableColumns count="19">
    <tableColumn id="1" xr3:uid="{54F4BD3D-BAD5-874E-97E5-3E8350351345}" name="S.NO" dataDxfId="125"/>
    <tableColumn id="2" xr3:uid="{2CCA1476-AD1D-8E45-A0FE-13A802F898DE}" name="DATE" dataDxfId="124"/>
    <tableColumn id="3" xr3:uid="{BEED0594-16F8-2045-B7BA-E66167F12B63}" name="LOAD FROM" dataDxfId="123"/>
    <tableColumn id="4" xr3:uid="{60A03E47-1604-514E-A48A-559945DC493E}" name="LOAD TO" dataDxfId="122"/>
    <tableColumn id="5" xr3:uid="{D345EBF4-98BF-E04B-B173-5FFC55271045}" name="LOADAMT" dataDxfId="121"/>
    <tableColumn id="19" xr3:uid="{0F9BD0D2-7E75-F44D-B7E9-E89D0F50A33F}" name="Cash" dataDxfId="120"/>
    <tableColumn id="6" xr3:uid="{D3BD288F-1D5F-BB4A-95AE-1ADA88413832}" name="LOAD" dataDxfId="119"/>
    <tableColumn id="7" xr3:uid="{0F14C888-CA0B-A947-B81A-C17C2BD2D74B}" name="ROPE" dataDxfId="118"/>
    <tableColumn id="8" xr3:uid="{DB4E0F75-5849-E24D-815E-2A939C8FA229}" name="DIESEL" dataDxfId="117"/>
    <tableColumn id="9" xr3:uid="{C5FFF3E4-07C9-8043-8258-C6614C4CA2E8}" name="RTO" dataDxfId="116"/>
    <tableColumn id="10" xr3:uid="{2D9F986C-553F-2C43-B7C7-52C3DB32ACA4}" name="TOLL" dataDxfId="115"/>
    <tableColumn id="11" xr3:uid="{A8F470DA-BA1A-1640-BF39-7A68F869AFB5}" name="WT." dataDxfId="114"/>
    <tableColumn id="12" xr3:uid="{2810C82C-33C9-3044-811C-DB6D7CAD5A47}" name="UNLOAD" dataDxfId="113"/>
    <tableColumn id="13" xr3:uid="{14113541-8D7D-F04A-A2F2-BBAE7E6A1860}" name="DRIVER" dataDxfId="112"/>
    <tableColumn id="14" xr3:uid="{2D328B9F-5CA7-CA4C-8F01-18E82ABD308E}" name="Emi" dataDxfId="111"/>
    <tableColumn id="15" xr3:uid="{58B9E5F4-7537-5640-9B78-DED65C329CE3}" name="Home" dataDxfId="110"/>
    <tableColumn id="16" xr3:uid="{FF3FD332-BF37-4E4E-817D-9DD97510C4F5}" name="Road Tax Insurance " dataDxfId="109"/>
    <tableColumn id="17" xr3:uid="{EC3D9DFB-07BD-3B42-8A52-2D3A533627AF}" name="FINE" dataDxfId="108"/>
    <tableColumn id="18" xr3:uid="{F2DDDF1F-B0E0-5E46-B841-B828062AA3FD}" name="EXPENSE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631A9C-47F6-8B42-8F26-8F5EE26E54A0}" name="Table279" displayName="Table279" ref="A3:R4" insertRow="1" totalsRowShown="0" headerRowDxfId="106" dataDxfId="105" tableBorderDxfId="104">
  <autoFilter ref="A3:R4" xr:uid="{E9472FC4-4A90-A14F-A3E9-737CEDA339A2}"/>
  <tableColumns count="18">
    <tableColumn id="1" xr3:uid="{63B233A8-3BC7-9044-B420-BA704CCBBF97}" name="S.NO" dataDxfId="103"/>
    <tableColumn id="2" xr3:uid="{F2F0573A-F985-784D-A864-7A73B5979440}" name="DATE" dataDxfId="102"/>
    <tableColumn id="3" xr3:uid="{1EA716A1-C898-D047-89E9-287D0B46671B}" name="LOAD FROM" dataDxfId="101"/>
    <tableColumn id="4" xr3:uid="{DB9C35A2-4B86-1C4C-B597-5C0E3EEE128D}" name="LOAD TO" dataDxfId="100"/>
    <tableColumn id="5" xr3:uid="{20A4E9A9-F036-E24F-8D4C-61AD3C839F37}" name="LOADAMT" dataDxfId="99"/>
    <tableColumn id="6" xr3:uid="{7A30E215-1C9B-E249-890B-4E54FA12E5BB}" name="LOAD" dataDxfId="98"/>
    <tableColumn id="7" xr3:uid="{E3DB010F-CECF-0346-86EA-F2C133203D13}" name="ROPE" dataDxfId="97"/>
    <tableColumn id="8" xr3:uid="{4A2174C7-D023-824E-BB43-826C01041354}" name="DIESEL" dataDxfId="96"/>
    <tableColumn id="9" xr3:uid="{2C130603-1D85-164C-8F5D-8D9F6172585E}" name="RTO" dataDxfId="95"/>
    <tableColumn id="10" xr3:uid="{D412E8F9-5D08-CD4E-8360-EFD5402E3735}" name="TOLL" dataDxfId="94"/>
    <tableColumn id="11" xr3:uid="{3DFDF1D7-BD27-884E-B807-D78817633F31}" name="WT." dataDxfId="93"/>
    <tableColumn id="12" xr3:uid="{8555DD51-6CD3-DD4E-85C6-8F0F5CB330D6}" name="UNLOAD" dataDxfId="92"/>
    <tableColumn id="13" xr3:uid="{F8301FC9-7B0D-BF43-B2B2-B9E73E3671E0}" name="DRIVER" dataDxfId="91"/>
    <tableColumn id="14" xr3:uid="{3F36864E-32B5-2D4A-810D-A78DA6B99FD5}" name="Emi" dataDxfId="90"/>
    <tableColumn id="15" xr3:uid="{09A01BFB-4D02-4649-8B6F-0C1E437E7C90}" name="Home" dataDxfId="89"/>
    <tableColumn id="16" xr3:uid="{0CA5BA34-CB27-4444-9F11-DCE01C5807F9}" name="Road Tax Insurance " dataDxfId="88"/>
    <tableColumn id="17" xr3:uid="{C083F0D9-8E04-354B-B996-ED1D7C21CB2F}" name="FINE" dataDxfId="87"/>
    <tableColumn id="18" xr3:uid="{4ED212F5-74DD-074E-B5EF-E8E139331767}" name="EXPENSE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72FC4-4A90-A14F-A3E9-737CEDA339A2}" name="Table2" displayName="Table2" ref="A3:R4" insertRow="1" totalsRowShown="0" headerRowDxfId="85" dataDxfId="84" tableBorderDxfId="83">
  <autoFilter ref="A3:R4" xr:uid="{E9472FC4-4A90-A14F-A3E9-737CEDA339A2}"/>
  <tableColumns count="18">
    <tableColumn id="1" xr3:uid="{4137F511-53EC-5240-BA4A-D016F5247F00}" name="S.NO" dataDxfId="82"/>
    <tableColumn id="2" xr3:uid="{735E9E3C-BDB4-CE4F-A988-2EA2C0734792}" name="DATE" dataDxfId="81"/>
    <tableColumn id="3" xr3:uid="{595AE17F-74A0-7340-A425-E316B6955530}" name="LOAD FROM" dataDxfId="80"/>
    <tableColumn id="4" xr3:uid="{E4B64679-9BA9-714C-A518-74284755EB88}" name="LOAD TO" dataDxfId="79"/>
    <tableColumn id="5" xr3:uid="{DEF2E07E-7A93-1442-8DB7-1A7A374BC2DA}" name="LOADAMT" dataDxfId="78"/>
    <tableColumn id="6" xr3:uid="{0C991C27-F540-7F4A-A990-F9A0F724ED82}" name="LOAD" dataDxfId="77"/>
    <tableColumn id="7" xr3:uid="{B22A4B18-8B54-B041-8D74-A932BD4B28F2}" name="ROPE" dataDxfId="76"/>
    <tableColumn id="8" xr3:uid="{11ACCF81-29B4-164D-9FFC-9564B6EB8494}" name="DIESEL" dataDxfId="75"/>
    <tableColumn id="9" xr3:uid="{BF9DA754-3B29-5646-AEB9-CA727437E354}" name="RTO" dataDxfId="74"/>
    <tableColumn id="10" xr3:uid="{BDAE3428-B876-6245-B6A0-AAF9446E9C4B}" name="TOLL" dataDxfId="73"/>
    <tableColumn id="11" xr3:uid="{B965799C-0BDC-E04A-91A5-2A202E956EE2}" name="WT." dataDxfId="72"/>
    <tableColumn id="12" xr3:uid="{BA6F8F40-A398-B747-8BFD-D7DB85974A59}" name="UNLOAD" dataDxfId="71"/>
    <tableColumn id="13" xr3:uid="{E4F24DA8-9432-A942-A0F2-01C1F10BEA17}" name="DRIVER" dataDxfId="70"/>
    <tableColumn id="14" xr3:uid="{CEDA2BE5-1596-8B40-9109-367F410D81EE}" name="Emi" dataDxfId="69"/>
    <tableColumn id="15" xr3:uid="{8FC56F8E-1857-2844-BF0D-8AB9EE27EC87}" name="Home" dataDxfId="68"/>
    <tableColumn id="16" xr3:uid="{EF5D6D84-0714-B546-BFF2-70F4924B71CA}" name="Road Tax Insurance " dataDxfId="67"/>
    <tableColumn id="17" xr3:uid="{4347E294-76E1-CB44-BE90-FF65A7B3A1FA}" name="FINE" dataDxfId="66"/>
    <tableColumn id="18" xr3:uid="{86080D40-B42F-5048-AA5B-FFF8FD26F4CA}" name="EXPENSE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0FB5C-B483-BB4B-861D-7555EFFCBFA7}" name="Table2452" displayName="Table2452" ref="A3:S4" insertRow="1" totalsRowShown="0" headerRowDxfId="64" dataDxfId="63" tableBorderDxfId="62">
  <autoFilter ref="A3:S4" xr:uid="{E9472FC4-4A90-A14F-A3E9-737CEDA339A2}"/>
  <tableColumns count="19">
    <tableColumn id="1" xr3:uid="{1007F03E-0E47-1042-A870-06E4F3C1EB1F}" name="S.NO" dataDxfId="61"/>
    <tableColumn id="2" xr3:uid="{A541F3F9-E2CA-EF4A-917A-DDAA09C275FB}" name="DATE" dataDxfId="60"/>
    <tableColumn id="3" xr3:uid="{2A131C7D-577C-5C4C-95A1-2BFB8A55A9AE}" name="LOAD FROM" dataDxfId="59"/>
    <tableColumn id="4" xr3:uid="{B2E78062-F46B-2D4B-ACC6-3C427190BA69}" name="LOAD TO" dataDxfId="58"/>
    <tableColumn id="5" xr3:uid="{A7D39F53-9D52-2245-8993-CB506903A741}" name="LOADAMT" dataDxfId="57"/>
    <tableColumn id="19" xr3:uid="{DD4CDF9B-64A5-B347-BEB9-AD36BCFA4A49}" name="RENT CASH" dataDxfId="56"/>
    <tableColumn id="6" xr3:uid="{BB4FE9E6-E490-9146-8D32-F8722C2E649B}" name="LOAD" dataDxfId="55"/>
    <tableColumn id="7" xr3:uid="{DA43788B-FBBE-3047-AFE9-29DAC2951FA8}" name="ROPE" dataDxfId="54"/>
    <tableColumn id="8" xr3:uid="{F1B02EAD-C6CD-744F-8188-87A4B644E378}" name="DIESEL" dataDxfId="53"/>
    <tableColumn id="9" xr3:uid="{A8233548-EFC8-BA40-85B4-47B443A1C67A}" name="RTO" dataDxfId="52"/>
    <tableColumn id="10" xr3:uid="{E6B3FF80-09C8-AF44-A2C5-5830AB188E20}" name="TOLL" dataDxfId="51"/>
    <tableColumn id="11" xr3:uid="{D0FC1013-9D69-CE47-A1AF-F97E0C42BC98}" name="WT." dataDxfId="50"/>
    <tableColumn id="12" xr3:uid="{C47C74F5-070C-274A-B023-CB3E23311235}" name="UNLOAD" dataDxfId="49"/>
    <tableColumn id="13" xr3:uid="{385D2F05-F4E4-FF4A-B00E-FD6879D420F6}" name="DRIVER" dataDxfId="48"/>
    <tableColumn id="14" xr3:uid="{8F7014DC-F149-2147-8533-5C5B2B1F1381}" name="Emi" dataDxfId="47"/>
    <tableColumn id="15" xr3:uid="{252E9475-A4CC-E247-94B4-90E79191BE6F}" name="Home" dataDxfId="46"/>
    <tableColumn id="16" xr3:uid="{7834216C-1241-CE48-8E1E-C3AB5A7F98DA}" name="Road Tax Insurance " dataDxfId="45"/>
    <tableColumn id="17" xr3:uid="{2BAA3034-F1B4-9D44-81B5-5B7D83925AF5}" name="FINE" dataDxfId="44"/>
    <tableColumn id="18" xr3:uid="{AE0361B1-FA8B-9F43-BD89-5DC548C0E738}" name="EXPENSE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932E4E-9ADF-534F-8EAC-3840418E1EF9}" name="Table246" displayName="Table246" ref="A3:S4" insertRow="1" totalsRowShown="0" headerRowDxfId="42" dataDxfId="41" tableBorderDxfId="40">
  <autoFilter ref="A3:S4" xr:uid="{E9472FC4-4A90-A14F-A3E9-737CEDA339A2}"/>
  <tableColumns count="19">
    <tableColumn id="1" xr3:uid="{3925C6A1-67AF-6C4C-BD6E-D4C29A73E871}" name="S.NO" dataDxfId="39"/>
    <tableColumn id="2" xr3:uid="{9FCEEFED-5238-1C44-A494-020030E1835B}" name="DATE" dataDxfId="38"/>
    <tableColumn id="3" xr3:uid="{A0572E8F-AF2B-9B4F-8D99-B3118219E3AB}" name="LOAD FROM" dataDxfId="37"/>
    <tableColumn id="4" xr3:uid="{95E26FA7-0E77-774C-8759-8EA811A5E6F0}" name="LOAD TO" dataDxfId="36"/>
    <tableColumn id="5" xr3:uid="{3E0A191E-F18A-A54E-91EF-37C1B54F4AC3}" name="LOADAMT" dataDxfId="35"/>
    <tableColumn id="19" xr3:uid="{F4747B7D-2202-A244-8DBE-73A03C9ACC22}" name="Cash" dataDxfId="34"/>
    <tableColumn id="6" xr3:uid="{FB30CCBD-1B41-2942-8CB6-4389AA08D394}" name="LOAD" dataDxfId="33"/>
    <tableColumn id="7" xr3:uid="{7BF1A8D9-F001-AF4B-AA40-224956C85662}" name="ROPE" dataDxfId="32"/>
    <tableColumn id="8" xr3:uid="{B9244DC4-2AF0-2746-8B0C-FD4EA82171A0}" name="DIESEL" dataDxfId="31"/>
    <tableColumn id="9" xr3:uid="{E5171973-8A9F-7344-8629-4B3D5C6DB086}" name="RTO" dataDxfId="30"/>
    <tableColumn id="10" xr3:uid="{AE22F696-A5A9-BF47-A3A6-3EEF9D1EF704}" name="TOLL" dataDxfId="29"/>
    <tableColumn id="11" xr3:uid="{3EAF1251-157D-884A-A16A-54D029B3AF27}" name="WT." dataDxfId="28"/>
    <tableColumn id="12" xr3:uid="{5E2526B5-8C51-1F42-8D70-B88AF884B18F}" name="UNLOAD" dataDxfId="27"/>
    <tableColumn id="13" xr3:uid="{ACD97BE6-636C-A140-A938-D15A7D7F207C}" name="DRIVER" dataDxfId="26"/>
    <tableColumn id="14" xr3:uid="{54176F65-A1F1-BC4A-B09C-CC1A916CC6B7}" name="Emi" dataDxfId="25"/>
    <tableColumn id="15" xr3:uid="{6C715559-F66A-134B-9E82-10BEC1A14710}" name="Home" dataDxfId="24"/>
    <tableColumn id="16" xr3:uid="{21BDA754-B67E-AD42-9C91-FDF3A98F85F0}" name="Road Tax Insurance " dataDxfId="23"/>
    <tableColumn id="17" xr3:uid="{507B3434-5AD4-AF4A-868D-6615CCA2D2E9}" name="FINE" dataDxfId="22"/>
    <tableColumn id="18" xr3:uid="{B29F865E-82C7-724C-AABB-B98B2F622C08}" name="EXPENSE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AAB8D6-F7B9-DA49-81CC-11F31D68F0CC}" name="Table28" displayName="Table28" ref="A3:R4" insertRow="1" totalsRowShown="0" headerRowDxfId="20" dataDxfId="19" tableBorderDxfId="18">
  <autoFilter ref="A3:R4" xr:uid="{E9472FC4-4A90-A14F-A3E9-737CEDA339A2}"/>
  <tableColumns count="18">
    <tableColumn id="1" xr3:uid="{0AAF51B9-97A7-B84D-A28C-F91EB85FAA81}" name="S.NO" dataDxfId="17"/>
    <tableColumn id="2" xr3:uid="{65104CD6-B924-F04C-82E3-36DD45DD0957}" name="DATE" dataDxfId="16"/>
    <tableColumn id="3" xr3:uid="{FC8478D1-33E8-3B44-9100-BF724B0AA0A1}" name="LOAD FROM" dataDxfId="15"/>
    <tableColumn id="4" xr3:uid="{110E4612-6367-BF41-8CB8-3E42ECA52215}" name="LOAD TO" dataDxfId="14"/>
    <tableColumn id="5" xr3:uid="{F2695703-A5B7-B047-988F-80D72066273F}" name="LOADAMT" dataDxfId="13"/>
    <tableColumn id="6" xr3:uid="{837DD2BF-4130-9F4D-9223-78CD1C532D60}" name="LOAD" dataDxfId="12"/>
    <tableColumn id="7" xr3:uid="{C537FBE9-9765-534D-BC11-1F9785B15F49}" name="ROPE" dataDxfId="11"/>
    <tableColumn id="8" xr3:uid="{BB5B4FCB-4E9A-244C-A397-4779FE8FD243}" name="DIESEL" dataDxfId="10"/>
    <tableColumn id="9" xr3:uid="{41DA9229-D8BA-C741-8676-4EFFD01FBEB9}" name="RTO" dataDxfId="9"/>
    <tableColumn id="10" xr3:uid="{9C0B1E00-D15B-AC49-9624-CA631E455A0B}" name="TOLL" dataDxfId="8"/>
    <tableColumn id="11" xr3:uid="{E097C5C0-8711-CF49-8398-214531438DC5}" name="WT." dataDxfId="7"/>
    <tableColumn id="12" xr3:uid="{7687CA18-C522-9D40-B397-7724266C1FA2}" name="UNLOAD" dataDxfId="6"/>
    <tableColumn id="13" xr3:uid="{EA12B451-E77C-8649-A11B-81E5659E0B63}" name="DRIVER" dataDxfId="5"/>
    <tableColumn id="14" xr3:uid="{4982E949-4C30-C74E-B94D-7F9205A83010}" name="Emi" dataDxfId="4"/>
    <tableColumn id="15" xr3:uid="{8D29814D-33FE-964F-AAFC-1197F71BD2A4}" name="Home" dataDxfId="3"/>
    <tableColumn id="16" xr3:uid="{C00F3C1E-114F-1044-BE50-AC5361C64C1C}" name="Road Tax Insurance " dataDxfId="2"/>
    <tableColumn id="17" xr3:uid="{5AD8CA08-7CEA-5542-ABAB-8F4C4A5941FA}" name="FINE" dataDxfId="1"/>
    <tableColumn id="18" xr3:uid="{65A0958F-C85E-4D40-BE7F-68792F691D28}" name="EXPEN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A904-782A-3F40-8259-9515BFD060F8}">
  <dimension ref="A1:S38"/>
  <sheetViews>
    <sheetView view="pageBreakPreview" topLeftCell="L30" zoomScale="73" zoomScaleNormal="100" zoomScaleSheetLayoutView="73" workbookViewId="0">
      <selection activeCell="B25" sqref="B25:D32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24.34765625" bestFit="1" customWidth="1"/>
    <col min="5" max="6" width="13.1796875" customWidth="1"/>
    <col min="7" max="10" width="13.1796875" bestFit="1" customWidth="1"/>
    <col min="11" max="14" width="14.390625" bestFit="1" customWidth="1"/>
    <col min="15" max="17" width="14.390625" customWidth="1"/>
    <col min="18" max="18" width="14.390625" bestFit="1" customWidth="1"/>
    <col min="19" max="19" width="14.125" customWidth="1"/>
  </cols>
  <sheetData>
    <row r="1" spans="1:19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36</v>
      </c>
      <c r="G3" s="46" t="s">
        <v>13</v>
      </c>
      <c r="H3" s="46" t="s">
        <v>14</v>
      </c>
      <c r="I3" s="46" t="s">
        <v>0</v>
      </c>
      <c r="J3" s="46" t="s">
        <v>1</v>
      </c>
      <c r="K3" s="46" t="s">
        <v>4</v>
      </c>
      <c r="L3" s="46" t="s">
        <v>12</v>
      </c>
      <c r="M3" s="46" t="s">
        <v>15</v>
      </c>
      <c r="N3" s="46" t="s">
        <v>7</v>
      </c>
      <c r="O3" s="46" t="s">
        <v>28</v>
      </c>
      <c r="P3" s="46" t="s">
        <v>29</v>
      </c>
      <c r="Q3" s="46" t="s">
        <v>30</v>
      </c>
      <c r="R3" s="46" t="s">
        <v>8</v>
      </c>
      <c r="S3" s="46" t="s">
        <v>6</v>
      </c>
    </row>
    <row r="4" spans="1:19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19" x14ac:dyDescent="0.2">
      <c r="A5" s="72">
        <v>1</v>
      </c>
      <c r="B5" s="57" t="s">
        <v>111</v>
      </c>
      <c r="C5" s="42" t="s">
        <v>31</v>
      </c>
      <c r="D5" s="42" t="s">
        <v>46</v>
      </c>
      <c r="E5" s="43">
        <v>17700</v>
      </c>
      <c r="F5" s="59"/>
      <c r="G5" s="42">
        <v>500</v>
      </c>
      <c r="H5" s="42">
        <v>200</v>
      </c>
      <c r="I5" s="42">
        <v>11000</v>
      </c>
      <c r="J5" s="42">
        <v>200</v>
      </c>
      <c r="K5" s="42">
        <v>0</v>
      </c>
      <c r="L5" s="42"/>
      <c r="M5" s="42">
        <v>1400</v>
      </c>
      <c r="N5" s="42"/>
      <c r="O5" s="42">
        <v>0</v>
      </c>
      <c r="P5" s="42">
        <v>0</v>
      </c>
      <c r="Q5" s="42">
        <v>0</v>
      </c>
      <c r="R5" s="42">
        <v>150</v>
      </c>
      <c r="S5" s="63">
        <f>(G5+H5+I5+J5+K5+L5+M5+N5+R5+G6+H6+I6+J6+K6+L6+M6+N6+R6+O5+P5+Q5+O6+P6+Q6)</f>
        <v>13850</v>
      </c>
    </row>
    <row r="6" spans="1:19" x14ac:dyDescent="0.2">
      <c r="A6" s="72"/>
      <c r="B6" s="57" t="s">
        <v>112</v>
      </c>
      <c r="C6" s="42" t="s">
        <v>55</v>
      </c>
      <c r="D6" s="42" t="s">
        <v>31</v>
      </c>
      <c r="E6" s="43">
        <v>13750</v>
      </c>
      <c r="F6" s="43"/>
      <c r="G6" s="42"/>
      <c r="H6" s="42">
        <v>100</v>
      </c>
      <c r="I6" s="42"/>
      <c r="J6" s="42"/>
      <c r="K6" s="42"/>
      <c r="L6" s="42"/>
      <c r="M6" s="42">
        <v>300</v>
      </c>
      <c r="N6" s="42"/>
      <c r="O6" s="42"/>
      <c r="P6" s="42"/>
      <c r="Q6" s="42"/>
      <c r="R6" s="42"/>
      <c r="S6" s="63"/>
    </row>
    <row r="7" spans="1:19" x14ac:dyDescent="0.2">
      <c r="A7" s="72">
        <v>2</v>
      </c>
      <c r="B7" s="58" t="s">
        <v>113</v>
      </c>
      <c r="C7" s="42" t="s">
        <v>31</v>
      </c>
      <c r="D7" s="42" t="s">
        <v>105</v>
      </c>
      <c r="E7" s="43">
        <v>17750</v>
      </c>
      <c r="F7" s="59"/>
      <c r="G7" s="42">
        <v>1020</v>
      </c>
      <c r="H7" s="42">
        <v>400</v>
      </c>
      <c r="I7" s="42">
        <v>12000</v>
      </c>
      <c r="J7" s="42">
        <v>300</v>
      </c>
      <c r="K7" s="42"/>
      <c r="L7" s="42">
        <v>100</v>
      </c>
      <c r="M7" s="42">
        <v>1700</v>
      </c>
      <c r="N7" s="42"/>
      <c r="O7" s="42"/>
      <c r="P7" s="42"/>
      <c r="Q7" s="42"/>
      <c r="R7" s="42"/>
      <c r="S7" s="72">
        <f>(G7+H7+I7+J7+K7+L7+M7+N7+R7+G8+H8+I8+J8+K8+L8+M8+N8+R8+O7+P7+Q7+O8+P8+Q8)</f>
        <v>16520</v>
      </c>
    </row>
    <row r="8" spans="1:19" ht="17.25" customHeight="1" x14ac:dyDescent="0.2">
      <c r="A8" s="72"/>
      <c r="B8" s="57" t="s">
        <v>115</v>
      </c>
      <c r="C8" s="42" t="s">
        <v>85</v>
      </c>
      <c r="D8" s="42" t="s">
        <v>39</v>
      </c>
      <c r="E8" s="43">
        <v>13700</v>
      </c>
      <c r="F8" s="43"/>
      <c r="G8" s="42">
        <v>300</v>
      </c>
      <c r="H8" s="42"/>
      <c r="I8" s="42"/>
      <c r="J8" s="42"/>
      <c r="K8" s="42"/>
      <c r="L8" s="42"/>
      <c r="M8" s="42">
        <v>700</v>
      </c>
      <c r="N8" s="42"/>
      <c r="O8" s="42"/>
      <c r="P8" s="42"/>
      <c r="Q8" s="42"/>
      <c r="R8" s="42"/>
      <c r="S8" s="72"/>
    </row>
    <row r="9" spans="1:19" x14ac:dyDescent="0.2">
      <c r="A9" s="73">
        <v>3</v>
      </c>
      <c r="B9" s="64" t="s">
        <v>114</v>
      </c>
      <c r="C9" s="42" t="s">
        <v>31</v>
      </c>
      <c r="D9" s="42" t="s">
        <v>89</v>
      </c>
      <c r="E9" s="43">
        <v>13360</v>
      </c>
      <c r="F9" s="59"/>
      <c r="G9" s="42">
        <v>400</v>
      </c>
      <c r="H9" s="42">
        <v>200</v>
      </c>
      <c r="I9" s="42">
        <v>10000</v>
      </c>
      <c r="J9" s="42">
        <v>300</v>
      </c>
      <c r="K9" s="42"/>
      <c r="L9" s="42">
        <v>100</v>
      </c>
      <c r="M9" s="42">
        <v>2000</v>
      </c>
      <c r="N9" s="42">
        <v>2800</v>
      </c>
      <c r="O9" s="42"/>
      <c r="P9" s="42"/>
      <c r="Q9" s="42"/>
      <c r="R9" s="42"/>
      <c r="S9" s="72">
        <f>(G9+H9+I9+J9+K9+L9+M9+N9+R9+G10+H10+I10+J10+K10+L10+M10+N10+R10+O9+P9+Q9+O10+P10+Q10)</f>
        <v>16400</v>
      </c>
    </row>
    <row r="10" spans="1:19" x14ac:dyDescent="0.2">
      <c r="A10" s="73"/>
      <c r="B10" s="57" t="s">
        <v>115</v>
      </c>
      <c r="C10" s="70" t="s">
        <v>85</v>
      </c>
      <c r="D10" s="42" t="s">
        <v>31</v>
      </c>
      <c r="E10" s="43">
        <v>13720</v>
      </c>
      <c r="F10" s="43"/>
      <c r="G10" s="42">
        <v>300</v>
      </c>
      <c r="H10" s="42"/>
      <c r="I10" s="42"/>
      <c r="J10" s="42"/>
      <c r="K10" s="42"/>
      <c r="L10" s="42"/>
      <c r="M10" s="42">
        <v>300</v>
      </c>
      <c r="N10" s="42"/>
      <c r="O10" s="42"/>
      <c r="P10" s="42"/>
      <c r="Q10" s="42"/>
      <c r="R10" s="42"/>
      <c r="S10" s="72"/>
    </row>
    <row r="11" spans="1:19" x14ac:dyDescent="0.2">
      <c r="A11" s="72">
        <v>4</v>
      </c>
      <c r="B11" s="70" t="s">
        <v>115</v>
      </c>
      <c r="C11" s="42" t="s">
        <v>31</v>
      </c>
      <c r="D11" s="42" t="s">
        <v>116</v>
      </c>
      <c r="E11" s="43">
        <v>13500</v>
      </c>
      <c r="F11" s="59"/>
      <c r="G11" s="42">
        <v>480</v>
      </c>
      <c r="H11" s="42">
        <v>200</v>
      </c>
      <c r="I11" s="42">
        <v>9000</v>
      </c>
      <c r="J11" s="42">
        <v>200</v>
      </c>
      <c r="K11" s="42"/>
      <c r="L11" s="42">
        <v>100</v>
      </c>
      <c r="M11" s="42">
        <v>100</v>
      </c>
      <c r="N11" s="42"/>
      <c r="O11" s="42"/>
      <c r="P11" s="42"/>
      <c r="Q11" s="42"/>
      <c r="R11" s="42"/>
      <c r="S11" s="72">
        <f>(G11+H11+I11+J11+K11+L11+M11+N11+R11+G12+H12+I12+J12+K12+L12+M12+N12+R12+O11+P11+Q11+O12+P12+Q12)</f>
        <v>13080</v>
      </c>
    </row>
    <row r="12" spans="1:19" x14ac:dyDescent="0.2">
      <c r="A12" s="72"/>
      <c r="B12" s="70" t="s">
        <v>117</v>
      </c>
      <c r="C12" s="42" t="s">
        <v>55</v>
      </c>
      <c r="D12" s="42" t="s">
        <v>31</v>
      </c>
      <c r="E12" s="43">
        <v>13460</v>
      </c>
      <c r="F12" s="43"/>
      <c r="G12" s="42"/>
      <c r="H12" s="42"/>
      <c r="I12" s="42"/>
      <c r="J12" s="42"/>
      <c r="K12" s="42"/>
      <c r="L12" s="42"/>
      <c r="M12" s="42">
        <v>300</v>
      </c>
      <c r="N12" s="42">
        <v>2700</v>
      </c>
      <c r="O12" s="42"/>
      <c r="P12" s="42"/>
      <c r="Q12" s="42"/>
      <c r="R12" s="42"/>
      <c r="S12" s="72"/>
    </row>
    <row r="13" spans="1:19" x14ac:dyDescent="0.2">
      <c r="A13" s="72">
        <v>5</v>
      </c>
      <c r="B13" s="70" t="s">
        <v>118</v>
      </c>
      <c r="C13" s="42" t="s">
        <v>31</v>
      </c>
      <c r="D13" s="64" t="s">
        <v>89</v>
      </c>
      <c r="E13" s="43">
        <v>17300</v>
      </c>
      <c r="F13" s="43"/>
      <c r="G13" s="43">
        <v>500</v>
      </c>
      <c r="H13" s="42">
        <v>200</v>
      </c>
      <c r="I13" s="42">
        <v>10500</v>
      </c>
      <c r="J13" s="42">
        <v>300</v>
      </c>
      <c r="K13" s="42"/>
      <c r="L13" s="42">
        <v>100</v>
      </c>
      <c r="M13" s="42">
        <v>2380</v>
      </c>
      <c r="N13" s="42"/>
      <c r="O13" s="42"/>
      <c r="P13" s="42"/>
      <c r="Q13" s="42"/>
      <c r="R13" s="42"/>
      <c r="S13" s="72">
        <f>(G13+H13+I13+J13+K13+L13+M13+N13+R13+G14+H14+I14+J14+K14+L14+M14+N14+R14+O13+P13+Q13+O14+P14+Q14)</f>
        <v>17480</v>
      </c>
    </row>
    <row r="14" spans="1:19" ht="18.75" customHeight="1" x14ac:dyDescent="0.2">
      <c r="A14" s="72"/>
      <c r="B14" s="70" t="s">
        <v>119</v>
      </c>
      <c r="C14" s="42" t="s">
        <v>85</v>
      </c>
      <c r="D14" s="42" t="s">
        <v>31</v>
      </c>
      <c r="E14" s="43">
        <v>14150</v>
      </c>
      <c r="F14" s="43"/>
      <c r="G14" s="43">
        <v>300</v>
      </c>
      <c r="H14" s="42">
        <v>200</v>
      </c>
      <c r="I14" s="42"/>
      <c r="J14" s="42"/>
      <c r="K14" s="42"/>
      <c r="L14" s="42"/>
      <c r="M14" s="42">
        <v>300</v>
      </c>
      <c r="N14" s="42">
        <v>2700</v>
      </c>
      <c r="O14" s="42"/>
      <c r="P14" s="42"/>
      <c r="Q14" s="42"/>
      <c r="R14" s="42"/>
      <c r="S14" s="72"/>
    </row>
    <row r="15" spans="1:19" x14ac:dyDescent="0.2">
      <c r="A15" s="72">
        <v>6</v>
      </c>
      <c r="B15" s="70" t="s">
        <v>119</v>
      </c>
      <c r="C15" s="42" t="s">
        <v>31</v>
      </c>
      <c r="D15" s="42" t="s">
        <v>105</v>
      </c>
      <c r="E15" s="43">
        <v>13560</v>
      </c>
      <c r="F15" s="59"/>
      <c r="G15" s="43">
        <v>390</v>
      </c>
      <c r="H15" s="42">
        <v>300</v>
      </c>
      <c r="I15" s="42">
        <v>12000</v>
      </c>
      <c r="J15" s="42">
        <v>300</v>
      </c>
      <c r="K15" s="42"/>
      <c r="L15" s="42">
        <v>100</v>
      </c>
      <c r="M15" s="42">
        <v>1560</v>
      </c>
      <c r="N15" s="42"/>
      <c r="O15" s="42"/>
      <c r="P15" s="42"/>
      <c r="Q15" s="42"/>
      <c r="R15" s="42"/>
      <c r="S15" s="72">
        <f>(G15+H15+I15+J15+K15+L15+M15+N15+R15+G16+H16+I16+J16+K16+L16+M16+N16+R16+O15+P15+Q15+O16+P16+Q16)</f>
        <v>17950</v>
      </c>
    </row>
    <row r="16" spans="1:19" x14ac:dyDescent="0.2">
      <c r="A16" s="72"/>
      <c r="B16" s="70" t="s">
        <v>120</v>
      </c>
      <c r="C16" s="42" t="s">
        <v>38</v>
      </c>
      <c r="D16" s="42" t="s">
        <v>31</v>
      </c>
      <c r="E16" s="43">
        <v>14160</v>
      </c>
      <c r="F16" s="43"/>
      <c r="G16" s="43">
        <v>300</v>
      </c>
      <c r="H16" s="42"/>
      <c r="I16" s="42"/>
      <c r="J16" s="42"/>
      <c r="K16" s="42"/>
      <c r="L16" s="42"/>
      <c r="M16" s="42">
        <v>300</v>
      </c>
      <c r="N16" s="42">
        <v>2700</v>
      </c>
      <c r="O16" s="42"/>
      <c r="P16" s="42"/>
      <c r="Q16" s="42"/>
      <c r="R16" s="42"/>
      <c r="S16" s="72"/>
    </row>
    <row r="17" spans="1:19" x14ac:dyDescent="0.2">
      <c r="A17" s="72">
        <v>7</v>
      </c>
      <c r="B17" s="70" t="s">
        <v>121</v>
      </c>
      <c r="C17" s="42" t="s">
        <v>31</v>
      </c>
      <c r="D17" s="44" t="s">
        <v>104</v>
      </c>
      <c r="E17" s="43">
        <v>15120</v>
      </c>
      <c r="F17" s="59"/>
      <c r="G17" s="43">
        <v>450</v>
      </c>
      <c r="H17" s="42">
        <v>300</v>
      </c>
      <c r="I17" s="42">
        <v>12000</v>
      </c>
      <c r="J17" s="42">
        <v>300</v>
      </c>
      <c r="K17" s="42"/>
      <c r="L17" s="42">
        <v>100</v>
      </c>
      <c r="M17" s="42">
        <v>2750</v>
      </c>
      <c r="N17" s="42"/>
      <c r="O17" s="42"/>
      <c r="P17" s="42"/>
      <c r="Q17" s="42"/>
      <c r="R17" s="42">
        <v>250</v>
      </c>
      <c r="S17" s="72">
        <f>(G17+H17+I17+J17+K17+L17+M17+N17+R17+G18+H18+I18+J18+K18+L18+M18+N18+R18+O17+P17+Q17+O18+P18+Q18)</f>
        <v>19450</v>
      </c>
    </row>
    <row r="18" spans="1:19" x14ac:dyDescent="0.2">
      <c r="A18" s="72"/>
      <c r="B18" s="70" t="s">
        <v>122</v>
      </c>
      <c r="C18" s="42" t="s">
        <v>95</v>
      </c>
      <c r="D18" s="42" t="s">
        <v>31</v>
      </c>
      <c r="E18" s="43">
        <v>14120</v>
      </c>
      <c r="F18" s="43"/>
      <c r="G18" s="43">
        <v>300</v>
      </c>
      <c r="H18" s="42"/>
      <c r="I18" s="42"/>
      <c r="J18" s="42"/>
      <c r="K18" s="42"/>
      <c r="L18" s="42"/>
      <c r="M18" s="42">
        <v>300</v>
      </c>
      <c r="N18" s="42">
        <v>2700</v>
      </c>
      <c r="O18" s="42"/>
      <c r="P18" s="42"/>
      <c r="Q18" s="42"/>
      <c r="R18" s="42"/>
      <c r="S18" s="72"/>
    </row>
    <row r="19" spans="1:19" x14ac:dyDescent="0.2">
      <c r="A19" s="72">
        <v>8</v>
      </c>
      <c r="B19" s="70" t="s">
        <v>123</v>
      </c>
      <c r="C19" s="42" t="s">
        <v>31</v>
      </c>
      <c r="D19" s="44" t="s">
        <v>104</v>
      </c>
      <c r="E19" s="43">
        <v>17930</v>
      </c>
      <c r="F19" s="59"/>
      <c r="G19" s="43">
        <v>520</v>
      </c>
      <c r="H19" s="42">
        <v>300</v>
      </c>
      <c r="I19" s="42">
        <v>11000</v>
      </c>
      <c r="J19" s="42">
        <v>300</v>
      </c>
      <c r="K19" s="42"/>
      <c r="L19" s="42">
        <v>100</v>
      </c>
      <c r="M19" s="42">
        <v>2880</v>
      </c>
      <c r="N19" s="42"/>
      <c r="O19" s="42"/>
      <c r="P19" s="42"/>
      <c r="Q19" s="42"/>
      <c r="R19" s="42"/>
      <c r="S19" s="72">
        <f>(G19+H19+I19+J19+K19+L19+M19+N19+R19+G20+H20+I20+J20+K20+L20+M20+N20+R20+O19+P19+Q19+O20+P20+Q20)</f>
        <v>18400</v>
      </c>
    </row>
    <row r="20" spans="1:19" x14ac:dyDescent="0.2">
      <c r="A20" s="72"/>
      <c r="B20" s="70" t="s">
        <v>124</v>
      </c>
      <c r="C20" s="42" t="s">
        <v>85</v>
      </c>
      <c r="D20" s="44" t="s">
        <v>31</v>
      </c>
      <c r="E20" s="43">
        <v>14360</v>
      </c>
      <c r="F20" s="43"/>
      <c r="G20" s="43">
        <v>300</v>
      </c>
      <c r="H20" s="42"/>
      <c r="I20" s="42"/>
      <c r="J20" s="42"/>
      <c r="K20" s="42"/>
      <c r="L20" s="42"/>
      <c r="M20" s="42">
        <v>300</v>
      </c>
      <c r="N20" s="42">
        <v>2700</v>
      </c>
      <c r="O20" s="42"/>
      <c r="P20" s="42"/>
      <c r="Q20" s="42"/>
      <c r="R20" s="42"/>
      <c r="S20" s="72"/>
    </row>
    <row r="21" spans="1:19" x14ac:dyDescent="0.2">
      <c r="A21" s="72">
        <v>9</v>
      </c>
      <c r="B21" s="70" t="s">
        <v>125</v>
      </c>
      <c r="C21" s="42" t="s">
        <v>31</v>
      </c>
      <c r="D21" s="42" t="s">
        <v>107</v>
      </c>
      <c r="E21" s="43">
        <v>14610</v>
      </c>
      <c r="F21" s="59"/>
      <c r="G21" s="42">
        <v>420</v>
      </c>
      <c r="H21" s="42">
        <v>300</v>
      </c>
      <c r="I21" s="42">
        <v>10000</v>
      </c>
      <c r="J21" s="42">
        <v>300</v>
      </c>
      <c r="K21" s="42"/>
      <c r="L21" s="42">
        <v>100</v>
      </c>
      <c r="M21" s="42">
        <v>2200</v>
      </c>
      <c r="N21" s="42"/>
      <c r="O21" s="42"/>
      <c r="P21" s="42"/>
      <c r="Q21" s="42"/>
      <c r="R21" s="42"/>
      <c r="S21" s="72">
        <f>(G21+H21+I21+J21+K21+L21+M21+N21+R21+G22+H22+I22+J22+K22+L22+M22+N22+R22+O21+P21+Q21+O22+P22+Q22)</f>
        <v>16420</v>
      </c>
    </row>
    <row r="22" spans="1:19" x14ac:dyDescent="0.2">
      <c r="A22" s="72"/>
      <c r="B22" s="70" t="s">
        <v>126</v>
      </c>
      <c r="C22" s="42" t="s">
        <v>95</v>
      </c>
      <c r="D22" s="42" t="s">
        <v>31</v>
      </c>
      <c r="E22" s="43">
        <v>14100</v>
      </c>
      <c r="F22" s="43"/>
      <c r="G22" s="42">
        <v>300</v>
      </c>
      <c r="H22" s="42"/>
      <c r="I22" s="42"/>
      <c r="J22" s="42"/>
      <c r="K22" s="42"/>
      <c r="L22" s="42"/>
      <c r="M22" s="42">
        <v>300</v>
      </c>
      <c r="N22" s="42">
        <v>2500</v>
      </c>
      <c r="O22" s="42"/>
      <c r="P22" s="42"/>
      <c r="Q22" s="42"/>
      <c r="R22" s="42"/>
      <c r="S22" s="72"/>
    </row>
    <row r="23" spans="1:19" x14ac:dyDescent="0.2">
      <c r="A23" s="72">
        <v>10</v>
      </c>
      <c r="B23" s="70" t="s">
        <v>126</v>
      </c>
      <c r="C23" s="42" t="s">
        <v>31</v>
      </c>
      <c r="D23" s="42" t="s">
        <v>104</v>
      </c>
      <c r="E23" s="43">
        <v>14130</v>
      </c>
      <c r="F23" s="43"/>
      <c r="G23" s="42">
        <v>430</v>
      </c>
      <c r="H23" s="42">
        <v>300</v>
      </c>
      <c r="I23" s="42">
        <v>9000</v>
      </c>
      <c r="J23" s="42">
        <v>300</v>
      </c>
      <c r="K23" s="42"/>
      <c r="L23" s="42">
        <v>200</v>
      </c>
      <c r="M23" s="42">
        <v>2550</v>
      </c>
      <c r="N23" s="42"/>
      <c r="O23" s="42"/>
      <c r="P23" s="42"/>
      <c r="Q23" s="42"/>
      <c r="R23" s="42"/>
      <c r="S23" s="72">
        <f>(G23+H23+I23+J23+K23+L23+M23+N23+R23+G24+H24+I24+J24+K24+L24+M24+N24+R24+O23+P23+Q23+O24+P24+Q24)</f>
        <v>15880</v>
      </c>
    </row>
    <row r="24" spans="1:19" ht="15" customHeight="1" x14ac:dyDescent="0.2">
      <c r="A24" s="72"/>
      <c r="B24" s="70" t="s">
        <v>127</v>
      </c>
      <c r="C24" s="42" t="s">
        <v>95</v>
      </c>
      <c r="D24" s="42" t="s">
        <v>31</v>
      </c>
      <c r="E24" s="43">
        <v>13765</v>
      </c>
      <c r="F24" s="43"/>
      <c r="G24" s="42">
        <v>300</v>
      </c>
      <c r="H24" s="42"/>
      <c r="I24" s="42"/>
      <c r="J24" s="42"/>
      <c r="K24" s="42"/>
      <c r="L24" s="42"/>
      <c r="M24" s="42">
        <v>300</v>
      </c>
      <c r="N24" s="42">
        <v>2500</v>
      </c>
      <c r="O24" s="42"/>
      <c r="P24" s="42"/>
      <c r="Q24" s="42"/>
      <c r="R24" s="42"/>
      <c r="S24" s="72"/>
    </row>
    <row r="25" spans="1:19" ht="15" customHeight="1" x14ac:dyDescent="0.2">
      <c r="A25" s="72">
        <v>11</v>
      </c>
      <c r="B25" s="70"/>
      <c r="C25" s="42"/>
      <c r="D25" s="42"/>
      <c r="E25" s="43"/>
      <c r="F25" s="43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72">
        <f>(G25+H25+I25+J25+K25+L25+M25+N25+R25+G26+H26+I26+J26+K26+L26+M26+N26+R26+O25+P25+Q25+O26+P26+Q26)</f>
        <v>0</v>
      </c>
    </row>
    <row r="26" spans="1:19" ht="15" customHeight="1" x14ac:dyDescent="0.2">
      <c r="A26" s="72"/>
      <c r="B26" s="70"/>
      <c r="C26" s="42"/>
      <c r="D26" s="42"/>
      <c r="E26" s="43"/>
      <c r="F26" s="43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72"/>
    </row>
    <row r="27" spans="1:19" ht="15" customHeight="1" x14ac:dyDescent="0.2">
      <c r="A27" s="72">
        <v>12</v>
      </c>
      <c r="B27" s="70"/>
      <c r="C27" s="42"/>
      <c r="D27" s="42"/>
      <c r="E27" s="43"/>
      <c r="F27" s="43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72">
        <f>(G27+H27+I27+J27+K27+L27+M27+N27+R27+G28+H28+I28+J28+K28+L28+M28+N28+R28+O27+P27+Q27+O28+P28+Q28)</f>
        <v>0</v>
      </c>
    </row>
    <row r="28" spans="1:19" x14ac:dyDescent="0.2">
      <c r="A28" s="72"/>
      <c r="B28" s="70"/>
      <c r="C28" s="42"/>
      <c r="D28" s="42"/>
      <c r="E28" s="43"/>
      <c r="F28" s="43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72"/>
    </row>
    <row r="29" spans="1:19" x14ac:dyDescent="0.2">
      <c r="A29" s="72">
        <v>13</v>
      </c>
      <c r="B29" s="70"/>
      <c r="C29" s="42"/>
      <c r="D29" s="42"/>
      <c r="E29" s="43"/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72">
        <f>(G29+H29+I29+J29+K29+L29+M29+N29+R29+G30+H30+I30+J30+K30+L30+M30+N30+R30+O29+P29+Q29+O30+P30+Q30)</f>
        <v>0</v>
      </c>
    </row>
    <row r="30" spans="1:19" x14ac:dyDescent="0.2">
      <c r="A30" s="72"/>
      <c r="B30" s="70"/>
      <c r="C30" s="42"/>
      <c r="D30" s="42"/>
      <c r="E30" s="54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72"/>
    </row>
    <row r="31" spans="1:19" x14ac:dyDescent="0.2">
      <c r="A31" s="72">
        <v>14</v>
      </c>
      <c r="B31" s="42"/>
      <c r="C31" s="42"/>
      <c r="D31" s="42"/>
      <c r="E31" s="43"/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72">
        <f>(G31+H31+I31+J31+K31+L31+M31+N31+R31+G32+H32+I32+J32+K32+L32+M32+N32+R32+O31+P31+Q31+O32+P32+Q32)</f>
        <v>0</v>
      </c>
    </row>
    <row r="32" spans="1:19" x14ac:dyDescent="0.2">
      <c r="A32" s="72"/>
      <c r="B32" s="42"/>
      <c r="C32" s="42"/>
      <c r="D32" s="42"/>
      <c r="E32" s="43"/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72"/>
    </row>
    <row r="33" spans="1:19" x14ac:dyDescent="0.2">
      <c r="A33" s="72">
        <v>15</v>
      </c>
      <c r="B33" s="42"/>
      <c r="C33" s="42"/>
      <c r="D33" s="42"/>
      <c r="E33" s="43"/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72">
        <f>(G33+H33+I33+J33+K33+L33+M33+N33+R33+G34+H34+I34+J34+K34+L34+M34+N34+R34+O33+P33+Q33+O34+P34+Q34)</f>
        <v>0</v>
      </c>
    </row>
    <row r="34" spans="1:19" x14ac:dyDescent="0.2">
      <c r="A34" s="7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72"/>
    </row>
    <row r="35" spans="1:19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21" x14ac:dyDescent="0.2">
      <c r="A36" s="48"/>
      <c r="B36" s="48"/>
      <c r="C36" s="48"/>
      <c r="D36" s="48"/>
      <c r="E36" s="48">
        <f>SUM(E5:E35)</f>
        <v>294245</v>
      </c>
      <c r="F36" s="48">
        <f>SUM(F5:F35)</f>
        <v>0</v>
      </c>
      <c r="G36" s="48">
        <f>SUM(G5:G35)</f>
        <v>7510</v>
      </c>
      <c r="H36" s="48">
        <f>SUM(H5:H35)</f>
        <v>3000</v>
      </c>
      <c r="I36" s="48">
        <f>SUM(I5:I35)</f>
        <v>106500</v>
      </c>
      <c r="J36" s="48">
        <f>SUM(J5:J35)</f>
        <v>2800</v>
      </c>
      <c r="K36" s="48">
        <f>SUM(K5:K35)</f>
        <v>0</v>
      </c>
      <c r="L36" s="48">
        <f>SUM(L5:L35)</f>
        <v>1000</v>
      </c>
      <c r="M36" s="48">
        <f>SUM(M5:M35)</f>
        <v>22920</v>
      </c>
      <c r="N36" s="48">
        <f t="shared" ref="H36:R36" si="0">SUM(N5:N35)</f>
        <v>21300</v>
      </c>
      <c r="O36" s="48">
        <f>SUM(O6:O35)</f>
        <v>0</v>
      </c>
      <c r="P36" s="48">
        <f>SUM(P6:P34)</f>
        <v>0</v>
      </c>
      <c r="Q36" s="48">
        <f>SUM(Q6:Q29)</f>
        <v>0</v>
      </c>
      <c r="R36" s="48">
        <f t="shared" si="0"/>
        <v>400</v>
      </c>
      <c r="S36" s="48">
        <f>SUM(S5:S35)</f>
        <v>165430</v>
      </c>
    </row>
    <row r="37" spans="1:19" ht="21" x14ac:dyDescent="0.2">
      <c r="A37" s="49"/>
      <c r="B37" s="49"/>
      <c r="C37" s="49"/>
      <c r="D37" s="49"/>
      <c r="E37" s="49"/>
      <c r="F37" s="52">
        <f>(E36+F36)</f>
        <v>294245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>
        <f>(F37-S36)</f>
        <v>128815</v>
      </c>
    </row>
    <row r="38" spans="1:19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</sheetData>
  <mergeCells count="30">
    <mergeCell ref="A9:A10"/>
    <mergeCell ref="S9:S10"/>
    <mergeCell ref="A1:S2"/>
    <mergeCell ref="A5:A6"/>
    <mergeCell ref="A7:A8"/>
    <mergeCell ref="S7:S8"/>
    <mergeCell ref="A11:A12"/>
    <mergeCell ref="S11:S12"/>
    <mergeCell ref="A13:A14"/>
    <mergeCell ref="S13:S14"/>
    <mergeCell ref="A15:A16"/>
    <mergeCell ref="S15:S16"/>
    <mergeCell ref="A17:A18"/>
    <mergeCell ref="S17:S18"/>
    <mergeCell ref="A19:A20"/>
    <mergeCell ref="S19:S20"/>
    <mergeCell ref="A21:A22"/>
    <mergeCell ref="S21:S22"/>
    <mergeCell ref="A23:A24"/>
    <mergeCell ref="S23:S24"/>
    <mergeCell ref="A25:A26"/>
    <mergeCell ref="S25:S26"/>
    <mergeCell ref="A27:A28"/>
    <mergeCell ref="S27:S28"/>
    <mergeCell ref="A29:A30"/>
    <mergeCell ref="S29:S30"/>
    <mergeCell ref="A31:A32"/>
    <mergeCell ref="S31:S32"/>
    <mergeCell ref="A33:A34"/>
    <mergeCell ref="S33:S34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7E71-7879-6A41-9B66-DEEA95A54500}">
  <dimension ref="A1:Q21"/>
  <sheetViews>
    <sheetView workbookViewId="0">
      <selection activeCell="M11" sqref="M11"/>
    </sheetView>
  </sheetViews>
  <sheetFormatPr defaultRowHeight="15" x14ac:dyDescent="0.2"/>
  <cols>
    <col min="1" max="1" width="9.4140625" customWidth="1"/>
    <col min="3" max="3" width="19.90625" customWidth="1"/>
    <col min="5" max="5" width="14.125" customWidth="1"/>
    <col min="6" max="6" width="10.0859375" bestFit="1" customWidth="1"/>
    <col min="7" max="7" width="13.98828125" bestFit="1" customWidth="1"/>
    <col min="8" max="8" width="15.6015625" style="12" bestFit="1" customWidth="1"/>
    <col min="9" max="9" width="13.85546875" style="12" customWidth="1"/>
    <col min="11" max="11" width="12.375" customWidth="1"/>
    <col min="12" max="12" width="11.02734375" style="12" customWidth="1"/>
    <col min="13" max="13" width="16.41015625" style="12" bestFit="1" customWidth="1"/>
    <col min="14" max="14" width="18.29296875" bestFit="1" customWidth="1"/>
  </cols>
  <sheetData>
    <row r="1" spans="1:17" ht="15.75" thickBot="1" x14ac:dyDescent="0.25"/>
    <row r="2" spans="1:17" ht="18.75" x14ac:dyDescent="0.2">
      <c r="A2" s="13" t="s">
        <v>2</v>
      </c>
      <c r="B2" s="14" t="s">
        <v>9</v>
      </c>
      <c r="C2" s="14" t="s">
        <v>5</v>
      </c>
      <c r="D2" s="14"/>
      <c r="E2" s="15" t="s">
        <v>10</v>
      </c>
      <c r="N2" s="12"/>
    </row>
    <row r="3" spans="1:17" ht="18.75" x14ac:dyDescent="0.2">
      <c r="A3" s="16">
        <v>1</v>
      </c>
      <c r="B3" s="17">
        <v>1468</v>
      </c>
      <c r="C3" s="17" t="s">
        <v>19</v>
      </c>
      <c r="D3" s="17"/>
      <c r="E3" s="18">
        <v>189719</v>
      </c>
      <c r="H3" s="12" t="s">
        <v>27</v>
      </c>
      <c r="J3" s="30"/>
      <c r="N3" s="12"/>
      <c r="O3" s="12"/>
      <c r="P3" s="12"/>
    </row>
    <row r="4" spans="1:17" ht="18.75" x14ac:dyDescent="0.2">
      <c r="A4" s="16">
        <v>2</v>
      </c>
      <c r="B4" s="17">
        <v>1506</v>
      </c>
      <c r="C4" s="17" t="s">
        <v>19</v>
      </c>
      <c r="D4" s="17"/>
      <c r="E4" s="18">
        <v>177483</v>
      </c>
      <c r="J4" s="30"/>
      <c r="N4" s="12"/>
    </row>
    <row r="5" spans="1:17" ht="18.75" x14ac:dyDescent="0.2">
      <c r="A5" s="16">
        <v>3</v>
      </c>
      <c r="B5" s="17">
        <v>7544</v>
      </c>
      <c r="C5" s="17" t="s">
        <v>19</v>
      </c>
      <c r="D5" s="17"/>
      <c r="E5" s="18">
        <v>92878</v>
      </c>
      <c r="J5" s="12"/>
      <c r="N5" s="12"/>
    </row>
    <row r="6" spans="1:17" ht="18.75" x14ac:dyDescent="0.2">
      <c r="A6" s="16"/>
      <c r="B6" s="17"/>
      <c r="C6" s="17"/>
      <c r="D6" s="17"/>
      <c r="E6" s="19"/>
      <c r="J6" s="12"/>
      <c r="N6" s="12"/>
    </row>
    <row r="7" spans="1:17" ht="18.75" x14ac:dyDescent="0.2">
      <c r="A7" s="16"/>
      <c r="B7" s="17"/>
      <c r="C7" s="17"/>
      <c r="D7" s="17"/>
      <c r="E7" s="20"/>
      <c r="J7" s="37"/>
      <c r="N7" s="12"/>
    </row>
    <row r="8" spans="1:17" ht="18.75" x14ac:dyDescent="0.2">
      <c r="A8" s="16"/>
      <c r="B8" s="17"/>
      <c r="C8" s="17"/>
      <c r="D8" s="17"/>
      <c r="E8" s="20"/>
      <c r="H8" s="40"/>
      <c r="I8" s="39"/>
      <c r="J8" s="40"/>
      <c r="M8" s="37"/>
      <c r="N8" s="12"/>
    </row>
    <row r="9" spans="1:17" ht="18.75" x14ac:dyDescent="0.2">
      <c r="A9" s="16"/>
      <c r="B9" s="17"/>
      <c r="C9" s="17"/>
      <c r="D9" s="17"/>
      <c r="E9" s="20"/>
      <c r="H9" s="40"/>
      <c r="I9" s="40"/>
      <c r="J9" s="40"/>
      <c r="L9" s="10"/>
      <c r="N9" s="12"/>
    </row>
    <row r="10" spans="1:17" ht="18.75" x14ac:dyDescent="0.2">
      <c r="A10" s="16"/>
      <c r="B10" s="17"/>
      <c r="C10" s="21" t="s">
        <v>11</v>
      </c>
      <c r="D10" s="17"/>
      <c r="E10" s="20">
        <f>SUM(E3:E6)</f>
        <v>460080</v>
      </c>
      <c r="H10" s="40"/>
      <c r="I10" s="40"/>
      <c r="J10" s="40"/>
      <c r="L10" s="10"/>
      <c r="M10" s="37"/>
      <c r="N10" s="12"/>
      <c r="O10" s="9"/>
    </row>
    <row r="11" spans="1:17" ht="18.75" x14ac:dyDescent="0.2">
      <c r="A11" s="16"/>
      <c r="B11" s="17"/>
      <c r="C11" s="21" t="s">
        <v>20</v>
      </c>
      <c r="D11" s="21"/>
      <c r="E11" s="19"/>
      <c r="H11" s="38"/>
      <c r="I11" s="40"/>
      <c r="J11" s="40"/>
      <c r="O11" s="9"/>
    </row>
    <row r="12" spans="1:17" ht="18.75" x14ac:dyDescent="0.2">
      <c r="A12" s="1"/>
      <c r="B12" s="2"/>
      <c r="C12" s="22" t="s">
        <v>21</v>
      </c>
      <c r="D12" s="22"/>
      <c r="E12" s="35">
        <f>(E10-E11)</f>
        <v>460080</v>
      </c>
      <c r="G12" s="27"/>
      <c r="J12" s="23"/>
      <c r="L12" s="11"/>
      <c r="M12" s="37"/>
      <c r="N12" s="23"/>
      <c r="O12" s="8"/>
    </row>
    <row r="13" spans="1:17" ht="18.75" x14ac:dyDescent="0.2">
      <c r="A13" s="1"/>
      <c r="B13" s="2"/>
      <c r="C13" s="22"/>
      <c r="D13" s="2"/>
      <c r="E13" s="35"/>
      <c r="L13" s="26"/>
      <c r="M13" s="26"/>
      <c r="N13" s="24"/>
      <c r="O13" s="24"/>
      <c r="Q13" s="25"/>
    </row>
    <row r="14" spans="1:17" ht="18.75" customHeight="1" x14ac:dyDescent="0.2">
      <c r="A14" s="1"/>
      <c r="B14" s="2"/>
      <c r="C14" s="2"/>
      <c r="D14" s="2"/>
      <c r="E14" s="35"/>
      <c r="L14" s="26"/>
      <c r="M14" s="26"/>
      <c r="N14" s="24"/>
      <c r="O14" s="24"/>
    </row>
    <row r="15" spans="1:17" x14ac:dyDescent="0.2">
      <c r="A15" s="3"/>
      <c r="B15" s="4"/>
      <c r="C15" s="4"/>
      <c r="D15" s="4"/>
      <c r="E15" s="7"/>
      <c r="L15" s="26"/>
      <c r="M15" s="26"/>
      <c r="N15" s="24"/>
      <c r="O15" s="24"/>
    </row>
    <row r="16" spans="1:17" ht="21.75" thickBot="1" x14ac:dyDescent="0.25">
      <c r="A16" s="5"/>
      <c r="B16" s="6"/>
      <c r="C16" s="6" t="s">
        <v>23</v>
      </c>
      <c r="D16" s="6"/>
      <c r="E16" s="29"/>
      <c r="L16" s="36"/>
    </row>
    <row r="18" spans="5:8" ht="15.75" thickBot="1" x14ac:dyDescent="0.25"/>
    <row r="19" spans="5:8" ht="15.75" thickBot="1" x14ac:dyDescent="0.25">
      <c r="E19" s="41"/>
    </row>
    <row r="20" spans="5:8" x14ac:dyDescent="0.2">
      <c r="E20" s="12"/>
    </row>
    <row r="21" spans="5:8" x14ac:dyDescent="0.2">
      <c r="E21" s="12"/>
      <c r="H21" s="28"/>
    </row>
  </sheetData>
  <dataConsolidate/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BE54-241E-3E49-BCA4-1D3751B7F761}">
  <dimension ref="B2:J8"/>
  <sheetViews>
    <sheetView zoomScaleNormal="80" zoomScaleSheetLayoutView="100" workbookViewId="0">
      <selection activeCell="N12" sqref="N12"/>
    </sheetView>
  </sheetViews>
  <sheetFormatPr defaultRowHeight="15" x14ac:dyDescent="0.2"/>
  <sheetData>
    <row r="2" spans="2:10" x14ac:dyDescent="0.2">
      <c r="B2" s="34"/>
      <c r="C2" s="34"/>
      <c r="D2" s="34"/>
      <c r="E2" s="34"/>
      <c r="F2" s="34"/>
      <c r="G2" s="34"/>
      <c r="H2" s="34"/>
      <c r="I2" s="34"/>
      <c r="J2" s="34"/>
    </row>
    <row r="3" spans="2:10" x14ac:dyDescent="0.2">
      <c r="B3" s="34" t="s">
        <v>24</v>
      </c>
      <c r="C3" s="34"/>
      <c r="D3" s="34"/>
      <c r="E3" s="34"/>
      <c r="F3" s="34"/>
      <c r="G3" s="34"/>
      <c r="H3" s="34"/>
      <c r="I3" s="34"/>
      <c r="J3" s="34"/>
    </row>
    <row r="4" spans="2:10" x14ac:dyDescent="0.2">
      <c r="B4" s="34"/>
      <c r="C4" s="34"/>
      <c r="D4" s="34"/>
      <c r="E4" s="34"/>
      <c r="F4" s="34"/>
      <c r="G4" s="34"/>
      <c r="H4" s="34"/>
      <c r="I4" s="34"/>
      <c r="J4" s="34"/>
    </row>
    <row r="5" spans="2:10" x14ac:dyDescent="0.2">
      <c r="B5" s="34"/>
      <c r="C5" s="34"/>
      <c r="D5" s="34"/>
      <c r="E5" s="34"/>
      <c r="F5" s="34"/>
      <c r="G5" s="34"/>
      <c r="H5" s="34"/>
      <c r="I5" s="34"/>
      <c r="J5" s="34"/>
    </row>
    <row r="6" spans="2:10" x14ac:dyDescent="0.2">
      <c r="B6" s="34"/>
      <c r="C6" s="34"/>
      <c r="D6" s="34"/>
      <c r="E6" s="34"/>
      <c r="F6" s="34"/>
      <c r="G6" s="34"/>
      <c r="H6" s="34"/>
      <c r="I6" s="34"/>
      <c r="J6" s="34"/>
    </row>
    <row r="7" spans="2:10" x14ac:dyDescent="0.2">
      <c r="B7" s="34"/>
      <c r="C7" s="34"/>
      <c r="D7" s="34"/>
      <c r="E7" s="34"/>
      <c r="F7" s="34"/>
      <c r="G7" s="34"/>
      <c r="H7" s="34"/>
      <c r="I7" s="34"/>
      <c r="J7" s="34"/>
    </row>
    <row r="8" spans="2:10" x14ac:dyDescent="0.2">
      <c r="B8" s="34"/>
      <c r="C8" s="34"/>
      <c r="D8" s="34"/>
      <c r="E8" s="34"/>
      <c r="F8" s="34"/>
      <c r="G8" s="34"/>
      <c r="H8" s="34"/>
      <c r="I8" s="34"/>
      <c r="J8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784-0241-9E4D-A91F-AFE7556E68CE}">
  <dimension ref="B2:AV116"/>
  <sheetViews>
    <sheetView topLeftCell="AE48" zoomScaleNormal="80" zoomScaleSheetLayoutView="100" workbookViewId="0">
      <selection activeCell="AV60" sqref="AV60"/>
    </sheetView>
  </sheetViews>
  <sheetFormatPr defaultRowHeight="15" x14ac:dyDescent="0.2"/>
  <sheetData>
    <row r="2" spans="2:48" x14ac:dyDescent="0.2">
      <c r="B2">
        <v>290</v>
      </c>
      <c r="C2" s="31">
        <v>290</v>
      </c>
      <c r="D2" s="31"/>
      <c r="E2" s="31">
        <v>145</v>
      </c>
      <c r="F2" s="31">
        <v>145</v>
      </c>
      <c r="G2" s="31"/>
      <c r="H2" s="31">
        <v>305</v>
      </c>
      <c r="I2" s="31">
        <v>305</v>
      </c>
      <c r="M2" s="31">
        <v>290</v>
      </c>
      <c r="N2" s="31">
        <v>145</v>
      </c>
      <c r="O2" s="31">
        <v>290</v>
      </c>
      <c r="R2" s="31">
        <v>290</v>
      </c>
      <c r="S2" s="31">
        <v>60</v>
      </c>
      <c r="T2" s="31">
        <v>290</v>
      </c>
      <c r="V2" s="31">
        <v>290</v>
      </c>
      <c r="W2" s="31">
        <v>290</v>
      </c>
      <c r="X2" s="31">
        <v>290</v>
      </c>
      <c r="Y2" s="31"/>
      <c r="AA2" s="31">
        <v>13</v>
      </c>
      <c r="AB2" s="31">
        <v>3000</v>
      </c>
      <c r="AC2" s="31"/>
      <c r="AE2" s="31">
        <v>290</v>
      </c>
      <c r="AF2" s="31">
        <v>480</v>
      </c>
      <c r="AG2" s="31">
        <v>200</v>
      </c>
      <c r="AI2" s="31">
        <v>385</v>
      </c>
      <c r="AJ2" s="31">
        <v>290</v>
      </c>
      <c r="AK2" s="31">
        <v>450</v>
      </c>
      <c r="AM2" s="31">
        <v>290</v>
      </c>
      <c r="AN2" s="31">
        <v>290</v>
      </c>
      <c r="AO2" s="31">
        <v>145</v>
      </c>
      <c r="AQ2" s="31">
        <v>300</v>
      </c>
      <c r="AR2" s="31">
        <v>150</v>
      </c>
      <c r="AS2" s="31">
        <v>290</v>
      </c>
      <c r="AU2" s="31">
        <v>300</v>
      </c>
      <c r="AV2" s="31">
        <v>60</v>
      </c>
    </row>
    <row r="3" spans="2:48" x14ac:dyDescent="0.2">
      <c r="B3" s="31">
        <v>305</v>
      </c>
      <c r="C3" s="31">
        <v>305</v>
      </c>
      <c r="D3" s="31"/>
      <c r="E3" s="31">
        <v>155</v>
      </c>
      <c r="F3" s="31">
        <v>155</v>
      </c>
      <c r="G3" s="31"/>
      <c r="H3" s="31">
        <v>290</v>
      </c>
      <c r="I3" s="31">
        <v>290</v>
      </c>
      <c r="M3" s="31">
        <v>305</v>
      </c>
      <c r="N3" s="31">
        <v>155</v>
      </c>
      <c r="O3" s="31">
        <v>305</v>
      </c>
      <c r="R3" s="31">
        <v>305</v>
      </c>
      <c r="S3" s="31">
        <v>300</v>
      </c>
      <c r="T3" s="31">
        <v>305</v>
      </c>
      <c r="V3" s="31">
        <v>305</v>
      </c>
      <c r="W3" s="31">
        <v>305</v>
      </c>
      <c r="X3" s="31">
        <v>250</v>
      </c>
      <c r="Y3" s="31"/>
      <c r="AA3" s="31">
        <v>14</v>
      </c>
      <c r="AB3" s="31">
        <v>1500</v>
      </c>
      <c r="AC3" s="31"/>
      <c r="AE3" s="31">
        <v>305</v>
      </c>
      <c r="AF3" s="31">
        <v>300</v>
      </c>
      <c r="AG3" s="31">
        <v>60</v>
      </c>
      <c r="AI3" s="31">
        <v>155</v>
      </c>
      <c r="AJ3" s="31">
        <v>305</v>
      </c>
      <c r="AK3" s="31">
        <v>300</v>
      </c>
      <c r="AM3" s="31">
        <v>300</v>
      </c>
      <c r="AN3" s="31">
        <v>305</v>
      </c>
      <c r="AO3" s="31">
        <v>155</v>
      </c>
      <c r="AQ3" s="31">
        <v>155</v>
      </c>
      <c r="AR3" s="31">
        <v>450</v>
      </c>
      <c r="AS3" s="31">
        <v>305</v>
      </c>
      <c r="AU3" s="31">
        <v>300</v>
      </c>
      <c r="AV3" s="31">
        <v>305</v>
      </c>
    </row>
    <row r="4" spans="2:48" x14ac:dyDescent="0.2">
      <c r="B4" s="31">
        <v>300</v>
      </c>
      <c r="C4" s="31">
        <v>300</v>
      </c>
      <c r="D4" s="31"/>
      <c r="E4" s="31">
        <v>150</v>
      </c>
      <c r="F4" s="31">
        <v>150</v>
      </c>
      <c r="G4" s="31"/>
      <c r="H4" s="31">
        <v>290</v>
      </c>
      <c r="I4" s="31">
        <v>290</v>
      </c>
      <c r="M4" s="31">
        <v>300</v>
      </c>
      <c r="N4" s="31">
        <v>150</v>
      </c>
      <c r="O4" s="31">
        <v>300</v>
      </c>
      <c r="R4" s="31">
        <v>300</v>
      </c>
      <c r="S4" s="31">
        <v>305</v>
      </c>
      <c r="T4" s="31">
        <v>300</v>
      </c>
      <c r="V4" s="31">
        <v>300</v>
      </c>
      <c r="W4" s="31">
        <v>300</v>
      </c>
      <c r="X4" s="31">
        <v>60</v>
      </c>
      <c r="Y4" s="31"/>
      <c r="AA4" s="31">
        <v>15</v>
      </c>
      <c r="AB4" s="31">
        <v>4000</v>
      </c>
      <c r="AC4" s="31"/>
      <c r="AE4" s="31">
        <v>300</v>
      </c>
      <c r="AF4" s="31">
        <v>305</v>
      </c>
      <c r="AG4" s="31">
        <v>300</v>
      </c>
      <c r="AI4" s="31">
        <v>145</v>
      </c>
      <c r="AJ4" s="31">
        <v>150</v>
      </c>
      <c r="AK4" s="31">
        <v>305</v>
      </c>
      <c r="AM4" s="31">
        <v>130</v>
      </c>
      <c r="AN4" s="31">
        <v>150</v>
      </c>
      <c r="AO4" s="31">
        <v>150</v>
      </c>
      <c r="AQ4" s="31">
        <v>145</v>
      </c>
      <c r="AR4" s="31">
        <v>300</v>
      </c>
      <c r="AS4" s="31">
        <v>300</v>
      </c>
      <c r="AU4" s="31">
        <v>315</v>
      </c>
      <c r="AV4" s="31">
        <v>315</v>
      </c>
    </row>
    <row r="5" spans="2:48" x14ac:dyDescent="0.2">
      <c r="B5" s="31">
        <v>130</v>
      </c>
      <c r="C5" s="31">
        <v>130</v>
      </c>
      <c r="D5" s="31"/>
      <c r="E5" s="31">
        <v>130</v>
      </c>
      <c r="F5" s="31">
        <v>130</v>
      </c>
      <c r="G5" s="31"/>
      <c r="H5" s="31">
        <v>155</v>
      </c>
      <c r="I5" s="31">
        <v>155</v>
      </c>
      <c r="M5" s="31">
        <v>130</v>
      </c>
      <c r="N5" s="31">
        <v>60</v>
      </c>
      <c r="O5" s="31">
        <v>370</v>
      </c>
      <c r="R5" s="31">
        <v>130</v>
      </c>
      <c r="S5" s="31">
        <v>290</v>
      </c>
      <c r="T5" s="31">
        <v>370</v>
      </c>
      <c r="V5" s="31">
        <v>130</v>
      </c>
      <c r="W5" s="31">
        <v>370</v>
      </c>
      <c r="X5" s="31">
        <v>300</v>
      </c>
      <c r="Y5" s="31"/>
      <c r="AA5" s="31">
        <v>16</v>
      </c>
      <c r="AB5" s="31">
        <v>1000</v>
      </c>
      <c r="AC5" s="31"/>
      <c r="AE5" s="31">
        <v>130</v>
      </c>
      <c r="AF5" s="31">
        <v>290</v>
      </c>
      <c r="AG5" s="31">
        <v>155</v>
      </c>
      <c r="AI5" s="31">
        <v>290</v>
      </c>
      <c r="AJ5" s="31">
        <v>450</v>
      </c>
      <c r="AK5" s="31">
        <v>290</v>
      </c>
      <c r="AM5" s="31">
        <v>330</v>
      </c>
      <c r="AN5" s="31">
        <v>130</v>
      </c>
      <c r="AO5" s="31">
        <v>130</v>
      </c>
      <c r="AQ5" s="31">
        <v>290</v>
      </c>
      <c r="AR5" s="31">
        <v>305</v>
      </c>
      <c r="AS5" s="31">
        <v>370</v>
      </c>
      <c r="AU5" s="31">
        <v>305</v>
      </c>
      <c r="AV5" s="31">
        <v>300</v>
      </c>
    </row>
    <row r="6" spans="2:48" x14ac:dyDescent="0.2">
      <c r="B6" s="31">
        <v>60</v>
      </c>
      <c r="C6" s="31">
        <v>60</v>
      </c>
      <c r="D6" s="31"/>
      <c r="E6" s="31">
        <v>200</v>
      </c>
      <c r="F6" s="31">
        <v>200</v>
      </c>
      <c r="G6" s="31"/>
      <c r="H6" s="31">
        <v>150</v>
      </c>
      <c r="I6" s="31">
        <v>150</v>
      </c>
      <c r="M6" s="31">
        <v>450</v>
      </c>
      <c r="N6" s="31">
        <v>300</v>
      </c>
      <c r="O6" s="31">
        <v>150</v>
      </c>
      <c r="R6" s="31">
        <v>450</v>
      </c>
      <c r="S6" s="31">
        <v>145</v>
      </c>
      <c r="T6" s="31">
        <v>150</v>
      </c>
      <c r="V6" s="31">
        <v>300</v>
      </c>
      <c r="W6" s="31">
        <v>250</v>
      </c>
      <c r="X6" s="31">
        <v>305</v>
      </c>
      <c r="Y6" s="31"/>
      <c r="AA6" s="31">
        <v>18</v>
      </c>
      <c r="AB6" s="31">
        <v>2000</v>
      </c>
      <c r="AC6" s="31"/>
      <c r="AE6" s="31">
        <v>200</v>
      </c>
      <c r="AF6" s="31">
        <v>290</v>
      </c>
      <c r="AG6" s="31">
        <v>145</v>
      </c>
      <c r="AI6" s="31">
        <v>305</v>
      </c>
      <c r="AJ6" s="31">
        <v>390</v>
      </c>
      <c r="AK6" s="31">
        <v>290</v>
      </c>
      <c r="AM6" s="31">
        <v>155</v>
      </c>
      <c r="AN6" s="31">
        <v>250</v>
      </c>
      <c r="AO6" s="31">
        <v>300</v>
      </c>
      <c r="AQ6" s="31">
        <v>305</v>
      </c>
      <c r="AR6" s="31">
        <v>290</v>
      </c>
      <c r="AS6" s="31">
        <v>300</v>
      </c>
      <c r="AU6" s="31">
        <v>380</v>
      </c>
      <c r="AV6" s="31">
        <v>300</v>
      </c>
    </row>
    <row r="7" spans="2:48" x14ac:dyDescent="0.2">
      <c r="B7" s="31">
        <v>300</v>
      </c>
      <c r="C7" s="31">
        <v>300</v>
      </c>
      <c r="D7" s="31"/>
      <c r="E7" s="31">
        <v>60</v>
      </c>
      <c r="F7" s="31">
        <v>60</v>
      </c>
      <c r="G7" s="31"/>
      <c r="H7" s="31">
        <v>250</v>
      </c>
      <c r="I7" s="31">
        <v>250</v>
      </c>
      <c r="M7" s="31">
        <v>300</v>
      </c>
      <c r="N7" s="31">
        <v>305</v>
      </c>
      <c r="O7" s="31">
        <v>155</v>
      </c>
      <c r="R7" s="31">
        <v>300</v>
      </c>
      <c r="S7" s="31">
        <v>155</v>
      </c>
      <c r="T7" s="31">
        <v>155</v>
      </c>
      <c r="V7" s="31">
        <v>305</v>
      </c>
      <c r="W7" s="31">
        <v>300</v>
      </c>
      <c r="X7" s="31">
        <v>145</v>
      </c>
      <c r="Y7" s="31"/>
      <c r="AA7" s="31">
        <v>20</v>
      </c>
      <c r="AB7" s="31">
        <v>2500</v>
      </c>
      <c r="AC7" s="31"/>
      <c r="AE7" s="31">
        <v>60</v>
      </c>
      <c r="AF7" s="31">
        <v>305</v>
      </c>
      <c r="AG7" s="31">
        <v>290</v>
      </c>
      <c r="AI7" s="31">
        <v>300</v>
      </c>
      <c r="AJ7" s="31">
        <v>300</v>
      </c>
      <c r="AK7" s="31">
        <v>155</v>
      </c>
      <c r="AM7" s="31">
        <v>145</v>
      </c>
      <c r="AN7" s="31">
        <v>60</v>
      </c>
      <c r="AO7" s="31">
        <v>305</v>
      </c>
      <c r="AQ7" s="31">
        <v>300</v>
      </c>
      <c r="AR7" s="31">
        <v>290</v>
      </c>
      <c r="AS7" s="31">
        <v>305</v>
      </c>
      <c r="AU7" s="31">
        <v>320</v>
      </c>
      <c r="AV7" s="31">
        <v>305</v>
      </c>
    </row>
    <row r="8" spans="2:48" x14ac:dyDescent="0.2">
      <c r="B8" s="31">
        <v>305</v>
      </c>
      <c r="C8" s="31">
        <v>305</v>
      </c>
      <c r="D8" s="31"/>
      <c r="E8" s="31">
        <v>300</v>
      </c>
      <c r="F8" s="31">
        <v>300</v>
      </c>
      <c r="G8" s="31"/>
      <c r="H8" s="31">
        <v>230</v>
      </c>
      <c r="I8" s="31">
        <v>230</v>
      </c>
      <c r="M8" s="31">
        <v>305</v>
      </c>
      <c r="N8" s="31">
        <v>290</v>
      </c>
      <c r="O8" s="31">
        <v>145</v>
      </c>
      <c r="R8" s="31">
        <v>305</v>
      </c>
      <c r="S8" s="31">
        <v>150</v>
      </c>
      <c r="T8" s="31">
        <v>145</v>
      </c>
      <c r="V8" s="31">
        <v>290</v>
      </c>
      <c r="W8" s="31">
        <v>155</v>
      </c>
      <c r="X8" s="31">
        <v>290</v>
      </c>
      <c r="Y8" s="31"/>
      <c r="AA8" s="31">
        <v>21</v>
      </c>
      <c r="AB8" s="31">
        <v>1500</v>
      </c>
      <c r="AC8" s="31"/>
      <c r="AE8" s="31">
        <v>150</v>
      </c>
      <c r="AF8" s="31">
        <v>300</v>
      </c>
      <c r="AG8" s="31">
        <v>305</v>
      </c>
      <c r="AI8" s="31">
        <v>130</v>
      </c>
      <c r="AJ8" s="31">
        <v>305</v>
      </c>
      <c r="AK8" s="31">
        <v>150</v>
      </c>
      <c r="AM8" s="31">
        <v>290</v>
      </c>
      <c r="AN8" s="31">
        <v>300</v>
      </c>
      <c r="AO8" s="31">
        <v>290</v>
      </c>
      <c r="AQ8" s="31">
        <v>65</v>
      </c>
      <c r="AR8" s="31">
        <v>305</v>
      </c>
      <c r="AS8" s="31">
        <v>290</v>
      </c>
      <c r="AU8" s="31">
        <v>60</v>
      </c>
      <c r="AV8" s="31">
        <v>305</v>
      </c>
    </row>
    <row r="9" spans="2:48" x14ac:dyDescent="0.2">
      <c r="B9" s="31">
        <v>290</v>
      </c>
      <c r="C9" s="31">
        <v>290</v>
      </c>
      <c r="D9" s="31"/>
      <c r="E9" s="31">
        <v>305</v>
      </c>
      <c r="F9" s="31">
        <v>305</v>
      </c>
      <c r="G9" s="31"/>
      <c r="H9" s="31">
        <v>300</v>
      </c>
      <c r="I9" s="31">
        <v>300</v>
      </c>
      <c r="M9" s="31">
        <v>290</v>
      </c>
      <c r="N9" s="31">
        <v>290</v>
      </c>
      <c r="O9" s="31">
        <v>290</v>
      </c>
      <c r="R9" s="31">
        <v>290</v>
      </c>
      <c r="S9" s="31">
        <v>60</v>
      </c>
      <c r="T9" s="31">
        <v>290</v>
      </c>
      <c r="V9" s="31">
        <v>290</v>
      </c>
      <c r="W9" s="31">
        <v>145</v>
      </c>
      <c r="X9" s="31">
        <v>155</v>
      </c>
      <c r="Y9" s="31"/>
      <c r="AA9" s="31">
        <v>22</v>
      </c>
      <c r="AB9" s="31">
        <v>2000</v>
      </c>
      <c r="AC9" s="31"/>
      <c r="AE9" s="31">
        <v>155</v>
      </c>
      <c r="AF9" s="31">
        <v>370</v>
      </c>
      <c r="AG9" s="31">
        <v>150</v>
      </c>
      <c r="AI9" s="31">
        <v>130</v>
      </c>
      <c r="AJ9" s="31">
        <v>145</v>
      </c>
      <c r="AK9" s="31">
        <v>450</v>
      </c>
      <c r="AM9" s="31">
        <v>305</v>
      </c>
      <c r="AN9" s="31">
        <v>305</v>
      </c>
      <c r="AO9" s="31">
        <v>290</v>
      </c>
      <c r="AQ9" s="31">
        <v>130</v>
      </c>
      <c r="AR9" s="31">
        <v>150</v>
      </c>
      <c r="AS9" s="31">
        <v>290</v>
      </c>
      <c r="AU9" s="31">
        <v>305</v>
      </c>
      <c r="AV9" s="31">
        <v>315</v>
      </c>
    </row>
    <row r="10" spans="2:48" x14ac:dyDescent="0.2">
      <c r="B10" s="31">
        <v>290</v>
      </c>
      <c r="C10" s="31">
        <v>290</v>
      </c>
      <c r="D10" s="31"/>
      <c r="E10" s="31">
        <v>290</v>
      </c>
      <c r="F10" s="31">
        <v>290</v>
      </c>
      <c r="G10" s="31"/>
      <c r="H10" s="31">
        <v>305</v>
      </c>
      <c r="I10" s="31">
        <v>305</v>
      </c>
      <c r="M10" s="31">
        <v>290</v>
      </c>
      <c r="N10" s="31">
        <v>305</v>
      </c>
      <c r="O10" s="31">
        <v>305</v>
      </c>
      <c r="R10" s="31">
        <v>290</v>
      </c>
      <c r="S10" s="31">
        <v>300</v>
      </c>
      <c r="T10" s="31">
        <v>305</v>
      </c>
      <c r="V10" s="31">
        <v>305</v>
      </c>
      <c r="W10" s="31">
        <v>290</v>
      </c>
      <c r="X10" s="31">
        <v>150</v>
      </c>
      <c r="Y10" s="31"/>
      <c r="AA10" s="31">
        <v>24</v>
      </c>
      <c r="AB10" s="31">
        <v>2000</v>
      </c>
      <c r="AC10" s="31"/>
      <c r="AE10" s="31">
        <v>145</v>
      </c>
      <c r="AF10" s="31">
        <v>300</v>
      </c>
      <c r="AG10" s="31">
        <v>130</v>
      </c>
      <c r="AI10" s="31">
        <v>150</v>
      </c>
      <c r="AJ10" s="31">
        <v>290</v>
      </c>
      <c r="AK10" s="31">
        <v>230</v>
      </c>
      <c r="AM10" s="31">
        <v>150</v>
      </c>
      <c r="AN10" s="31">
        <v>290</v>
      </c>
      <c r="AO10" s="31">
        <v>305</v>
      </c>
      <c r="AQ10" s="31">
        <v>150</v>
      </c>
      <c r="AR10" s="31">
        <v>130</v>
      </c>
      <c r="AS10" s="31">
        <v>305</v>
      </c>
      <c r="AU10" s="31">
        <v>315</v>
      </c>
      <c r="AV10" s="31">
        <v>300</v>
      </c>
    </row>
    <row r="11" spans="2:48" x14ac:dyDescent="0.2">
      <c r="B11" s="31">
        <v>305</v>
      </c>
      <c r="C11" s="31">
        <v>305</v>
      </c>
      <c r="D11" s="31"/>
      <c r="E11" s="31">
        <v>290</v>
      </c>
      <c r="F11" s="31">
        <v>290</v>
      </c>
      <c r="G11" s="31"/>
      <c r="H11" s="31">
        <v>290</v>
      </c>
      <c r="I11" s="31">
        <v>290</v>
      </c>
      <c r="M11" s="31">
        <v>305</v>
      </c>
      <c r="N11" s="31">
        <v>300</v>
      </c>
      <c r="O11" s="31">
        <v>300</v>
      </c>
      <c r="R11" s="31">
        <v>305</v>
      </c>
      <c r="S11" s="31">
        <v>305</v>
      </c>
      <c r="T11" s="31">
        <v>300</v>
      </c>
      <c r="V11" s="31">
        <v>300</v>
      </c>
      <c r="W11" s="31">
        <v>305</v>
      </c>
      <c r="X11" s="31">
        <v>250</v>
      </c>
      <c r="Y11" s="31"/>
      <c r="AA11" s="31">
        <v>24</v>
      </c>
      <c r="AB11" s="31">
        <v>1500</v>
      </c>
      <c r="AC11" s="31"/>
      <c r="AE11" s="31">
        <v>290</v>
      </c>
      <c r="AF11" s="31">
        <v>305</v>
      </c>
      <c r="AG11" s="31">
        <v>60</v>
      </c>
      <c r="AI11" s="31">
        <v>155</v>
      </c>
      <c r="AJ11" s="31">
        <v>305</v>
      </c>
      <c r="AK11" s="31">
        <v>60</v>
      </c>
      <c r="AM11" s="31">
        <v>370</v>
      </c>
      <c r="AN11" s="31">
        <v>290</v>
      </c>
      <c r="AO11" s="31">
        <v>150</v>
      </c>
      <c r="AQ11" s="31">
        <v>155</v>
      </c>
      <c r="AR11" s="31">
        <v>190</v>
      </c>
      <c r="AS11" s="31">
        <v>300</v>
      </c>
      <c r="AU11" s="31">
        <v>145</v>
      </c>
      <c r="AV11" s="31">
        <v>300</v>
      </c>
    </row>
    <row r="12" spans="2:48" x14ac:dyDescent="0.2">
      <c r="B12" s="31">
        <v>300</v>
      </c>
      <c r="C12" s="31">
        <v>300</v>
      </c>
      <c r="D12" s="31"/>
      <c r="E12" s="31">
        <v>305</v>
      </c>
      <c r="F12" s="31">
        <v>305</v>
      </c>
      <c r="G12" s="31"/>
      <c r="H12" s="31">
        <v>290</v>
      </c>
      <c r="I12" s="31">
        <v>290</v>
      </c>
      <c r="M12" s="31">
        <v>300</v>
      </c>
      <c r="N12" s="31">
        <v>130</v>
      </c>
      <c r="O12" s="31">
        <v>130</v>
      </c>
      <c r="R12" s="31">
        <v>300</v>
      </c>
      <c r="S12" s="31">
        <v>290</v>
      </c>
      <c r="T12" s="31">
        <v>130</v>
      </c>
      <c r="V12" s="31">
        <v>450</v>
      </c>
      <c r="W12" s="31">
        <v>300</v>
      </c>
      <c r="X12" s="31">
        <v>300</v>
      </c>
      <c r="Y12" s="31"/>
      <c r="AA12" s="31">
        <v>25</v>
      </c>
      <c r="AB12" s="31">
        <v>3000</v>
      </c>
      <c r="AC12" s="31"/>
      <c r="AE12" s="31">
        <v>305</v>
      </c>
      <c r="AF12" s="31">
        <v>290</v>
      </c>
      <c r="AG12" s="31">
        <v>300</v>
      </c>
      <c r="AI12" s="31">
        <v>145</v>
      </c>
      <c r="AJ12" s="31">
        <v>300</v>
      </c>
      <c r="AK12" s="31">
        <v>300</v>
      </c>
      <c r="AM12" s="31">
        <v>300</v>
      </c>
      <c r="AN12" s="31">
        <v>155</v>
      </c>
      <c r="AO12" s="31">
        <v>300</v>
      </c>
      <c r="AQ12" s="31">
        <v>145</v>
      </c>
      <c r="AR12" s="31">
        <v>300</v>
      </c>
      <c r="AS12" s="31">
        <v>370</v>
      </c>
      <c r="AU12" s="31">
        <v>300</v>
      </c>
      <c r="AV12" s="31">
        <v>315</v>
      </c>
    </row>
    <row r="13" spans="2:48" x14ac:dyDescent="0.2">
      <c r="B13" s="31">
        <v>450</v>
      </c>
      <c r="C13" s="31">
        <v>450</v>
      </c>
      <c r="D13" s="31"/>
      <c r="E13" s="31">
        <v>300</v>
      </c>
      <c r="F13" s="31">
        <v>300</v>
      </c>
      <c r="G13" s="31"/>
      <c r="H13" s="31">
        <v>155</v>
      </c>
      <c r="I13" s="31">
        <v>155</v>
      </c>
      <c r="M13" s="31">
        <v>130</v>
      </c>
      <c r="N13" s="31">
        <v>300</v>
      </c>
      <c r="O13" s="31">
        <v>130</v>
      </c>
      <c r="R13" s="31">
        <v>130</v>
      </c>
      <c r="S13" s="31">
        <v>290</v>
      </c>
      <c r="T13" s="31">
        <v>130</v>
      </c>
      <c r="V13" s="31">
        <v>300</v>
      </c>
      <c r="W13" s="31">
        <v>130</v>
      </c>
      <c r="X13" s="31">
        <v>305</v>
      </c>
      <c r="Y13" s="31"/>
      <c r="AA13" s="31">
        <v>26</v>
      </c>
      <c r="AB13" s="31">
        <v>1000</v>
      </c>
      <c r="AC13" s="31"/>
      <c r="AE13" s="31">
        <v>300</v>
      </c>
      <c r="AF13" s="31">
        <v>145</v>
      </c>
      <c r="AG13" s="31">
        <v>305</v>
      </c>
      <c r="AI13" s="31">
        <v>290</v>
      </c>
      <c r="AJ13" s="31">
        <v>130</v>
      </c>
      <c r="AK13" s="31">
        <v>305</v>
      </c>
      <c r="AM13" s="31">
        <v>305</v>
      </c>
      <c r="AN13" s="31">
        <v>150</v>
      </c>
      <c r="AO13" s="31">
        <v>305</v>
      </c>
      <c r="AQ13" s="31">
        <v>290</v>
      </c>
      <c r="AR13" s="31">
        <v>155</v>
      </c>
      <c r="AS13" s="31">
        <v>310</v>
      </c>
      <c r="AU13" s="31">
        <v>315</v>
      </c>
      <c r="AV13" s="31">
        <v>155</v>
      </c>
    </row>
    <row r="14" spans="2:48" x14ac:dyDescent="0.2">
      <c r="B14" s="31">
        <v>480</v>
      </c>
      <c r="C14" s="31">
        <v>480</v>
      </c>
      <c r="D14" s="31"/>
      <c r="E14" s="31">
        <v>130</v>
      </c>
      <c r="F14" s="31">
        <v>130</v>
      </c>
      <c r="G14" s="31"/>
      <c r="H14" s="31">
        <v>150</v>
      </c>
      <c r="I14" s="31">
        <v>150</v>
      </c>
      <c r="M14" s="31">
        <v>60</v>
      </c>
      <c r="N14" s="31">
        <v>155</v>
      </c>
      <c r="O14" s="31">
        <v>300</v>
      </c>
      <c r="R14" s="31">
        <v>60</v>
      </c>
      <c r="S14" s="31">
        <v>305</v>
      </c>
      <c r="T14" s="31">
        <v>300</v>
      </c>
      <c r="V14" s="31">
        <v>305</v>
      </c>
      <c r="W14" s="31">
        <v>300</v>
      </c>
      <c r="X14" s="31">
        <v>290</v>
      </c>
      <c r="Y14" s="31"/>
      <c r="AA14" s="31">
        <v>28</v>
      </c>
      <c r="AB14" s="31">
        <v>4500</v>
      </c>
      <c r="AC14" s="31"/>
      <c r="AE14" s="31">
        <v>130</v>
      </c>
      <c r="AF14" s="31">
        <v>155</v>
      </c>
      <c r="AG14" s="31">
        <v>145</v>
      </c>
      <c r="AI14" s="31">
        <v>305</v>
      </c>
      <c r="AJ14" s="31">
        <v>300</v>
      </c>
      <c r="AK14" s="31">
        <v>145</v>
      </c>
      <c r="AM14" s="31">
        <v>145</v>
      </c>
      <c r="AN14" s="31">
        <v>370</v>
      </c>
      <c r="AO14" s="31">
        <v>145</v>
      </c>
      <c r="AQ14" s="31">
        <v>305</v>
      </c>
      <c r="AR14" s="31">
        <v>145</v>
      </c>
      <c r="AS14" s="31">
        <v>300</v>
      </c>
      <c r="AU14" s="31">
        <v>305</v>
      </c>
      <c r="AV14" s="31">
        <v>305</v>
      </c>
    </row>
    <row r="15" spans="2:48" x14ac:dyDescent="0.2">
      <c r="B15" s="31">
        <v>60</v>
      </c>
      <c r="C15" s="31">
        <v>60</v>
      </c>
      <c r="D15" s="31"/>
      <c r="E15" s="31">
        <v>200</v>
      </c>
      <c r="F15" s="31">
        <v>200</v>
      </c>
      <c r="G15" s="31"/>
      <c r="H15" s="31">
        <v>250</v>
      </c>
      <c r="I15" s="31">
        <v>250</v>
      </c>
      <c r="M15" s="31">
        <v>300</v>
      </c>
      <c r="N15" s="31">
        <v>145</v>
      </c>
      <c r="O15" s="31">
        <v>305</v>
      </c>
      <c r="R15" s="31">
        <v>300</v>
      </c>
      <c r="S15" s="31">
        <v>300</v>
      </c>
      <c r="T15" s="31">
        <v>305</v>
      </c>
      <c r="V15" s="31">
        <v>290</v>
      </c>
      <c r="W15" s="31">
        <v>305</v>
      </c>
      <c r="X15" s="31">
        <v>385</v>
      </c>
      <c r="Y15" s="31"/>
      <c r="AA15" s="31">
        <v>29</v>
      </c>
      <c r="AB15" s="31">
        <v>2000</v>
      </c>
      <c r="AC15" s="31"/>
      <c r="AE15" s="31">
        <v>300</v>
      </c>
      <c r="AF15" s="31">
        <v>150</v>
      </c>
      <c r="AG15" s="31">
        <v>290</v>
      </c>
      <c r="AI15" s="31">
        <v>300</v>
      </c>
      <c r="AJ15" s="31">
        <v>305</v>
      </c>
      <c r="AK15" s="31">
        <v>290</v>
      </c>
      <c r="AM15" s="31">
        <v>290</v>
      </c>
      <c r="AN15" s="31">
        <v>145</v>
      </c>
      <c r="AO15" s="31">
        <v>290</v>
      </c>
      <c r="AQ15" s="31">
        <v>300</v>
      </c>
      <c r="AR15" s="31">
        <v>290</v>
      </c>
      <c r="AS15" s="31">
        <v>305</v>
      </c>
      <c r="AU15" s="31">
        <v>470</v>
      </c>
      <c r="AV15" s="31">
        <v>380</v>
      </c>
    </row>
    <row r="16" spans="2:48" x14ac:dyDescent="0.2">
      <c r="B16" s="31">
        <v>300</v>
      </c>
      <c r="C16" s="31">
        <v>300</v>
      </c>
      <c r="D16" s="31"/>
      <c r="E16" s="31">
        <v>60</v>
      </c>
      <c r="F16" s="31">
        <v>60</v>
      </c>
      <c r="G16" s="31"/>
      <c r="H16" s="31">
        <v>300</v>
      </c>
      <c r="I16" s="31">
        <v>300</v>
      </c>
      <c r="M16" s="31">
        <v>305</v>
      </c>
      <c r="N16" s="31">
        <v>290</v>
      </c>
      <c r="O16" s="31">
        <v>290</v>
      </c>
      <c r="R16" s="31">
        <v>305</v>
      </c>
      <c r="S16" s="31">
        <v>130</v>
      </c>
      <c r="T16" s="31">
        <v>290</v>
      </c>
      <c r="V16" s="31">
        <v>385</v>
      </c>
      <c r="W16" s="31">
        <v>290</v>
      </c>
      <c r="X16" s="31">
        <v>300</v>
      </c>
      <c r="Y16" s="31"/>
      <c r="AA16" s="31">
        <v>31</v>
      </c>
      <c r="AB16" s="31">
        <v>3500</v>
      </c>
      <c r="AC16" s="31"/>
      <c r="AE16" s="31">
        <v>305</v>
      </c>
      <c r="AF16" s="31">
        <v>225</v>
      </c>
      <c r="AG16" s="31">
        <v>305</v>
      </c>
      <c r="AI16" s="31">
        <v>370</v>
      </c>
      <c r="AJ16" s="31">
        <v>290</v>
      </c>
      <c r="AK16" s="31">
        <v>305</v>
      </c>
      <c r="AM16" s="31">
        <v>305</v>
      </c>
      <c r="AN16" s="31">
        <v>285</v>
      </c>
      <c r="AO16" s="31">
        <v>305</v>
      </c>
      <c r="AQ16" s="31">
        <v>370</v>
      </c>
      <c r="AR16" s="31">
        <v>305</v>
      </c>
      <c r="AS16" s="31">
        <v>290</v>
      </c>
      <c r="AU16" s="31">
        <v>315</v>
      </c>
      <c r="AV16" s="31">
        <v>305</v>
      </c>
    </row>
    <row r="17" spans="2:48" x14ac:dyDescent="0.2">
      <c r="B17" s="31">
        <v>155</v>
      </c>
      <c r="C17" s="31">
        <v>155</v>
      </c>
      <c r="D17" s="31"/>
      <c r="E17" s="31">
        <v>300</v>
      </c>
      <c r="F17" s="31">
        <v>300</v>
      </c>
      <c r="G17" s="31"/>
      <c r="H17" s="31">
        <v>305</v>
      </c>
      <c r="I17" s="31">
        <v>305</v>
      </c>
      <c r="M17" s="31">
        <v>290</v>
      </c>
      <c r="N17" s="31">
        <v>305</v>
      </c>
      <c r="O17" s="31">
        <v>145</v>
      </c>
      <c r="R17" s="31">
        <v>290</v>
      </c>
      <c r="S17" s="31">
        <v>300</v>
      </c>
      <c r="T17" s="31">
        <v>145</v>
      </c>
      <c r="V17" s="31">
        <v>130</v>
      </c>
      <c r="W17" s="31">
        <v>290</v>
      </c>
      <c r="X17" s="31">
        <v>305</v>
      </c>
      <c r="Y17" s="31"/>
      <c r="AA17" s="31">
        <v>1</v>
      </c>
      <c r="AB17" s="31">
        <v>1500</v>
      </c>
      <c r="AC17" s="31"/>
      <c r="AE17" s="31">
        <v>290</v>
      </c>
      <c r="AF17" s="31">
        <v>450</v>
      </c>
      <c r="AG17" s="31">
        <v>150</v>
      </c>
      <c r="AI17" s="31">
        <v>60</v>
      </c>
      <c r="AJ17" s="31">
        <v>290</v>
      </c>
      <c r="AK17" s="31">
        <v>150</v>
      </c>
      <c r="AM17" s="31">
        <v>300</v>
      </c>
      <c r="AN17" s="31">
        <v>450</v>
      </c>
      <c r="AO17" s="31">
        <v>150</v>
      </c>
      <c r="AQ17" s="31">
        <v>300</v>
      </c>
      <c r="AR17" s="31">
        <v>150</v>
      </c>
      <c r="AS17" s="31">
        <v>290</v>
      </c>
      <c r="AU17" s="31">
        <v>300</v>
      </c>
      <c r="AV17" s="31">
        <v>155</v>
      </c>
    </row>
    <row r="18" spans="2:48" x14ac:dyDescent="0.2">
      <c r="B18" s="31">
        <v>145</v>
      </c>
      <c r="C18" s="31">
        <v>145</v>
      </c>
      <c r="D18" s="31"/>
      <c r="E18" s="31">
        <v>305</v>
      </c>
      <c r="F18" s="31">
        <v>305</v>
      </c>
      <c r="G18" s="31"/>
      <c r="H18" s="31">
        <v>145</v>
      </c>
      <c r="I18" s="31">
        <v>145</v>
      </c>
      <c r="M18" s="31">
        <v>290</v>
      </c>
      <c r="N18" s="31">
        <v>150</v>
      </c>
      <c r="O18" s="31">
        <v>155</v>
      </c>
      <c r="R18" s="31">
        <v>290</v>
      </c>
      <c r="S18" s="31">
        <v>155</v>
      </c>
      <c r="T18" s="31">
        <v>155</v>
      </c>
      <c r="V18" s="31">
        <v>60</v>
      </c>
      <c r="W18" s="31">
        <v>305</v>
      </c>
      <c r="X18" s="31">
        <v>145</v>
      </c>
      <c r="Y18" s="31"/>
      <c r="AA18" s="31">
        <v>2</v>
      </c>
      <c r="AB18" s="31">
        <v>3500</v>
      </c>
      <c r="AC18" s="31"/>
      <c r="AE18" s="31">
        <v>290</v>
      </c>
      <c r="AF18" s="31">
        <v>300</v>
      </c>
      <c r="AG18" s="31">
        <v>130</v>
      </c>
      <c r="AI18" s="31">
        <v>300</v>
      </c>
      <c r="AJ18" s="31">
        <v>305</v>
      </c>
      <c r="AK18" s="31">
        <v>450</v>
      </c>
      <c r="AM18" s="31">
        <v>450</v>
      </c>
      <c r="AN18" s="31">
        <v>300</v>
      </c>
      <c r="AO18" s="31">
        <v>150</v>
      </c>
      <c r="AQ18" s="31">
        <v>155</v>
      </c>
      <c r="AR18" s="31">
        <v>450</v>
      </c>
      <c r="AS18" s="31">
        <v>305</v>
      </c>
      <c r="AU18" s="31">
        <v>425</v>
      </c>
      <c r="AV18" s="31">
        <v>145</v>
      </c>
    </row>
    <row r="19" spans="2:48" x14ac:dyDescent="0.2">
      <c r="B19" s="31">
        <v>290</v>
      </c>
      <c r="C19" s="31">
        <v>290</v>
      </c>
      <c r="D19" s="31"/>
      <c r="E19" s="31">
        <v>145</v>
      </c>
      <c r="F19" s="31">
        <v>145</v>
      </c>
      <c r="G19" s="31"/>
      <c r="H19" s="31">
        <v>290</v>
      </c>
      <c r="I19" s="31">
        <v>290</v>
      </c>
      <c r="M19" s="31">
        <v>155</v>
      </c>
      <c r="N19" s="31">
        <v>130</v>
      </c>
      <c r="O19" s="31">
        <v>150</v>
      </c>
      <c r="R19" s="31">
        <v>155</v>
      </c>
      <c r="S19" s="31">
        <v>145</v>
      </c>
      <c r="T19" s="31">
        <v>150</v>
      </c>
      <c r="V19" s="31">
        <v>300</v>
      </c>
      <c r="W19" s="31">
        <v>300</v>
      </c>
      <c r="X19" s="31">
        <v>290</v>
      </c>
      <c r="Y19" s="31"/>
      <c r="AA19" s="31">
        <v>4</v>
      </c>
      <c r="AB19" s="31">
        <v>3000</v>
      </c>
      <c r="AC19" s="31"/>
      <c r="AE19" s="31">
        <v>305</v>
      </c>
      <c r="AF19" s="31">
        <v>305</v>
      </c>
      <c r="AG19" s="31">
        <v>300</v>
      </c>
      <c r="AI19" s="31">
        <v>305</v>
      </c>
      <c r="AJ19" s="31">
        <v>150</v>
      </c>
      <c r="AK19" s="31">
        <v>300</v>
      </c>
      <c r="AM19" s="31">
        <v>90</v>
      </c>
      <c r="AN19" s="31">
        <v>305</v>
      </c>
      <c r="AO19" s="31">
        <v>290</v>
      </c>
      <c r="AQ19" s="31">
        <v>145</v>
      </c>
      <c r="AR19" s="31">
        <v>300</v>
      </c>
      <c r="AS19" s="31">
        <v>150</v>
      </c>
      <c r="AU19" s="31">
        <v>140</v>
      </c>
      <c r="AV19" s="31">
        <v>300</v>
      </c>
    </row>
    <row r="20" spans="2:48" x14ac:dyDescent="0.2">
      <c r="B20" s="31">
        <v>305</v>
      </c>
      <c r="C20" s="31">
        <v>305</v>
      </c>
      <c r="D20" s="31"/>
      <c r="E20" s="31">
        <v>290</v>
      </c>
      <c r="F20" s="31">
        <v>290</v>
      </c>
      <c r="G20" s="31"/>
      <c r="H20" s="31">
        <v>155</v>
      </c>
      <c r="I20" s="31">
        <v>155</v>
      </c>
      <c r="M20" s="31">
        <v>150</v>
      </c>
      <c r="N20" s="31">
        <v>200</v>
      </c>
      <c r="O20" s="31">
        <v>300</v>
      </c>
      <c r="R20" s="31">
        <v>150</v>
      </c>
      <c r="S20" s="31">
        <v>290</v>
      </c>
      <c r="T20" s="31">
        <v>300</v>
      </c>
      <c r="V20" s="31">
        <v>305</v>
      </c>
      <c r="W20" s="31">
        <v>130</v>
      </c>
      <c r="X20" s="31">
        <v>305</v>
      </c>
      <c r="Y20" s="31"/>
      <c r="AA20" s="31">
        <v>5</v>
      </c>
      <c r="AB20" s="31">
        <v>1000</v>
      </c>
      <c r="AC20" s="31"/>
      <c r="AE20" s="31">
        <v>300</v>
      </c>
      <c r="AF20" s="31">
        <v>290</v>
      </c>
      <c r="AG20" s="31">
        <v>305</v>
      </c>
      <c r="AI20" s="31">
        <v>290</v>
      </c>
      <c r="AJ20" s="31">
        <v>130</v>
      </c>
      <c r="AK20" s="31">
        <v>305</v>
      </c>
      <c r="AM20" s="31">
        <v>300</v>
      </c>
      <c r="AN20" s="31">
        <v>145</v>
      </c>
      <c r="AO20" s="31">
        <v>300</v>
      </c>
      <c r="AQ20" s="31">
        <v>290</v>
      </c>
      <c r="AR20" s="31">
        <v>155</v>
      </c>
      <c r="AS20" s="31">
        <v>370</v>
      </c>
      <c r="AU20" s="31">
        <v>60</v>
      </c>
      <c r="AV20" s="31">
        <v>315</v>
      </c>
    </row>
    <row r="21" spans="2:48" x14ac:dyDescent="0.2">
      <c r="B21" s="31">
        <v>150</v>
      </c>
      <c r="C21" s="31">
        <v>150</v>
      </c>
      <c r="D21" s="31"/>
      <c r="E21" s="31">
        <v>305</v>
      </c>
      <c r="F21" s="31">
        <v>305</v>
      </c>
      <c r="G21" s="31"/>
      <c r="H21" s="31">
        <v>150</v>
      </c>
      <c r="I21" s="31">
        <v>150</v>
      </c>
      <c r="M21" s="31">
        <v>130</v>
      </c>
      <c r="N21" s="31">
        <v>60</v>
      </c>
      <c r="O21" s="31">
        <v>305</v>
      </c>
      <c r="R21" s="31">
        <v>130</v>
      </c>
      <c r="S21" s="31">
        <v>305</v>
      </c>
      <c r="T21" s="31">
        <v>305</v>
      </c>
      <c r="V21" s="31">
        <v>290</v>
      </c>
      <c r="W21" s="31">
        <v>150</v>
      </c>
      <c r="X21" s="31">
        <v>150</v>
      </c>
      <c r="Y21" s="31"/>
      <c r="AA21" s="31">
        <v>5</v>
      </c>
      <c r="AB21" s="31">
        <v>1000</v>
      </c>
      <c r="AC21" s="31"/>
      <c r="AE21" s="31">
        <v>370</v>
      </c>
      <c r="AF21" s="31">
        <v>290</v>
      </c>
      <c r="AG21" s="31">
        <v>290</v>
      </c>
      <c r="AI21" s="31">
        <v>385</v>
      </c>
      <c r="AJ21" s="31">
        <v>200</v>
      </c>
      <c r="AK21" s="31">
        <v>290</v>
      </c>
      <c r="AM21" s="31">
        <v>305</v>
      </c>
      <c r="AN21" s="31">
        <v>290</v>
      </c>
      <c r="AO21" s="31">
        <v>155</v>
      </c>
      <c r="AQ21" s="32">
        <v>305</v>
      </c>
      <c r="AR21" s="31">
        <v>145</v>
      </c>
      <c r="AS21" s="31">
        <v>140</v>
      </c>
      <c r="AU21" s="31">
        <v>305</v>
      </c>
      <c r="AV21" s="31">
        <v>305</v>
      </c>
    </row>
    <row r="22" spans="2:48" x14ac:dyDescent="0.2">
      <c r="B22" s="31">
        <v>450</v>
      </c>
      <c r="C22" s="31">
        <v>450</v>
      </c>
      <c r="D22" s="31"/>
      <c r="E22" s="31">
        <v>150</v>
      </c>
      <c r="F22" s="31">
        <v>150</v>
      </c>
      <c r="G22" s="31"/>
      <c r="H22" s="31">
        <v>250</v>
      </c>
      <c r="I22" s="31">
        <v>250</v>
      </c>
      <c r="M22" s="31">
        <v>300</v>
      </c>
      <c r="N22" s="31">
        <v>300</v>
      </c>
      <c r="O22" s="31">
        <v>290</v>
      </c>
      <c r="R22" s="31">
        <v>300</v>
      </c>
      <c r="S22" s="31">
        <v>150</v>
      </c>
      <c r="T22" s="31">
        <v>290</v>
      </c>
      <c r="V22" s="31">
        <v>290</v>
      </c>
      <c r="W22" s="31">
        <v>155</v>
      </c>
      <c r="X22" s="31">
        <v>150</v>
      </c>
      <c r="Y22" s="31"/>
      <c r="AA22" s="31">
        <v>6</v>
      </c>
      <c r="AB22" s="31">
        <v>1000</v>
      </c>
      <c r="AC22" s="31"/>
      <c r="AE22" s="31">
        <v>240</v>
      </c>
      <c r="AF22" s="31">
        <v>155</v>
      </c>
      <c r="AG22" s="31">
        <v>290</v>
      </c>
      <c r="AI22" s="31">
        <v>180</v>
      </c>
      <c r="AJ22" s="31">
        <v>60</v>
      </c>
      <c r="AK22" s="31">
        <v>290</v>
      </c>
      <c r="AM22" s="31">
        <v>290</v>
      </c>
      <c r="AN22" s="31">
        <v>155</v>
      </c>
      <c r="AO22" s="31">
        <v>145</v>
      </c>
      <c r="AR22" s="31">
        <v>290</v>
      </c>
      <c r="AS22" s="31">
        <v>450</v>
      </c>
      <c r="AU22" s="31">
        <v>315</v>
      </c>
      <c r="AV22" s="31">
        <v>140</v>
      </c>
    </row>
    <row r="23" spans="2:48" x14ac:dyDescent="0.2">
      <c r="B23" s="31">
        <v>480</v>
      </c>
      <c r="C23" s="31">
        <v>480</v>
      </c>
      <c r="D23" s="31"/>
      <c r="E23" s="31">
        <v>450</v>
      </c>
      <c r="F23" s="31">
        <v>450</v>
      </c>
      <c r="G23" s="31"/>
      <c r="H23" s="31">
        <v>300</v>
      </c>
      <c r="I23" s="31">
        <v>300</v>
      </c>
      <c r="M23" s="31">
        <v>305</v>
      </c>
      <c r="N23" s="31">
        <v>305</v>
      </c>
      <c r="O23" s="31">
        <v>290</v>
      </c>
      <c r="R23" s="31">
        <v>305</v>
      </c>
      <c r="S23" s="31">
        <v>130</v>
      </c>
      <c r="T23" s="31">
        <v>290</v>
      </c>
      <c r="V23" s="31">
        <v>305</v>
      </c>
      <c r="W23" s="31">
        <v>145</v>
      </c>
      <c r="X23" s="31">
        <v>290</v>
      </c>
      <c r="Y23" s="31"/>
      <c r="AA23" s="31">
        <v>7</v>
      </c>
      <c r="AB23" s="31">
        <v>4000</v>
      </c>
      <c r="AC23" s="31"/>
      <c r="AE23" s="31">
        <v>300</v>
      </c>
      <c r="AF23" s="31">
        <v>150</v>
      </c>
      <c r="AG23" s="31">
        <v>155</v>
      </c>
      <c r="AI23" s="31">
        <v>140</v>
      </c>
      <c r="AJ23" s="31">
        <v>300</v>
      </c>
      <c r="AK23" s="31">
        <v>305</v>
      </c>
      <c r="AM23" s="31">
        <v>405</v>
      </c>
      <c r="AN23" s="31">
        <v>150</v>
      </c>
      <c r="AO23" s="31">
        <v>290</v>
      </c>
      <c r="AR23" s="31">
        <v>305</v>
      </c>
      <c r="AS23" s="31">
        <v>300</v>
      </c>
      <c r="AU23" s="31">
        <v>300</v>
      </c>
      <c r="AV23" s="31">
        <v>60</v>
      </c>
    </row>
    <row r="24" spans="2:48" x14ac:dyDescent="0.2">
      <c r="B24" s="31">
        <v>60</v>
      </c>
      <c r="C24" s="31">
        <v>60</v>
      </c>
      <c r="D24" s="31"/>
      <c r="E24" s="31">
        <v>480</v>
      </c>
      <c r="F24" s="31">
        <v>480</v>
      </c>
      <c r="G24" s="31"/>
      <c r="H24" s="31">
        <v>305</v>
      </c>
      <c r="I24" s="31">
        <v>305</v>
      </c>
      <c r="M24" s="31">
        <v>290</v>
      </c>
      <c r="N24" s="31">
        <v>290</v>
      </c>
      <c r="O24" s="31">
        <v>305</v>
      </c>
      <c r="R24" s="31">
        <v>290</v>
      </c>
      <c r="S24" s="31">
        <v>200</v>
      </c>
      <c r="T24" s="31">
        <v>305</v>
      </c>
      <c r="V24" s="31">
        <v>300</v>
      </c>
      <c r="W24" s="31">
        <v>290</v>
      </c>
      <c r="X24" s="31">
        <v>300</v>
      </c>
      <c r="Y24" s="31"/>
      <c r="AA24" s="31">
        <v>9</v>
      </c>
      <c r="AB24" s="31">
        <v>3000</v>
      </c>
      <c r="AC24" s="31"/>
      <c r="AE24" s="31">
        <v>155</v>
      </c>
      <c r="AF24" s="31">
        <v>130</v>
      </c>
      <c r="AG24" s="31">
        <v>150</v>
      </c>
      <c r="AI24" s="31">
        <v>300</v>
      </c>
      <c r="AJ24" s="31">
        <v>155</v>
      </c>
      <c r="AK24" s="31">
        <v>300</v>
      </c>
      <c r="AM24" s="31">
        <v>305</v>
      </c>
      <c r="AN24" s="31">
        <v>370</v>
      </c>
      <c r="AO24" s="31">
        <v>305</v>
      </c>
      <c r="AR24" s="31">
        <v>150</v>
      </c>
      <c r="AS24" s="31">
        <v>305</v>
      </c>
      <c r="AU24" s="31">
        <v>425</v>
      </c>
      <c r="AV24" s="31">
        <v>305</v>
      </c>
    </row>
    <row r="25" spans="2:48" x14ac:dyDescent="0.2">
      <c r="B25" s="31">
        <v>300</v>
      </c>
      <c r="C25" s="31">
        <v>300</v>
      </c>
      <c r="D25" s="31"/>
      <c r="E25" s="31">
        <v>300</v>
      </c>
      <c r="F25" s="31">
        <v>300</v>
      </c>
      <c r="G25" s="31"/>
      <c r="H25" s="31">
        <v>290</v>
      </c>
      <c r="I25" s="31">
        <v>290</v>
      </c>
      <c r="M25" s="31">
        <v>145</v>
      </c>
      <c r="N25" s="31">
        <v>145</v>
      </c>
      <c r="O25" s="31">
        <v>300</v>
      </c>
      <c r="R25" s="31">
        <v>145</v>
      </c>
      <c r="S25" s="31">
        <v>60</v>
      </c>
      <c r="T25" s="31">
        <v>300</v>
      </c>
      <c r="V25" s="31">
        <v>450</v>
      </c>
      <c r="W25" s="31">
        <v>305</v>
      </c>
      <c r="X25" s="31">
        <v>305</v>
      </c>
      <c r="Y25" s="31"/>
      <c r="AA25" s="31">
        <v>10</v>
      </c>
      <c r="AB25" s="31">
        <v>3000</v>
      </c>
      <c r="AC25" s="31"/>
      <c r="AE25" s="31">
        <v>145</v>
      </c>
      <c r="AF25" s="31">
        <v>270</v>
      </c>
      <c r="AG25" s="31">
        <v>200</v>
      </c>
      <c r="AI25" s="31">
        <v>155</v>
      </c>
      <c r="AJ25" s="31">
        <v>145</v>
      </c>
      <c r="AK25" s="31">
        <v>450</v>
      </c>
      <c r="AM25" s="31">
        <v>290</v>
      </c>
      <c r="AN25" s="31">
        <v>180</v>
      </c>
      <c r="AO25" s="31">
        <v>300</v>
      </c>
      <c r="AR25" s="31">
        <v>130</v>
      </c>
      <c r="AS25" s="31">
        <v>290</v>
      </c>
      <c r="AU25" s="31">
        <v>305</v>
      </c>
      <c r="AV25" s="31">
        <v>315</v>
      </c>
    </row>
    <row r="26" spans="2:48" x14ac:dyDescent="0.2">
      <c r="B26" s="31">
        <v>155</v>
      </c>
      <c r="C26" s="31">
        <v>155</v>
      </c>
      <c r="D26" s="31"/>
      <c r="E26" s="31">
        <v>305</v>
      </c>
      <c r="F26" s="31">
        <v>305</v>
      </c>
      <c r="G26" s="31"/>
      <c r="H26" s="31">
        <v>290</v>
      </c>
      <c r="I26" s="31">
        <v>290</v>
      </c>
      <c r="M26" s="31">
        <v>155</v>
      </c>
      <c r="N26" s="31">
        <v>155</v>
      </c>
      <c r="O26" s="31">
        <v>130</v>
      </c>
      <c r="R26" s="31">
        <v>155</v>
      </c>
      <c r="S26" s="31">
        <v>300</v>
      </c>
      <c r="T26" s="31">
        <v>130</v>
      </c>
      <c r="V26" s="31">
        <v>305</v>
      </c>
      <c r="W26" s="31">
        <v>300</v>
      </c>
      <c r="X26" s="31">
        <v>145</v>
      </c>
      <c r="Y26" s="31"/>
      <c r="AA26" s="31"/>
      <c r="AB26" s="31"/>
      <c r="AC26" s="31"/>
      <c r="AE26" s="31">
        <v>290</v>
      </c>
      <c r="AF26" s="31">
        <v>100</v>
      </c>
      <c r="AG26" s="31">
        <v>60</v>
      </c>
      <c r="AI26" s="31">
        <v>145</v>
      </c>
      <c r="AJ26" s="31">
        <v>290</v>
      </c>
      <c r="AK26" s="31">
        <v>305</v>
      </c>
      <c r="AM26" s="31">
        <v>290</v>
      </c>
      <c r="AN26" s="31">
        <v>300</v>
      </c>
      <c r="AO26" s="31">
        <v>230</v>
      </c>
      <c r="AR26" s="31">
        <v>300</v>
      </c>
      <c r="AS26" s="31">
        <v>290</v>
      </c>
      <c r="AU26" s="31">
        <v>155</v>
      </c>
      <c r="AV26" s="31">
        <v>300</v>
      </c>
    </row>
    <row r="27" spans="2:48" x14ac:dyDescent="0.2">
      <c r="B27" s="31">
        <v>145</v>
      </c>
      <c r="C27" s="31">
        <v>145</v>
      </c>
      <c r="D27" s="31"/>
      <c r="E27" s="31">
        <v>290</v>
      </c>
      <c r="F27" s="31">
        <v>290</v>
      </c>
      <c r="G27" s="31"/>
      <c r="H27" s="31">
        <v>305</v>
      </c>
      <c r="I27" s="31">
        <v>305</v>
      </c>
      <c r="M27" s="31">
        <v>150</v>
      </c>
      <c r="N27" s="31">
        <v>150</v>
      </c>
      <c r="O27" s="31">
        <v>350</v>
      </c>
      <c r="R27" s="31">
        <v>150</v>
      </c>
      <c r="S27" s="31">
        <v>305</v>
      </c>
      <c r="T27" s="31">
        <v>350</v>
      </c>
      <c r="V27" s="31">
        <v>290</v>
      </c>
      <c r="W27" s="31">
        <v>130</v>
      </c>
      <c r="X27" s="31">
        <v>290</v>
      </c>
      <c r="Y27" s="31"/>
      <c r="AA27" s="31"/>
      <c r="AB27" s="31"/>
      <c r="AC27" s="31"/>
      <c r="AE27" s="31">
        <v>305</v>
      </c>
      <c r="AF27" s="31">
        <v>300</v>
      </c>
      <c r="AG27" s="31">
        <v>300</v>
      </c>
      <c r="AI27" s="31">
        <v>290</v>
      </c>
      <c r="AJ27" s="31">
        <v>305</v>
      </c>
      <c r="AK27" s="31">
        <v>290</v>
      </c>
      <c r="AM27" s="31">
        <v>155</v>
      </c>
      <c r="AN27" s="31">
        <v>305</v>
      </c>
      <c r="AO27" s="31">
        <v>60</v>
      </c>
      <c r="AR27" s="31">
        <v>305</v>
      </c>
      <c r="AS27" s="31">
        <v>305</v>
      </c>
      <c r="AU27" s="31">
        <v>145</v>
      </c>
      <c r="AV27" s="31">
        <v>300</v>
      </c>
    </row>
    <row r="28" spans="2:48" x14ac:dyDescent="0.2">
      <c r="B28" s="31">
        <v>290</v>
      </c>
      <c r="C28" s="31">
        <v>290</v>
      </c>
      <c r="D28" s="31"/>
      <c r="E28" s="31">
        <v>145</v>
      </c>
      <c r="F28" s="31">
        <v>145</v>
      </c>
      <c r="G28" s="31"/>
      <c r="H28" s="31">
        <v>300</v>
      </c>
      <c r="I28" s="31">
        <v>300</v>
      </c>
      <c r="M28" s="31">
        <v>130</v>
      </c>
      <c r="N28" s="31">
        <v>130</v>
      </c>
      <c r="O28" s="31">
        <v>150</v>
      </c>
      <c r="R28" s="31">
        <v>130</v>
      </c>
      <c r="S28" s="31">
        <v>290</v>
      </c>
      <c r="T28" s="31">
        <v>150</v>
      </c>
      <c r="V28" s="31">
        <v>145</v>
      </c>
      <c r="W28" s="31">
        <v>300</v>
      </c>
      <c r="X28" s="31">
        <v>155</v>
      </c>
      <c r="Y28" s="31"/>
      <c r="AA28" s="31"/>
      <c r="AB28" s="31"/>
      <c r="AC28" s="31"/>
      <c r="AE28" s="31">
        <v>300</v>
      </c>
      <c r="AF28" s="31">
        <v>305</v>
      </c>
      <c r="AG28" s="31">
        <v>305</v>
      </c>
      <c r="AI28" s="31">
        <v>305</v>
      </c>
      <c r="AJ28" s="31">
        <v>150</v>
      </c>
      <c r="AK28" s="31">
        <v>300</v>
      </c>
      <c r="AM28" s="31">
        <v>370</v>
      </c>
      <c r="AN28" s="31">
        <v>290</v>
      </c>
      <c r="AO28" s="31">
        <v>300</v>
      </c>
      <c r="AR28" s="31">
        <v>290</v>
      </c>
      <c r="AS28" s="31">
        <v>300</v>
      </c>
      <c r="AU28" s="31">
        <v>300</v>
      </c>
      <c r="AV28" s="31">
        <v>155</v>
      </c>
    </row>
    <row r="29" spans="2:48" x14ac:dyDescent="0.2">
      <c r="B29" s="31">
        <v>305</v>
      </c>
      <c r="C29" s="31">
        <v>305</v>
      </c>
      <c r="D29" s="31"/>
      <c r="E29" s="31">
        <v>155</v>
      </c>
      <c r="F29" s="31">
        <v>155</v>
      </c>
      <c r="G29" s="31"/>
      <c r="H29" s="31">
        <v>250</v>
      </c>
      <c r="I29" s="31">
        <v>250</v>
      </c>
      <c r="M29" s="31">
        <v>200</v>
      </c>
      <c r="N29" s="31">
        <v>60</v>
      </c>
      <c r="O29" s="31">
        <v>155</v>
      </c>
      <c r="R29" s="31">
        <v>200</v>
      </c>
      <c r="S29" s="31">
        <v>145</v>
      </c>
      <c r="T29" s="31">
        <v>155</v>
      </c>
      <c r="V29" s="31">
        <v>155</v>
      </c>
      <c r="W29" s="31">
        <v>305</v>
      </c>
      <c r="X29" s="31">
        <v>150</v>
      </c>
      <c r="Y29" s="31"/>
      <c r="AA29" s="31"/>
      <c r="AB29" s="31"/>
      <c r="AC29" s="31"/>
      <c r="AE29" s="31">
        <v>130</v>
      </c>
      <c r="AF29" s="31">
        <v>290</v>
      </c>
      <c r="AG29" s="31">
        <v>145</v>
      </c>
      <c r="AI29" s="31">
        <v>150</v>
      </c>
      <c r="AJ29" s="31">
        <v>450</v>
      </c>
      <c r="AK29" s="31">
        <v>290</v>
      </c>
      <c r="AM29" s="31">
        <v>310</v>
      </c>
      <c r="AN29" s="31">
        <v>290</v>
      </c>
      <c r="AO29" s="31">
        <v>305</v>
      </c>
      <c r="AR29" s="31">
        <v>405</v>
      </c>
      <c r="AS29" s="31">
        <v>370</v>
      </c>
      <c r="AU29" s="31">
        <v>315</v>
      </c>
      <c r="AV29" s="31">
        <v>155</v>
      </c>
    </row>
    <row r="30" spans="2:48" x14ac:dyDescent="0.2">
      <c r="B30" s="31">
        <v>150</v>
      </c>
      <c r="C30" s="31">
        <v>150</v>
      </c>
      <c r="D30" s="31"/>
      <c r="E30" s="31">
        <v>150</v>
      </c>
      <c r="F30" s="31">
        <v>150</v>
      </c>
      <c r="G30" s="31"/>
      <c r="H30" s="31">
        <v>150</v>
      </c>
      <c r="I30" s="31">
        <v>150</v>
      </c>
      <c r="M30" s="31">
        <v>60</v>
      </c>
      <c r="N30" s="31">
        <v>300</v>
      </c>
      <c r="O30" s="31">
        <v>145</v>
      </c>
      <c r="R30" s="31">
        <v>60</v>
      </c>
      <c r="S30" s="31">
        <v>155</v>
      </c>
      <c r="T30" s="31">
        <v>145</v>
      </c>
      <c r="V30" s="31">
        <v>150</v>
      </c>
      <c r="W30" s="31">
        <v>290</v>
      </c>
      <c r="X30" s="31">
        <v>250</v>
      </c>
      <c r="Y30" s="31"/>
      <c r="AA30" s="31"/>
      <c r="AB30" s="31"/>
      <c r="AC30" s="31"/>
      <c r="AE30" s="31">
        <v>100</v>
      </c>
      <c r="AF30" s="31">
        <v>405</v>
      </c>
      <c r="AG30" s="31">
        <v>290</v>
      </c>
      <c r="AI30" s="31">
        <v>370</v>
      </c>
      <c r="AJ30" s="31">
        <v>300</v>
      </c>
      <c r="AK30" s="31">
        <v>305</v>
      </c>
      <c r="AM30" s="31">
        <v>300</v>
      </c>
      <c r="AN30" s="31">
        <v>305</v>
      </c>
      <c r="AO30" s="31">
        <v>290</v>
      </c>
      <c r="AR30" s="31">
        <v>130</v>
      </c>
      <c r="AS30" s="31">
        <v>310</v>
      </c>
      <c r="AU30" s="31">
        <v>155</v>
      </c>
      <c r="AV30" s="31">
        <v>200</v>
      </c>
    </row>
    <row r="31" spans="2:48" x14ac:dyDescent="0.2">
      <c r="B31" s="31">
        <v>450</v>
      </c>
      <c r="C31" s="31">
        <v>450</v>
      </c>
      <c r="D31" s="31"/>
      <c r="E31" s="31">
        <v>65</v>
      </c>
      <c r="F31" s="31">
        <v>65</v>
      </c>
      <c r="G31" s="31"/>
      <c r="H31" s="31">
        <v>155</v>
      </c>
      <c r="I31" s="31">
        <v>155</v>
      </c>
      <c r="M31" s="31">
        <v>300</v>
      </c>
      <c r="N31" s="31">
        <v>305</v>
      </c>
      <c r="O31" s="31">
        <v>290</v>
      </c>
      <c r="R31" s="31">
        <v>300</v>
      </c>
      <c r="S31" s="31">
        <v>150</v>
      </c>
      <c r="T31" s="31">
        <v>290</v>
      </c>
      <c r="V31" s="31">
        <v>130</v>
      </c>
      <c r="W31" s="31">
        <v>290</v>
      </c>
      <c r="X31" s="31">
        <v>300</v>
      </c>
      <c r="Y31" s="31"/>
      <c r="AA31" s="31"/>
      <c r="AB31" s="31"/>
      <c r="AC31" s="31"/>
      <c r="AE31" s="31">
        <v>290</v>
      </c>
      <c r="AF31" s="31">
        <v>260</v>
      </c>
      <c r="AG31" s="31">
        <v>305</v>
      </c>
      <c r="AI31" s="31">
        <v>60</v>
      </c>
      <c r="AJ31" s="31">
        <v>305</v>
      </c>
      <c r="AK31" s="31">
        <v>150</v>
      </c>
      <c r="AM31" s="31">
        <v>305</v>
      </c>
      <c r="AN31" s="31">
        <v>300</v>
      </c>
      <c r="AO31" s="31">
        <v>290</v>
      </c>
      <c r="AR31" s="31">
        <v>60</v>
      </c>
      <c r="AS31" s="31">
        <v>60</v>
      </c>
      <c r="AU31" s="31">
        <v>70</v>
      </c>
      <c r="AV31" s="31">
        <v>60</v>
      </c>
    </row>
    <row r="32" spans="2:48" x14ac:dyDescent="0.2">
      <c r="B32" s="31">
        <v>300</v>
      </c>
      <c r="C32" s="31">
        <v>300</v>
      </c>
      <c r="D32" s="31"/>
      <c r="E32" s="31">
        <v>130</v>
      </c>
      <c r="F32" s="31">
        <v>130</v>
      </c>
      <c r="G32" s="31"/>
      <c r="H32" s="31">
        <v>145</v>
      </c>
      <c r="I32" s="31">
        <v>145</v>
      </c>
      <c r="M32" s="31">
        <v>305</v>
      </c>
      <c r="N32" s="31">
        <v>290</v>
      </c>
      <c r="O32" s="31">
        <v>305</v>
      </c>
      <c r="R32" s="31">
        <v>305</v>
      </c>
      <c r="S32" s="31">
        <v>130</v>
      </c>
      <c r="T32" s="31">
        <v>305</v>
      </c>
      <c r="V32" s="31">
        <v>300</v>
      </c>
      <c r="W32" s="31">
        <v>305</v>
      </c>
      <c r="X32" s="31">
        <v>305</v>
      </c>
      <c r="Y32" s="31"/>
      <c r="AA32" s="31"/>
      <c r="AB32" s="31"/>
      <c r="AC32" s="31"/>
      <c r="AE32" s="31">
        <v>150</v>
      </c>
      <c r="AF32" s="31">
        <v>300</v>
      </c>
      <c r="AG32" s="31">
        <v>150</v>
      </c>
      <c r="AI32" s="31">
        <v>300</v>
      </c>
      <c r="AJ32" s="31">
        <v>145</v>
      </c>
      <c r="AK32" s="31">
        <v>410</v>
      </c>
      <c r="AM32" s="31">
        <v>290</v>
      </c>
      <c r="AN32" s="31">
        <v>450</v>
      </c>
      <c r="AO32" s="31">
        <v>305</v>
      </c>
      <c r="AR32" s="31">
        <v>300</v>
      </c>
      <c r="AS32" s="31">
        <v>300</v>
      </c>
      <c r="AU32" s="31">
        <v>140</v>
      </c>
      <c r="AV32" s="31">
        <v>305</v>
      </c>
    </row>
    <row r="33" spans="2:48" x14ac:dyDescent="0.2">
      <c r="B33" s="31">
        <v>305</v>
      </c>
      <c r="C33" s="31">
        <v>305</v>
      </c>
      <c r="D33" s="31"/>
      <c r="E33" s="31">
        <v>300</v>
      </c>
      <c r="F33" s="31">
        <v>300</v>
      </c>
      <c r="G33" s="31"/>
      <c r="H33" s="31">
        <v>290</v>
      </c>
      <c r="I33" s="31">
        <v>290</v>
      </c>
      <c r="M33" s="31">
        <v>290</v>
      </c>
      <c r="N33" s="31">
        <v>290</v>
      </c>
      <c r="O33" s="31">
        <v>300</v>
      </c>
      <c r="R33" s="31">
        <v>290</v>
      </c>
      <c r="S33" s="31">
        <v>60</v>
      </c>
      <c r="T33" s="31">
        <v>300</v>
      </c>
      <c r="V33" s="31">
        <v>305</v>
      </c>
      <c r="W33" s="31">
        <v>300</v>
      </c>
      <c r="X33" s="31">
        <v>290</v>
      </c>
      <c r="Y33" s="31"/>
      <c r="AA33" s="31"/>
      <c r="AB33" s="31"/>
      <c r="AC33" s="31"/>
      <c r="AE33" s="31">
        <v>155</v>
      </c>
      <c r="AF33" s="31">
        <v>305</v>
      </c>
      <c r="AG33" s="31">
        <v>200</v>
      </c>
      <c r="AI33" s="31">
        <v>305</v>
      </c>
      <c r="AJ33" s="31">
        <v>290</v>
      </c>
      <c r="AK33" s="31">
        <v>450</v>
      </c>
      <c r="AM33" s="31">
        <v>290</v>
      </c>
      <c r="AN33" s="31">
        <v>450</v>
      </c>
      <c r="AO33" s="31">
        <v>300</v>
      </c>
      <c r="AR33" s="31">
        <v>305</v>
      </c>
      <c r="AS33" s="31">
        <v>155</v>
      </c>
      <c r="AU33" s="31">
        <v>305</v>
      </c>
      <c r="AV33" s="31">
        <v>315</v>
      </c>
    </row>
    <row r="34" spans="2:48" x14ac:dyDescent="0.2">
      <c r="B34" s="31">
        <v>290</v>
      </c>
      <c r="C34" s="31">
        <v>290</v>
      </c>
      <c r="D34" s="31"/>
      <c r="E34" s="31">
        <v>305</v>
      </c>
      <c r="F34" s="31">
        <v>305</v>
      </c>
      <c r="G34" s="31"/>
      <c r="H34" s="31">
        <v>305</v>
      </c>
      <c r="I34" s="31">
        <v>305</v>
      </c>
      <c r="M34" s="31">
        <v>290</v>
      </c>
      <c r="N34" s="31">
        <v>305</v>
      </c>
      <c r="O34" s="31">
        <v>130</v>
      </c>
      <c r="R34" s="31">
        <v>290</v>
      </c>
      <c r="S34" s="31">
        <v>300</v>
      </c>
      <c r="T34" s="31">
        <v>130</v>
      </c>
      <c r="V34" s="31">
        <v>290</v>
      </c>
      <c r="W34" s="31">
        <v>130</v>
      </c>
      <c r="X34" s="31">
        <v>385</v>
      </c>
      <c r="Y34" s="31"/>
      <c r="AA34" s="31"/>
      <c r="AB34" s="31"/>
      <c r="AC34" s="31"/>
      <c r="AE34" s="31">
        <v>145</v>
      </c>
      <c r="AF34" s="31">
        <v>290</v>
      </c>
      <c r="AG34" s="31">
        <v>60</v>
      </c>
      <c r="AI34" s="31">
        <v>290</v>
      </c>
      <c r="AJ34" s="31">
        <v>155</v>
      </c>
      <c r="AK34" s="31">
        <v>300</v>
      </c>
      <c r="AM34" s="31">
        <v>305</v>
      </c>
      <c r="AN34" s="31">
        <v>300</v>
      </c>
      <c r="AO34" s="31">
        <v>270</v>
      </c>
      <c r="AR34" s="31">
        <v>290</v>
      </c>
      <c r="AS34" s="31">
        <v>145</v>
      </c>
      <c r="AU34" s="31">
        <v>315</v>
      </c>
      <c r="AV34" s="31">
        <v>145</v>
      </c>
    </row>
    <row r="35" spans="2:48" x14ac:dyDescent="0.2">
      <c r="B35" s="31">
        <v>290</v>
      </c>
      <c r="C35" s="31">
        <v>290</v>
      </c>
      <c r="D35" s="31"/>
      <c r="E35" s="31">
        <v>290</v>
      </c>
      <c r="F35" s="31">
        <v>290</v>
      </c>
      <c r="G35" s="31"/>
      <c r="H35" s="31">
        <v>300</v>
      </c>
      <c r="I35" s="31">
        <v>300</v>
      </c>
      <c r="M35" s="31">
        <v>305</v>
      </c>
      <c r="N35" s="31">
        <v>300</v>
      </c>
      <c r="O35" s="31">
        <v>300</v>
      </c>
      <c r="R35" s="31">
        <v>305</v>
      </c>
      <c r="S35" s="31">
        <v>305</v>
      </c>
      <c r="T35" s="31">
        <v>300</v>
      </c>
      <c r="V35" s="31">
        <v>385</v>
      </c>
      <c r="W35" s="31">
        <v>300</v>
      </c>
      <c r="X35" s="31">
        <v>130</v>
      </c>
      <c r="Y35" s="31"/>
      <c r="AA35" s="31"/>
      <c r="AB35" s="31"/>
      <c r="AC35" s="31"/>
      <c r="AE35" s="31">
        <v>290</v>
      </c>
      <c r="AF35" s="31">
        <v>405</v>
      </c>
      <c r="AG35" s="31">
        <v>300</v>
      </c>
      <c r="AI35" s="31">
        <v>385</v>
      </c>
      <c r="AJ35" s="31">
        <v>300</v>
      </c>
      <c r="AK35" s="31">
        <v>155</v>
      </c>
      <c r="AM35" s="31">
        <v>300</v>
      </c>
      <c r="AN35" s="31">
        <v>305</v>
      </c>
      <c r="AO35" s="31">
        <v>140</v>
      </c>
      <c r="AR35" s="31">
        <v>290</v>
      </c>
      <c r="AS35" s="31">
        <v>290</v>
      </c>
      <c r="AU35" s="31">
        <v>300</v>
      </c>
      <c r="AV35" s="31">
        <v>300</v>
      </c>
    </row>
    <row r="36" spans="2:48" x14ac:dyDescent="0.2">
      <c r="B36" s="31">
        <v>305</v>
      </c>
      <c r="C36" s="31">
        <v>305</v>
      </c>
      <c r="D36" s="31"/>
      <c r="E36" s="31">
        <v>290</v>
      </c>
      <c r="F36" s="31">
        <v>290</v>
      </c>
      <c r="G36" s="31"/>
      <c r="H36" s="31">
        <v>250</v>
      </c>
      <c r="I36" s="31">
        <v>250</v>
      </c>
      <c r="M36" s="31">
        <v>300</v>
      </c>
      <c r="N36" s="31">
        <v>130</v>
      </c>
      <c r="O36" s="31">
        <v>305</v>
      </c>
      <c r="R36" s="31">
        <v>300</v>
      </c>
      <c r="S36" s="31">
        <v>290</v>
      </c>
      <c r="T36" s="31">
        <v>305</v>
      </c>
      <c r="V36" s="31">
        <v>130</v>
      </c>
      <c r="W36" s="31">
        <v>305</v>
      </c>
      <c r="X36" s="31">
        <v>300</v>
      </c>
      <c r="Y36" s="31"/>
      <c r="AA36" s="31"/>
      <c r="AB36" s="31"/>
      <c r="AC36" s="31"/>
      <c r="AE36" s="31">
        <v>305</v>
      </c>
      <c r="AF36" s="31">
        <v>50</v>
      </c>
      <c r="AG36" s="31">
        <v>305</v>
      </c>
      <c r="AI36" s="31">
        <v>145</v>
      </c>
      <c r="AJ36" s="31">
        <v>130</v>
      </c>
      <c r="AK36" s="31">
        <v>290</v>
      </c>
      <c r="AM36" s="31">
        <v>130</v>
      </c>
      <c r="AN36" s="31">
        <v>290</v>
      </c>
      <c r="AO36" s="31">
        <v>300</v>
      </c>
      <c r="AR36" s="31">
        <v>305</v>
      </c>
      <c r="AS36" s="31">
        <v>305</v>
      </c>
      <c r="AU36" s="31">
        <v>300</v>
      </c>
      <c r="AV36" s="31">
        <v>315</v>
      </c>
    </row>
    <row r="37" spans="2:48" x14ac:dyDescent="0.2">
      <c r="B37" s="31">
        <v>150</v>
      </c>
      <c r="C37" s="31">
        <v>150</v>
      </c>
      <c r="D37" s="31"/>
      <c r="E37" s="31">
        <v>305</v>
      </c>
      <c r="F37" s="31">
        <v>305</v>
      </c>
      <c r="G37" s="31"/>
      <c r="H37" s="31">
        <v>410</v>
      </c>
      <c r="I37" s="31">
        <v>410</v>
      </c>
      <c r="M37" s="31">
        <v>450</v>
      </c>
      <c r="N37" s="31">
        <v>60</v>
      </c>
      <c r="O37" s="31">
        <v>145</v>
      </c>
      <c r="R37" s="31">
        <v>450</v>
      </c>
      <c r="S37" s="31">
        <v>290</v>
      </c>
      <c r="T37" s="31">
        <v>145</v>
      </c>
      <c r="V37" s="31">
        <v>300</v>
      </c>
      <c r="W37" s="31">
        <v>290</v>
      </c>
      <c r="X37" s="31">
        <v>305</v>
      </c>
      <c r="Y37" s="31"/>
      <c r="AA37" s="31"/>
      <c r="AB37" s="31"/>
      <c r="AC37" s="31"/>
      <c r="AE37" s="31">
        <v>300</v>
      </c>
      <c r="AF37" s="31">
        <v>80</v>
      </c>
      <c r="AG37" s="31">
        <v>145</v>
      </c>
      <c r="AI37" s="31">
        <v>285</v>
      </c>
      <c r="AJ37" s="31">
        <v>350</v>
      </c>
      <c r="AK37" s="31">
        <v>305</v>
      </c>
      <c r="AM37" s="31">
        <v>410</v>
      </c>
      <c r="AN37" s="31">
        <v>405</v>
      </c>
      <c r="AO37" s="31">
        <v>305</v>
      </c>
      <c r="AR37" s="31">
        <v>150</v>
      </c>
      <c r="AS37" s="31">
        <v>300</v>
      </c>
      <c r="AU37" s="31">
        <v>315</v>
      </c>
      <c r="AV37" s="31">
        <v>155</v>
      </c>
    </row>
    <row r="38" spans="2:48" x14ac:dyDescent="0.2">
      <c r="B38" s="31">
        <v>450</v>
      </c>
      <c r="C38" s="31">
        <v>450</v>
      </c>
      <c r="D38" s="31"/>
      <c r="E38" s="31">
        <v>150</v>
      </c>
      <c r="F38" s="31">
        <v>150</v>
      </c>
      <c r="G38" s="31"/>
      <c r="H38" s="31">
        <v>300</v>
      </c>
      <c r="I38" s="31">
        <v>300</v>
      </c>
      <c r="M38" s="31">
        <v>300</v>
      </c>
      <c r="N38" s="31">
        <v>300</v>
      </c>
      <c r="O38" s="31">
        <v>290</v>
      </c>
      <c r="R38" s="31">
        <v>300</v>
      </c>
      <c r="S38" s="31">
        <v>305</v>
      </c>
      <c r="T38" s="31">
        <v>290</v>
      </c>
      <c r="V38" s="31">
        <v>305</v>
      </c>
      <c r="W38" s="31">
        <v>290</v>
      </c>
      <c r="X38" s="31">
        <v>290</v>
      </c>
      <c r="Y38" s="31"/>
      <c r="AA38" s="31"/>
      <c r="AB38" s="31"/>
      <c r="AC38" s="31"/>
      <c r="AE38" s="31">
        <v>370</v>
      </c>
      <c r="AF38" s="31">
        <v>60</v>
      </c>
      <c r="AG38" s="31">
        <v>290</v>
      </c>
      <c r="AI38" s="31">
        <v>300</v>
      </c>
      <c r="AJ38" s="31">
        <v>305</v>
      </c>
      <c r="AK38" s="31">
        <v>300</v>
      </c>
      <c r="AM38" s="31">
        <v>300</v>
      </c>
      <c r="AN38" s="31">
        <v>260</v>
      </c>
      <c r="AO38" s="31">
        <v>290</v>
      </c>
      <c r="AR38" s="31">
        <v>130</v>
      </c>
      <c r="AS38" s="31">
        <v>370</v>
      </c>
      <c r="AU38" s="31">
        <v>305</v>
      </c>
      <c r="AV38" s="31">
        <v>140</v>
      </c>
    </row>
    <row r="39" spans="2:48" x14ac:dyDescent="0.2">
      <c r="B39" s="31">
        <v>60</v>
      </c>
      <c r="C39" s="31">
        <v>60</v>
      </c>
      <c r="D39" s="31"/>
      <c r="E39" s="31">
        <v>130</v>
      </c>
      <c r="F39" s="31">
        <v>130</v>
      </c>
      <c r="G39" s="31"/>
      <c r="H39" s="31">
        <v>305</v>
      </c>
      <c r="I39" s="31">
        <v>305</v>
      </c>
      <c r="M39" s="31">
        <v>155</v>
      </c>
      <c r="N39" s="31">
        <v>305</v>
      </c>
      <c r="O39" s="31">
        <v>305</v>
      </c>
      <c r="R39" s="31">
        <v>155</v>
      </c>
      <c r="S39" s="31">
        <v>300</v>
      </c>
      <c r="T39" s="31">
        <v>305</v>
      </c>
      <c r="V39" s="31">
        <v>290</v>
      </c>
      <c r="W39" s="31">
        <v>305</v>
      </c>
      <c r="X39" s="31">
        <v>155</v>
      </c>
      <c r="Y39" s="31"/>
      <c r="AA39" s="31"/>
      <c r="AB39" s="31"/>
      <c r="AC39" s="31"/>
      <c r="AE39" s="31">
        <v>300</v>
      </c>
      <c r="AF39" s="31">
        <v>300</v>
      </c>
      <c r="AG39" s="31">
        <v>155</v>
      </c>
      <c r="AI39" s="31">
        <v>305</v>
      </c>
      <c r="AJ39" s="31">
        <v>300</v>
      </c>
      <c r="AK39" s="31">
        <v>410</v>
      </c>
      <c r="AM39" s="31">
        <v>305</v>
      </c>
      <c r="AN39" s="31">
        <v>150</v>
      </c>
      <c r="AO39" s="31">
        <v>290</v>
      </c>
      <c r="AR39" s="31">
        <v>300</v>
      </c>
      <c r="AS39" s="31">
        <v>305</v>
      </c>
      <c r="AU39" s="31">
        <v>460</v>
      </c>
      <c r="AV39" s="31">
        <v>305</v>
      </c>
    </row>
    <row r="40" spans="2:48" x14ac:dyDescent="0.2">
      <c r="B40" s="31">
        <v>300</v>
      </c>
      <c r="C40" s="31">
        <v>300</v>
      </c>
      <c r="D40" s="31"/>
      <c r="E40" s="31">
        <v>200</v>
      </c>
      <c r="F40" s="31">
        <v>200</v>
      </c>
      <c r="G40" s="31"/>
      <c r="H40" s="31">
        <v>290</v>
      </c>
      <c r="I40" s="31">
        <v>290</v>
      </c>
      <c r="M40" s="31">
        <v>145</v>
      </c>
      <c r="N40" s="31">
        <v>145</v>
      </c>
      <c r="O40" s="31">
        <v>300</v>
      </c>
      <c r="R40" s="31">
        <v>145</v>
      </c>
      <c r="S40" s="31">
        <v>130</v>
      </c>
      <c r="T40" s="31">
        <v>300</v>
      </c>
      <c r="V40" s="31">
        <v>290</v>
      </c>
      <c r="W40" s="31">
        <v>150</v>
      </c>
      <c r="X40" s="31">
        <v>150</v>
      </c>
      <c r="Y40" s="31"/>
      <c r="AA40" s="31"/>
      <c r="AB40" s="31"/>
      <c r="AC40" s="31"/>
      <c r="AE40" s="31">
        <v>155</v>
      </c>
      <c r="AF40" s="31">
        <v>305</v>
      </c>
      <c r="AG40" s="31">
        <v>150</v>
      </c>
      <c r="AI40" s="31">
        <v>290</v>
      </c>
      <c r="AJ40" s="31">
        <v>290</v>
      </c>
      <c r="AK40" s="31">
        <v>300</v>
      </c>
      <c r="AM40" s="31">
        <v>290</v>
      </c>
      <c r="AN40" s="31">
        <v>155</v>
      </c>
      <c r="AO40" s="31">
        <v>305</v>
      </c>
      <c r="AR40" s="31">
        <v>155</v>
      </c>
      <c r="AS40" s="31">
        <v>145</v>
      </c>
      <c r="AU40" s="31">
        <v>500</v>
      </c>
      <c r="AV40" s="31">
        <v>155</v>
      </c>
    </row>
    <row r="41" spans="2:48" x14ac:dyDescent="0.2">
      <c r="B41" s="31">
        <v>155</v>
      </c>
      <c r="C41" s="31">
        <v>155</v>
      </c>
      <c r="D41" s="31"/>
      <c r="E41" s="31">
        <v>60</v>
      </c>
      <c r="F41" s="31">
        <v>60</v>
      </c>
      <c r="G41" s="31"/>
      <c r="H41" s="31">
        <v>290</v>
      </c>
      <c r="I41" s="31">
        <v>290</v>
      </c>
      <c r="M41" s="31">
        <v>290</v>
      </c>
      <c r="N41" s="31">
        <v>290</v>
      </c>
      <c r="O41" s="31">
        <v>130</v>
      </c>
      <c r="R41" s="31">
        <v>290</v>
      </c>
      <c r="S41" s="31">
        <v>60</v>
      </c>
      <c r="T41" s="31">
        <v>130</v>
      </c>
      <c r="V41" s="31">
        <v>305</v>
      </c>
      <c r="W41" s="31">
        <v>130</v>
      </c>
      <c r="X41" s="31">
        <v>130</v>
      </c>
      <c r="Y41" s="31"/>
      <c r="AA41" s="31"/>
      <c r="AB41" s="31"/>
      <c r="AC41" s="31"/>
      <c r="AE41" s="31">
        <v>145</v>
      </c>
      <c r="AF41" s="31">
        <v>290</v>
      </c>
      <c r="AG41" s="31">
        <v>130</v>
      </c>
      <c r="AI41" s="31">
        <v>290</v>
      </c>
      <c r="AJ41" s="31">
        <v>145</v>
      </c>
      <c r="AK41" s="31">
        <v>305</v>
      </c>
      <c r="AM41" s="31">
        <v>290</v>
      </c>
      <c r="AN41" s="31">
        <v>145</v>
      </c>
      <c r="AO41" s="31">
        <v>300</v>
      </c>
      <c r="AR41" s="31">
        <v>145</v>
      </c>
      <c r="AS41" s="31">
        <v>290</v>
      </c>
      <c r="AU41" s="31">
        <v>305</v>
      </c>
      <c r="AV41" s="31">
        <v>145</v>
      </c>
    </row>
    <row r="42" spans="2:48" x14ac:dyDescent="0.2">
      <c r="B42" s="31">
        <v>145</v>
      </c>
      <c r="C42" s="31">
        <v>145</v>
      </c>
      <c r="D42" s="31"/>
      <c r="E42" s="31">
        <v>300</v>
      </c>
      <c r="F42" s="31">
        <v>300</v>
      </c>
      <c r="G42" s="31"/>
      <c r="H42" s="31">
        <v>300</v>
      </c>
      <c r="I42" s="31">
        <v>300</v>
      </c>
      <c r="M42" s="31">
        <v>305</v>
      </c>
      <c r="N42" s="31">
        <v>300</v>
      </c>
      <c r="O42" s="31">
        <v>200</v>
      </c>
      <c r="R42" s="31">
        <v>305</v>
      </c>
      <c r="S42" s="31">
        <v>300</v>
      </c>
      <c r="T42" s="31">
        <v>200</v>
      </c>
      <c r="V42" s="31">
        <v>300</v>
      </c>
      <c r="W42" s="31">
        <v>300</v>
      </c>
      <c r="X42" s="31">
        <v>300</v>
      </c>
      <c r="Y42" s="31"/>
      <c r="AA42" s="31"/>
      <c r="AB42" s="31"/>
      <c r="AC42" s="31"/>
      <c r="AE42" s="31">
        <v>290</v>
      </c>
      <c r="AF42" s="31">
        <v>145</v>
      </c>
      <c r="AG42" s="31">
        <v>60</v>
      </c>
      <c r="AI42" s="31">
        <v>305</v>
      </c>
      <c r="AJ42" s="31">
        <v>155</v>
      </c>
      <c r="AK42" s="31">
        <v>290</v>
      </c>
      <c r="AM42" s="31">
        <v>305</v>
      </c>
      <c r="AN42" s="31">
        <v>290</v>
      </c>
      <c r="AO42" s="31">
        <v>180</v>
      </c>
      <c r="AR42" s="31">
        <v>290</v>
      </c>
      <c r="AS42" s="31">
        <v>305</v>
      </c>
      <c r="AU42" s="31">
        <v>315</v>
      </c>
      <c r="AV42" s="31">
        <v>300</v>
      </c>
    </row>
    <row r="43" spans="2:48" x14ac:dyDescent="0.2">
      <c r="B43" s="31">
        <v>290</v>
      </c>
      <c r="C43" s="31">
        <v>290</v>
      </c>
      <c r="D43" s="31"/>
      <c r="E43" s="31">
        <v>145</v>
      </c>
      <c r="F43" s="31">
        <v>145</v>
      </c>
      <c r="G43" s="31"/>
      <c r="H43" s="31">
        <v>250</v>
      </c>
      <c r="I43" s="31">
        <v>250</v>
      </c>
      <c r="M43" s="31">
        <v>150</v>
      </c>
      <c r="N43" s="31">
        <v>130</v>
      </c>
      <c r="O43" s="31">
        <v>150</v>
      </c>
      <c r="R43" s="31">
        <v>150</v>
      </c>
      <c r="S43" s="31">
        <v>305</v>
      </c>
      <c r="T43" s="31">
        <v>150</v>
      </c>
      <c r="V43" s="31">
        <v>130</v>
      </c>
      <c r="W43" s="31">
        <v>155</v>
      </c>
      <c r="X43" s="31">
        <v>305</v>
      </c>
      <c r="Y43" s="31"/>
      <c r="AA43" s="31"/>
      <c r="AB43" s="31"/>
      <c r="AC43" s="31"/>
      <c r="AE43" s="31">
        <v>305</v>
      </c>
      <c r="AF43" s="31">
        <v>155</v>
      </c>
      <c r="AG43" s="31">
        <v>300</v>
      </c>
      <c r="AI43" s="31">
        <v>300</v>
      </c>
      <c r="AJ43" s="31">
        <v>150</v>
      </c>
      <c r="AK43" s="31">
        <v>155</v>
      </c>
      <c r="AM43" s="31">
        <v>150</v>
      </c>
      <c r="AN43" s="31">
        <v>305</v>
      </c>
      <c r="AO43" s="31">
        <v>300</v>
      </c>
      <c r="AR43" s="31">
        <v>305</v>
      </c>
      <c r="AS43" s="31">
        <v>300</v>
      </c>
      <c r="AU43" s="31">
        <v>300</v>
      </c>
      <c r="AV43" s="31">
        <v>315</v>
      </c>
    </row>
    <row r="44" spans="2:48" x14ac:dyDescent="0.2">
      <c r="B44" s="31">
        <v>305</v>
      </c>
      <c r="C44" s="31">
        <v>305</v>
      </c>
      <c r="D44" s="31"/>
      <c r="E44" s="31">
        <v>290</v>
      </c>
      <c r="F44" s="31">
        <v>290</v>
      </c>
      <c r="G44" s="31"/>
      <c r="H44" s="31">
        <v>410</v>
      </c>
      <c r="I44" s="31">
        <v>410</v>
      </c>
      <c r="M44" s="31">
        <v>130</v>
      </c>
      <c r="N44" s="31">
        <v>350</v>
      </c>
      <c r="O44" s="31">
        <v>155</v>
      </c>
      <c r="R44" s="31">
        <v>130</v>
      </c>
      <c r="S44" s="31">
        <v>145</v>
      </c>
      <c r="T44" s="31">
        <v>155</v>
      </c>
      <c r="V44" s="31">
        <v>450</v>
      </c>
      <c r="W44" s="31">
        <v>145</v>
      </c>
      <c r="X44" s="31">
        <v>290</v>
      </c>
      <c r="Y44" s="31"/>
      <c r="AA44" s="31"/>
      <c r="AB44" s="31"/>
      <c r="AC44" s="31"/>
      <c r="AE44" s="31">
        <v>300</v>
      </c>
      <c r="AF44" s="31">
        <v>150</v>
      </c>
      <c r="AG44" s="31">
        <v>305</v>
      </c>
      <c r="AI44" s="31">
        <v>370</v>
      </c>
      <c r="AJ44" s="31">
        <v>130</v>
      </c>
      <c r="AK44" s="31">
        <v>150</v>
      </c>
      <c r="AM44" s="31">
        <v>130</v>
      </c>
      <c r="AN44" s="31">
        <v>300</v>
      </c>
      <c r="AO44" s="31">
        <v>305</v>
      </c>
      <c r="AR44" s="31">
        <v>150</v>
      </c>
      <c r="AS44" s="31">
        <v>220</v>
      </c>
      <c r="AU44" s="31">
        <v>425</v>
      </c>
      <c r="AV44" s="31">
        <v>305</v>
      </c>
    </row>
    <row r="45" spans="2:48" x14ac:dyDescent="0.2">
      <c r="B45" s="31">
        <v>150</v>
      </c>
      <c r="C45" s="31">
        <v>150</v>
      </c>
      <c r="D45" s="31"/>
      <c r="E45" s="31">
        <v>155</v>
      </c>
      <c r="F45" s="31">
        <v>155</v>
      </c>
      <c r="G45" s="31"/>
      <c r="H45" s="31">
        <v>300</v>
      </c>
      <c r="I45" s="31">
        <v>300</v>
      </c>
      <c r="M45" s="31">
        <v>200</v>
      </c>
      <c r="N45" s="31">
        <v>300</v>
      </c>
      <c r="O45" s="31">
        <v>145</v>
      </c>
      <c r="R45" s="31">
        <v>200</v>
      </c>
      <c r="S45" s="31">
        <v>290</v>
      </c>
      <c r="T45" s="31">
        <v>145</v>
      </c>
      <c r="V45" s="31">
        <v>150</v>
      </c>
      <c r="W45" s="31">
        <v>290</v>
      </c>
      <c r="X45" s="31">
        <v>290</v>
      </c>
      <c r="Y45" s="31"/>
      <c r="AA45" s="31"/>
      <c r="AB45" s="31"/>
      <c r="AC45" s="31"/>
      <c r="AE45" s="31">
        <v>370</v>
      </c>
      <c r="AF45" s="31">
        <v>130</v>
      </c>
      <c r="AG45" s="31">
        <v>145</v>
      </c>
      <c r="AI45" s="31">
        <v>300</v>
      </c>
      <c r="AJ45" s="31">
        <v>200</v>
      </c>
      <c r="AK45" s="31">
        <v>200</v>
      </c>
      <c r="AM45" s="31">
        <v>350</v>
      </c>
      <c r="AN45" s="31">
        <v>130</v>
      </c>
      <c r="AO45" s="31">
        <v>290</v>
      </c>
      <c r="AR45" s="31">
        <v>130</v>
      </c>
      <c r="AS45" s="31">
        <v>310</v>
      </c>
      <c r="AU45" s="31">
        <v>200</v>
      </c>
      <c r="AV45" s="31">
        <v>305</v>
      </c>
    </row>
    <row r="46" spans="2:48" x14ac:dyDescent="0.2">
      <c r="B46" s="31">
        <v>225</v>
      </c>
      <c r="C46" s="31">
        <v>225</v>
      </c>
      <c r="D46" s="31"/>
      <c r="E46" s="31">
        <v>150</v>
      </c>
      <c r="F46" s="31">
        <v>150</v>
      </c>
      <c r="G46" s="31"/>
      <c r="H46" s="31">
        <v>305</v>
      </c>
      <c r="I46" s="31">
        <v>305</v>
      </c>
      <c r="M46" s="31">
        <v>60</v>
      </c>
      <c r="N46" s="31">
        <v>155</v>
      </c>
      <c r="O46" s="31">
        <v>290</v>
      </c>
      <c r="R46" s="31">
        <v>60</v>
      </c>
      <c r="S46" s="31">
        <v>300</v>
      </c>
      <c r="T46" s="31">
        <v>290</v>
      </c>
      <c r="V46" s="31">
        <v>155</v>
      </c>
      <c r="W46" s="31">
        <v>305</v>
      </c>
      <c r="X46" s="31">
        <v>305</v>
      </c>
      <c r="Y46" s="31"/>
      <c r="AA46" s="31"/>
      <c r="AB46" s="31"/>
      <c r="AC46" s="31"/>
      <c r="AE46" s="31">
        <v>300</v>
      </c>
      <c r="AF46" s="31">
        <v>300</v>
      </c>
      <c r="AG46" s="31">
        <v>290</v>
      </c>
      <c r="AI46" s="31">
        <v>305</v>
      </c>
      <c r="AJ46" s="31">
        <v>120</v>
      </c>
      <c r="AK46" s="31">
        <v>300</v>
      </c>
      <c r="AM46" s="31">
        <v>300</v>
      </c>
      <c r="AN46" s="31">
        <v>310</v>
      </c>
      <c r="AO46" s="31">
        <v>145</v>
      </c>
      <c r="AR46" s="31">
        <v>190</v>
      </c>
      <c r="AS46" s="31">
        <v>300</v>
      </c>
      <c r="AU46" s="31">
        <v>305</v>
      </c>
      <c r="AV46" s="31">
        <v>155</v>
      </c>
    </row>
    <row r="47" spans="2:48" x14ac:dyDescent="0.2">
      <c r="B47" s="31">
        <v>450</v>
      </c>
      <c r="C47" s="31">
        <v>450</v>
      </c>
      <c r="D47" s="31"/>
      <c r="E47" s="31">
        <v>130</v>
      </c>
      <c r="F47" s="31">
        <v>130</v>
      </c>
      <c r="G47" s="31"/>
      <c r="H47" s="31">
        <v>145</v>
      </c>
      <c r="I47" s="31">
        <v>145</v>
      </c>
      <c r="M47" s="31">
        <v>300</v>
      </c>
      <c r="N47" s="31">
        <v>145</v>
      </c>
      <c r="O47" s="31">
        <v>305</v>
      </c>
      <c r="R47" s="31">
        <v>300</v>
      </c>
      <c r="S47" s="31">
        <v>130</v>
      </c>
      <c r="T47" s="31">
        <v>305</v>
      </c>
      <c r="V47" s="31">
        <v>145</v>
      </c>
      <c r="W47" s="31">
        <v>150</v>
      </c>
      <c r="X47" s="31">
        <v>150</v>
      </c>
      <c r="Y47" s="31"/>
      <c r="AA47" s="31"/>
      <c r="AB47" s="31"/>
      <c r="AC47" s="31"/>
      <c r="AE47" s="31">
        <v>155</v>
      </c>
      <c r="AF47" s="31">
        <v>305</v>
      </c>
      <c r="AG47" s="31">
        <v>155</v>
      </c>
      <c r="AI47" s="31">
        <v>290</v>
      </c>
      <c r="AJ47" s="31">
        <v>235</v>
      </c>
      <c r="AK47" s="31">
        <v>305</v>
      </c>
      <c r="AM47" s="31">
        <v>305</v>
      </c>
      <c r="AN47" s="31">
        <v>300</v>
      </c>
      <c r="AO47" s="31">
        <v>155</v>
      </c>
      <c r="AR47" s="31">
        <v>300</v>
      </c>
      <c r="AS47" s="31">
        <v>305</v>
      </c>
      <c r="AU47" s="31">
        <v>155</v>
      </c>
      <c r="AV47" s="31">
        <v>145</v>
      </c>
    </row>
    <row r="48" spans="2:48" x14ac:dyDescent="0.2">
      <c r="B48" s="31">
        <v>300</v>
      </c>
      <c r="C48" s="31">
        <v>300</v>
      </c>
      <c r="D48" s="31"/>
      <c r="E48" s="31">
        <v>200</v>
      </c>
      <c r="F48" s="31">
        <v>200</v>
      </c>
      <c r="G48" s="31"/>
      <c r="H48" s="31">
        <v>290</v>
      </c>
      <c r="I48" s="31">
        <v>290</v>
      </c>
      <c r="M48" s="31">
        <v>155</v>
      </c>
      <c r="N48" s="31">
        <v>290</v>
      </c>
      <c r="O48" s="31">
        <v>300</v>
      </c>
      <c r="R48" s="31">
        <v>155</v>
      </c>
      <c r="S48" s="31">
        <v>350</v>
      </c>
      <c r="T48" s="31">
        <v>300</v>
      </c>
      <c r="V48" s="31">
        <v>290</v>
      </c>
      <c r="W48" s="31">
        <v>130</v>
      </c>
      <c r="X48" s="31">
        <v>140</v>
      </c>
      <c r="Y48" s="31"/>
      <c r="AA48" s="31"/>
      <c r="AB48" s="31"/>
      <c r="AC48" s="31"/>
      <c r="AE48" s="31">
        <v>145</v>
      </c>
      <c r="AF48" s="31">
        <v>290</v>
      </c>
      <c r="AG48" s="31">
        <v>130</v>
      </c>
      <c r="AI48" s="31">
        <v>385</v>
      </c>
      <c r="AJ48" s="31">
        <v>300</v>
      </c>
      <c r="AK48" s="31">
        <v>145</v>
      </c>
      <c r="AM48" s="31">
        <v>290</v>
      </c>
      <c r="AN48" s="31">
        <v>155</v>
      </c>
      <c r="AO48" s="31">
        <v>150</v>
      </c>
      <c r="AR48" s="31">
        <v>155</v>
      </c>
      <c r="AS48" s="31">
        <v>290</v>
      </c>
      <c r="AU48" s="31">
        <v>145</v>
      </c>
      <c r="AV48" s="31">
        <v>300</v>
      </c>
    </row>
    <row r="49" spans="2:48" x14ac:dyDescent="0.2">
      <c r="B49" s="31">
        <v>155</v>
      </c>
      <c r="C49" s="31">
        <v>155</v>
      </c>
      <c r="D49" s="31"/>
      <c r="E49" s="31">
        <v>60</v>
      </c>
      <c r="F49" s="31">
        <v>60</v>
      </c>
      <c r="G49" s="31"/>
      <c r="H49" s="31">
        <v>155</v>
      </c>
      <c r="I49" s="31">
        <v>155</v>
      </c>
      <c r="M49" s="31">
        <v>145</v>
      </c>
      <c r="N49" s="31">
        <v>305</v>
      </c>
      <c r="O49" s="31">
        <v>130</v>
      </c>
      <c r="R49" s="31">
        <v>145</v>
      </c>
      <c r="S49" s="31">
        <v>300</v>
      </c>
      <c r="T49" s="31">
        <v>130</v>
      </c>
      <c r="V49" s="31">
        <v>305</v>
      </c>
      <c r="W49" s="31">
        <v>260</v>
      </c>
      <c r="X49" s="31">
        <v>60</v>
      </c>
      <c r="Y49" s="31"/>
      <c r="AA49" s="31"/>
      <c r="AB49" s="31"/>
      <c r="AC49" s="31"/>
      <c r="AE49" s="31">
        <v>290</v>
      </c>
      <c r="AF49" s="31">
        <v>385</v>
      </c>
      <c r="AG49" s="31">
        <v>300</v>
      </c>
      <c r="AI49" s="31">
        <v>50</v>
      </c>
      <c r="AJ49" s="31">
        <v>305</v>
      </c>
      <c r="AK49" s="31">
        <v>290</v>
      </c>
      <c r="AM49" s="31">
        <v>405</v>
      </c>
      <c r="AN49" s="31">
        <v>145</v>
      </c>
      <c r="AO49" s="31">
        <v>300</v>
      </c>
      <c r="AR49" s="31">
        <v>145</v>
      </c>
      <c r="AS49" s="31">
        <v>305</v>
      </c>
      <c r="AU49" s="31">
        <v>300</v>
      </c>
      <c r="AV49" s="31">
        <v>315</v>
      </c>
    </row>
    <row r="50" spans="2:48" x14ac:dyDescent="0.2">
      <c r="B50" s="31">
        <v>145</v>
      </c>
      <c r="C50" s="31">
        <v>145</v>
      </c>
      <c r="D50" s="31"/>
      <c r="E50" s="31">
        <v>300</v>
      </c>
      <c r="F50" s="31">
        <v>300</v>
      </c>
      <c r="G50" s="31"/>
      <c r="H50" s="31">
        <v>150</v>
      </c>
      <c r="I50" s="31">
        <v>150</v>
      </c>
      <c r="M50" s="31">
        <v>290</v>
      </c>
      <c r="N50" s="31">
        <v>150</v>
      </c>
      <c r="O50" s="31">
        <v>410</v>
      </c>
      <c r="R50" s="31">
        <v>290</v>
      </c>
      <c r="S50" s="31">
        <v>155</v>
      </c>
      <c r="T50" s="31">
        <v>410</v>
      </c>
      <c r="V50" s="31">
        <v>300</v>
      </c>
      <c r="W50" s="31">
        <v>300</v>
      </c>
      <c r="X50" s="31">
        <v>300</v>
      </c>
      <c r="Y50" s="31"/>
      <c r="AA50" s="31"/>
      <c r="AB50" s="31"/>
      <c r="AC50" s="31"/>
      <c r="AE50" s="31">
        <v>305</v>
      </c>
      <c r="AF50" s="31">
        <v>130</v>
      </c>
      <c r="AG50" s="31">
        <v>305</v>
      </c>
      <c r="AI50" s="31">
        <v>140</v>
      </c>
      <c r="AJ50" s="31">
        <v>290</v>
      </c>
      <c r="AK50" s="31">
        <v>155</v>
      </c>
      <c r="AM50" s="31">
        <v>130</v>
      </c>
      <c r="AN50" s="31">
        <v>10</v>
      </c>
      <c r="AO50" s="31">
        <v>305</v>
      </c>
      <c r="AR50" s="31">
        <v>290</v>
      </c>
      <c r="AS50" s="31">
        <v>155</v>
      </c>
      <c r="AU50" s="31">
        <v>315</v>
      </c>
      <c r="AV50" s="31">
        <v>305</v>
      </c>
    </row>
    <row r="51" spans="2:48" x14ac:dyDescent="0.2">
      <c r="B51" s="31">
        <v>290</v>
      </c>
      <c r="C51" s="31">
        <v>290</v>
      </c>
      <c r="D51" s="31"/>
      <c r="E51" s="31">
        <v>305</v>
      </c>
      <c r="F51" s="31">
        <v>305</v>
      </c>
      <c r="G51" s="31"/>
      <c r="H51" s="31">
        <v>250</v>
      </c>
      <c r="I51" s="31">
        <v>250</v>
      </c>
      <c r="M51" s="31">
        <v>305</v>
      </c>
      <c r="N51" s="31">
        <v>130</v>
      </c>
      <c r="O51" s="31">
        <v>300</v>
      </c>
      <c r="R51" s="31">
        <v>305</v>
      </c>
      <c r="S51" s="31">
        <v>145</v>
      </c>
      <c r="T51" s="31">
        <v>300</v>
      </c>
      <c r="V51" s="31">
        <v>130</v>
      </c>
      <c r="W51" s="31">
        <v>305</v>
      </c>
      <c r="X51" s="31">
        <v>305</v>
      </c>
      <c r="Y51" s="31"/>
      <c r="AA51" s="31"/>
      <c r="AB51" s="31"/>
      <c r="AC51" s="31"/>
      <c r="AE51" s="31">
        <v>300</v>
      </c>
      <c r="AF51" s="31">
        <v>150</v>
      </c>
      <c r="AG51" s="31">
        <v>290</v>
      </c>
      <c r="AI51" s="31">
        <v>300</v>
      </c>
      <c r="AJ51" s="31">
        <v>145</v>
      </c>
      <c r="AK51" s="31">
        <v>150</v>
      </c>
      <c r="AM51" s="31">
        <v>300</v>
      </c>
      <c r="AN51" s="31">
        <v>290</v>
      </c>
      <c r="AO51" s="32">
        <v>290</v>
      </c>
      <c r="AR51" s="31">
        <v>305</v>
      </c>
      <c r="AS51" s="31">
        <v>145</v>
      </c>
      <c r="AU51" s="31">
        <v>300</v>
      </c>
      <c r="AV51" s="31">
        <v>380</v>
      </c>
    </row>
    <row r="52" spans="2:48" x14ac:dyDescent="0.2">
      <c r="B52" s="31">
        <v>305</v>
      </c>
      <c r="C52" s="31">
        <v>305</v>
      </c>
      <c r="D52" s="31"/>
      <c r="E52" s="31">
        <v>145</v>
      </c>
      <c r="F52" s="31">
        <v>145</v>
      </c>
      <c r="G52" s="31"/>
      <c r="H52" s="31">
        <v>300</v>
      </c>
      <c r="I52" s="31">
        <v>300</v>
      </c>
      <c r="M52" s="31">
        <v>150</v>
      </c>
      <c r="N52" s="31">
        <v>200</v>
      </c>
      <c r="O52" s="31">
        <v>305</v>
      </c>
      <c r="R52" s="31">
        <v>150</v>
      </c>
      <c r="S52" s="31">
        <v>290</v>
      </c>
      <c r="T52" s="31">
        <v>305</v>
      </c>
      <c r="V52" s="31">
        <v>300</v>
      </c>
      <c r="W52" s="31">
        <v>290</v>
      </c>
      <c r="X52" s="31">
        <v>145</v>
      </c>
      <c r="Y52" s="31"/>
      <c r="AA52" s="31"/>
      <c r="AB52" s="31"/>
      <c r="AC52" s="31"/>
      <c r="AE52" s="31">
        <v>65</v>
      </c>
      <c r="AF52" s="31">
        <v>155</v>
      </c>
      <c r="AG52" s="31">
        <v>290</v>
      </c>
      <c r="AI52" s="31">
        <v>145</v>
      </c>
      <c r="AJ52" s="31">
        <v>155</v>
      </c>
      <c r="AK52" s="31">
        <v>220</v>
      </c>
      <c r="AM52" s="31">
        <v>155</v>
      </c>
      <c r="AN52" s="31">
        <v>305</v>
      </c>
      <c r="AR52" s="31">
        <v>150</v>
      </c>
      <c r="AS52" s="31">
        <v>300</v>
      </c>
      <c r="AU52" s="31">
        <v>315</v>
      </c>
      <c r="AV52" s="31">
        <v>305</v>
      </c>
    </row>
    <row r="53" spans="2:48" x14ac:dyDescent="0.2">
      <c r="B53" s="31">
        <v>150</v>
      </c>
      <c r="C53" s="31">
        <v>150</v>
      </c>
      <c r="D53" s="31"/>
      <c r="E53" s="31">
        <v>290</v>
      </c>
      <c r="F53" s="31">
        <v>290</v>
      </c>
      <c r="G53" s="31"/>
      <c r="H53" s="31">
        <v>305</v>
      </c>
      <c r="I53" s="31">
        <v>305</v>
      </c>
      <c r="M53" s="31">
        <v>130</v>
      </c>
      <c r="N53" s="31">
        <v>300</v>
      </c>
      <c r="O53" s="31">
        <v>290</v>
      </c>
      <c r="R53" s="31">
        <v>130</v>
      </c>
      <c r="S53" s="31">
        <v>305</v>
      </c>
      <c r="T53" s="31">
        <v>290</v>
      </c>
      <c r="V53" s="31">
        <v>305</v>
      </c>
      <c r="W53" s="31">
        <v>290</v>
      </c>
      <c r="X53" s="31">
        <v>290</v>
      </c>
      <c r="Y53" s="31"/>
      <c r="AA53" s="31"/>
      <c r="AB53" s="31"/>
      <c r="AC53" s="31"/>
      <c r="AE53" s="31">
        <v>130</v>
      </c>
      <c r="AF53" s="31">
        <v>145</v>
      </c>
      <c r="AG53" s="31">
        <v>305</v>
      </c>
      <c r="AI53" s="31">
        <v>290</v>
      </c>
      <c r="AJ53" s="31">
        <v>150</v>
      </c>
      <c r="AK53" s="31">
        <v>300</v>
      </c>
      <c r="AM53" s="31">
        <v>145</v>
      </c>
      <c r="AN53" s="31">
        <v>305</v>
      </c>
      <c r="AO53">
        <f>SUM(AO2:AO51)</f>
        <v>12350</v>
      </c>
      <c r="AR53" s="31">
        <v>130</v>
      </c>
      <c r="AS53" s="31">
        <v>315</v>
      </c>
      <c r="AU53" s="31">
        <v>155</v>
      </c>
      <c r="AV53" s="31">
        <v>315</v>
      </c>
    </row>
    <row r="54" spans="2:48" x14ac:dyDescent="0.2">
      <c r="B54" s="31">
        <v>130</v>
      </c>
      <c r="C54" s="31">
        <v>130</v>
      </c>
      <c r="D54" s="31"/>
      <c r="E54" s="31">
        <v>305</v>
      </c>
      <c r="F54" s="31">
        <v>305</v>
      </c>
      <c r="G54" s="31"/>
      <c r="H54" s="31">
        <v>290</v>
      </c>
      <c r="I54" s="31">
        <v>290</v>
      </c>
      <c r="M54" s="31">
        <v>300</v>
      </c>
      <c r="N54" s="31">
        <v>305</v>
      </c>
      <c r="O54" s="31">
        <v>145</v>
      </c>
      <c r="R54" s="31">
        <v>300</v>
      </c>
      <c r="S54" s="31">
        <v>150</v>
      </c>
      <c r="T54" s="31">
        <v>145</v>
      </c>
      <c r="V54" s="31">
        <v>290</v>
      </c>
      <c r="W54" s="31">
        <v>290</v>
      </c>
      <c r="X54" s="31">
        <v>305</v>
      </c>
      <c r="Y54" s="31"/>
      <c r="AA54" s="31"/>
      <c r="AB54" s="31"/>
      <c r="AC54" s="31"/>
      <c r="AE54" s="31">
        <v>155</v>
      </c>
      <c r="AF54" s="31">
        <v>290</v>
      </c>
      <c r="AG54" s="31">
        <v>150</v>
      </c>
      <c r="AI54" s="31">
        <v>305</v>
      </c>
      <c r="AJ54" s="31">
        <v>65</v>
      </c>
      <c r="AK54" s="31">
        <v>305</v>
      </c>
      <c r="AM54" s="31">
        <v>290</v>
      </c>
      <c r="AN54" s="31">
        <v>290</v>
      </c>
      <c r="AR54" s="31">
        <v>300</v>
      </c>
      <c r="AS54" s="31">
        <v>305</v>
      </c>
      <c r="AU54" s="31">
        <v>305</v>
      </c>
      <c r="AV54" s="31">
        <v>300</v>
      </c>
    </row>
    <row r="55" spans="2:48" x14ac:dyDescent="0.2">
      <c r="B55" s="31">
        <v>60</v>
      </c>
      <c r="C55" s="31">
        <v>60</v>
      </c>
      <c r="D55" s="31"/>
      <c r="E55" s="31">
        <v>150</v>
      </c>
      <c r="F55" s="31">
        <v>150</v>
      </c>
      <c r="G55" s="31"/>
      <c r="H55" s="31">
        <v>250</v>
      </c>
      <c r="I55" s="31">
        <v>145</v>
      </c>
      <c r="M55" s="31">
        <v>305</v>
      </c>
      <c r="N55" s="32">
        <v>290</v>
      </c>
      <c r="O55" s="31">
        <v>155</v>
      </c>
      <c r="R55" s="31">
        <v>305</v>
      </c>
      <c r="S55" s="31">
        <v>130</v>
      </c>
      <c r="T55" s="31">
        <v>155</v>
      </c>
      <c r="V55" s="31">
        <v>60</v>
      </c>
      <c r="W55" s="31">
        <v>305</v>
      </c>
      <c r="X55" s="31">
        <v>300</v>
      </c>
      <c r="Y55" s="31"/>
      <c r="AA55" s="31"/>
      <c r="AB55" s="31"/>
      <c r="AC55" s="31"/>
      <c r="AE55" s="31">
        <v>145</v>
      </c>
      <c r="AF55" s="31">
        <v>305</v>
      </c>
      <c r="AG55" s="31">
        <v>130</v>
      </c>
      <c r="AI55" s="31">
        <v>300</v>
      </c>
      <c r="AJ55" s="31">
        <v>130</v>
      </c>
      <c r="AK55" s="31">
        <v>290</v>
      </c>
      <c r="AM55" s="31">
        <v>305</v>
      </c>
      <c r="AN55" s="31">
        <v>150</v>
      </c>
      <c r="AR55" s="31">
        <v>305</v>
      </c>
      <c r="AS55" s="31">
        <v>200</v>
      </c>
      <c r="AU55" s="31">
        <v>315</v>
      </c>
      <c r="AV55" s="31">
        <v>300</v>
      </c>
    </row>
    <row r="56" spans="2:48" x14ac:dyDescent="0.2">
      <c r="B56" s="31">
        <v>300</v>
      </c>
      <c r="C56" s="31">
        <v>300</v>
      </c>
      <c r="D56" s="31"/>
      <c r="E56" s="31">
        <v>130</v>
      </c>
      <c r="F56" s="31">
        <v>130</v>
      </c>
      <c r="G56" s="31"/>
      <c r="H56" s="32">
        <v>300</v>
      </c>
      <c r="I56" s="31">
        <v>150</v>
      </c>
      <c r="M56" s="31">
        <v>290</v>
      </c>
      <c r="O56" s="31">
        <v>150</v>
      </c>
      <c r="R56" s="31">
        <v>290</v>
      </c>
      <c r="S56" s="31">
        <v>200</v>
      </c>
      <c r="T56" s="31">
        <v>150</v>
      </c>
      <c r="V56" s="31">
        <v>300</v>
      </c>
      <c r="W56" s="31">
        <v>150</v>
      </c>
      <c r="X56" s="31">
        <v>450</v>
      </c>
      <c r="Y56" s="31"/>
      <c r="AA56" s="31"/>
      <c r="AB56" s="31"/>
      <c r="AC56" s="31"/>
      <c r="AE56" s="31">
        <v>290</v>
      </c>
      <c r="AF56" s="31">
        <v>300</v>
      </c>
      <c r="AG56" s="31">
        <v>300</v>
      </c>
      <c r="AI56" s="31">
        <v>370</v>
      </c>
      <c r="AJ56" s="31">
        <v>300</v>
      </c>
      <c r="AK56" s="31">
        <v>290</v>
      </c>
      <c r="AM56" s="31">
        <v>300</v>
      </c>
      <c r="AN56" s="31">
        <v>130</v>
      </c>
      <c r="AR56" s="31">
        <v>145</v>
      </c>
      <c r="AS56" s="31">
        <v>300</v>
      </c>
      <c r="AU56" s="31">
        <v>300</v>
      </c>
      <c r="AV56" s="31">
        <v>315</v>
      </c>
    </row>
    <row r="57" spans="2:48" x14ac:dyDescent="0.2">
      <c r="B57" s="31">
        <v>155</v>
      </c>
      <c r="C57" s="31">
        <v>155</v>
      </c>
      <c r="D57" s="31"/>
      <c r="E57" s="31">
        <v>100</v>
      </c>
      <c r="F57" s="31">
        <v>100</v>
      </c>
      <c r="G57" s="33"/>
      <c r="H57" s="33"/>
      <c r="I57" s="31">
        <v>65</v>
      </c>
      <c r="M57" s="31">
        <v>290</v>
      </c>
      <c r="N57">
        <f>SUM(N2:N55)</f>
        <v>12070</v>
      </c>
      <c r="O57" s="31">
        <v>65</v>
      </c>
      <c r="R57" s="31">
        <v>290</v>
      </c>
      <c r="S57" s="31">
        <v>300</v>
      </c>
      <c r="T57" s="31">
        <v>65</v>
      </c>
      <c r="V57" s="31">
        <v>305</v>
      </c>
      <c r="W57" s="31">
        <v>130</v>
      </c>
      <c r="X57" s="31">
        <v>300</v>
      </c>
      <c r="Y57" s="31"/>
      <c r="AA57" s="31"/>
      <c r="AB57" s="31"/>
      <c r="AC57" s="31"/>
      <c r="AE57" s="31">
        <v>305</v>
      </c>
      <c r="AF57" s="31">
        <v>65</v>
      </c>
      <c r="AG57" s="31">
        <v>305</v>
      </c>
      <c r="AI57" s="31">
        <v>140</v>
      </c>
      <c r="AJ57" s="31">
        <v>305</v>
      </c>
      <c r="AK57" s="31">
        <v>305</v>
      </c>
      <c r="AM57" s="31">
        <v>450</v>
      </c>
      <c r="AN57" s="31">
        <v>200</v>
      </c>
      <c r="AR57" s="31">
        <v>290</v>
      </c>
      <c r="AS57" s="31">
        <v>305</v>
      </c>
      <c r="AU57" s="31">
        <v>300</v>
      </c>
      <c r="AV57" s="31">
        <v>305</v>
      </c>
    </row>
    <row r="58" spans="2:48" x14ac:dyDescent="0.2">
      <c r="B58" s="31">
        <v>145</v>
      </c>
      <c r="C58" s="31">
        <v>145</v>
      </c>
      <c r="D58" s="31"/>
      <c r="E58" s="31">
        <v>290</v>
      </c>
      <c r="F58" s="31">
        <v>290</v>
      </c>
      <c r="G58" s="33"/>
      <c r="H58" s="33"/>
      <c r="I58" s="31">
        <v>130</v>
      </c>
      <c r="M58" s="31">
        <v>305</v>
      </c>
      <c r="O58" s="31">
        <v>130</v>
      </c>
      <c r="R58" s="31">
        <v>305</v>
      </c>
      <c r="S58" s="31">
        <v>305</v>
      </c>
      <c r="T58" s="31">
        <v>130</v>
      </c>
      <c r="V58" s="31">
        <v>290</v>
      </c>
      <c r="W58" s="31">
        <v>350</v>
      </c>
      <c r="X58" s="31">
        <v>305</v>
      </c>
      <c r="Y58" s="31"/>
      <c r="AA58" s="31"/>
      <c r="AB58" s="31"/>
      <c r="AC58" s="31"/>
      <c r="AE58" s="31">
        <v>300</v>
      </c>
      <c r="AF58" s="31">
        <v>130</v>
      </c>
      <c r="AG58" s="31">
        <v>145</v>
      </c>
      <c r="AI58" s="31">
        <v>300</v>
      </c>
      <c r="AJ58" s="31">
        <v>290</v>
      </c>
      <c r="AK58" s="31">
        <v>130</v>
      </c>
      <c r="AM58" s="31">
        <v>50</v>
      </c>
      <c r="AN58" s="31">
        <v>60</v>
      </c>
      <c r="AR58" s="31">
        <v>155</v>
      </c>
      <c r="AS58" s="31">
        <v>155</v>
      </c>
      <c r="AU58" s="31">
        <v>315</v>
      </c>
      <c r="AV58" s="32">
        <v>380</v>
      </c>
    </row>
    <row r="59" spans="2:48" x14ac:dyDescent="0.2">
      <c r="B59" s="31">
        <v>290</v>
      </c>
      <c r="C59" s="31">
        <v>290</v>
      </c>
      <c r="D59" s="31"/>
      <c r="E59" s="31">
        <v>300</v>
      </c>
      <c r="F59" s="31">
        <v>300</v>
      </c>
      <c r="G59" s="33"/>
      <c r="H59" s="33"/>
      <c r="I59" s="31">
        <v>300</v>
      </c>
      <c r="M59" s="31">
        <v>300</v>
      </c>
      <c r="O59" s="31">
        <v>300</v>
      </c>
      <c r="R59" s="31">
        <v>300</v>
      </c>
      <c r="S59" s="31">
        <v>290</v>
      </c>
      <c r="T59" s="31">
        <v>230</v>
      </c>
      <c r="V59" s="31">
        <v>290</v>
      </c>
      <c r="W59" s="31">
        <v>300</v>
      </c>
      <c r="X59" s="31">
        <v>290</v>
      </c>
      <c r="Y59" s="31"/>
      <c r="AA59" s="31"/>
      <c r="AB59" s="31"/>
      <c r="AC59" s="31"/>
      <c r="AE59" s="31">
        <v>370</v>
      </c>
      <c r="AF59" s="31">
        <v>300</v>
      </c>
      <c r="AG59" s="31">
        <v>290</v>
      </c>
      <c r="AI59" s="31">
        <v>305</v>
      </c>
      <c r="AJ59" s="31">
        <v>385</v>
      </c>
      <c r="AK59" s="31">
        <v>300</v>
      </c>
      <c r="AM59" s="31">
        <v>450</v>
      </c>
      <c r="AN59" s="31">
        <v>300</v>
      </c>
      <c r="AR59" s="31">
        <v>150</v>
      </c>
      <c r="AS59" s="31">
        <v>145</v>
      </c>
      <c r="AU59" s="31">
        <v>305</v>
      </c>
    </row>
    <row r="60" spans="2:48" x14ac:dyDescent="0.2">
      <c r="B60" s="31">
        <v>305</v>
      </c>
      <c r="C60" s="31">
        <v>305</v>
      </c>
      <c r="D60" s="31"/>
      <c r="E60" s="31">
        <v>305</v>
      </c>
      <c r="F60" s="31">
        <v>305</v>
      </c>
      <c r="G60" s="33"/>
      <c r="H60" s="33"/>
      <c r="I60" s="31">
        <v>305</v>
      </c>
      <c r="M60" s="31">
        <v>130</v>
      </c>
      <c r="O60" s="31">
        <v>305</v>
      </c>
      <c r="R60" s="31">
        <v>130</v>
      </c>
      <c r="S60" s="31">
        <v>330</v>
      </c>
      <c r="T60" s="31">
        <v>100</v>
      </c>
      <c r="V60" s="31">
        <v>305</v>
      </c>
      <c r="W60" s="31">
        <v>305</v>
      </c>
      <c r="X60" s="31">
        <v>290</v>
      </c>
      <c r="Y60" s="31"/>
      <c r="AA60" s="31"/>
      <c r="AB60" s="31"/>
      <c r="AC60" s="31"/>
      <c r="AE60" s="31">
        <v>60</v>
      </c>
      <c r="AF60" s="31">
        <v>305</v>
      </c>
      <c r="AG60" s="31">
        <v>155</v>
      </c>
      <c r="AI60" s="31">
        <v>290</v>
      </c>
      <c r="AJ60" s="31">
        <v>60</v>
      </c>
      <c r="AK60" s="31">
        <v>155</v>
      </c>
      <c r="AM60" s="31">
        <v>300</v>
      </c>
      <c r="AN60" s="31">
        <v>305</v>
      </c>
      <c r="AR60" s="31">
        <v>130</v>
      </c>
      <c r="AS60" s="31">
        <v>300</v>
      </c>
      <c r="AU60" s="31">
        <v>460</v>
      </c>
      <c r="AV60">
        <f>SUM(AV2:AV58)</f>
        <v>14800</v>
      </c>
    </row>
    <row r="61" spans="2:48" x14ac:dyDescent="0.2">
      <c r="B61" s="31">
        <v>300</v>
      </c>
      <c r="C61" s="31">
        <v>300</v>
      </c>
      <c r="D61" s="31"/>
      <c r="E61" s="31">
        <v>290</v>
      </c>
      <c r="F61" s="31">
        <v>290</v>
      </c>
      <c r="G61" s="33"/>
      <c r="H61" s="33"/>
      <c r="I61" s="31">
        <v>290</v>
      </c>
      <c r="M61" s="31">
        <v>300</v>
      </c>
      <c r="O61" s="32">
        <v>290</v>
      </c>
      <c r="R61" s="31">
        <v>300</v>
      </c>
      <c r="S61" s="31">
        <v>200</v>
      </c>
      <c r="T61" s="31">
        <v>300</v>
      </c>
      <c r="V61" s="31">
        <v>300</v>
      </c>
      <c r="W61" s="31">
        <v>290</v>
      </c>
      <c r="X61" s="31">
        <v>155</v>
      </c>
      <c r="Y61" s="31"/>
      <c r="AA61" s="31"/>
      <c r="AB61" s="31"/>
      <c r="AC61" s="32"/>
      <c r="AE61" s="31">
        <v>300</v>
      </c>
      <c r="AF61" s="31">
        <v>290</v>
      </c>
      <c r="AG61" s="31">
        <v>150</v>
      </c>
      <c r="AI61" s="31">
        <v>200</v>
      </c>
      <c r="AJ61" s="31">
        <v>300</v>
      </c>
      <c r="AK61" s="31">
        <v>145</v>
      </c>
      <c r="AM61" s="31">
        <v>155</v>
      </c>
      <c r="AN61" s="31">
        <v>145</v>
      </c>
      <c r="AR61" s="31">
        <v>450</v>
      </c>
      <c r="AS61" s="31">
        <v>315</v>
      </c>
      <c r="AU61" s="31">
        <v>500</v>
      </c>
    </row>
    <row r="62" spans="2:48" x14ac:dyDescent="0.2">
      <c r="B62" s="31">
        <v>60</v>
      </c>
      <c r="C62" s="31">
        <v>60</v>
      </c>
      <c r="D62" s="31"/>
      <c r="E62" s="31">
        <v>290</v>
      </c>
      <c r="F62" s="31">
        <v>290</v>
      </c>
      <c r="G62" s="33"/>
      <c r="H62" s="33"/>
      <c r="I62" s="31">
        <v>290</v>
      </c>
      <c r="M62" s="31">
        <v>155</v>
      </c>
      <c r="O62">
        <f>SUM(O2:O61)</f>
        <v>14255</v>
      </c>
      <c r="R62" s="31">
        <v>155</v>
      </c>
      <c r="S62" s="31">
        <v>60</v>
      </c>
      <c r="T62" s="31">
        <v>305</v>
      </c>
      <c r="V62" s="31">
        <v>370</v>
      </c>
      <c r="W62" s="31">
        <v>385</v>
      </c>
      <c r="X62" s="31">
        <v>150</v>
      </c>
      <c r="Y62" s="31"/>
      <c r="AA62" s="31"/>
      <c r="AB62" s="31"/>
      <c r="AE62" s="31">
        <v>155</v>
      </c>
      <c r="AF62" s="31">
        <v>290</v>
      </c>
      <c r="AG62" s="31">
        <v>200</v>
      </c>
      <c r="AI62" s="31">
        <v>60</v>
      </c>
      <c r="AJ62" s="31">
        <v>305</v>
      </c>
      <c r="AK62" s="31">
        <v>290</v>
      </c>
      <c r="AM62" s="31">
        <v>145</v>
      </c>
      <c r="AN62" s="31">
        <v>145</v>
      </c>
      <c r="AR62" s="31">
        <v>300</v>
      </c>
      <c r="AS62" s="31">
        <v>200</v>
      </c>
      <c r="AU62" s="31">
        <v>305</v>
      </c>
    </row>
    <row r="63" spans="2:48" x14ac:dyDescent="0.2">
      <c r="B63" s="31">
        <v>150</v>
      </c>
      <c r="C63" s="31">
        <v>150</v>
      </c>
      <c r="D63" s="31"/>
      <c r="E63" s="31">
        <v>305</v>
      </c>
      <c r="F63" s="31">
        <v>305</v>
      </c>
      <c r="G63" s="33"/>
      <c r="H63" s="33"/>
      <c r="I63" s="31">
        <v>305</v>
      </c>
      <c r="M63" s="31">
        <v>145</v>
      </c>
      <c r="R63" s="31">
        <v>145</v>
      </c>
      <c r="S63" s="31">
        <v>300</v>
      </c>
      <c r="T63" s="31">
        <v>300</v>
      </c>
      <c r="V63" s="31">
        <v>300</v>
      </c>
      <c r="W63" s="31">
        <v>430</v>
      </c>
      <c r="X63" s="31">
        <v>190</v>
      </c>
      <c r="Y63" s="31"/>
      <c r="AA63" s="31"/>
      <c r="AB63" s="31"/>
      <c r="AE63" s="31">
        <v>145</v>
      </c>
      <c r="AF63" s="31">
        <v>305</v>
      </c>
      <c r="AG63" s="31">
        <v>300</v>
      </c>
      <c r="AI63" s="31">
        <v>300</v>
      </c>
      <c r="AJ63" s="31">
        <v>145</v>
      </c>
      <c r="AK63" s="31">
        <v>305</v>
      </c>
      <c r="AM63" s="31">
        <v>290</v>
      </c>
      <c r="AN63" s="31">
        <v>155</v>
      </c>
      <c r="AR63" s="31">
        <v>305</v>
      </c>
      <c r="AS63" s="31">
        <v>305</v>
      </c>
      <c r="AU63" s="32">
        <v>315</v>
      </c>
    </row>
    <row r="64" spans="2:48" x14ac:dyDescent="0.2">
      <c r="B64" s="31">
        <v>155</v>
      </c>
      <c r="C64" s="31">
        <v>155</v>
      </c>
      <c r="D64" s="31"/>
      <c r="E64" s="31">
        <v>300</v>
      </c>
      <c r="F64" s="31">
        <v>300</v>
      </c>
      <c r="G64" s="33"/>
      <c r="H64" s="33"/>
      <c r="I64" s="31">
        <v>150</v>
      </c>
      <c r="M64" s="31">
        <v>290</v>
      </c>
      <c r="R64" s="31">
        <v>290</v>
      </c>
      <c r="S64" s="31">
        <v>155</v>
      </c>
      <c r="T64" s="31">
        <v>305</v>
      </c>
      <c r="V64" s="31">
        <v>305</v>
      </c>
      <c r="W64" s="31">
        <v>290</v>
      </c>
      <c r="X64" s="31">
        <v>290</v>
      </c>
      <c r="Y64" s="31"/>
      <c r="AA64" s="31"/>
      <c r="AB64" s="31"/>
      <c r="AE64" s="31">
        <v>290</v>
      </c>
      <c r="AF64" s="31">
        <v>150</v>
      </c>
      <c r="AG64" s="31">
        <v>305</v>
      </c>
      <c r="AI64" s="31">
        <v>305</v>
      </c>
      <c r="AJ64" s="31">
        <v>290</v>
      </c>
      <c r="AK64" s="31">
        <v>300</v>
      </c>
      <c r="AM64" s="31">
        <v>305</v>
      </c>
      <c r="AN64" s="31">
        <v>150</v>
      </c>
      <c r="AR64" s="31">
        <v>290</v>
      </c>
      <c r="AS64" s="31">
        <v>315</v>
      </c>
    </row>
    <row r="65" spans="2:47" x14ac:dyDescent="0.2">
      <c r="B65" s="31">
        <v>145</v>
      </c>
      <c r="C65" s="31">
        <v>145</v>
      </c>
      <c r="D65" s="31"/>
      <c r="E65" s="31">
        <v>450</v>
      </c>
      <c r="F65" s="31">
        <v>450</v>
      </c>
      <c r="G65" s="33"/>
      <c r="H65" s="33"/>
      <c r="I65" s="31">
        <v>130</v>
      </c>
      <c r="M65" s="32">
        <v>305</v>
      </c>
      <c r="R65" s="31">
        <v>305</v>
      </c>
      <c r="S65" s="31">
        <v>145</v>
      </c>
      <c r="T65" s="31">
        <v>290</v>
      </c>
      <c r="V65" s="31">
        <v>290</v>
      </c>
      <c r="W65" s="31">
        <v>300</v>
      </c>
      <c r="X65" s="31">
        <v>300</v>
      </c>
      <c r="Y65" s="31"/>
      <c r="AA65" s="31"/>
      <c r="AB65" s="31"/>
      <c r="AE65" s="31">
        <v>305</v>
      </c>
      <c r="AF65" s="31">
        <v>65</v>
      </c>
      <c r="AG65" s="31">
        <v>290</v>
      </c>
      <c r="AI65" s="31">
        <v>290</v>
      </c>
      <c r="AJ65" s="31">
        <v>305</v>
      </c>
      <c r="AK65" s="32">
        <v>450</v>
      </c>
      <c r="AM65" s="31">
        <v>150</v>
      </c>
      <c r="AN65" s="31">
        <v>130</v>
      </c>
      <c r="AR65" s="31">
        <v>155</v>
      </c>
      <c r="AS65" s="31">
        <v>300</v>
      </c>
      <c r="AU65">
        <f>SUM(AU2:AU64)</f>
        <v>18060</v>
      </c>
    </row>
    <row r="66" spans="2:47" x14ac:dyDescent="0.2">
      <c r="B66" s="31">
        <v>290</v>
      </c>
      <c r="C66" s="31">
        <v>290</v>
      </c>
      <c r="D66" s="31"/>
      <c r="E66" s="31">
        <v>390</v>
      </c>
      <c r="F66" s="31">
        <v>390</v>
      </c>
      <c r="G66" s="33"/>
      <c r="H66" s="33"/>
      <c r="I66" s="31">
        <v>300</v>
      </c>
      <c r="R66" s="31">
        <v>300</v>
      </c>
      <c r="S66" s="31">
        <v>290</v>
      </c>
      <c r="T66" s="31">
        <v>290</v>
      </c>
      <c r="V66" s="31">
        <v>290</v>
      </c>
      <c r="W66" s="31">
        <v>305</v>
      </c>
      <c r="X66" s="31">
        <v>305</v>
      </c>
      <c r="Y66" s="31"/>
      <c r="AA66" s="31"/>
      <c r="AB66" s="31"/>
      <c r="AE66" s="31">
        <v>370</v>
      </c>
      <c r="AF66" s="31">
        <v>130</v>
      </c>
      <c r="AG66" s="31">
        <v>290</v>
      </c>
      <c r="AI66" s="31">
        <v>385</v>
      </c>
      <c r="AJ66" s="31">
        <v>290</v>
      </c>
      <c r="AM66" s="31">
        <v>370</v>
      </c>
      <c r="AN66" s="31">
        <v>190</v>
      </c>
      <c r="AR66" s="31">
        <v>460</v>
      </c>
      <c r="AS66" s="31">
        <v>315</v>
      </c>
    </row>
    <row r="67" spans="2:47" x14ac:dyDescent="0.2">
      <c r="B67" s="31">
        <v>305</v>
      </c>
      <c r="C67" s="31">
        <v>305</v>
      </c>
      <c r="D67" s="31"/>
      <c r="E67" s="31">
        <v>300</v>
      </c>
      <c r="F67" s="31">
        <v>300</v>
      </c>
      <c r="G67" s="33"/>
      <c r="H67" s="33"/>
      <c r="I67" s="31">
        <v>305</v>
      </c>
      <c r="M67">
        <f>SUM(M2:M66)</f>
        <v>15375</v>
      </c>
      <c r="R67" s="31">
        <v>155</v>
      </c>
      <c r="S67" s="31">
        <v>305</v>
      </c>
      <c r="T67" s="31">
        <v>145</v>
      </c>
      <c r="V67" s="31">
        <v>305</v>
      </c>
      <c r="W67" s="31">
        <v>290</v>
      </c>
      <c r="X67" s="31">
        <v>145</v>
      </c>
      <c r="Y67" s="31"/>
      <c r="AA67" s="31"/>
      <c r="AB67" s="31"/>
      <c r="AE67" s="31">
        <v>300</v>
      </c>
      <c r="AF67" s="31">
        <v>300</v>
      </c>
      <c r="AG67" s="31">
        <v>305</v>
      </c>
      <c r="AI67" s="31">
        <v>130</v>
      </c>
      <c r="AJ67" s="31">
        <v>305</v>
      </c>
      <c r="AK67">
        <f>SUM(AK2:AK65)</f>
        <v>17655</v>
      </c>
      <c r="AM67" s="31">
        <v>60</v>
      </c>
      <c r="AN67" s="31">
        <v>300</v>
      </c>
      <c r="AR67" s="31">
        <v>305</v>
      </c>
      <c r="AS67" s="31">
        <v>305</v>
      </c>
    </row>
    <row r="68" spans="2:47" x14ac:dyDescent="0.2">
      <c r="B68" s="31">
        <v>300</v>
      </c>
      <c r="C68" s="31">
        <v>300</v>
      </c>
      <c r="D68" s="31"/>
      <c r="E68" s="31">
        <v>155</v>
      </c>
      <c r="F68" s="31">
        <v>155</v>
      </c>
      <c r="G68" s="33"/>
      <c r="H68" s="33"/>
      <c r="I68" s="31">
        <v>290</v>
      </c>
      <c r="R68" s="31">
        <v>145</v>
      </c>
      <c r="S68" s="31">
        <v>150</v>
      </c>
      <c r="T68" s="31">
        <v>155</v>
      </c>
      <c r="V68" s="31">
        <v>300</v>
      </c>
      <c r="W68" s="31">
        <v>145</v>
      </c>
      <c r="X68" s="31">
        <v>290</v>
      </c>
      <c r="Y68" s="31"/>
      <c r="AA68" s="31"/>
      <c r="AB68" s="31"/>
      <c r="AE68" s="31">
        <v>370</v>
      </c>
      <c r="AF68" s="31">
        <v>305</v>
      </c>
      <c r="AG68" s="31">
        <v>350</v>
      </c>
      <c r="AI68" s="31">
        <v>300</v>
      </c>
      <c r="AJ68" s="31">
        <v>300</v>
      </c>
      <c r="AM68" s="31">
        <v>300</v>
      </c>
      <c r="AN68" s="31">
        <v>305</v>
      </c>
      <c r="AR68" s="31">
        <v>315</v>
      </c>
      <c r="AS68" s="31">
        <v>60</v>
      </c>
    </row>
    <row r="69" spans="2:47" x14ac:dyDescent="0.2">
      <c r="B69" s="31">
        <v>130</v>
      </c>
      <c r="C69" s="31">
        <v>130</v>
      </c>
      <c r="D69" s="31"/>
      <c r="E69" s="31">
        <v>145</v>
      </c>
      <c r="F69" s="31">
        <v>145</v>
      </c>
      <c r="G69" s="33"/>
      <c r="H69" s="33"/>
      <c r="I69" s="31">
        <v>290</v>
      </c>
      <c r="R69" s="31">
        <v>290</v>
      </c>
      <c r="S69" s="31">
        <v>65</v>
      </c>
      <c r="T69" s="31">
        <v>150</v>
      </c>
      <c r="V69" s="31">
        <v>290</v>
      </c>
      <c r="W69" s="31">
        <v>155</v>
      </c>
      <c r="X69" s="31">
        <v>305</v>
      </c>
      <c r="Y69" s="31"/>
      <c r="AA69" s="31"/>
      <c r="AB69" s="31"/>
      <c r="AE69" s="31">
        <v>130</v>
      </c>
      <c r="AF69" s="31">
        <v>290</v>
      </c>
      <c r="AG69" s="31">
        <v>300</v>
      </c>
      <c r="AI69" s="31">
        <v>305</v>
      </c>
      <c r="AJ69" s="31">
        <v>370</v>
      </c>
      <c r="AM69" s="31">
        <v>305</v>
      </c>
      <c r="AN69" s="31">
        <v>290</v>
      </c>
      <c r="AR69" s="31">
        <v>300</v>
      </c>
      <c r="AS69" s="31">
        <v>300</v>
      </c>
    </row>
    <row r="70" spans="2:47" x14ac:dyDescent="0.2">
      <c r="B70" s="31">
        <v>300</v>
      </c>
      <c r="C70" s="31">
        <v>300</v>
      </c>
      <c r="D70" s="31"/>
      <c r="E70" s="31">
        <v>290</v>
      </c>
      <c r="F70" s="31">
        <v>290</v>
      </c>
      <c r="G70" s="33"/>
      <c r="H70" s="33"/>
      <c r="I70" s="31">
        <v>305</v>
      </c>
      <c r="R70" s="31">
        <v>305</v>
      </c>
      <c r="S70" s="31">
        <v>130</v>
      </c>
      <c r="T70" s="31">
        <v>370</v>
      </c>
      <c r="V70" s="31">
        <v>300</v>
      </c>
      <c r="W70" s="31">
        <v>150</v>
      </c>
      <c r="X70" s="31">
        <v>150</v>
      </c>
      <c r="Y70" s="32"/>
      <c r="AA70" s="31"/>
      <c r="AB70" s="31"/>
      <c r="AE70" s="31">
        <v>300</v>
      </c>
      <c r="AF70" s="31">
        <v>290</v>
      </c>
      <c r="AG70" s="31">
        <v>155</v>
      </c>
      <c r="AI70" s="31">
        <v>290</v>
      </c>
      <c r="AJ70" s="31">
        <v>150</v>
      </c>
      <c r="AM70" s="31">
        <v>290</v>
      </c>
      <c r="AN70" s="31">
        <v>305</v>
      </c>
      <c r="AR70" s="31">
        <v>300</v>
      </c>
      <c r="AS70" s="31">
        <v>305</v>
      </c>
    </row>
    <row r="71" spans="2:47" x14ac:dyDescent="0.2">
      <c r="B71" s="31">
        <v>155</v>
      </c>
      <c r="C71" s="31">
        <v>155</v>
      </c>
      <c r="D71" s="31"/>
      <c r="E71" s="31">
        <v>305</v>
      </c>
      <c r="F71" s="31">
        <v>305</v>
      </c>
      <c r="G71" s="33"/>
      <c r="H71" s="33"/>
      <c r="I71" s="31">
        <v>300</v>
      </c>
      <c r="R71" s="31">
        <v>150</v>
      </c>
      <c r="S71" s="31">
        <v>300</v>
      </c>
      <c r="T71" s="31">
        <v>130</v>
      </c>
      <c r="V71" s="31">
        <v>305</v>
      </c>
      <c r="W71" s="31">
        <v>130</v>
      </c>
      <c r="X71" s="31">
        <v>190</v>
      </c>
      <c r="AA71" s="31"/>
      <c r="AB71" s="32"/>
      <c r="AE71" s="31">
        <v>155</v>
      </c>
      <c r="AF71" s="31">
        <v>155</v>
      </c>
      <c r="AG71" s="31">
        <v>145</v>
      </c>
      <c r="AI71" s="31">
        <v>290</v>
      </c>
      <c r="AJ71" s="31">
        <v>155</v>
      </c>
      <c r="AM71" s="31">
        <v>145</v>
      </c>
      <c r="AN71" s="31">
        <v>150</v>
      </c>
      <c r="AR71" s="31">
        <v>315</v>
      </c>
      <c r="AS71" s="32">
        <v>290</v>
      </c>
    </row>
    <row r="72" spans="2:47" x14ac:dyDescent="0.2">
      <c r="B72" s="31">
        <v>145</v>
      </c>
      <c r="C72" s="31">
        <v>145</v>
      </c>
      <c r="D72" s="31"/>
      <c r="E72" s="31">
        <v>150</v>
      </c>
      <c r="F72" s="31">
        <v>150</v>
      </c>
      <c r="G72" s="33"/>
      <c r="H72" s="33"/>
      <c r="I72" s="31">
        <v>65</v>
      </c>
      <c r="R72" s="31">
        <v>250</v>
      </c>
      <c r="S72" s="31">
        <v>155</v>
      </c>
      <c r="T72" s="31">
        <v>300</v>
      </c>
      <c r="V72" s="31">
        <v>145</v>
      </c>
      <c r="W72" s="31">
        <v>300</v>
      </c>
      <c r="X72" s="31">
        <v>200</v>
      </c>
      <c r="AA72" s="31"/>
      <c r="AE72" s="31">
        <v>145</v>
      </c>
      <c r="AF72" s="31">
        <v>150</v>
      </c>
      <c r="AG72" s="31">
        <v>290</v>
      </c>
      <c r="AI72" s="31">
        <v>305</v>
      </c>
      <c r="AJ72" s="31">
        <v>145</v>
      </c>
      <c r="AM72" s="31">
        <v>155</v>
      </c>
      <c r="AN72" s="31">
        <v>65</v>
      </c>
      <c r="AR72" s="31">
        <v>305</v>
      </c>
    </row>
    <row r="73" spans="2:47" x14ac:dyDescent="0.2">
      <c r="B73" s="31">
        <v>290</v>
      </c>
      <c r="C73" s="31">
        <v>290</v>
      </c>
      <c r="D73" s="31"/>
      <c r="E73" s="31">
        <v>130</v>
      </c>
      <c r="F73" s="31">
        <v>130</v>
      </c>
      <c r="G73" s="33"/>
      <c r="H73" s="33"/>
      <c r="I73" s="31">
        <v>130</v>
      </c>
      <c r="R73" s="31">
        <v>130</v>
      </c>
      <c r="S73" s="31">
        <v>145</v>
      </c>
      <c r="T73" s="31">
        <v>305</v>
      </c>
      <c r="V73" s="31">
        <v>290</v>
      </c>
      <c r="W73" s="31">
        <v>305</v>
      </c>
      <c r="X73" s="31">
        <v>300</v>
      </c>
      <c r="AA73" s="31"/>
      <c r="AE73" s="31">
        <v>290</v>
      </c>
      <c r="AF73" s="31">
        <v>370</v>
      </c>
      <c r="AG73" s="31">
        <v>305</v>
      </c>
      <c r="AI73" s="31">
        <v>300</v>
      </c>
      <c r="AJ73" s="31">
        <v>290</v>
      </c>
      <c r="AM73" s="31">
        <v>150</v>
      </c>
      <c r="AN73" s="31">
        <v>290</v>
      </c>
      <c r="AR73" s="31">
        <v>140</v>
      </c>
    </row>
    <row r="74" spans="2:47" x14ac:dyDescent="0.2">
      <c r="B74" s="31">
        <v>305</v>
      </c>
      <c r="C74" s="31">
        <v>305</v>
      </c>
      <c r="D74" s="31"/>
      <c r="E74" s="31">
        <v>260</v>
      </c>
      <c r="F74" s="31">
        <v>260</v>
      </c>
      <c r="G74" s="33"/>
      <c r="H74" s="33"/>
      <c r="I74" s="31">
        <v>300</v>
      </c>
      <c r="R74" s="31">
        <v>300</v>
      </c>
      <c r="S74" s="31">
        <v>290</v>
      </c>
      <c r="T74" s="31">
        <v>290</v>
      </c>
      <c r="V74" s="31">
        <v>305</v>
      </c>
      <c r="W74" s="31">
        <v>290</v>
      </c>
      <c r="X74" s="32">
        <v>305</v>
      </c>
      <c r="AA74" s="31"/>
      <c r="AE74" s="31">
        <v>305</v>
      </c>
      <c r="AF74" s="31">
        <v>310</v>
      </c>
      <c r="AG74" s="31">
        <v>300</v>
      </c>
      <c r="AI74" s="31">
        <v>370</v>
      </c>
      <c r="AJ74" s="31">
        <v>305</v>
      </c>
      <c r="AM74" s="31">
        <v>65</v>
      </c>
      <c r="AN74" s="31">
        <v>290</v>
      </c>
      <c r="AR74" s="31">
        <v>200</v>
      </c>
    </row>
    <row r="75" spans="2:47" x14ac:dyDescent="0.2">
      <c r="B75" s="31">
        <v>150</v>
      </c>
      <c r="C75" s="31">
        <v>150</v>
      </c>
      <c r="D75" s="31"/>
      <c r="E75" s="31">
        <v>450</v>
      </c>
      <c r="F75" s="31">
        <v>450</v>
      </c>
      <c r="G75" s="33"/>
      <c r="H75" s="33"/>
      <c r="I75" s="31">
        <v>305</v>
      </c>
      <c r="R75" s="31">
        <v>305</v>
      </c>
      <c r="S75" s="31">
        <v>305</v>
      </c>
      <c r="T75" s="31">
        <v>145</v>
      </c>
      <c r="V75" s="31">
        <v>300</v>
      </c>
      <c r="W75" s="31">
        <v>385</v>
      </c>
      <c r="AA75" s="31"/>
      <c r="AE75" s="31">
        <v>150</v>
      </c>
      <c r="AF75" s="31">
        <v>300</v>
      </c>
      <c r="AG75" s="31">
        <v>290</v>
      </c>
      <c r="AI75" s="31">
        <v>210</v>
      </c>
      <c r="AJ75" s="31">
        <v>300</v>
      </c>
      <c r="AM75" s="31">
        <v>130</v>
      </c>
      <c r="AN75" s="31">
        <v>305</v>
      </c>
      <c r="AR75" s="31">
        <v>60</v>
      </c>
    </row>
    <row r="76" spans="2:47" x14ac:dyDescent="0.2">
      <c r="B76" s="31">
        <v>130</v>
      </c>
      <c r="C76" s="31">
        <v>130</v>
      </c>
      <c r="D76" s="31"/>
      <c r="E76" s="31">
        <v>300</v>
      </c>
      <c r="F76" s="31">
        <v>300</v>
      </c>
      <c r="G76" s="33"/>
      <c r="H76" s="33"/>
      <c r="I76" s="31">
        <v>290</v>
      </c>
      <c r="R76" s="31">
        <v>290</v>
      </c>
      <c r="S76" s="31">
        <v>150</v>
      </c>
      <c r="T76" s="31">
        <v>155</v>
      </c>
      <c r="V76" s="31">
        <v>130</v>
      </c>
      <c r="W76" s="31">
        <v>190</v>
      </c>
      <c r="AA76" s="31"/>
      <c r="AE76" s="31">
        <v>130</v>
      </c>
      <c r="AF76" s="31">
        <v>305</v>
      </c>
      <c r="AG76" s="31">
        <v>305</v>
      </c>
      <c r="AI76" s="31">
        <v>155</v>
      </c>
      <c r="AJ76" s="31">
        <v>65</v>
      </c>
      <c r="AM76" s="31">
        <v>300</v>
      </c>
      <c r="AN76" s="31">
        <v>300</v>
      </c>
      <c r="AR76" s="31">
        <v>305</v>
      </c>
    </row>
    <row r="77" spans="2:47" x14ac:dyDescent="0.2">
      <c r="B77" s="31">
        <v>45</v>
      </c>
      <c r="C77" s="31">
        <v>45</v>
      </c>
      <c r="D77" s="31"/>
      <c r="E77" s="31">
        <v>305</v>
      </c>
      <c r="F77" s="31">
        <v>305</v>
      </c>
      <c r="G77" s="33"/>
      <c r="H77" s="33"/>
      <c r="I77" s="31">
        <v>385</v>
      </c>
      <c r="R77" s="31">
        <v>290</v>
      </c>
      <c r="S77" s="31">
        <v>65</v>
      </c>
      <c r="T77" s="31">
        <v>150</v>
      </c>
      <c r="V77" s="31">
        <v>300</v>
      </c>
      <c r="W77" s="31">
        <v>300</v>
      </c>
      <c r="AA77" s="31"/>
      <c r="AE77" s="31">
        <v>200</v>
      </c>
      <c r="AF77" s="31">
        <v>145</v>
      </c>
      <c r="AG77" s="31">
        <v>150</v>
      </c>
      <c r="AI77" s="31">
        <v>145</v>
      </c>
      <c r="AJ77" s="31">
        <v>130</v>
      </c>
      <c r="AM77" s="31">
        <v>305</v>
      </c>
      <c r="AN77" s="31">
        <v>370</v>
      </c>
      <c r="AR77" s="31">
        <v>315</v>
      </c>
    </row>
    <row r="78" spans="2:47" x14ac:dyDescent="0.2">
      <c r="B78" s="31">
        <v>90</v>
      </c>
      <c r="C78" s="31">
        <v>90</v>
      </c>
      <c r="D78" s="31"/>
      <c r="E78" s="32">
        <v>290</v>
      </c>
      <c r="F78" s="31">
        <v>290</v>
      </c>
      <c r="G78" s="33"/>
      <c r="H78" s="33"/>
      <c r="I78" s="31">
        <v>250</v>
      </c>
      <c r="R78" s="31">
        <v>305</v>
      </c>
      <c r="S78" s="31">
        <v>130</v>
      </c>
      <c r="T78" s="31">
        <v>370</v>
      </c>
      <c r="V78" s="31">
        <v>305</v>
      </c>
      <c r="W78" s="31">
        <v>305</v>
      </c>
      <c r="AA78" s="31"/>
      <c r="AE78" s="31">
        <v>300</v>
      </c>
      <c r="AF78" s="31">
        <v>290</v>
      </c>
      <c r="AG78" s="31">
        <v>190</v>
      </c>
      <c r="AI78" s="31">
        <v>290</v>
      </c>
      <c r="AJ78" s="31">
        <v>300</v>
      </c>
      <c r="AM78" s="32">
        <v>290</v>
      </c>
      <c r="AN78" s="31">
        <v>190</v>
      </c>
      <c r="AR78" s="31">
        <v>145</v>
      </c>
    </row>
    <row r="79" spans="2:47" x14ac:dyDescent="0.2">
      <c r="B79" s="31">
        <v>190</v>
      </c>
      <c r="C79" s="31">
        <v>190</v>
      </c>
      <c r="D79" s="33"/>
      <c r="E79" s="33"/>
      <c r="F79" s="31">
        <v>60</v>
      </c>
      <c r="G79" s="33"/>
      <c r="H79" s="33"/>
      <c r="I79" s="32">
        <v>300</v>
      </c>
      <c r="R79" s="31">
        <v>150</v>
      </c>
      <c r="S79" s="31">
        <v>300</v>
      </c>
      <c r="T79" s="31">
        <v>130</v>
      </c>
      <c r="V79" s="31">
        <v>145</v>
      </c>
      <c r="W79" s="32">
        <v>290</v>
      </c>
      <c r="AA79" s="31"/>
      <c r="AE79" s="31">
        <v>305</v>
      </c>
      <c r="AF79" s="31">
        <v>305</v>
      </c>
      <c r="AG79" s="31">
        <v>300</v>
      </c>
      <c r="AI79" s="31">
        <v>305</v>
      </c>
      <c r="AJ79" s="31">
        <v>305</v>
      </c>
      <c r="AN79" s="31">
        <v>300</v>
      </c>
      <c r="AR79" s="31">
        <v>300</v>
      </c>
      <c r="AS79">
        <f>SUM(AS2:AS74)</f>
        <v>19440</v>
      </c>
    </row>
    <row r="80" spans="2:47" x14ac:dyDescent="0.2">
      <c r="B80" s="31">
        <v>300</v>
      </c>
      <c r="C80" s="31">
        <v>300</v>
      </c>
      <c r="D80" s="33"/>
      <c r="E80" s="33"/>
      <c r="F80" s="31">
        <v>300</v>
      </c>
      <c r="G80" s="33"/>
      <c r="H80" s="33"/>
      <c r="R80" s="31">
        <v>225</v>
      </c>
      <c r="S80" s="31">
        <v>305</v>
      </c>
      <c r="T80" s="31">
        <v>300</v>
      </c>
      <c r="V80" s="31">
        <v>290</v>
      </c>
      <c r="AA80" s="31"/>
      <c r="AE80" s="31">
        <v>145</v>
      </c>
      <c r="AF80" s="31">
        <v>150</v>
      </c>
      <c r="AG80" s="31">
        <v>155</v>
      </c>
      <c r="AI80" s="31">
        <v>300</v>
      </c>
      <c r="AJ80" s="31">
        <v>290</v>
      </c>
      <c r="AN80" s="31">
        <v>305</v>
      </c>
      <c r="AR80" s="31">
        <v>155</v>
      </c>
    </row>
    <row r="81" spans="2:44" x14ac:dyDescent="0.2">
      <c r="B81" s="31">
        <v>305</v>
      </c>
      <c r="C81" s="31">
        <v>305</v>
      </c>
      <c r="D81" s="33"/>
      <c r="E81" s="33"/>
      <c r="F81" s="31">
        <v>305</v>
      </c>
      <c r="G81" s="33"/>
      <c r="H81" s="33"/>
      <c r="R81" s="31">
        <v>145</v>
      </c>
      <c r="S81" s="31">
        <v>290</v>
      </c>
      <c r="T81" s="31">
        <v>305</v>
      </c>
      <c r="V81" s="31">
        <v>155</v>
      </c>
      <c r="AA81" s="31"/>
      <c r="AE81" s="31">
        <v>290</v>
      </c>
      <c r="AF81" s="31">
        <v>130</v>
      </c>
      <c r="AG81" s="31">
        <v>145</v>
      </c>
      <c r="AI81" s="31">
        <v>370</v>
      </c>
      <c r="AJ81" s="31">
        <v>385</v>
      </c>
      <c r="AN81" s="31">
        <v>290</v>
      </c>
      <c r="AR81" s="31">
        <v>155</v>
      </c>
    </row>
    <row r="82" spans="2:44" x14ac:dyDescent="0.2">
      <c r="B82" s="32">
        <v>290</v>
      </c>
      <c r="C82" s="31">
        <v>290</v>
      </c>
      <c r="D82" s="33"/>
      <c r="E82" s="33"/>
      <c r="F82" s="31">
        <v>290</v>
      </c>
      <c r="G82" s="33"/>
      <c r="H82" s="33"/>
      <c r="R82" s="31">
        <v>285</v>
      </c>
      <c r="S82" s="31">
        <v>290</v>
      </c>
      <c r="T82" s="31">
        <v>290</v>
      </c>
      <c r="V82" s="31">
        <v>150</v>
      </c>
      <c r="AA82" s="31"/>
      <c r="AE82" s="31">
        <v>155</v>
      </c>
      <c r="AF82" s="31">
        <v>300</v>
      </c>
      <c r="AG82" s="31">
        <v>290</v>
      </c>
      <c r="AI82" s="31">
        <v>60</v>
      </c>
      <c r="AJ82" s="31">
        <v>155</v>
      </c>
      <c r="AM82">
        <f>SUM(AM2:AM81)</f>
        <v>20205</v>
      </c>
      <c r="AN82" s="31">
        <v>290</v>
      </c>
      <c r="AR82" s="31">
        <v>70</v>
      </c>
    </row>
    <row r="83" spans="2:44" x14ac:dyDescent="0.2">
      <c r="B83" s="33">
        <v>19425</v>
      </c>
      <c r="C83" s="31">
        <v>290</v>
      </c>
      <c r="D83" s="33"/>
      <c r="E83" s="33">
        <v>18170</v>
      </c>
      <c r="F83" s="31">
        <v>290</v>
      </c>
      <c r="G83" s="33"/>
      <c r="H83" s="33">
        <v>14235</v>
      </c>
      <c r="R83" s="31">
        <v>450</v>
      </c>
      <c r="S83" s="31">
        <v>305</v>
      </c>
      <c r="T83" s="31">
        <v>290</v>
      </c>
      <c r="V83" s="31">
        <v>130</v>
      </c>
      <c r="AA83" s="32"/>
      <c r="AE83" s="31">
        <v>150</v>
      </c>
      <c r="AF83" s="31">
        <v>305</v>
      </c>
      <c r="AG83" s="31">
        <v>305</v>
      </c>
      <c r="AI83" s="31">
        <v>300</v>
      </c>
      <c r="AJ83" s="31">
        <v>145</v>
      </c>
      <c r="AN83" s="31">
        <v>155</v>
      </c>
      <c r="AR83" s="31">
        <v>140</v>
      </c>
    </row>
    <row r="84" spans="2:44" x14ac:dyDescent="0.2">
      <c r="C84" s="31">
        <v>305</v>
      </c>
      <c r="D84" s="33"/>
      <c r="F84" s="31">
        <v>305</v>
      </c>
      <c r="G84" s="33"/>
      <c r="R84" s="31">
        <v>300</v>
      </c>
      <c r="S84" s="31">
        <v>300</v>
      </c>
      <c r="T84" s="31">
        <v>305</v>
      </c>
      <c r="V84" s="31">
        <v>200</v>
      </c>
      <c r="AE84" s="31">
        <v>65</v>
      </c>
      <c r="AF84" s="31">
        <v>290</v>
      </c>
      <c r="AG84" s="31">
        <v>300</v>
      </c>
      <c r="AI84" s="31">
        <v>305</v>
      </c>
      <c r="AJ84" s="31">
        <v>290</v>
      </c>
      <c r="AN84" s="31">
        <v>150</v>
      </c>
      <c r="AR84" s="31">
        <v>305</v>
      </c>
    </row>
    <row r="85" spans="2:44" x14ac:dyDescent="0.2">
      <c r="C85" s="31">
        <v>150</v>
      </c>
      <c r="D85" s="33"/>
      <c r="F85" s="31">
        <v>150</v>
      </c>
      <c r="G85" s="33"/>
      <c r="I85">
        <f>SUM(I2:I84)</f>
        <v>19760</v>
      </c>
      <c r="R85" s="31">
        <v>155</v>
      </c>
      <c r="S85" s="31">
        <v>130</v>
      </c>
      <c r="T85" s="31">
        <v>150</v>
      </c>
      <c r="V85" s="31">
        <v>190</v>
      </c>
      <c r="AE85" s="31">
        <v>130</v>
      </c>
      <c r="AF85" s="31">
        <v>290</v>
      </c>
      <c r="AG85" s="31">
        <v>450</v>
      </c>
      <c r="AI85" s="32">
        <v>290</v>
      </c>
      <c r="AJ85" s="31">
        <v>305</v>
      </c>
      <c r="AN85" s="31">
        <v>130</v>
      </c>
      <c r="AR85" s="31">
        <v>315</v>
      </c>
    </row>
    <row r="86" spans="2:44" x14ac:dyDescent="0.2">
      <c r="C86" s="31">
        <v>450</v>
      </c>
      <c r="D86" s="33"/>
      <c r="F86" s="31">
        <v>450</v>
      </c>
      <c r="G86" s="33"/>
      <c r="R86" s="31">
        <v>145</v>
      </c>
      <c r="S86" s="32">
        <v>130</v>
      </c>
      <c r="T86" s="31">
        <v>370</v>
      </c>
      <c r="V86" s="31">
        <v>300</v>
      </c>
      <c r="AE86" s="31">
        <v>300</v>
      </c>
      <c r="AF86" s="31">
        <v>305</v>
      </c>
      <c r="AG86" s="31">
        <v>140</v>
      </c>
      <c r="AJ86" s="31">
        <v>300</v>
      </c>
      <c r="AN86" s="31">
        <v>140</v>
      </c>
      <c r="AR86" s="31">
        <v>300</v>
      </c>
    </row>
    <row r="87" spans="2:44" x14ac:dyDescent="0.2">
      <c r="C87" s="31">
        <v>130</v>
      </c>
      <c r="D87" s="33"/>
      <c r="F87" s="31">
        <v>300</v>
      </c>
      <c r="G87" s="33"/>
      <c r="R87" s="31">
        <v>290</v>
      </c>
      <c r="T87" s="31">
        <v>200</v>
      </c>
      <c r="V87" s="31">
        <v>305</v>
      </c>
      <c r="AE87" s="31">
        <v>305</v>
      </c>
      <c r="AF87" s="31">
        <v>300</v>
      </c>
      <c r="AG87" s="31">
        <v>120</v>
      </c>
      <c r="AI87">
        <f>SUM(AI2:AI86)</f>
        <v>21635</v>
      </c>
      <c r="AJ87" s="31">
        <v>65</v>
      </c>
      <c r="AN87" s="31">
        <v>300</v>
      </c>
      <c r="AR87" s="31">
        <v>300</v>
      </c>
    </row>
    <row r="88" spans="2:44" x14ac:dyDescent="0.2">
      <c r="C88" s="31">
        <v>300</v>
      </c>
      <c r="D88" s="33"/>
      <c r="F88" s="31">
        <v>155</v>
      </c>
      <c r="G88" s="33"/>
      <c r="R88" s="31">
        <v>305</v>
      </c>
      <c r="S88">
        <f>SUM(S2:S86)</f>
        <v>18745</v>
      </c>
      <c r="T88" s="31">
        <v>60</v>
      </c>
      <c r="V88" s="32">
        <v>145</v>
      </c>
      <c r="AE88" s="31">
        <v>145</v>
      </c>
      <c r="AF88" s="31">
        <v>130</v>
      </c>
      <c r="AG88" s="31">
        <v>235</v>
      </c>
      <c r="AJ88" s="31">
        <v>130</v>
      </c>
      <c r="AN88" s="31">
        <v>305</v>
      </c>
      <c r="AR88" s="31">
        <v>315</v>
      </c>
    </row>
    <row r="89" spans="2:44" x14ac:dyDescent="0.2">
      <c r="C89" s="31">
        <v>305</v>
      </c>
      <c r="D89" s="33"/>
      <c r="F89" s="31">
        <v>145</v>
      </c>
      <c r="G89" s="33"/>
      <c r="R89" s="31">
        <v>300</v>
      </c>
      <c r="T89" s="31">
        <v>300</v>
      </c>
      <c r="AE89" s="31">
        <v>290</v>
      </c>
      <c r="AF89" s="31">
        <v>150</v>
      </c>
      <c r="AG89" s="31">
        <v>300</v>
      </c>
      <c r="AJ89" s="31">
        <v>60</v>
      </c>
      <c r="AN89" s="31">
        <v>290</v>
      </c>
      <c r="AR89" s="31">
        <v>305</v>
      </c>
    </row>
    <row r="90" spans="2:44" x14ac:dyDescent="0.2">
      <c r="C90" s="31">
        <v>290</v>
      </c>
      <c r="D90" s="33"/>
      <c r="F90" s="31">
        <v>290</v>
      </c>
      <c r="G90" s="33"/>
      <c r="R90" s="31">
        <v>130</v>
      </c>
      <c r="T90" s="31">
        <v>305</v>
      </c>
      <c r="AE90" s="31">
        <v>155</v>
      </c>
      <c r="AF90" s="31">
        <v>290</v>
      </c>
      <c r="AG90" s="31">
        <v>305</v>
      </c>
      <c r="AJ90" s="31">
        <v>300</v>
      </c>
      <c r="AN90" s="31">
        <v>290</v>
      </c>
      <c r="AR90" s="31">
        <v>380</v>
      </c>
    </row>
    <row r="91" spans="2:44" x14ac:dyDescent="0.2">
      <c r="C91" s="31">
        <v>290</v>
      </c>
      <c r="D91" s="33"/>
      <c r="F91" s="31">
        <v>305</v>
      </c>
      <c r="G91" s="33"/>
      <c r="R91" s="31">
        <v>390</v>
      </c>
      <c r="T91" s="31">
        <v>290</v>
      </c>
      <c r="AE91" s="31">
        <v>150</v>
      </c>
      <c r="AF91" s="31">
        <v>150</v>
      </c>
      <c r="AG91" s="31">
        <v>145</v>
      </c>
      <c r="AJ91" s="31">
        <v>155</v>
      </c>
      <c r="AN91" s="31">
        <v>305</v>
      </c>
      <c r="AR91" s="31">
        <v>60</v>
      </c>
    </row>
    <row r="92" spans="2:44" x14ac:dyDescent="0.2">
      <c r="C92" s="31">
        <v>305</v>
      </c>
      <c r="D92" s="33"/>
      <c r="F92" s="31">
        <v>150</v>
      </c>
      <c r="G92" s="33"/>
      <c r="R92" s="31">
        <v>60</v>
      </c>
      <c r="T92" s="31">
        <v>145</v>
      </c>
      <c r="AE92" s="31">
        <v>130</v>
      </c>
      <c r="AF92" s="31">
        <v>155</v>
      </c>
      <c r="AG92" s="31">
        <v>290</v>
      </c>
      <c r="AJ92" s="32">
        <v>145</v>
      </c>
      <c r="AN92" s="31">
        <v>300</v>
      </c>
      <c r="AR92" s="31">
        <v>300</v>
      </c>
    </row>
    <row r="93" spans="2:44" x14ac:dyDescent="0.2">
      <c r="C93" s="31">
        <v>300</v>
      </c>
      <c r="D93" s="33"/>
      <c r="F93" s="31">
        <v>450</v>
      </c>
      <c r="G93" s="33"/>
      <c r="R93" s="31">
        <v>150</v>
      </c>
      <c r="T93" s="31">
        <v>155</v>
      </c>
      <c r="AE93" s="31">
        <v>300</v>
      </c>
      <c r="AF93" s="31">
        <v>145</v>
      </c>
      <c r="AG93" s="31">
        <v>305</v>
      </c>
      <c r="AN93" s="31">
        <v>370</v>
      </c>
      <c r="AR93" s="31">
        <v>305</v>
      </c>
    </row>
    <row r="94" spans="2:44" x14ac:dyDescent="0.2">
      <c r="C94" s="31">
        <v>450</v>
      </c>
      <c r="D94" s="33"/>
      <c r="F94" s="31">
        <v>390</v>
      </c>
      <c r="G94" s="33"/>
      <c r="R94" s="31">
        <v>155</v>
      </c>
      <c r="T94" s="31">
        <v>150</v>
      </c>
      <c r="AE94" s="31">
        <v>305</v>
      </c>
      <c r="AF94" s="31">
        <v>290</v>
      </c>
      <c r="AG94" s="31">
        <v>130</v>
      </c>
      <c r="AN94" s="31">
        <v>510</v>
      </c>
      <c r="AR94" s="31">
        <v>290</v>
      </c>
    </row>
    <row r="95" spans="2:44" x14ac:dyDescent="0.2">
      <c r="C95" s="31">
        <v>400</v>
      </c>
      <c r="D95" s="33"/>
      <c r="F95" s="31">
        <v>60</v>
      </c>
      <c r="G95" s="33"/>
      <c r="R95" s="32">
        <v>145</v>
      </c>
      <c r="T95" s="31">
        <v>370</v>
      </c>
      <c r="AE95" s="31">
        <v>145</v>
      </c>
      <c r="AF95" s="31">
        <v>305</v>
      </c>
      <c r="AG95" s="31">
        <v>300</v>
      </c>
      <c r="AJ95">
        <f>SUM(AJ2:AJ94)</f>
        <v>21550</v>
      </c>
      <c r="AN95" s="31">
        <v>130</v>
      </c>
      <c r="AR95" s="31">
        <v>290</v>
      </c>
    </row>
    <row r="96" spans="2:44" x14ac:dyDescent="0.2">
      <c r="C96" s="31">
        <v>300</v>
      </c>
      <c r="D96" s="33"/>
      <c r="F96" s="31">
        <v>300</v>
      </c>
      <c r="G96" s="33"/>
      <c r="T96" s="31">
        <v>300</v>
      </c>
      <c r="AE96" s="31">
        <v>290</v>
      </c>
      <c r="AF96" s="31">
        <v>300</v>
      </c>
      <c r="AG96" s="31">
        <v>305</v>
      </c>
      <c r="AN96" s="31">
        <v>300</v>
      </c>
      <c r="AR96" s="32">
        <v>155</v>
      </c>
    </row>
    <row r="97" spans="3:44" x14ac:dyDescent="0.2">
      <c r="C97" s="31">
        <v>305</v>
      </c>
      <c r="D97" s="33"/>
      <c r="F97" s="31">
        <v>155</v>
      </c>
      <c r="G97" s="33"/>
      <c r="R97">
        <f>SUM(R2:R96)</f>
        <v>22370</v>
      </c>
      <c r="T97" s="31">
        <v>305</v>
      </c>
      <c r="AE97" s="31">
        <v>305</v>
      </c>
      <c r="AF97" s="32">
        <v>450</v>
      </c>
      <c r="AG97" s="31">
        <v>290</v>
      </c>
      <c r="AN97" s="31">
        <v>305</v>
      </c>
      <c r="AQ97">
        <f>SUM(AQ2:AQ95)</f>
        <v>4600</v>
      </c>
      <c r="AR97">
        <f>SUM(AR2:AR96)</f>
        <v>23110</v>
      </c>
    </row>
    <row r="98" spans="3:44" x14ac:dyDescent="0.2">
      <c r="C98" s="31">
        <v>145</v>
      </c>
      <c r="D98" s="33"/>
      <c r="F98" s="31">
        <v>145</v>
      </c>
      <c r="G98" s="33"/>
      <c r="T98" s="32">
        <v>290</v>
      </c>
      <c r="AE98" s="31">
        <v>300</v>
      </c>
      <c r="AG98" s="31">
        <v>290</v>
      </c>
      <c r="AN98" s="32">
        <v>290</v>
      </c>
    </row>
    <row r="99" spans="3:44" x14ac:dyDescent="0.2">
      <c r="C99" s="31">
        <v>290</v>
      </c>
      <c r="D99" s="33"/>
      <c r="F99" s="31">
        <v>290</v>
      </c>
      <c r="G99" s="33"/>
      <c r="AE99" s="31">
        <v>370</v>
      </c>
      <c r="AF99">
        <f>SUM(AF2:AF97)</f>
        <v>23910</v>
      </c>
      <c r="AG99" s="32">
        <v>305</v>
      </c>
    </row>
    <row r="100" spans="3:44" x14ac:dyDescent="0.2">
      <c r="C100" s="31">
        <v>305</v>
      </c>
      <c r="D100" s="33"/>
      <c r="F100" s="31">
        <v>305</v>
      </c>
      <c r="G100" s="33"/>
      <c r="T100">
        <f>SUM(T2:T99)</f>
        <v>23155</v>
      </c>
      <c r="AE100" s="31">
        <v>180</v>
      </c>
      <c r="AN100">
        <f>SUM(AN2:AN99)</f>
        <v>24330</v>
      </c>
    </row>
    <row r="101" spans="3:44" x14ac:dyDescent="0.2">
      <c r="C101" s="31">
        <v>150</v>
      </c>
      <c r="D101" s="33"/>
      <c r="F101" s="31">
        <v>150</v>
      </c>
      <c r="G101" s="33"/>
      <c r="AE101" s="31">
        <v>305</v>
      </c>
      <c r="AG101">
        <f>SUM(AG2:AG100)</f>
        <v>22775</v>
      </c>
    </row>
    <row r="102" spans="3:44" x14ac:dyDescent="0.2">
      <c r="C102" s="31">
        <v>450</v>
      </c>
      <c r="D102" s="33"/>
      <c r="F102" s="31">
        <v>450</v>
      </c>
      <c r="G102" s="33"/>
      <c r="AE102" s="32">
        <v>290</v>
      </c>
    </row>
    <row r="103" spans="3:44" x14ac:dyDescent="0.2">
      <c r="C103" s="31">
        <v>480</v>
      </c>
      <c r="D103" s="33"/>
      <c r="F103" s="31">
        <v>450</v>
      </c>
      <c r="G103" s="33"/>
    </row>
    <row r="104" spans="3:44" x14ac:dyDescent="0.2">
      <c r="C104" s="31">
        <v>60</v>
      </c>
      <c r="D104" s="33"/>
      <c r="F104" s="31">
        <v>300</v>
      </c>
      <c r="G104" s="33"/>
      <c r="AE104">
        <f>SUM(AE2:AE103)</f>
        <v>23915</v>
      </c>
    </row>
    <row r="105" spans="3:44" x14ac:dyDescent="0.2">
      <c r="C105" s="31">
        <v>300</v>
      </c>
      <c r="D105" s="33"/>
      <c r="F105" s="31">
        <v>155</v>
      </c>
      <c r="G105" s="33"/>
    </row>
    <row r="106" spans="3:44" x14ac:dyDescent="0.2">
      <c r="C106" s="31">
        <v>305</v>
      </c>
      <c r="D106" s="33"/>
      <c r="F106" s="31">
        <v>145</v>
      </c>
      <c r="G106" s="33"/>
    </row>
    <row r="107" spans="3:44" x14ac:dyDescent="0.2">
      <c r="C107" s="31">
        <v>145</v>
      </c>
      <c r="D107" s="33"/>
      <c r="F107" s="31">
        <v>290</v>
      </c>
      <c r="G107" s="33"/>
    </row>
    <row r="108" spans="3:44" x14ac:dyDescent="0.2">
      <c r="C108" s="31">
        <v>290</v>
      </c>
      <c r="D108" s="33"/>
      <c r="F108" s="31">
        <v>305</v>
      </c>
      <c r="G108" s="33"/>
    </row>
    <row r="109" spans="3:44" x14ac:dyDescent="0.2">
      <c r="C109" s="31">
        <v>305</v>
      </c>
      <c r="D109" s="33"/>
      <c r="F109" s="31">
        <v>150</v>
      </c>
      <c r="G109" s="33"/>
    </row>
    <row r="110" spans="3:44" x14ac:dyDescent="0.2">
      <c r="C110" s="31">
        <v>150</v>
      </c>
      <c r="D110" s="33"/>
      <c r="F110" s="31">
        <v>450</v>
      </c>
      <c r="G110" s="33"/>
    </row>
    <row r="111" spans="3:44" x14ac:dyDescent="0.2">
      <c r="C111" s="31">
        <v>450</v>
      </c>
      <c r="D111" s="33"/>
      <c r="F111" s="31">
        <v>60</v>
      </c>
      <c r="G111" s="33"/>
    </row>
    <row r="112" spans="3:44" x14ac:dyDescent="0.2">
      <c r="C112" s="31">
        <v>300</v>
      </c>
      <c r="D112" s="33"/>
      <c r="F112" s="31">
        <v>300</v>
      </c>
      <c r="G112" s="33"/>
    </row>
    <row r="113" spans="3:7" x14ac:dyDescent="0.2">
      <c r="C113" s="31">
        <v>305</v>
      </c>
      <c r="D113" s="33"/>
      <c r="F113" s="31">
        <v>305</v>
      </c>
      <c r="G113" s="33"/>
    </row>
    <row r="114" spans="3:7" x14ac:dyDescent="0.2">
      <c r="C114" s="32">
        <v>290</v>
      </c>
      <c r="D114" s="33"/>
      <c r="F114" s="32">
        <v>290</v>
      </c>
      <c r="G114" s="33"/>
    </row>
    <row r="116" spans="3:7" x14ac:dyDescent="0.2">
      <c r="C116">
        <f>SUM(C2:C115)</f>
        <v>28715</v>
      </c>
      <c r="F116">
        <f>SUM(F2:F115)</f>
        <v>27560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32EA-9029-A54C-B360-9D87A451B1D0}">
  <dimension ref="A1:R38"/>
  <sheetViews>
    <sheetView view="pageBreakPreview" topLeftCell="A23" zoomScale="73" zoomScaleNormal="100" zoomScaleSheetLayoutView="73" workbookViewId="0">
      <selection activeCell="E48" sqref="E48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22.05859375" bestFit="1" customWidth="1"/>
    <col min="5" max="5" width="13.1796875" customWidth="1"/>
    <col min="6" max="9" width="13.1796875" bestFit="1" customWidth="1"/>
    <col min="10" max="13" width="14.390625" bestFit="1" customWidth="1"/>
    <col min="14" max="16" width="14.390625" customWidth="1"/>
    <col min="17" max="17" width="14.390625" bestFit="1" customWidth="1"/>
    <col min="18" max="18" width="14.125" customWidth="1"/>
  </cols>
  <sheetData>
    <row r="1" spans="1:18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13</v>
      </c>
      <c r="G3" s="46" t="s">
        <v>14</v>
      </c>
      <c r="H3" s="46" t="s">
        <v>0</v>
      </c>
      <c r="I3" s="46" t="s">
        <v>1</v>
      </c>
      <c r="J3" s="46" t="s">
        <v>4</v>
      </c>
      <c r="K3" s="46" t="s">
        <v>12</v>
      </c>
      <c r="L3" s="46" t="s">
        <v>15</v>
      </c>
      <c r="M3" s="46" t="s">
        <v>7</v>
      </c>
      <c r="N3" s="46" t="s">
        <v>28</v>
      </c>
      <c r="O3" s="46" t="s">
        <v>29</v>
      </c>
      <c r="P3" s="46" t="s">
        <v>30</v>
      </c>
      <c r="Q3" s="46" t="s">
        <v>8</v>
      </c>
      <c r="R3" s="46" t="s">
        <v>6</v>
      </c>
    </row>
    <row r="4" spans="1:18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">
      <c r="A5" s="72">
        <v>1</v>
      </c>
      <c r="B5" s="70" t="s">
        <v>118</v>
      </c>
      <c r="C5" s="70" t="s">
        <v>39</v>
      </c>
      <c r="D5" s="70" t="s">
        <v>75</v>
      </c>
      <c r="E5" s="43">
        <v>13770</v>
      </c>
      <c r="F5" s="43">
        <v>490</v>
      </c>
      <c r="G5" s="43">
        <v>300</v>
      </c>
      <c r="H5" s="43">
        <v>9000</v>
      </c>
      <c r="I5" s="43">
        <v>300</v>
      </c>
      <c r="J5" s="43"/>
      <c r="K5" s="43">
        <v>200</v>
      </c>
      <c r="L5" s="43">
        <v>100</v>
      </c>
      <c r="M5" s="43"/>
      <c r="N5" s="43"/>
      <c r="O5" s="43"/>
      <c r="P5" s="43"/>
      <c r="Q5" s="43"/>
      <c r="R5" s="72">
        <f>(F5+G5+H5+I5+J5+K5+L5+M5+Q5+F6+G6+H6+I6+J6+K6+L6+M6+Q6+N5+O5+P5+N6+O6+P6)</f>
        <v>13990</v>
      </c>
    </row>
    <row r="6" spans="1:18" x14ac:dyDescent="0.2">
      <c r="A6" s="72"/>
      <c r="B6" s="70" t="s">
        <v>142</v>
      </c>
      <c r="C6" s="70" t="s">
        <v>85</v>
      </c>
      <c r="D6" s="70" t="s">
        <v>31</v>
      </c>
      <c r="E6" s="43">
        <v>13200</v>
      </c>
      <c r="F6" s="43">
        <v>300</v>
      </c>
      <c r="G6" s="43"/>
      <c r="H6" s="43"/>
      <c r="I6" s="43"/>
      <c r="J6" s="43"/>
      <c r="K6" s="43"/>
      <c r="L6" s="43">
        <v>300</v>
      </c>
      <c r="M6" s="43">
        <v>3000</v>
      </c>
      <c r="N6" s="43"/>
      <c r="O6" s="43"/>
      <c r="P6" s="43"/>
      <c r="Q6" s="43"/>
      <c r="R6" s="72"/>
    </row>
    <row r="7" spans="1:18" x14ac:dyDescent="0.2">
      <c r="A7" s="72">
        <v>2</v>
      </c>
      <c r="B7" s="70" t="s">
        <v>142</v>
      </c>
      <c r="C7" s="70" t="s">
        <v>39</v>
      </c>
      <c r="D7" s="70" t="s">
        <v>104</v>
      </c>
      <c r="E7" s="43">
        <v>14410</v>
      </c>
      <c r="F7" s="43">
        <v>410</v>
      </c>
      <c r="G7" s="43">
        <v>300</v>
      </c>
      <c r="H7" s="43">
        <v>10000</v>
      </c>
      <c r="I7" s="43">
        <v>300</v>
      </c>
      <c r="J7" s="43"/>
      <c r="K7" s="43">
        <v>100</v>
      </c>
      <c r="L7" s="43">
        <v>2500</v>
      </c>
      <c r="M7" s="43"/>
      <c r="N7" s="43"/>
      <c r="O7" s="43"/>
      <c r="P7" s="43"/>
      <c r="Q7" s="43"/>
      <c r="R7" s="72">
        <f>(F7+G7+H7+I7+J7+K7+L7+M7+Q7+F8+G8+H8+I8+J8+K8+L8+M8+Q8+N7+O7+P7+N8+O8+P8)</f>
        <v>17210</v>
      </c>
    </row>
    <row r="8" spans="1:18" ht="17.25" customHeight="1" x14ac:dyDescent="0.2">
      <c r="A8" s="72"/>
      <c r="B8" s="70" t="s">
        <v>133</v>
      </c>
      <c r="C8" s="70" t="s">
        <v>85</v>
      </c>
      <c r="D8" s="70" t="s">
        <v>88</v>
      </c>
      <c r="E8" s="43">
        <v>13680</v>
      </c>
      <c r="F8" s="43">
        <v>300</v>
      </c>
      <c r="G8" s="43"/>
      <c r="H8" s="43"/>
      <c r="I8" s="43"/>
      <c r="J8" s="43"/>
      <c r="K8" s="43"/>
      <c r="L8" s="43">
        <v>300</v>
      </c>
      <c r="M8" s="43">
        <v>3000</v>
      </c>
      <c r="N8" s="43"/>
      <c r="O8" s="43"/>
      <c r="P8" s="43"/>
      <c r="Q8" s="43"/>
      <c r="R8" s="72"/>
    </row>
    <row r="9" spans="1:18" x14ac:dyDescent="0.2">
      <c r="A9" s="73">
        <v>3</v>
      </c>
      <c r="B9" s="70" t="s">
        <v>120</v>
      </c>
      <c r="C9" s="70" t="s">
        <v>39</v>
      </c>
      <c r="D9" s="43" t="s">
        <v>104</v>
      </c>
      <c r="E9" s="43">
        <v>13900</v>
      </c>
      <c r="F9" s="43">
        <v>420</v>
      </c>
      <c r="G9" s="43">
        <v>300</v>
      </c>
      <c r="H9" s="43">
        <v>9000</v>
      </c>
      <c r="I9" s="43">
        <v>300</v>
      </c>
      <c r="J9" s="43"/>
      <c r="K9" s="43">
        <v>100</v>
      </c>
      <c r="L9" s="43">
        <v>2520</v>
      </c>
      <c r="M9" s="43"/>
      <c r="N9" s="43"/>
      <c r="O9" s="43"/>
      <c r="P9" s="43"/>
      <c r="Q9" s="43"/>
      <c r="R9" s="72">
        <f>(F9+G9+H9+I9+J9+K9+L9+M9+Q9+F10+G10+H10+I10+J10+K10+L10+M10+Q10+N9+O9+P9+N10+O10+P10)</f>
        <v>16240</v>
      </c>
    </row>
    <row r="10" spans="1:18" x14ac:dyDescent="0.2">
      <c r="A10" s="73"/>
      <c r="B10" s="70" t="s">
        <v>139</v>
      </c>
      <c r="C10" s="70" t="s">
        <v>85</v>
      </c>
      <c r="D10" s="70" t="s">
        <v>88</v>
      </c>
      <c r="E10" s="43">
        <v>13000</v>
      </c>
      <c r="F10" s="43">
        <v>300</v>
      </c>
      <c r="G10" s="43"/>
      <c r="H10" s="43"/>
      <c r="I10" s="43"/>
      <c r="J10" s="43"/>
      <c r="K10" s="43"/>
      <c r="L10" s="43">
        <v>300</v>
      </c>
      <c r="M10" s="43">
        <v>3000</v>
      </c>
      <c r="N10" s="43"/>
      <c r="O10" s="43"/>
      <c r="P10" s="43"/>
      <c r="Q10" s="43"/>
      <c r="R10" s="72"/>
    </row>
    <row r="11" spans="1:18" x14ac:dyDescent="0.2">
      <c r="A11" s="72">
        <v>4</v>
      </c>
      <c r="B11" s="70" t="s">
        <v>139</v>
      </c>
      <c r="C11" s="70" t="s">
        <v>39</v>
      </c>
      <c r="D11" s="70" t="s">
        <v>104</v>
      </c>
      <c r="E11" s="43">
        <v>15120</v>
      </c>
      <c r="F11" s="43">
        <v>430</v>
      </c>
      <c r="G11" s="43">
        <v>300</v>
      </c>
      <c r="H11" s="43">
        <v>10000</v>
      </c>
      <c r="I11" s="43">
        <v>300</v>
      </c>
      <c r="J11" s="43"/>
      <c r="K11" s="43"/>
      <c r="L11" s="43">
        <v>2600</v>
      </c>
      <c r="M11" s="43"/>
      <c r="N11" s="43"/>
      <c r="O11" s="43"/>
      <c r="P11" s="43"/>
      <c r="Q11" s="43"/>
      <c r="R11" s="72">
        <f>(F11+G11+H11+I11+J11+K11+L11+M11+Q11+F12+G12+H12+I12+J12+K12+L12+M12+Q12+N11+O11+P11+N12+O12+P12)</f>
        <v>16930</v>
      </c>
    </row>
    <row r="12" spans="1:18" x14ac:dyDescent="0.2">
      <c r="A12" s="72"/>
      <c r="B12" s="70" t="s">
        <v>122</v>
      </c>
      <c r="C12" s="70" t="s">
        <v>94</v>
      </c>
      <c r="D12" s="70" t="s">
        <v>31</v>
      </c>
      <c r="E12" s="43">
        <v>14724</v>
      </c>
      <c r="F12" s="43"/>
      <c r="G12" s="43"/>
      <c r="H12" s="43"/>
      <c r="I12" s="43"/>
      <c r="J12" s="43"/>
      <c r="K12" s="43"/>
      <c r="L12" s="43">
        <v>300</v>
      </c>
      <c r="M12" s="43">
        <v>3000</v>
      </c>
      <c r="N12" s="43"/>
      <c r="O12" s="43"/>
      <c r="P12" s="43"/>
      <c r="Q12" s="43"/>
      <c r="R12" s="72"/>
    </row>
    <row r="13" spans="1:18" x14ac:dyDescent="0.2">
      <c r="A13" s="72">
        <v>5</v>
      </c>
      <c r="B13" s="70" t="s">
        <v>123</v>
      </c>
      <c r="C13" s="70" t="s">
        <v>39</v>
      </c>
      <c r="D13" s="70" t="s">
        <v>75</v>
      </c>
      <c r="E13" s="43">
        <v>15770</v>
      </c>
      <c r="F13" s="43">
        <v>450</v>
      </c>
      <c r="G13" s="43">
        <v>300</v>
      </c>
      <c r="H13" s="43">
        <v>10000</v>
      </c>
      <c r="I13" s="43">
        <v>300</v>
      </c>
      <c r="J13" s="43"/>
      <c r="K13" s="43">
        <v>120</v>
      </c>
      <c r="L13" s="43">
        <v>2750</v>
      </c>
      <c r="M13" s="43"/>
      <c r="N13" s="43"/>
      <c r="O13" s="43"/>
      <c r="P13" s="43"/>
      <c r="Q13" s="43"/>
      <c r="R13" s="72">
        <f>(F13+G13+H13+I13+J13+K13+L13+M13+Q13+F14+G14+H14+I14+J14+K14+L14+M14+Q14+N13+O13+P13+N14+O14+P14)</f>
        <v>17220</v>
      </c>
    </row>
    <row r="14" spans="1:18" ht="18.75" customHeight="1" x14ac:dyDescent="0.2">
      <c r="A14" s="72"/>
      <c r="B14" s="70" t="s">
        <v>124</v>
      </c>
      <c r="C14" s="70" t="s">
        <v>143</v>
      </c>
      <c r="D14" s="70" t="s">
        <v>88</v>
      </c>
      <c r="E14" s="43">
        <v>8000</v>
      </c>
      <c r="F14" s="43"/>
      <c r="G14" s="43"/>
      <c r="H14" s="43"/>
      <c r="I14" s="43"/>
      <c r="J14" s="43"/>
      <c r="K14" s="43"/>
      <c r="L14" s="43">
        <v>300</v>
      </c>
      <c r="M14" s="43">
        <v>3000</v>
      </c>
      <c r="N14" s="43"/>
      <c r="O14" s="43"/>
      <c r="P14" s="43"/>
      <c r="Q14" s="43"/>
      <c r="R14" s="72"/>
    </row>
    <row r="15" spans="1:18" x14ac:dyDescent="0.2">
      <c r="A15" s="72">
        <v>6</v>
      </c>
      <c r="B15" s="70" t="s">
        <v>135</v>
      </c>
      <c r="C15" s="70" t="s">
        <v>39</v>
      </c>
      <c r="D15" s="70" t="s">
        <v>92</v>
      </c>
      <c r="E15" s="43">
        <v>17530</v>
      </c>
      <c r="F15" s="43">
        <v>500</v>
      </c>
      <c r="G15" s="43">
        <v>300</v>
      </c>
      <c r="H15" s="43">
        <v>10000</v>
      </c>
      <c r="I15" s="43">
        <v>300</v>
      </c>
      <c r="J15" s="43"/>
      <c r="K15" s="43">
        <v>100</v>
      </c>
      <c r="L15" s="43">
        <v>2370</v>
      </c>
      <c r="M15" s="43"/>
      <c r="N15" s="43"/>
      <c r="O15" s="43"/>
      <c r="P15" s="43"/>
      <c r="Q15" s="43"/>
      <c r="R15" s="72">
        <f>(F15+G15+H15+I15+J15+K15+L15+M15+Q15+F16+G16+H16+I16+J16+K16+L16+M16+Q16+N15+O15+P15+N16+O16+P16)</f>
        <v>17170</v>
      </c>
    </row>
    <row r="16" spans="1:18" x14ac:dyDescent="0.2">
      <c r="A16" s="72"/>
      <c r="B16" s="70" t="s">
        <v>136</v>
      </c>
      <c r="C16" s="70" t="s">
        <v>85</v>
      </c>
      <c r="D16" s="70" t="s">
        <v>31</v>
      </c>
      <c r="E16" s="43">
        <v>10000</v>
      </c>
      <c r="F16" s="43">
        <v>300</v>
      </c>
      <c r="G16" s="43"/>
      <c r="H16" s="43"/>
      <c r="I16" s="43"/>
      <c r="J16" s="43"/>
      <c r="K16" s="43"/>
      <c r="L16" s="43">
        <v>300</v>
      </c>
      <c r="M16" s="43">
        <v>3000</v>
      </c>
      <c r="N16" s="43"/>
      <c r="O16" s="43"/>
      <c r="P16" s="43"/>
      <c r="Q16" s="43"/>
      <c r="R16" s="72"/>
    </row>
    <row r="17" spans="1:18" x14ac:dyDescent="0.2">
      <c r="A17" s="72">
        <v>7</v>
      </c>
      <c r="B17" s="70" t="s">
        <v>136</v>
      </c>
      <c r="C17" s="70" t="s">
        <v>39</v>
      </c>
      <c r="D17" s="71" t="s">
        <v>144</v>
      </c>
      <c r="E17" s="43">
        <v>15180</v>
      </c>
      <c r="F17" s="43">
        <v>440</v>
      </c>
      <c r="G17" s="43">
        <v>300</v>
      </c>
      <c r="H17" s="43">
        <v>10000</v>
      </c>
      <c r="I17" s="43">
        <v>300</v>
      </c>
      <c r="J17" s="43"/>
      <c r="K17" s="43">
        <v>100</v>
      </c>
      <c r="L17" s="43">
        <v>2700</v>
      </c>
      <c r="M17" s="43"/>
      <c r="N17" s="43"/>
      <c r="O17" s="43"/>
      <c r="P17" s="43"/>
      <c r="Q17" s="43"/>
      <c r="R17" s="72">
        <f>(F17+G17+H17+I17+J17+K17+L17+M17+Q17+F18+G18+H18+I18+J18+K18+L18+M18+Q18+N17+O17+P17+N18+O18+P18)</f>
        <v>17440</v>
      </c>
    </row>
    <row r="18" spans="1:18" x14ac:dyDescent="0.2">
      <c r="A18" s="72"/>
      <c r="B18" s="70" t="s">
        <v>125</v>
      </c>
      <c r="C18" s="70" t="s">
        <v>85</v>
      </c>
      <c r="D18" s="70" t="s">
        <v>31</v>
      </c>
      <c r="E18" s="43">
        <v>12760</v>
      </c>
      <c r="F18" s="70">
        <v>300</v>
      </c>
      <c r="G18" s="70"/>
      <c r="H18" s="70"/>
      <c r="I18" s="70"/>
      <c r="J18" s="70"/>
      <c r="K18" s="70"/>
      <c r="L18" s="70">
        <v>300</v>
      </c>
      <c r="M18" s="70">
        <v>3000</v>
      </c>
      <c r="N18" s="70"/>
      <c r="O18" s="70"/>
      <c r="P18" s="70"/>
      <c r="Q18" s="70"/>
      <c r="R18" s="72"/>
    </row>
    <row r="19" spans="1:18" x14ac:dyDescent="0.2">
      <c r="A19" s="72">
        <v>8</v>
      </c>
      <c r="B19" s="70" t="s">
        <v>125</v>
      </c>
      <c r="C19" s="70" t="s">
        <v>39</v>
      </c>
      <c r="D19" s="71" t="s">
        <v>89</v>
      </c>
      <c r="E19" s="43">
        <v>17470</v>
      </c>
      <c r="F19" s="70">
        <v>530</v>
      </c>
      <c r="G19" s="70">
        <v>300</v>
      </c>
      <c r="H19" s="70">
        <v>11000</v>
      </c>
      <c r="I19" s="70">
        <v>300</v>
      </c>
      <c r="J19" s="70"/>
      <c r="K19" s="70"/>
      <c r="L19" s="70">
        <v>2300</v>
      </c>
      <c r="M19" s="70"/>
      <c r="N19" s="70"/>
      <c r="O19" s="70"/>
      <c r="P19" s="70"/>
      <c r="Q19" s="70"/>
      <c r="R19" s="72">
        <f>(F19+G19+H19+I19+J19+K19+L19+M19+Q19+F20+G20+H20+I20+J20+K20+L20+M20+Q20+N19+O19+P19+N20+O20+P20)</f>
        <v>17730</v>
      </c>
    </row>
    <row r="20" spans="1:18" x14ac:dyDescent="0.2">
      <c r="A20" s="72"/>
      <c r="B20" s="70" t="s">
        <v>126</v>
      </c>
      <c r="C20" s="70" t="s">
        <v>94</v>
      </c>
      <c r="D20" s="71" t="s">
        <v>39</v>
      </c>
      <c r="E20" s="43">
        <v>14000</v>
      </c>
      <c r="F20" s="70"/>
      <c r="G20" s="70"/>
      <c r="H20" s="70"/>
      <c r="I20" s="70"/>
      <c r="J20" s="70"/>
      <c r="K20" s="70"/>
      <c r="L20" s="70">
        <v>300</v>
      </c>
      <c r="M20" s="70">
        <v>3000</v>
      </c>
      <c r="N20" s="70"/>
      <c r="O20" s="70"/>
      <c r="P20" s="70"/>
      <c r="Q20" s="70"/>
      <c r="R20" s="72"/>
    </row>
    <row r="21" spans="1:18" x14ac:dyDescent="0.2">
      <c r="A21" s="72">
        <v>9</v>
      </c>
      <c r="B21" s="70" t="s">
        <v>126</v>
      </c>
      <c r="C21" s="70" t="s">
        <v>39</v>
      </c>
      <c r="D21" s="70" t="s">
        <v>104</v>
      </c>
      <c r="E21" s="43">
        <v>15260</v>
      </c>
      <c r="F21" s="70">
        <v>460</v>
      </c>
      <c r="G21" s="70">
        <v>300</v>
      </c>
      <c r="H21" s="70">
        <v>10000</v>
      </c>
      <c r="I21" s="70">
        <v>300</v>
      </c>
      <c r="J21" s="70"/>
      <c r="K21" s="70">
        <v>100</v>
      </c>
      <c r="L21" s="70">
        <v>2630</v>
      </c>
      <c r="M21" s="70"/>
      <c r="N21" s="70"/>
      <c r="O21" s="70"/>
      <c r="P21" s="70"/>
      <c r="Q21" s="70"/>
      <c r="R21" s="72">
        <f>(F21+G21+H21+I21+J21+K21+L21+M21+Q21+F22+G22+H22+I22+J22+K22+L22+M22+Q22+N21+O21+P21+N22+O22+P22)</f>
        <v>17390</v>
      </c>
    </row>
    <row r="22" spans="1:18" x14ac:dyDescent="0.2">
      <c r="A22" s="72"/>
      <c r="B22" s="70" t="s">
        <v>145</v>
      </c>
      <c r="C22" s="70" t="s">
        <v>95</v>
      </c>
      <c r="D22" s="70" t="s">
        <v>31</v>
      </c>
      <c r="E22" s="43">
        <v>14720</v>
      </c>
      <c r="F22" s="70">
        <v>300</v>
      </c>
      <c r="G22" s="70"/>
      <c r="H22" s="70"/>
      <c r="I22" s="70"/>
      <c r="J22" s="70"/>
      <c r="K22" s="70"/>
      <c r="L22" s="70">
        <v>300</v>
      </c>
      <c r="M22" s="70">
        <v>3000</v>
      </c>
      <c r="N22" s="70"/>
      <c r="O22" s="70"/>
      <c r="P22" s="70"/>
      <c r="Q22" s="70"/>
      <c r="R22" s="72"/>
    </row>
    <row r="23" spans="1:18" x14ac:dyDescent="0.2">
      <c r="A23" s="72">
        <v>10</v>
      </c>
      <c r="B23" s="70" t="s">
        <v>145</v>
      </c>
      <c r="C23" s="70" t="s">
        <v>39</v>
      </c>
      <c r="D23" s="70" t="s">
        <v>104</v>
      </c>
      <c r="E23" s="43">
        <v>16210</v>
      </c>
      <c r="F23" s="70">
        <v>460</v>
      </c>
      <c r="G23" s="70">
        <v>300</v>
      </c>
      <c r="H23" s="70">
        <v>10000</v>
      </c>
      <c r="I23" s="70">
        <v>300</v>
      </c>
      <c r="J23" s="70"/>
      <c r="K23" s="70">
        <v>100</v>
      </c>
      <c r="L23" s="70">
        <v>2330</v>
      </c>
      <c r="M23" s="70"/>
      <c r="N23" s="70"/>
      <c r="O23" s="70"/>
      <c r="P23" s="70"/>
      <c r="Q23" s="70"/>
      <c r="R23" s="72">
        <f>(F23+G23+H23+I23+J23+K23+L23+M23+Q23+F24+G24+H24+I24+J24+K24+L24+M24+Q24+N23+O23+P23+N24+O24+P24)</f>
        <v>16790</v>
      </c>
    </row>
    <row r="24" spans="1:18" ht="15" customHeight="1" x14ac:dyDescent="0.2">
      <c r="A24" s="72"/>
      <c r="B24" s="70" t="s">
        <v>146</v>
      </c>
      <c r="C24" s="70" t="s">
        <v>147</v>
      </c>
      <c r="D24" s="70" t="s">
        <v>88</v>
      </c>
      <c r="E24" s="43">
        <v>11000</v>
      </c>
      <c r="F24" s="70"/>
      <c r="G24" s="70"/>
      <c r="H24" s="70"/>
      <c r="I24" s="70"/>
      <c r="J24" s="70"/>
      <c r="K24" s="70"/>
      <c r="L24" s="70">
        <v>300</v>
      </c>
      <c r="M24" s="70">
        <v>3000</v>
      </c>
      <c r="N24" s="70"/>
      <c r="O24" s="70"/>
      <c r="P24" s="70"/>
      <c r="Q24" s="70"/>
      <c r="R24" s="72"/>
    </row>
    <row r="25" spans="1:18" ht="15" customHeight="1" x14ac:dyDescent="0.2">
      <c r="A25" s="72">
        <v>11</v>
      </c>
      <c r="B25" s="70" t="s">
        <v>146</v>
      </c>
      <c r="C25" s="70" t="s">
        <v>39</v>
      </c>
      <c r="D25" s="70" t="s">
        <v>104</v>
      </c>
      <c r="E25" s="43">
        <v>16630</v>
      </c>
      <c r="F25" s="70">
        <v>480</v>
      </c>
      <c r="G25" s="70">
        <v>300</v>
      </c>
      <c r="H25" s="70">
        <v>10000</v>
      </c>
      <c r="I25" s="70">
        <v>300</v>
      </c>
      <c r="J25" s="70"/>
      <c r="K25" s="70">
        <v>100</v>
      </c>
      <c r="L25" s="70">
        <v>2870</v>
      </c>
      <c r="M25" s="70"/>
      <c r="N25" s="70"/>
      <c r="O25" s="70"/>
      <c r="P25" s="70"/>
      <c r="Q25" s="70"/>
      <c r="R25" s="72">
        <f>(F25+G25+H25+I25+J25+K25+L25+M25+Q25+F26+G26+H26+I26+J26+K26+L26+M26+Q26+N25+O25+P25+N26+O26+P26)</f>
        <v>17650</v>
      </c>
    </row>
    <row r="26" spans="1:18" ht="15" customHeight="1" x14ac:dyDescent="0.2">
      <c r="A26" s="72"/>
      <c r="B26" s="70" t="s">
        <v>148</v>
      </c>
      <c r="C26" s="70" t="s">
        <v>85</v>
      </c>
      <c r="D26" s="70" t="s">
        <v>88</v>
      </c>
      <c r="E26" s="43">
        <v>11000</v>
      </c>
      <c r="F26" s="70">
        <v>300</v>
      </c>
      <c r="G26" s="70"/>
      <c r="H26" s="70"/>
      <c r="I26" s="70"/>
      <c r="J26" s="70"/>
      <c r="K26" s="70"/>
      <c r="L26" s="70">
        <v>300</v>
      </c>
      <c r="M26" s="70">
        <v>3000</v>
      </c>
      <c r="N26" s="70"/>
      <c r="O26" s="70"/>
      <c r="P26" s="70"/>
      <c r="Q26" s="70"/>
      <c r="R26" s="72"/>
    </row>
    <row r="27" spans="1:18" ht="15" customHeight="1" x14ac:dyDescent="0.2">
      <c r="A27" s="72">
        <v>12</v>
      </c>
      <c r="B27" s="70" t="s">
        <v>148</v>
      </c>
      <c r="C27" s="70" t="s">
        <v>39</v>
      </c>
      <c r="D27" s="70" t="s">
        <v>104</v>
      </c>
      <c r="E27" s="43">
        <v>11820</v>
      </c>
      <c r="F27" s="70">
        <v>360</v>
      </c>
      <c r="G27" s="70">
        <v>300</v>
      </c>
      <c r="H27" s="70">
        <v>10000</v>
      </c>
      <c r="I27" s="70">
        <v>300</v>
      </c>
      <c r="J27" s="70"/>
      <c r="K27" s="70">
        <v>100</v>
      </c>
      <c r="L27" s="70">
        <v>2150</v>
      </c>
      <c r="M27" s="70"/>
      <c r="N27" s="70"/>
      <c r="O27" s="70"/>
      <c r="P27" s="70"/>
      <c r="Q27" s="70"/>
      <c r="R27" s="72">
        <f>(F27+G27+H27+I27+J27+K27+L27+M27+Q27+F28+G28+H28+I28+J28+K28+L28+M28+Q28+N27+O27+P27+N28+O28+P28)</f>
        <v>16810</v>
      </c>
    </row>
    <row r="28" spans="1:18" x14ac:dyDescent="0.2">
      <c r="A28" s="72"/>
      <c r="B28" s="70" t="s">
        <v>149</v>
      </c>
      <c r="C28" s="70" t="s">
        <v>85</v>
      </c>
      <c r="D28" s="70" t="s">
        <v>88</v>
      </c>
      <c r="E28" s="43">
        <v>11000</v>
      </c>
      <c r="F28" s="70">
        <v>300</v>
      </c>
      <c r="G28" s="70"/>
      <c r="H28" s="70"/>
      <c r="I28" s="70"/>
      <c r="J28" s="70"/>
      <c r="K28" s="70"/>
      <c r="L28" s="70">
        <v>300</v>
      </c>
      <c r="M28" s="70">
        <v>3000</v>
      </c>
      <c r="N28" s="70"/>
      <c r="O28" s="70"/>
      <c r="P28" s="70"/>
      <c r="Q28" s="70"/>
      <c r="R28" s="72"/>
    </row>
    <row r="29" spans="1:18" x14ac:dyDescent="0.2">
      <c r="A29" s="72">
        <v>13</v>
      </c>
      <c r="B29" s="70" t="s">
        <v>149</v>
      </c>
      <c r="C29" s="70" t="s">
        <v>39</v>
      </c>
      <c r="D29" s="70" t="s">
        <v>104</v>
      </c>
      <c r="E29" s="43">
        <v>16760</v>
      </c>
      <c r="F29" s="70">
        <v>480</v>
      </c>
      <c r="G29" s="70">
        <v>300</v>
      </c>
      <c r="H29" s="70">
        <v>10000</v>
      </c>
      <c r="I29" s="70">
        <v>300</v>
      </c>
      <c r="J29" s="70"/>
      <c r="K29" s="70">
        <v>350</v>
      </c>
      <c r="L29" s="70">
        <v>2900</v>
      </c>
      <c r="M29" s="70"/>
      <c r="N29" s="70"/>
      <c r="O29" s="70"/>
      <c r="P29" s="70"/>
      <c r="Q29" s="70"/>
      <c r="R29" s="72">
        <f>(F29+G29+H29+I29+J29+K29+L29+M29+Q29+F30+G30+H30+I30+J30+K30+L30+M30+Q30+N29+O29+P29+N30+O30+P30)</f>
        <v>17930</v>
      </c>
    </row>
    <row r="30" spans="1:18" x14ac:dyDescent="0.2">
      <c r="A30" s="72"/>
      <c r="B30" s="70" t="s">
        <v>150</v>
      </c>
      <c r="C30" s="70" t="s">
        <v>85</v>
      </c>
      <c r="D30" s="70" t="s">
        <v>31</v>
      </c>
      <c r="E30" s="43">
        <v>11000</v>
      </c>
      <c r="F30" s="70">
        <v>300</v>
      </c>
      <c r="G30" s="70"/>
      <c r="H30" s="70"/>
      <c r="I30" s="70"/>
      <c r="J30" s="70"/>
      <c r="K30" s="70"/>
      <c r="L30" s="70">
        <v>300</v>
      </c>
      <c r="M30" s="70">
        <v>3000</v>
      </c>
      <c r="N30" s="70"/>
      <c r="O30" s="70"/>
      <c r="P30" s="70"/>
      <c r="Q30" s="70"/>
      <c r="R30" s="72"/>
    </row>
    <row r="31" spans="1:18" x14ac:dyDescent="0.2">
      <c r="A31" s="72">
        <v>14</v>
      </c>
      <c r="B31" s="70" t="s">
        <v>151</v>
      </c>
      <c r="C31" s="70" t="s">
        <v>39</v>
      </c>
      <c r="D31" s="70" t="s">
        <v>46</v>
      </c>
      <c r="E31" s="43">
        <v>15410</v>
      </c>
      <c r="F31" s="70">
        <v>440</v>
      </c>
      <c r="G31" s="70">
        <v>300</v>
      </c>
      <c r="H31" s="70">
        <v>9000</v>
      </c>
      <c r="I31" s="70">
        <v>300</v>
      </c>
      <c r="J31" s="70"/>
      <c r="K31" s="70">
        <v>100</v>
      </c>
      <c r="L31" s="70">
        <v>1250</v>
      </c>
      <c r="M31" s="70"/>
      <c r="N31" s="70"/>
      <c r="O31" s="70"/>
      <c r="P31" s="70"/>
      <c r="Q31" s="70"/>
      <c r="R31" s="72">
        <f>(F31+G31+H31+I31+J31+K31+L31+M31+Q31+F32+G32+H32+I32+J32+K32+L32+M32+Q32+N31+O31+P31+N32+O32+P32)</f>
        <v>14990</v>
      </c>
    </row>
    <row r="32" spans="1:18" x14ac:dyDescent="0.2">
      <c r="A32" s="72"/>
      <c r="B32" s="70" t="s">
        <v>152</v>
      </c>
      <c r="C32" s="70" t="s">
        <v>85</v>
      </c>
      <c r="D32" s="70" t="s">
        <v>88</v>
      </c>
      <c r="E32" s="43">
        <v>12000</v>
      </c>
      <c r="F32" s="70">
        <v>300</v>
      </c>
      <c r="G32" s="70"/>
      <c r="H32" s="70"/>
      <c r="I32" s="70"/>
      <c r="J32" s="70"/>
      <c r="K32" s="70"/>
      <c r="L32" s="70">
        <v>300</v>
      </c>
      <c r="M32" s="70">
        <v>3000</v>
      </c>
      <c r="N32" s="70"/>
      <c r="O32" s="70"/>
      <c r="P32" s="70"/>
      <c r="Q32" s="70"/>
      <c r="R32" s="72"/>
    </row>
    <row r="33" spans="1:18" x14ac:dyDescent="0.2">
      <c r="A33" s="72">
        <v>15</v>
      </c>
      <c r="B33" s="70" t="s">
        <v>152</v>
      </c>
      <c r="C33" s="70" t="s">
        <v>88</v>
      </c>
      <c r="D33" s="70" t="s">
        <v>104</v>
      </c>
      <c r="E33" s="43">
        <v>15310</v>
      </c>
      <c r="F33" s="70">
        <v>440</v>
      </c>
      <c r="G33" s="70">
        <v>300</v>
      </c>
      <c r="H33" s="70">
        <v>10000</v>
      </c>
      <c r="I33" s="70">
        <v>300</v>
      </c>
      <c r="J33" s="70"/>
      <c r="K33" s="70">
        <v>100</v>
      </c>
      <c r="L33" s="70">
        <v>2650</v>
      </c>
      <c r="M33" s="70"/>
      <c r="N33" s="70"/>
      <c r="O33" s="70"/>
      <c r="P33" s="70"/>
      <c r="Q33" s="70"/>
      <c r="R33" s="72">
        <f>(F33+G33+H33+I33+J33+K33+L33+M33+Q33+F34+G34+H34+I34+J34+K34+L34+M34+Q34+N33+O33+P33+N34+O34+P34)</f>
        <v>17090</v>
      </c>
    </row>
    <row r="34" spans="1:18" x14ac:dyDescent="0.2">
      <c r="A34" s="72"/>
      <c r="B34" s="70" t="s">
        <v>153</v>
      </c>
      <c r="C34" s="70" t="s">
        <v>147</v>
      </c>
      <c r="D34" s="70" t="s">
        <v>88</v>
      </c>
      <c r="E34" s="70">
        <v>11000</v>
      </c>
      <c r="F34" s="70"/>
      <c r="G34" s="70"/>
      <c r="H34" s="70"/>
      <c r="I34" s="70"/>
      <c r="J34" s="70"/>
      <c r="K34" s="70"/>
      <c r="L34" s="70">
        <v>300</v>
      </c>
      <c r="M34" s="70">
        <v>3000</v>
      </c>
      <c r="N34" s="70"/>
      <c r="O34" s="70"/>
      <c r="P34" s="70"/>
      <c r="Q34" s="70"/>
      <c r="R34" s="72"/>
    </row>
    <row r="35" spans="1:18" x14ac:dyDescent="0.2">
      <c r="A35" s="45"/>
      <c r="B35" s="70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ht="21" x14ac:dyDescent="0.2">
      <c r="A36" s="48"/>
      <c r="B36" s="48"/>
      <c r="C36" s="48"/>
      <c r="D36" s="48"/>
      <c r="E36" s="48">
        <f>SUM(E5:E35)</f>
        <v>411634</v>
      </c>
      <c r="F36" s="48">
        <f>SUM(F5:F35)</f>
        <v>9790</v>
      </c>
      <c r="G36" s="48">
        <f t="shared" ref="G36:Q36" si="0">SUM(G5:G35)</f>
        <v>4500</v>
      </c>
      <c r="H36" s="48">
        <f t="shared" si="0"/>
        <v>148000</v>
      </c>
      <c r="I36" s="48">
        <f t="shared" si="0"/>
        <v>4500</v>
      </c>
      <c r="J36" s="48">
        <f t="shared" si="0"/>
        <v>0</v>
      </c>
      <c r="K36" s="48">
        <f t="shared" si="0"/>
        <v>1670</v>
      </c>
      <c r="L36" s="48">
        <f>SUM(L5:L35)</f>
        <v>39120</v>
      </c>
      <c r="M36" s="48">
        <f t="shared" si="0"/>
        <v>45000</v>
      </c>
      <c r="N36" s="48">
        <f>SUM(N6:N35)</f>
        <v>0</v>
      </c>
      <c r="O36" s="48">
        <f>SUM(O6:O34)</f>
        <v>0</v>
      </c>
      <c r="P36" s="48">
        <f>SUM(P6:P29)</f>
        <v>0</v>
      </c>
      <c r="Q36" s="48">
        <f t="shared" si="0"/>
        <v>0</v>
      </c>
      <c r="R36" s="48">
        <f>SUM(R5:R35)</f>
        <v>252580</v>
      </c>
    </row>
    <row r="37" spans="1:18" ht="21" x14ac:dyDescent="0.2">
      <c r="A37" s="49"/>
      <c r="B37" s="49"/>
      <c r="C37" s="49"/>
      <c r="D37" s="49"/>
      <c r="E37" s="53"/>
      <c r="F37" s="53">
        <f>(E36+E37)</f>
        <v>411634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0">
        <f>(F37-R36)</f>
        <v>159054</v>
      </c>
    </row>
    <row r="38" spans="1:18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</sheetData>
  <mergeCells count="31">
    <mergeCell ref="A29:A30"/>
    <mergeCell ref="R29:R30"/>
    <mergeCell ref="A31:A32"/>
    <mergeCell ref="R31:R32"/>
    <mergeCell ref="A33:A34"/>
    <mergeCell ref="R33:R34"/>
    <mergeCell ref="A23:A24"/>
    <mergeCell ref="R23:R24"/>
    <mergeCell ref="A25:A26"/>
    <mergeCell ref="R25:R26"/>
    <mergeCell ref="A27:A28"/>
    <mergeCell ref="R27:R28"/>
    <mergeCell ref="A17:A18"/>
    <mergeCell ref="R17:R18"/>
    <mergeCell ref="A19:A20"/>
    <mergeCell ref="R19:R20"/>
    <mergeCell ref="A21:A22"/>
    <mergeCell ref="R21:R22"/>
    <mergeCell ref="A11:A12"/>
    <mergeCell ref="R11:R12"/>
    <mergeCell ref="A13:A14"/>
    <mergeCell ref="R13:R14"/>
    <mergeCell ref="A15:A16"/>
    <mergeCell ref="R15:R16"/>
    <mergeCell ref="A9:A10"/>
    <mergeCell ref="R9:R10"/>
    <mergeCell ref="A1:R2"/>
    <mergeCell ref="A5:A6"/>
    <mergeCell ref="R5:R6"/>
    <mergeCell ref="A7:A8"/>
    <mergeCell ref="R7:R8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B7AD-E8CC-3649-99E5-AC406D3571BF}">
  <dimension ref="A1:S47"/>
  <sheetViews>
    <sheetView view="pageBreakPreview" topLeftCell="N24" zoomScale="73" zoomScaleNormal="100" zoomScaleSheetLayoutView="73" workbookViewId="0">
      <selection activeCell="G32" sqref="G32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26.6328125" customWidth="1"/>
    <col min="5" max="6" width="13.1796875" customWidth="1"/>
    <col min="7" max="10" width="13.1796875" bestFit="1" customWidth="1"/>
    <col min="11" max="14" width="14.390625" bestFit="1" customWidth="1"/>
    <col min="15" max="17" width="14.390625" customWidth="1"/>
    <col min="18" max="18" width="14.390625" bestFit="1" customWidth="1"/>
    <col min="19" max="19" width="14.125" customWidth="1"/>
  </cols>
  <sheetData>
    <row r="1" spans="1:19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58</v>
      </c>
      <c r="G3" s="46" t="s">
        <v>13</v>
      </c>
      <c r="H3" s="46" t="s">
        <v>14</v>
      </c>
      <c r="I3" s="46" t="s">
        <v>0</v>
      </c>
      <c r="J3" s="46" t="s">
        <v>1</v>
      </c>
      <c r="K3" s="46" t="s">
        <v>4</v>
      </c>
      <c r="L3" s="46" t="s">
        <v>12</v>
      </c>
      <c r="M3" s="46" t="s">
        <v>15</v>
      </c>
      <c r="N3" s="46" t="s">
        <v>7</v>
      </c>
      <c r="O3" s="46" t="s">
        <v>28</v>
      </c>
      <c r="P3" s="46" t="s">
        <v>29</v>
      </c>
      <c r="Q3" s="46" t="s">
        <v>30</v>
      </c>
      <c r="R3" s="46" t="s">
        <v>8</v>
      </c>
      <c r="S3" s="46" t="s">
        <v>6</v>
      </c>
    </row>
    <row r="4" spans="1:19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19" x14ac:dyDescent="0.2">
      <c r="A5" s="72">
        <v>1</v>
      </c>
      <c r="B5" s="64" t="s">
        <v>110</v>
      </c>
      <c r="C5" s="42" t="s">
        <v>39</v>
      </c>
      <c r="D5" s="42" t="s">
        <v>87</v>
      </c>
      <c r="E5" s="43">
        <v>15360</v>
      </c>
      <c r="F5" s="43"/>
      <c r="G5" s="42">
        <v>460</v>
      </c>
      <c r="H5" s="42">
        <v>200</v>
      </c>
      <c r="I5" s="42">
        <v>9000</v>
      </c>
      <c r="J5" s="42">
        <v>300</v>
      </c>
      <c r="K5" s="42"/>
      <c r="L5" s="42">
        <v>100</v>
      </c>
      <c r="M5" s="42">
        <v>2790</v>
      </c>
      <c r="N5" s="42"/>
      <c r="O5" s="42"/>
      <c r="P5" s="42"/>
      <c r="Q5" s="42"/>
      <c r="R5" s="42"/>
      <c r="S5" s="72">
        <f>(G5+H5+I5+J5+K5+L5+M5+N5+R5+G6+H6+I6+J6+K6+L6+M6+N6+R6+O5+P5+Q5+O6+P6+Q6)</f>
        <v>16450</v>
      </c>
    </row>
    <row r="6" spans="1:19" x14ac:dyDescent="0.2">
      <c r="A6" s="72"/>
      <c r="B6" s="70" t="s">
        <v>128</v>
      </c>
      <c r="C6" s="42" t="s">
        <v>85</v>
      </c>
      <c r="D6" s="42" t="s">
        <v>39</v>
      </c>
      <c r="E6" s="43">
        <v>11000</v>
      </c>
      <c r="F6" s="43"/>
      <c r="G6" s="42">
        <v>300</v>
      </c>
      <c r="H6" s="42"/>
      <c r="I6" s="42"/>
      <c r="J6" s="42"/>
      <c r="K6" s="42"/>
      <c r="L6" s="42"/>
      <c r="M6" s="42">
        <v>300</v>
      </c>
      <c r="N6" s="42">
        <v>3000</v>
      </c>
      <c r="O6" s="42"/>
      <c r="P6" s="42"/>
      <c r="Q6" s="42"/>
      <c r="R6" s="42"/>
      <c r="S6" s="72"/>
    </row>
    <row r="7" spans="1:19" x14ac:dyDescent="0.2">
      <c r="A7" s="72">
        <v>2</v>
      </c>
      <c r="B7" s="70" t="s">
        <v>128</v>
      </c>
      <c r="C7" s="42" t="s">
        <v>39</v>
      </c>
      <c r="D7" s="42" t="s">
        <v>106</v>
      </c>
      <c r="E7" s="43">
        <v>17800</v>
      </c>
      <c r="F7" s="43"/>
      <c r="G7" s="42">
        <v>540</v>
      </c>
      <c r="H7" s="42">
        <v>200</v>
      </c>
      <c r="I7" s="42">
        <v>10000</v>
      </c>
      <c r="J7" s="42"/>
      <c r="K7" s="42"/>
      <c r="L7" s="42">
        <v>100</v>
      </c>
      <c r="M7" s="42">
        <v>2670</v>
      </c>
      <c r="N7" s="42"/>
      <c r="O7" s="42"/>
      <c r="P7" s="42"/>
      <c r="Q7" s="42"/>
      <c r="R7" s="42"/>
      <c r="S7" s="72">
        <f>(G7+H7+I7+J7+K7+L7+M7+N7+R7+G8+H8+I8+J8+K8+L8+M8+N8+R8+O7+P7+Q7+O8+P8+Q8)</f>
        <v>16410</v>
      </c>
    </row>
    <row r="8" spans="1:19" ht="17.25" customHeight="1" x14ac:dyDescent="0.2">
      <c r="A8" s="72"/>
      <c r="B8" s="70" t="s">
        <v>113</v>
      </c>
      <c r="C8" s="42" t="s">
        <v>85</v>
      </c>
      <c r="D8" s="42" t="s">
        <v>39</v>
      </c>
      <c r="E8" s="43">
        <v>13000</v>
      </c>
      <c r="F8" s="43"/>
      <c r="G8" s="42">
        <v>300</v>
      </c>
      <c r="H8" s="42"/>
      <c r="I8" s="42"/>
      <c r="J8" s="42"/>
      <c r="K8" s="42"/>
      <c r="L8" s="42"/>
      <c r="M8" s="42">
        <v>300</v>
      </c>
      <c r="N8" s="42">
        <v>2300</v>
      </c>
      <c r="O8" s="42"/>
      <c r="P8" s="42"/>
      <c r="Q8" s="42"/>
      <c r="R8" s="42"/>
      <c r="S8" s="72"/>
    </row>
    <row r="9" spans="1:19" x14ac:dyDescent="0.2">
      <c r="A9" s="73">
        <v>3</v>
      </c>
      <c r="B9" s="70" t="s">
        <v>113</v>
      </c>
      <c r="C9" s="42" t="s">
        <v>39</v>
      </c>
      <c r="D9" s="42" t="s">
        <v>87</v>
      </c>
      <c r="E9" s="43">
        <v>16040</v>
      </c>
      <c r="F9" s="43"/>
      <c r="G9" s="42">
        <v>480</v>
      </c>
      <c r="H9" s="42">
        <v>200</v>
      </c>
      <c r="I9" s="42">
        <v>9000</v>
      </c>
      <c r="J9" s="42"/>
      <c r="K9" s="42"/>
      <c r="L9" s="42">
        <v>100</v>
      </c>
      <c r="M9" s="42">
        <v>2880</v>
      </c>
      <c r="N9" s="42"/>
      <c r="O9" s="42"/>
      <c r="P9" s="42"/>
      <c r="Q9" s="42"/>
      <c r="R9" s="42"/>
      <c r="S9" s="72">
        <f>(G9+H9+I9+J9+K9+L9+M9+N9+R9+G10+H10+I10+J10+K10+L10+M10+N10+R10+O9+P9+Q9+O10+P10+Q10)</f>
        <v>15560</v>
      </c>
    </row>
    <row r="10" spans="1:19" x14ac:dyDescent="0.2">
      <c r="A10" s="73"/>
      <c r="B10" s="70" t="s">
        <v>129</v>
      </c>
      <c r="C10" s="42" t="s">
        <v>85</v>
      </c>
      <c r="D10" s="42" t="s">
        <v>88</v>
      </c>
      <c r="E10" s="43">
        <v>13600</v>
      </c>
      <c r="F10" s="43"/>
      <c r="G10" s="42">
        <v>300</v>
      </c>
      <c r="H10" s="42"/>
      <c r="I10" s="42"/>
      <c r="J10" s="42"/>
      <c r="K10" s="42"/>
      <c r="L10" s="42"/>
      <c r="M10" s="42">
        <v>300</v>
      </c>
      <c r="N10" s="42">
        <v>2300</v>
      </c>
      <c r="O10" s="42"/>
      <c r="P10" s="42"/>
      <c r="Q10" s="42"/>
      <c r="R10" s="42"/>
      <c r="S10" s="72"/>
    </row>
    <row r="11" spans="1:19" x14ac:dyDescent="0.2">
      <c r="A11" s="72">
        <v>4</v>
      </c>
      <c r="B11" s="70" t="s">
        <v>129</v>
      </c>
      <c r="C11" s="42" t="s">
        <v>39</v>
      </c>
      <c r="D11" s="42" t="s">
        <v>130</v>
      </c>
      <c r="E11" s="43">
        <v>16250</v>
      </c>
      <c r="F11" s="43"/>
      <c r="G11" s="42">
        <v>490</v>
      </c>
      <c r="H11" s="42">
        <v>200</v>
      </c>
      <c r="I11" s="42">
        <v>9000</v>
      </c>
      <c r="J11" s="42"/>
      <c r="K11" s="42"/>
      <c r="L11" s="42">
        <v>100</v>
      </c>
      <c r="M11" s="42">
        <v>2450</v>
      </c>
      <c r="N11" s="42"/>
      <c r="O11" s="42"/>
      <c r="P11" s="42"/>
      <c r="Q11" s="42"/>
      <c r="R11" s="42">
        <v>600</v>
      </c>
      <c r="S11" s="72">
        <f>(G11+H11+I11+J11+K11+L11+M11+N11+R11+G12+H12+I12+J12+K12+L12+M12+N12+R12+O11+P11+Q11+O12+P12+Q12)</f>
        <v>15740</v>
      </c>
    </row>
    <row r="12" spans="1:19" x14ac:dyDescent="0.2">
      <c r="A12" s="72"/>
      <c r="B12" s="70" t="s">
        <v>131</v>
      </c>
      <c r="C12" s="42" t="s">
        <v>85</v>
      </c>
      <c r="D12" s="42" t="s">
        <v>39</v>
      </c>
      <c r="E12" s="43">
        <v>13280</v>
      </c>
      <c r="F12" s="43"/>
      <c r="G12" s="42">
        <v>300</v>
      </c>
      <c r="H12" s="42"/>
      <c r="I12" s="42"/>
      <c r="J12" s="42"/>
      <c r="K12" s="42"/>
      <c r="L12" s="42"/>
      <c r="M12" s="42">
        <v>300</v>
      </c>
      <c r="N12" s="58">
        <v>2300</v>
      </c>
      <c r="O12" s="42"/>
      <c r="P12" s="42"/>
      <c r="Q12" s="42"/>
      <c r="R12" s="42"/>
      <c r="S12" s="72"/>
    </row>
    <row r="13" spans="1:19" x14ac:dyDescent="0.2">
      <c r="A13" s="72">
        <v>5</v>
      </c>
      <c r="B13" s="70" t="s">
        <v>131</v>
      </c>
      <c r="C13" s="42" t="s">
        <v>39</v>
      </c>
      <c r="D13" s="42" t="s">
        <v>87</v>
      </c>
      <c r="E13" s="43">
        <v>17090</v>
      </c>
      <c r="F13" s="43"/>
      <c r="G13" s="42">
        <v>490</v>
      </c>
      <c r="H13" s="42">
        <v>200</v>
      </c>
      <c r="I13" s="42">
        <v>10000</v>
      </c>
      <c r="J13" s="42"/>
      <c r="K13" s="42"/>
      <c r="L13" s="42">
        <v>100</v>
      </c>
      <c r="M13" s="42">
        <v>2900</v>
      </c>
      <c r="N13" s="42"/>
      <c r="O13" s="42"/>
      <c r="P13" s="42"/>
      <c r="Q13" s="42"/>
      <c r="R13" s="42"/>
      <c r="S13" s="72">
        <f>(G13+H13+I13+J13+K13+L13+M13+N13+R13+G14+H14+I14+J14+K14+L14+M14+N14+R14+O13+P13+Q13+O14+P14+Q14)</f>
        <v>17140</v>
      </c>
    </row>
    <row r="14" spans="1:19" ht="15" customHeight="1" x14ac:dyDescent="0.2">
      <c r="A14" s="72"/>
      <c r="B14" s="70" t="s">
        <v>132</v>
      </c>
      <c r="C14" s="42" t="s">
        <v>95</v>
      </c>
      <c r="D14" s="42" t="s">
        <v>39</v>
      </c>
      <c r="E14" s="43">
        <v>14000</v>
      </c>
      <c r="F14" s="43"/>
      <c r="G14" s="42">
        <v>300</v>
      </c>
      <c r="H14" s="42"/>
      <c r="I14" s="42"/>
      <c r="J14" s="42"/>
      <c r="K14" s="42"/>
      <c r="L14" s="42"/>
      <c r="M14" s="42">
        <v>500</v>
      </c>
      <c r="N14" s="42">
        <v>2300</v>
      </c>
      <c r="O14" s="42"/>
      <c r="P14" s="42"/>
      <c r="Q14" s="42"/>
      <c r="R14" s="42">
        <v>350</v>
      </c>
      <c r="S14" s="72"/>
    </row>
    <row r="15" spans="1:19" x14ac:dyDescent="0.2">
      <c r="A15" s="72">
        <v>6</v>
      </c>
      <c r="B15" s="70" t="s">
        <v>132</v>
      </c>
      <c r="C15" s="42" t="s">
        <v>39</v>
      </c>
      <c r="D15" s="42" t="s">
        <v>87</v>
      </c>
      <c r="E15" s="43">
        <v>15570</v>
      </c>
      <c r="F15" s="43"/>
      <c r="G15" s="42">
        <v>470</v>
      </c>
      <c r="H15" s="42">
        <v>200</v>
      </c>
      <c r="I15" s="42">
        <v>10000</v>
      </c>
      <c r="J15" s="42"/>
      <c r="K15" s="42"/>
      <c r="L15" s="42">
        <v>100</v>
      </c>
      <c r="M15" s="42">
        <v>2820</v>
      </c>
      <c r="N15" s="42"/>
      <c r="O15" s="42"/>
      <c r="P15" s="42"/>
      <c r="Q15" s="42"/>
      <c r="R15" s="42"/>
      <c r="S15" s="72">
        <f t="shared" ref="S15" si="0">(G15+H15+I15+J15+K15+L15+M15+N15+R15+G16+H16+I16+J16+K16+L16+M16+N16+R16+O15+P15+Q15+O16+P16+Q16)</f>
        <v>18570</v>
      </c>
    </row>
    <row r="16" spans="1:19" x14ac:dyDescent="0.2">
      <c r="A16" s="72"/>
      <c r="B16" s="70" t="s">
        <v>118</v>
      </c>
      <c r="C16" s="42" t="s">
        <v>35</v>
      </c>
      <c r="D16" s="42" t="s">
        <v>39</v>
      </c>
      <c r="E16" s="43">
        <v>11000</v>
      </c>
      <c r="F16" s="43"/>
      <c r="G16" s="42">
        <v>200</v>
      </c>
      <c r="H16" s="42"/>
      <c r="I16" s="42"/>
      <c r="J16" s="42"/>
      <c r="K16" s="42">
        <v>380</v>
      </c>
      <c r="L16" s="42"/>
      <c r="M16" s="42">
        <v>300</v>
      </c>
      <c r="N16" s="42">
        <v>2600</v>
      </c>
      <c r="O16" s="42"/>
      <c r="P16" s="42"/>
      <c r="Q16" s="42"/>
      <c r="R16" s="42">
        <v>1500</v>
      </c>
      <c r="S16" s="72"/>
    </row>
    <row r="17" spans="1:19" x14ac:dyDescent="0.2">
      <c r="A17" s="72">
        <v>7</v>
      </c>
      <c r="B17" s="70" t="s">
        <v>119</v>
      </c>
      <c r="C17" s="42" t="s">
        <v>39</v>
      </c>
      <c r="D17" s="44" t="s">
        <v>87</v>
      </c>
      <c r="E17" s="43">
        <v>13460</v>
      </c>
      <c r="F17" s="43"/>
      <c r="G17" s="42">
        <v>400</v>
      </c>
      <c r="H17" s="42">
        <v>300</v>
      </c>
      <c r="I17" s="42">
        <v>9000</v>
      </c>
      <c r="J17" s="42"/>
      <c r="K17" s="42">
        <v>360</v>
      </c>
      <c r="L17" s="42">
        <v>100</v>
      </c>
      <c r="M17" s="42">
        <v>2430</v>
      </c>
      <c r="N17" s="42"/>
      <c r="O17" s="42"/>
      <c r="P17" s="42"/>
      <c r="Q17" s="42"/>
      <c r="R17" s="42"/>
      <c r="S17" s="72">
        <f t="shared" ref="S17" si="1">(G17+H17+I17+J17+K17+L17+M17+N17+R17+G18+H18+I18+J18+K18+L18+M18+N18+R18+O17+P17+Q17+O18+P18+Q18)</f>
        <v>15490</v>
      </c>
    </row>
    <row r="18" spans="1:19" x14ac:dyDescent="0.2">
      <c r="A18" s="72"/>
      <c r="B18" s="70" t="s">
        <v>133</v>
      </c>
      <c r="C18" s="42" t="s">
        <v>95</v>
      </c>
      <c r="D18" s="42" t="s">
        <v>39</v>
      </c>
      <c r="E18" s="43">
        <v>14200</v>
      </c>
      <c r="F18" s="43"/>
      <c r="G18" s="42">
        <v>300</v>
      </c>
      <c r="H18" s="42"/>
      <c r="I18" s="42"/>
      <c r="J18" s="42"/>
      <c r="K18" s="42"/>
      <c r="L18" s="42"/>
      <c r="M18" s="42">
        <v>300</v>
      </c>
      <c r="N18" s="42">
        <v>2300</v>
      </c>
      <c r="O18" s="42"/>
      <c r="P18" s="42"/>
      <c r="Q18" s="42"/>
      <c r="S18" s="72"/>
    </row>
    <row r="19" spans="1:19" x14ac:dyDescent="0.2">
      <c r="A19" s="72">
        <v>8</v>
      </c>
      <c r="B19" s="70" t="s">
        <v>133</v>
      </c>
      <c r="C19" s="42" t="s">
        <v>39</v>
      </c>
      <c r="D19" s="44" t="s">
        <v>55</v>
      </c>
      <c r="E19" s="43">
        <v>17040</v>
      </c>
      <c r="F19" s="43"/>
      <c r="G19" s="42">
        <v>490</v>
      </c>
      <c r="H19" s="42">
        <v>300</v>
      </c>
      <c r="I19" s="42">
        <v>12000</v>
      </c>
      <c r="J19" s="42"/>
      <c r="K19" s="42">
        <v>300</v>
      </c>
      <c r="L19" s="42">
        <v>100</v>
      </c>
      <c r="M19" s="42">
        <v>2160</v>
      </c>
      <c r="N19" s="42"/>
      <c r="O19" s="42"/>
      <c r="P19" s="42"/>
      <c r="Q19" s="42"/>
      <c r="R19" s="42"/>
      <c r="S19" s="72">
        <f>(G19+H19+I19+J19+K19+L19+M19+N19+R19+G20+H20+I20+J20+K20+L20+M20+N20+R20+O19+P19+Q19+O20+P20+Q20)</f>
        <v>18250</v>
      </c>
    </row>
    <row r="20" spans="1:19" x14ac:dyDescent="0.2">
      <c r="A20" s="72"/>
      <c r="B20" s="70" t="s">
        <v>121</v>
      </c>
      <c r="C20" s="42" t="s">
        <v>85</v>
      </c>
      <c r="D20" s="44" t="s">
        <v>39</v>
      </c>
      <c r="E20" s="43">
        <v>14100</v>
      </c>
      <c r="F20" s="43"/>
      <c r="G20" s="42">
        <v>300</v>
      </c>
      <c r="H20" s="42"/>
      <c r="I20" s="42"/>
      <c r="J20" s="42"/>
      <c r="K20" s="42"/>
      <c r="L20" s="42"/>
      <c r="M20" s="42">
        <v>300</v>
      </c>
      <c r="N20" s="42">
        <v>2300</v>
      </c>
      <c r="O20" s="42"/>
      <c r="P20" s="42"/>
      <c r="Q20" s="42"/>
      <c r="R20" s="42"/>
      <c r="S20" s="72"/>
    </row>
    <row r="21" spans="1:19" x14ac:dyDescent="0.2">
      <c r="A21" s="72">
        <v>9</v>
      </c>
      <c r="B21" s="70" t="s">
        <v>121</v>
      </c>
      <c r="C21" s="42" t="s">
        <v>39</v>
      </c>
      <c r="D21" s="42" t="s">
        <v>87</v>
      </c>
      <c r="E21" s="43">
        <v>14520</v>
      </c>
      <c r="F21" s="43"/>
      <c r="G21" s="42">
        <v>420</v>
      </c>
      <c r="H21" s="42">
        <v>300</v>
      </c>
      <c r="I21" s="42">
        <v>9000</v>
      </c>
      <c r="J21" s="42"/>
      <c r="K21" s="42"/>
      <c r="L21" s="42">
        <v>100</v>
      </c>
      <c r="M21" s="42">
        <v>2040</v>
      </c>
      <c r="N21" s="42"/>
      <c r="O21" s="42"/>
      <c r="P21" s="42"/>
      <c r="Q21" s="42"/>
      <c r="R21" s="42"/>
      <c r="S21" s="72">
        <f>(G21+H21+I21+J21+K21+L21+M21+N21+R21+G22+H22+I22+J22+K22+L22+M22+N22+R22+O21+P21+Q21+O22+P22+Q22)</f>
        <v>14460</v>
      </c>
    </row>
    <row r="22" spans="1:19" x14ac:dyDescent="0.2">
      <c r="A22" s="72"/>
      <c r="B22" s="70" t="s">
        <v>122</v>
      </c>
      <c r="C22" s="42" t="s">
        <v>35</v>
      </c>
      <c r="D22" s="42" t="s">
        <v>39</v>
      </c>
      <c r="E22" s="43">
        <v>11000</v>
      </c>
      <c r="F22" s="43"/>
      <c r="G22" s="42"/>
      <c r="H22" s="42"/>
      <c r="I22" s="42"/>
      <c r="J22" s="42"/>
      <c r="K22" s="42"/>
      <c r="L22" s="42"/>
      <c r="M22" s="42">
        <v>300</v>
      </c>
      <c r="N22" s="42">
        <v>2300</v>
      </c>
      <c r="O22" s="42"/>
      <c r="P22" s="42"/>
      <c r="Q22" s="42"/>
      <c r="R22" s="42"/>
      <c r="S22" s="72"/>
    </row>
    <row r="23" spans="1:19" x14ac:dyDescent="0.2">
      <c r="A23" s="72">
        <v>10</v>
      </c>
      <c r="B23" s="70" t="s">
        <v>122</v>
      </c>
      <c r="C23" s="42" t="s">
        <v>39</v>
      </c>
      <c r="D23" s="42" t="s">
        <v>87</v>
      </c>
      <c r="E23" s="43">
        <v>16080</v>
      </c>
      <c r="F23" s="43"/>
      <c r="G23" s="42">
        <v>460</v>
      </c>
      <c r="H23" s="42">
        <v>300</v>
      </c>
      <c r="I23" s="42">
        <v>10000</v>
      </c>
      <c r="J23" s="42"/>
      <c r="K23" s="42"/>
      <c r="L23" s="42">
        <v>100</v>
      </c>
      <c r="M23" s="42">
        <v>2690</v>
      </c>
      <c r="N23" s="42"/>
      <c r="O23" s="42"/>
      <c r="P23" s="42"/>
      <c r="Q23" s="42"/>
      <c r="R23" s="42"/>
      <c r="S23" s="72">
        <f>(G23+H23+I23+J23+K23+L23+M23+N23+R23+G24+H24+I24+J24+K24+L24+M24+N24+R24+O23+P23+Q23+O24+P24+Q24)</f>
        <v>16450</v>
      </c>
    </row>
    <row r="24" spans="1:19" ht="15" customHeight="1" x14ac:dyDescent="0.2">
      <c r="A24" s="72"/>
      <c r="B24" s="70" t="s">
        <v>134</v>
      </c>
      <c r="C24" s="42" t="s">
        <v>85</v>
      </c>
      <c r="D24" s="42" t="s">
        <v>39</v>
      </c>
      <c r="E24" s="43">
        <v>14000</v>
      </c>
      <c r="F24" s="43"/>
      <c r="G24" s="42">
        <v>300</v>
      </c>
      <c r="H24" s="42"/>
      <c r="I24" s="42"/>
      <c r="J24" s="42"/>
      <c r="K24" s="42"/>
      <c r="L24" s="42"/>
      <c r="M24" s="42">
        <v>300</v>
      </c>
      <c r="N24" s="42">
        <v>2300</v>
      </c>
      <c r="O24" s="42"/>
      <c r="P24" s="42"/>
      <c r="Q24" s="42"/>
      <c r="R24" s="42"/>
      <c r="S24" s="72"/>
    </row>
    <row r="25" spans="1:19" ht="15" customHeight="1" x14ac:dyDescent="0.2">
      <c r="A25" s="72">
        <v>11</v>
      </c>
      <c r="B25" s="70" t="s">
        <v>134</v>
      </c>
      <c r="C25" s="42" t="s">
        <v>39</v>
      </c>
      <c r="D25" s="42" t="s">
        <v>89</v>
      </c>
      <c r="E25" s="43">
        <v>14990</v>
      </c>
      <c r="F25" s="43"/>
      <c r="G25" s="42">
        <v>450</v>
      </c>
      <c r="H25" s="42">
        <v>300</v>
      </c>
      <c r="I25" s="42">
        <v>10000</v>
      </c>
      <c r="J25" s="42"/>
      <c r="K25" s="42"/>
      <c r="L25" s="42">
        <v>100</v>
      </c>
      <c r="M25" s="42">
        <v>1950</v>
      </c>
      <c r="N25" s="42"/>
      <c r="O25" s="42"/>
      <c r="P25" s="42"/>
      <c r="Q25" s="42"/>
      <c r="R25" s="69"/>
      <c r="S25" s="72">
        <f>(G25+H25+I25+J25+K25+L25+M25+N25+R25+G26+H26+I26+J26+K26+L26+M26+N26+R26+O25+P25+Q25+O26+P26+Q26)</f>
        <v>15700</v>
      </c>
    </row>
    <row r="26" spans="1:19" ht="15" customHeight="1" x14ac:dyDescent="0.2">
      <c r="A26" s="72"/>
      <c r="B26" s="70" t="s">
        <v>124</v>
      </c>
      <c r="C26" s="42" t="s">
        <v>109</v>
      </c>
      <c r="D26" s="42" t="s">
        <v>39</v>
      </c>
      <c r="E26" s="43">
        <v>13600</v>
      </c>
      <c r="F26" s="43"/>
      <c r="G26" s="42">
        <v>300</v>
      </c>
      <c r="H26" s="42"/>
      <c r="I26" s="42"/>
      <c r="J26" s="42"/>
      <c r="K26" s="42"/>
      <c r="L26" s="42"/>
      <c r="M26" s="42">
        <v>300</v>
      </c>
      <c r="N26" s="42">
        <v>2300</v>
      </c>
      <c r="O26" s="42"/>
      <c r="P26" s="42"/>
      <c r="Q26" s="42"/>
      <c r="R26" s="69"/>
      <c r="S26" s="72"/>
    </row>
    <row r="27" spans="1:19" ht="15" customHeight="1" x14ac:dyDescent="0.2">
      <c r="A27" s="72">
        <v>12</v>
      </c>
      <c r="B27" s="70" t="s">
        <v>135</v>
      </c>
      <c r="C27" s="42" t="s">
        <v>39</v>
      </c>
      <c r="D27" s="42" t="s">
        <v>87</v>
      </c>
      <c r="E27" s="43">
        <v>16540</v>
      </c>
      <c r="F27" s="54"/>
      <c r="G27" s="42">
        <v>570</v>
      </c>
      <c r="H27" s="42">
        <v>300</v>
      </c>
      <c r="I27" s="42">
        <v>11000</v>
      </c>
      <c r="J27" s="42"/>
      <c r="K27" s="42"/>
      <c r="L27" s="42">
        <v>100</v>
      </c>
      <c r="M27" s="42">
        <v>3000</v>
      </c>
      <c r="N27" s="42"/>
      <c r="O27" s="42"/>
      <c r="P27" s="42"/>
      <c r="Q27" s="42"/>
      <c r="R27" s="69">
        <v>800</v>
      </c>
      <c r="S27" s="72">
        <f>(G27+H27+I27+J27+K27+L27+M27+N27+R27+G28+H28+I28+J28+K28+L28+M28+N28+R28+O27+P27+Q27+O28+P28+Q28)</f>
        <v>18970</v>
      </c>
    </row>
    <row r="28" spans="1:19" x14ac:dyDescent="0.2">
      <c r="A28" s="72"/>
      <c r="B28" s="70" t="s">
        <v>136</v>
      </c>
      <c r="C28" s="42" t="s">
        <v>95</v>
      </c>
      <c r="D28" s="42" t="s">
        <v>88</v>
      </c>
      <c r="E28" s="43">
        <v>13880</v>
      </c>
      <c r="F28" s="43"/>
      <c r="G28" s="42">
        <v>300</v>
      </c>
      <c r="H28" s="42"/>
      <c r="I28" s="42"/>
      <c r="J28" s="42"/>
      <c r="K28" s="42"/>
      <c r="L28" s="42"/>
      <c r="M28" s="42">
        <v>300</v>
      </c>
      <c r="N28" s="42">
        <v>2600</v>
      </c>
      <c r="O28" s="42"/>
      <c r="P28" s="42"/>
      <c r="Q28" s="42"/>
      <c r="R28" s="69"/>
      <c r="S28" s="72"/>
    </row>
    <row r="29" spans="1:19" x14ac:dyDescent="0.2">
      <c r="A29" s="72">
        <v>13</v>
      </c>
      <c r="B29" s="70" t="s">
        <v>137</v>
      </c>
      <c r="C29" s="42" t="s">
        <v>39</v>
      </c>
      <c r="D29" s="42" t="s">
        <v>46</v>
      </c>
      <c r="E29" s="43">
        <v>14900</v>
      </c>
      <c r="F29" s="54"/>
      <c r="G29" s="42">
        <v>430</v>
      </c>
      <c r="H29" s="42">
        <v>300</v>
      </c>
      <c r="I29" s="42">
        <v>12000</v>
      </c>
      <c r="J29" s="42"/>
      <c r="K29" s="42"/>
      <c r="L29" s="42">
        <v>100</v>
      </c>
      <c r="M29" s="42">
        <v>1475</v>
      </c>
      <c r="N29" s="42"/>
      <c r="O29" s="42"/>
      <c r="P29" s="42"/>
      <c r="Q29" s="42"/>
      <c r="R29" s="69"/>
      <c r="S29" s="72">
        <f>(G29+H29+I29+J29+K29+L29+M29+N29+R29+G30+H30+I30+J30+K30+L30+M30+N30+R30+O29+P29+Q29+O30+P30+Q30)</f>
        <v>16905</v>
      </c>
    </row>
    <row r="30" spans="1:19" x14ac:dyDescent="0.2">
      <c r="A30" s="72"/>
      <c r="B30" s="70" t="s">
        <v>126</v>
      </c>
      <c r="C30" s="42" t="s">
        <v>35</v>
      </c>
      <c r="D30" s="42" t="s">
        <v>88</v>
      </c>
      <c r="E30" s="43">
        <v>11000</v>
      </c>
      <c r="F30" s="43"/>
      <c r="G30" s="42"/>
      <c r="H30" s="42"/>
      <c r="I30" s="42"/>
      <c r="J30" s="42"/>
      <c r="K30" s="42"/>
      <c r="L30" s="42"/>
      <c r="M30" s="42">
        <v>300</v>
      </c>
      <c r="N30" s="42">
        <v>2300</v>
      </c>
      <c r="O30" s="42"/>
      <c r="P30" s="42"/>
      <c r="Q30" s="42"/>
      <c r="R30" s="69"/>
      <c r="S30" s="72"/>
    </row>
    <row r="31" spans="1:19" x14ac:dyDescent="0.2">
      <c r="A31" s="72">
        <v>14</v>
      </c>
      <c r="B31" s="70" t="s">
        <v>138</v>
      </c>
      <c r="C31" s="42" t="s">
        <v>39</v>
      </c>
      <c r="D31" s="42" t="s">
        <v>87</v>
      </c>
      <c r="E31" s="43">
        <v>16300</v>
      </c>
      <c r="F31" s="43"/>
      <c r="G31" s="42">
        <v>570</v>
      </c>
      <c r="H31" s="42">
        <v>300</v>
      </c>
      <c r="I31" s="42">
        <v>10000</v>
      </c>
      <c r="J31" s="42">
        <v>300</v>
      </c>
      <c r="K31" s="42"/>
      <c r="L31" s="42">
        <v>100</v>
      </c>
      <c r="M31" s="42">
        <v>2790</v>
      </c>
      <c r="N31" s="42"/>
      <c r="O31" s="42"/>
      <c r="P31" s="42"/>
      <c r="Q31" s="42"/>
      <c r="R31" s="69"/>
      <c r="S31" s="72">
        <f>(G31+H31+I31+J31+K31+L31+M31+N31+R31+G32+H32+I32+J32+K32+L32+M32+N32+R32+O31+P31+Q31+O32+P32+Q32)</f>
        <v>17860</v>
      </c>
    </row>
    <row r="32" spans="1:19" x14ac:dyDescent="0.2">
      <c r="A32" s="72"/>
      <c r="B32" s="42" t="s">
        <v>127</v>
      </c>
      <c r="C32" s="42" t="s">
        <v>85</v>
      </c>
      <c r="D32" s="42" t="s">
        <v>88</v>
      </c>
      <c r="E32" s="43">
        <v>11680</v>
      </c>
      <c r="F32" s="43"/>
      <c r="G32" s="42">
        <v>300</v>
      </c>
      <c r="H32" s="42"/>
      <c r="I32" s="42"/>
      <c r="J32" s="42"/>
      <c r="K32" s="42"/>
      <c r="L32" s="42"/>
      <c r="M32" s="42">
        <v>300</v>
      </c>
      <c r="N32" s="42">
        <v>3000</v>
      </c>
      <c r="O32" s="42"/>
      <c r="P32" s="42"/>
      <c r="Q32" s="42"/>
      <c r="R32" s="42">
        <v>200</v>
      </c>
      <c r="S32" s="72"/>
    </row>
    <row r="33" spans="1:19" x14ac:dyDescent="0.2">
      <c r="A33" s="72">
        <v>15</v>
      </c>
      <c r="B33" s="42"/>
      <c r="C33" s="42"/>
      <c r="D33" s="42"/>
      <c r="E33" s="43"/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72">
        <f>(G33+H33+I33+J33+K33+L33+M33+N33+R33+G34+H34+I34+J34+K34+L34+M34+N34+R34+O33+P33+Q33+O34+P34+Q34)</f>
        <v>0</v>
      </c>
    </row>
    <row r="34" spans="1:19" x14ac:dyDescent="0.2">
      <c r="A34" s="7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72"/>
    </row>
    <row r="35" spans="1:19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21" x14ac:dyDescent="0.2">
      <c r="A36" s="48"/>
      <c r="B36" s="48"/>
      <c r="C36" s="48"/>
      <c r="D36" s="48"/>
      <c r="E36" s="48">
        <f>SUM(E5:E35)</f>
        <v>401280</v>
      </c>
      <c r="F36" s="48">
        <f>SUM(F5:F34)</f>
        <v>0</v>
      </c>
      <c r="G36" s="48">
        <f>SUM(G5:G35)</f>
        <v>10220</v>
      </c>
      <c r="H36" s="48">
        <f>SUM(H5:H35)</f>
        <v>3600</v>
      </c>
      <c r="I36" s="48">
        <f>SUM(I5:I35)</f>
        <v>140000</v>
      </c>
      <c r="J36" s="48">
        <f>SUM(J5:J35)</f>
        <v>600</v>
      </c>
      <c r="K36" s="48">
        <f>SUM(K5:K35)</f>
        <v>1040</v>
      </c>
      <c r="L36" s="48">
        <f>SUM(L5:L35)</f>
        <v>1400</v>
      </c>
      <c r="M36" s="48">
        <f>SUM(M5:M35)</f>
        <v>39445</v>
      </c>
      <c r="N36" s="48">
        <f>SUM(N5:N35)</f>
        <v>34200</v>
      </c>
      <c r="O36" s="48">
        <f>SUM(O6:O35)</f>
        <v>0</v>
      </c>
      <c r="P36" s="48">
        <f>SUM(P6:P34)</f>
        <v>0</v>
      </c>
      <c r="Q36" s="48">
        <f>SUM(Q6:Q29)</f>
        <v>0</v>
      </c>
      <c r="R36" s="48">
        <f t="shared" ref="R36" si="2">SUM(R5:R35)</f>
        <v>3450</v>
      </c>
      <c r="S36" s="48">
        <f>SUM(S5:S35)</f>
        <v>233955</v>
      </c>
    </row>
    <row r="37" spans="1:19" ht="21" x14ac:dyDescent="0.2">
      <c r="A37" s="49"/>
      <c r="B37" s="49"/>
      <c r="C37" s="49"/>
      <c r="D37" s="49"/>
      <c r="E37" s="49"/>
      <c r="F37" s="53">
        <f>(E36+F36)</f>
        <v>401280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>
        <f>(F37-S36)</f>
        <v>167325</v>
      </c>
    </row>
    <row r="38" spans="1:19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41" spans="1:19" x14ac:dyDescent="0.2">
      <c r="R41" s="69"/>
    </row>
    <row r="42" spans="1:19" x14ac:dyDescent="0.2">
      <c r="R42" s="69"/>
    </row>
    <row r="43" spans="1:19" x14ac:dyDescent="0.2">
      <c r="R43" s="69"/>
    </row>
    <row r="44" spans="1:19" x14ac:dyDescent="0.2">
      <c r="R44" s="69"/>
    </row>
    <row r="45" spans="1:19" x14ac:dyDescent="0.2">
      <c r="R45" s="69"/>
    </row>
    <row r="46" spans="1:19" x14ac:dyDescent="0.2">
      <c r="R46" s="69"/>
    </row>
    <row r="47" spans="1:19" x14ac:dyDescent="0.2">
      <c r="R47" s="69"/>
    </row>
  </sheetData>
  <mergeCells count="31">
    <mergeCell ref="A9:A10"/>
    <mergeCell ref="S9:S10"/>
    <mergeCell ref="A1:S2"/>
    <mergeCell ref="A5:A6"/>
    <mergeCell ref="S5:S6"/>
    <mergeCell ref="A7:A8"/>
    <mergeCell ref="S7:S8"/>
    <mergeCell ref="A11:A12"/>
    <mergeCell ref="S11:S12"/>
    <mergeCell ref="A13:A14"/>
    <mergeCell ref="S13:S14"/>
    <mergeCell ref="A15:A16"/>
    <mergeCell ref="S15:S16"/>
    <mergeCell ref="A17:A18"/>
    <mergeCell ref="S17:S18"/>
    <mergeCell ref="A19:A20"/>
    <mergeCell ref="S19:S20"/>
    <mergeCell ref="A21:A22"/>
    <mergeCell ref="S21:S22"/>
    <mergeCell ref="A23:A24"/>
    <mergeCell ref="S23:S24"/>
    <mergeCell ref="A25:A26"/>
    <mergeCell ref="S25:S26"/>
    <mergeCell ref="A27:A28"/>
    <mergeCell ref="S27:S28"/>
    <mergeCell ref="A29:A30"/>
    <mergeCell ref="S29:S30"/>
    <mergeCell ref="A31:A32"/>
    <mergeCell ref="S31:S32"/>
    <mergeCell ref="A33:A34"/>
    <mergeCell ref="S33:S34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6CB4-1CF7-7244-AB92-214DE7D84833}">
  <dimension ref="A1:R38"/>
  <sheetViews>
    <sheetView view="pageBreakPreview" topLeftCell="A24" zoomScale="73" zoomScaleNormal="100" zoomScaleSheetLayoutView="73" workbookViewId="0">
      <selection activeCell="H29" sqref="H29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22.05859375" bestFit="1" customWidth="1"/>
    <col min="5" max="5" width="13.1796875" customWidth="1"/>
    <col min="6" max="9" width="13.1796875" bestFit="1" customWidth="1"/>
    <col min="10" max="13" width="14.390625" bestFit="1" customWidth="1"/>
    <col min="14" max="16" width="14.390625" customWidth="1"/>
    <col min="17" max="17" width="14.390625" bestFit="1" customWidth="1"/>
    <col min="18" max="18" width="14.125" customWidth="1"/>
  </cols>
  <sheetData>
    <row r="1" spans="1:18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13</v>
      </c>
      <c r="G3" s="46" t="s">
        <v>14</v>
      </c>
      <c r="H3" s="46" t="s">
        <v>0</v>
      </c>
      <c r="I3" s="46" t="s">
        <v>1</v>
      </c>
      <c r="J3" s="46" t="s">
        <v>4</v>
      </c>
      <c r="K3" s="46" t="s">
        <v>12</v>
      </c>
      <c r="L3" s="46" t="s">
        <v>15</v>
      </c>
      <c r="M3" s="46" t="s">
        <v>7</v>
      </c>
      <c r="N3" s="46" t="s">
        <v>28</v>
      </c>
      <c r="O3" s="46" t="s">
        <v>29</v>
      </c>
      <c r="P3" s="46" t="s">
        <v>30</v>
      </c>
      <c r="Q3" s="46" t="s">
        <v>8</v>
      </c>
      <c r="R3" s="46" t="s">
        <v>6</v>
      </c>
    </row>
    <row r="4" spans="1:18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">
      <c r="A5" s="78">
        <v>1</v>
      </c>
      <c r="B5" s="70" t="s">
        <v>142</v>
      </c>
      <c r="C5" s="70" t="s">
        <v>39</v>
      </c>
      <c r="D5" s="70" t="s">
        <v>104</v>
      </c>
      <c r="E5" s="43">
        <v>15010</v>
      </c>
      <c r="F5" s="43">
        <v>430</v>
      </c>
      <c r="G5" s="43">
        <v>300</v>
      </c>
      <c r="H5" s="43">
        <v>10000</v>
      </c>
      <c r="I5" s="43">
        <v>300</v>
      </c>
      <c r="J5" s="43"/>
      <c r="K5" s="43">
        <v>100</v>
      </c>
      <c r="L5" s="43">
        <v>2430</v>
      </c>
      <c r="M5" s="43"/>
      <c r="N5" s="43"/>
      <c r="O5" s="43"/>
      <c r="P5" s="43"/>
      <c r="Q5" s="43"/>
      <c r="R5" s="72">
        <f>(F5+G5+H5+I5+J5+K5+L5+M5+Q5+F6+G6+H6+I6+J6+K6+L6+M6+Q6+N5+O5+P5+N6+O6+P6)</f>
        <v>17010</v>
      </c>
    </row>
    <row r="6" spans="1:18" x14ac:dyDescent="0.2">
      <c r="A6" s="79"/>
      <c r="B6" s="70" t="s">
        <v>133</v>
      </c>
      <c r="C6" s="70" t="s">
        <v>85</v>
      </c>
      <c r="D6" s="70" t="s">
        <v>31</v>
      </c>
      <c r="E6" s="43">
        <v>13760</v>
      </c>
      <c r="F6" s="43">
        <v>450</v>
      </c>
      <c r="G6" s="43"/>
      <c r="H6" s="43"/>
      <c r="I6" s="43"/>
      <c r="J6" s="43"/>
      <c r="K6" s="43"/>
      <c r="L6" s="43">
        <v>300</v>
      </c>
      <c r="M6" s="43">
        <v>2700</v>
      </c>
      <c r="N6" s="43"/>
      <c r="O6" s="43"/>
      <c r="P6" s="43"/>
      <c r="Q6" s="43"/>
      <c r="R6" s="72"/>
    </row>
    <row r="7" spans="1:18" x14ac:dyDescent="0.2">
      <c r="A7" s="78">
        <v>2</v>
      </c>
      <c r="B7" s="70" t="s">
        <v>133</v>
      </c>
      <c r="C7" s="70" t="s">
        <v>39</v>
      </c>
      <c r="D7" s="70" t="s">
        <v>104</v>
      </c>
      <c r="E7" s="43">
        <v>17570</v>
      </c>
      <c r="F7" s="43">
        <v>500</v>
      </c>
      <c r="G7" s="43">
        <v>300</v>
      </c>
      <c r="H7" s="43">
        <v>10000</v>
      </c>
      <c r="I7" s="43">
        <v>300</v>
      </c>
      <c r="J7" s="43"/>
      <c r="K7" s="43">
        <v>100</v>
      </c>
      <c r="L7" s="43">
        <v>3000</v>
      </c>
      <c r="M7" s="43"/>
      <c r="N7" s="43"/>
      <c r="O7" s="43"/>
      <c r="P7" s="43"/>
      <c r="Q7" s="43"/>
      <c r="R7" s="72">
        <f>(F7+G7+H7+I7+J7+K7+L7+M7+Q7+F8+G8+H8+I8+J8+K8+L8+M8+Q8+N7+O7+P7+N8+O8+P8)</f>
        <v>17500</v>
      </c>
    </row>
    <row r="8" spans="1:18" ht="17.25" customHeight="1" x14ac:dyDescent="0.2">
      <c r="A8" s="79"/>
      <c r="B8" s="70" t="s">
        <v>121</v>
      </c>
      <c r="C8" s="70" t="s">
        <v>85</v>
      </c>
      <c r="D8" s="70" t="s">
        <v>88</v>
      </c>
      <c r="E8" s="43">
        <v>13960</v>
      </c>
      <c r="F8" s="43">
        <v>300</v>
      </c>
      <c r="G8" s="43"/>
      <c r="H8" s="43"/>
      <c r="I8" s="43"/>
      <c r="J8" s="43"/>
      <c r="K8" s="43"/>
      <c r="L8" s="43">
        <v>300</v>
      </c>
      <c r="M8" s="43">
        <v>2700</v>
      </c>
      <c r="N8" s="43"/>
      <c r="O8" s="43"/>
      <c r="P8" s="43"/>
      <c r="Q8" s="43"/>
      <c r="R8" s="72"/>
    </row>
    <row r="9" spans="1:18" x14ac:dyDescent="0.2">
      <c r="A9" s="76">
        <v>3</v>
      </c>
      <c r="B9" s="70" t="s">
        <v>121</v>
      </c>
      <c r="C9" s="70" t="s">
        <v>39</v>
      </c>
      <c r="D9" s="43" t="s">
        <v>104</v>
      </c>
      <c r="E9" s="43">
        <v>16450</v>
      </c>
      <c r="F9" s="43">
        <v>470</v>
      </c>
      <c r="G9" s="43">
        <v>300</v>
      </c>
      <c r="H9" s="43">
        <v>11000</v>
      </c>
      <c r="I9" s="43">
        <v>300</v>
      </c>
      <c r="J9" s="43"/>
      <c r="K9" s="43">
        <v>200</v>
      </c>
      <c r="L9" s="43">
        <v>2800</v>
      </c>
      <c r="M9" s="43"/>
      <c r="N9" s="43"/>
      <c r="O9" s="43"/>
      <c r="P9" s="43"/>
      <c r="Q9" s="43"/>
      <c r="R9" s="72">
        <f>(F9+G9+H9+I9+J9+K9+L9+M9+Q9+F10+G10+H10+I10+J10+K10+L10+M10+Q10+N9+O9+P9+N10+O10+P10)</f>
        <v>18370</v>
      </c>
    </row>
    <row r="10" spans="1:18" x14ac:dyDescent="0.2">
      <c r="A10" s="77"/>
      <c r="B10" s="70" t="s">
        <v>122</v>
      </c>
      <c r="C10" s="70" t="s">
        <v>85</v>
      </c>
      <c r="D10" s="70" t="s">
        <v>88</v>
      </c>
      <c r="E10" s="43">
        <v>13950</v>
      </c>
      <c r="F10" s="43">
        <v>300</v>
      </c>
      <c r="G10" s="43"/>
      <c r="H10" s="43"/>
      <c r="I10" s="43"/>
      <c r="J10" s="43"/>
      <c r="K10" s="43"/>
      <c r="L10" s="43">
        <v>300</v>
      </c>
      <c r="M10" s="43">
        <v>2700</v>
      </c>
      <c r="N10" s="43"/>
      <c r="O10" s="43"/>
      <c r="P10" s="43"/>
      <c r="Q10" s="43"/>
      <c r="R10" s="72"/>
    </row>
    <row r="11" spans="1:18" x14ac:dyDescent="0.2">
      <c r="A11" s="78">
        <v>4</v>
      </c>
      <c r="B11" s="70" t="s">
        <v>122</v>
      </c>
      <c r="C11" s="70" t="s">
        <v>39</v>
      </c>
      <c r="D11" s="70" t="s">
        <v>104</v>
      </c>
      <c r="E11" s="43">
        <v>15470</v>
      </c>
      <c r="F11" s="43">
        <v>440</v>
      </c>
      <c r="G11" s="43">
        <v>300</v>
      </c>
      <c r="H11" s="43">
        <v>10000</v>
      </c>
      <c r="I11" s="43">
        <v>300</v>
      </c>
      <c r="J11" s="43"/>
      <c r="K11" s="43">
        <v>100</v>
      </c>
      <c r="L11" s="43">
        <v>2650</v>
      </c>
      <c r="M11" s="43"/>
      <c r="N11" s="43"/>
      <c r="O11" s="43"/>
      <c r="P11" s="43"/>
      <c r="Q11" s="43"/>
      <c r="R11" s="72">
        <f>(F11+G11+H11+I11+J11+K11+L11+M11+Q11+F12+G12+H12+I12+J12+K12+L12+M12+Q12+N11+O11+P11+N12+O12+P12)</f>
        <v>17090</v>
      </c>
    </row>
    <row r="12" spans="1:18" x14ac:dyDescent="0.2">
      <c r="A12" s="79"/>
      <c r="B12" s="70" t="s">
        <v>134</v>
      </c>
      <c r="C12" s="70" t="s">
        <v>85</v>
      </c>
      <c r="D12" s="70" t="s">
        <v>31</v>
      </c>
      <c r="E12" s="43">
        <v>13586</v>
      </c>
      <c r="F12" s="43">
        <v>300</v>
      </c>
      <c r="G12" s="43"/>
      <c r="H12" s="43"/>
      <c r="I12" s="43"/>
      <c r="J12" s="43"/>
      <c r="K12" s="43"/>
      <c r="L12" s="43">
        <v>300</v>
      </c>
      <c r="M12" s="43">
        <v>2700</v>
      </c>
      <c r="N12" s="43"/>
      <c r="O12" s="43"/>
      <c r="P12" s="43"/>
      <c r="Q12" s="43"/>
      <c r="R12" s="72"/>
    </row>
    <row r="13" spans="1:18" x14ac:dyDescent="0.2">
      <c r="A13" s="78">
        <v>5</v>
      </c>
      <c r="B13" s="70" t="s">
        <v>134</v>
      </c>
      <c r="C13" s="70" t="s">
        <v>39</v>
      </c>
      <c r="D13" s="70" t="s">
        <v>104</v>
      </c>
      <c r="E13" s="43">
        <v>15670</v>
      </c>
      <c r="F13" s="43">
        <v>450</v>
      </c>
      <c r="G13" s="43">
        <v>300</v>
      </c>
      <c r="H13" s="43">
        <v>10000</v>
      </c>
      <c r="I13" s="43">
        <v>300</v>
      </c>
      <c r="J13" s="43"/>
      <c r="K13" s="43">
        <v>100</v>
      </c>
      <c r="L13" s="43">
        <v>2090</v>
      </c>
      <c r="M13" s="43"/>
      <c r="N13" s="43"/>
      <c r="O13" s="43"/>
      <c r="P13" s="43"/>
      <c r="Q13" s="43"/>
      <c r="R13" s="72">
        <f>(F13+G13+H13+I13+J13+K13+L13+M13+Q13+F14+G14+H14+I14+J14+K14+L14+M14+Q14+N13+O13+P13+N14+O14+P14)</f>
        <v>16440</v>
      </c>
    </row>
    <row r="14" spans="1:18" ht="18.75" customHeight="1" x14ac:dyDescent="0.2">
      <c r="A14" s="79"/>
      <c r="B14" s="70" t="s">
        <v>136</v>
      </c>
      <c r="C14" s="70" t="s">
        <v>147</v>
      </c>
      <c r="D14" s="70" t="s">
        <v>88</v>
      </c>
      <c r="E14" s="43">
        <v>11000</v>
      </c>
      <c r="F14" s="43"/>
      <c r="G14" s="43">
        <v>200</v>
      </c>
      <c r="H14" s="43"/>
      <c r="I14" s="43"/>
      <c r="J14" s="43"/>
      <c r="K14" s="43"/>
      <c r="L14" s="43">
        <v>300</v>
      </c>
      <c r="M14" s="43">
        <v>2700</v>
      </c>
      <c r="N14" s="43"/>
      <c r="O14" s="43"/>
      <c r="P14" s="43"/>
      <c r="Q14" s="43"/>
      <c r="R14" s="72"/>
    </row>
    <row r="15" spans="1:18" x14ac:dyDescent="0.2">
      <c r="A15" s="78">
        <v>6</v>
      </c>
      <c r="B15" s="70" t="s">
        <v>136</v>
      </c>
      <c r="C15" s="70" t="s">
        <v>39</v>
      </c>
      <c r="D15" s="70" t="s">
        <v>85</v>
      </c>
      <c r="E15" s="43">
        <v>15420</v>
      </c>
      <c r="F15" s="43">
        <v>440</v>
      </c>
      <c r="G15" s="43">
        <v>300</v>
      </c>
      <c r="H15" s="43">
        <v>11000</v>
      </c>
      <c r="I15" s="43">
        <v>300</v>
      </c>
      <c r="J15" s="43"/>
      <c r="K15" s="43">
        <v>300</v>
      </c>
      <c r="L15" s="43">
        <v>2250</v>
      </c>
      <c r="M15" s="43"/>
      <c r="N15" s="43"/>
      <c r="O15" s="43"/>
      <c r="P15" s="43"/>
      <c r="Q15" s="43"/>
      <c r="R15" s="72">
        <f>(F15+G15+H15+I15+J15+K15+L15+M15+Q15+F16+G16+H16+I16+J16+K16+L16+M16+Q16+N15+O15+P15+N16+O16+P16)</f>
        <v>17890</v>
      </c>
    </row>
    <row r="16" spans="1:18" x14ac:dyDescent="0.2">
      <c r="A16" s="79"/>
      <c r="B16" s="70" t="s">
        <v>125</v>
      </c>
      <c r="C16" s="70" t="s">
        <v>85</v>
      </c>
      <c r="D16" s="70" t="s">
        <v>31</v>
      </c>
      <c r="E16" s="43">
        <v>14865</v>
      </c>
      <c r="F16" s="43">
        <v>300</v>
      </c>
      <c r="G16" s="43"/>
      <c r="H16" s="43"/>
      <c r="I16" s="43"/>
      <c r="J16" s="43"/>
      <c r="K16" s="43"/>
      <c r="L16" s="43">
        <v>300</v>
      </c>
      <c r="M16" s="43">
        <v>2700</v>
      </c>
      <c r="N16" s="43"/>
      <c r="O16" s="43"/>
      <c r="P16" s="43"/>
      <c r="Q16" s="43"/>
      <c r="R16" s="72"/>
    </row>
    <row r="17" spans="1:18" x14ac:dyDescent="0.2">
      <c r="A17" s="78">
        <v>7</v>
      </c>
      <c r="B17" s="70" t="s">
        <v>125</v>
      </c>
      <c r="C17" s="70" t="s">
        <v>39</v>
      </c>
      <c r="D17" s="71" t="s">
        <v>154</v>
      </c>
      <c r="E17" s="43">
        <v>14740</v>
      </c>
      <c r="F17" s="43">
        <v>420</v>
      </c>
      <c r="G17" s="43">
        <v>300</v>
      </c>
      <c r="H17" s="43">
        <v>12000</v>
      </c>
      <c r="I17" s="43">
        <v>300</v>
      </c>
      <c r="J17" s="43"/>
      <c r="K17" s="43"/>
      <c r="L17" s="43">
        <v>1540</v>
      </c>
      <c r="M17" s="43"/>
      <c r="N17" s="43"/>
      <c r="O17" s="43"/>
      <c r="P17" s="43"/>
      <c r="Q17" s="43"/>
      <c r="R17" s="72">
        <f>(F17+G17+H17+I17+J17+K17+L17+M17+Q17+F18+G18+H18+I18+J18+K18+L18+M18+Q18+N17+O17+P17+N18+O18+P18)</f>
        <v>17860</v>
      </c>
    </row>
    <row r="18" spans="1:18" x14ac:dyDescent="0.2">
      <c r="A18" s="79"/>
      <c r="B18" s="70" t="s">
        <v>126</v>
      </c>
      <c r="C18" s="70" t="s">
        <v>93</v>
      </c>
      <c r="D18" s="70" t="s">
        <v>31</v>
      </c>
      <c r="E18" s="43">
        <v>14000</v>
      </c>
      <c r="F18" s="70"/>
      <c r="G18" s="70">
        <v>300</v>
      </c>
      <c r="H18" s="70"/>
      <c r="I18" s="70"/>
      <c r="J18" s="70"/>
      <c r="K18" s="70"/>
      <c r="L18" s="70">
        <v>300</v>
      </c>
      <c r="M18" s="70">
        <v>2700</v>
      </c>
      <c r="N18" s="70"/>
      <c r="O18" s="70"/>
      <c r="P18" s="70"/>
      <c r="Q18" s="70"/>
      <c r="R18" s="72"/>
    </row>
    <row r="19" spans="1:18" x14ac:dyDescent="0.2">
      <c r="A19" s="78">
        <v>8</v>
      </c>
      <c r="B19" s="70" t="s">
        <v>126</v>
      </c>
      <c r="C19" s="70" t="s">
        <v>39</v>
      </c>
      <c r="D19" s="71" t="s">
        <v>104</v>
      </c>
      <c r="E19" s="43">
        <v>15230</v>
      </c>
      <c r="F19" s="70">
        <v>440</v>
      </c>
      <c r="G19" s="70">
        <v>300</v>
      </c>
      <c r="H19" s="70">
        <v>13000</v>
      </c>
      <c r="I19" s="70">
        <v>300</v>
      </c>
      <c r="J19" s="70"/>
      <c r="K19" s="70"/>
      <c r="L19" s="70">
        <v>2610</v>
      </c>
      <c r="M19" s="70"/>
      <c r="N19" s="70"/>
      <c r="O19" s="70"/>
      <c r="P19" s="70"/>
      <c r="Q19" s="70"/>
      <c r="R19" s="72">
        <f>(F19+G19+H19+I19+J19+K19+L19+M19+Q19+F20+G20+H20+I20+J20+K20+L20+M20+Q20+N19+O19+P19+N20+O20+P20)</f>
        <v>20200</v>
      </c>
    </row>
    <row r="20" spans="1:18" x14ac:dyDescent="0.2">
      <c r="A20" s="79"/>
      <c r="B20" s="70" t="s">
        <v>127</v>
      </c>
      <c r="C20" s="70" t="s">
        <v>93</v>
      </c>
      <c r="D20" s="71" t="s">
        <v>88</v>
      </c>
      <c r="E20" s="43">
        <v>13000</v>
      </c>
      <c r="F20" s="70"/>
      <c r="G20" s="70">
        <v>550</v>
      </c>
      <c r="H20" s="70"/>
      <c r="I20" s="70"/>
      <c r="J20" s="70"/>
      <c r="K20" s="70"/>
      <c r="L20" s="70">
        <v>300</v>
      </c>
      <c r="M20" s="70">
        <v>2700</v>
      </c>
      <c r="N20" s="70"/>
      <c r="O20" s="70"/>
      <c r="P20" s="70"/>
      <c r="Q20" s="70"/>
      <c r="R20" s="72"/>
    </row>
    <row r="21" spans="1:18" x14ac:dyDescent="0.2">
      <c r="A21" s="78">
        <v>9</v>
      </c>
      <c r="B21" s="70" t="s">
        <v>127</v>
      </c>
      <c r="C21" s="70" t="s">
        <v>39</v>
      </c>
      <c r="D21" s="70" t="s">
        <v>104</v>
      </c>
      <c r="E21" s="43">
        <v>13650</v>
      </c>
      <c r="F21" s="70">
        <v>420</v>
      </c>
      <c r="G21" s="70">
        <v>300</v>
      </c>
      <c r="H21" s="70">
        <v>10000</v>
      </c>
      <c r="I21" s="70">
        <v>300</v>
      </c>
      <c r="J21" s="70"/>
      <c r="K21" s="70">
        <v>100</v>
      </c>
      <c r="L21" s="70">
        <v>2520</v>
      </c>
      <c r="M21" s="70"/>
      <c r="N21" s="70"/>
      <c r="O21" s="70"/>
      <c r="P21" s="70"/>
      <c r="Q21" s="70"/>
      <c r="R21" s="72">
        <f>(F21+G21+H21+I21+J21+K21+L21+M21+Q21+F22+G22+H22+I22+J22+K22+L22+M22+Q22+N21+O21+P21+N22+O22+P22)</f>
        <v>16940</v>
      </c>
    </row>
    <row r="22" spans="1:18" x14ac:dyDescent="0.2">
      <c r="A22" s="79"/>
      <c r="B22" s="70" t="s">
        <v>146</v>
      </c>
      <c r="C22" s="70" t="s">
        <v>95</v>
      </c>
      <c r="D22" s="70" t="s">
        <v>31</v>
      </c>
      <c r="E22" s="43">
        <v>12890</v>
      </c>
      <c r="F22" s="70">
        <v>300</v>
      </c>
      <c r="G22" s="70"/>
      <c r="H22" s="70"/>
      <c r="I22" s="70"/>
      <c r="J22" s="70"/>
      <c r="K22" s="70"/>
      <c r="L22" s="70">
        <v>300</v>
      </c>
      <c r="M22" s="70">
        <v>2700</v>
      </c>
      <c r="N22" s="70"/>
      <c r="O22" s="70"/>
      <c r="P22" s="70"/>
      <c r="Q22" s="70"/>
      <c r="R22" s="72"/>
    </row>
    <row r="23" spans="1:18" x14ac:dyDescent="0.2">
      <c r="A23" s="78">
        <v>10</v>
      </c>
      <c r="B23" s="70" t="s">
        <v>146</v>
      </c>
      <c r="C23" s="70" t="s">
        <v>39</v>
      </c>
      <c r="D23" s="70" t="s">
        <v>104</v>
      </c>
      <c r="E23" s="43">
        <v>15130</v>
      </c>
      <c r="F23" s="70">
        <v>430</v>
      </c>
      <c r="G23" s="70">
        <v>300</v>
      </c>
      <c r="H23" s="70">
        <v>10000</v>
      </c>
      <c r="I23" s="70">
        <v>300</v>
      </c>
      <c r="J23" s="70"/>
      <c r="K23" s="70">
        <v>100</v>
      </c>
      <c r="L23" s="70">
        <v>2600</v>
      </c>
      <c r="M23" s="70"/>
      <c r="N23" s="70"/>
      <c r="O23" s="70"/>
      <c r="P23" s="70"/>
      <c r="Q23" s="70"/>
      <c r="R23" s="72">
        <f>(F23+G23+H23+I23+J23+K23+L23+M23+Q23+F24+G24+H24+I24+J24+K24+L24+M24+Q24+N23+O23+P23+N24+O24+P24)</f>
        <v>16730</v>
      </c>
    </row>
    <row r="24" spans="1:18" ht="15" customHeight="1" x14ac:dyDescent="0.2">
      <c r="A24" s="79"/>
      <c r="B24" s="70" t="s">
        <v>148</v>
      </c>
      <c r="C24" s="70" t="s">
        <v>147</v>
      </c>
      <c r="D24" s="70" t="s">
        <v>88</v>
      </c>
      <c r="E24" s="43">
        <v>11000</v>
      </c>
      <c r="F24" s="70"/>
      <c r="G24" s="70"/>
      <c r="H24" s="70"/>
      <c r="I24" s="70"/>
      <c r="J24" s="70"/>
      <c r="K24" s="70"/>
      <c r="L24" s="70">
        <v>300</v>
      </c>
      <c r="M24" s="70">
        <v>2700</v>
      </c>
      <c r="N24" s="70"/>
      <c r="O24" s="70"/>
      <c r="P24" s="70"/>
      <c r="Q24" s="70"/>
      <c r="R24" s="72"/>
    </row>
    <row r="25" spans="1:18" ht="15" customHeight="1" x14ac:dyDescent="0.2">
      <c r="A25" s="78">
        <v>11</v>
      </c>
      <c r="B25" s="70" t="s">
        <v>149</v>
      </c>
      <c r="C25" s="70" t="s">
        <v>39</v>
      </c>
      <c r="D25" s="70" t="s">
        <v>104</v>
      </c>
      <c r="E25" s="43">
        <v>16630</v>
      </c>
      <c r="F25" s="70">
        <v>480</v>
      </c>
      <c r="G25" s="70">
        <v>300</v>
      </c>
      <c r="H25" s="70">
        <v>10000</v>
      </c>
      <c r="I25" s="70">
        <v>300</v>
      </c>
      <c r="J25" s="70"/>
      <c r="K25" s="70"/>
      <c r="L25" s="70">
        <v>2950</v>
      </c>
      <c r="M25" s="70"/>
      <c r="N25" s="70"/>
      <c r="O25" s="70"/>
      <c r="P25" s="70"/>
      <c r="Q25" s="70"/>
      <c r="R25" s="72">
        <f>(F25+G25+H25+I25+J25+K25+L25+M25+Q25+F26+G26+H26+I26+J26+K26+L26+M26+Q26+N25+O25+P25+N26+O26+P26)</f>
        <v>17030</v>
      </c>
    </row>
    <row r="26" spans="1:18" ht="15" customHeight="1" x14ac:dyDescent="0.2">
      <c r="A26" s="79"/>
      <c r="B26" s="70" t="s">
        <v>150</v>
      </c>
      <c r="C26" s="70" t="s">
        <v>94</v>
      </c>
      <c r="D26" s="70" t="s">
        <v>88</v>
      </c>
      <c r="E26" s="43">
        <v>12000</v>
      </c>
      <c r="F26" s="70"/>
      <c r="G26" s="70"/>
      <c r="H26" s="70"/>
      <c r="I26" s="70"/>
      <c r="J26" s="70"/>
      <c r="K26" s="70"/>
      <c r="L26" s="70">
        <v>300</v>
      </c>
      <c r="M26" s="70">
        <v>2700</v>
      </c>
      <c r="N26" s="70"/>
      <c r="O26" s="70"/>
      <c r="P26" s="70"/>
      <c r="Q26" s="70"/>
      <c r="R26" s="72"/>
    </row>
    <row r="27" spans="1:18" ht="15" customHeight="1" x14ac:dyDescent="0.2">
      <c r="A27" s="78">
        <v>12</v>
      </c>
      <c r="B27" s="70" t="s">
        <v>150</v>
      </c>
      <c r="C27" s="70" t="s">
        <v>39</v>
      </c>
      <c r="D27" s="70" t="s">
        <v>154</v>
      </c>
      <c r="E27" s="43">
        <v>14140</v>
      </c>
      <c r="F27" s="70">
        <v>400</v>
      </c>
      <c r="G27" s="70">
        <v>300</v>
      </c>
      <c r="H27" s="70">
        <v>11000</v>
      </c>
      <c r="I27" s="70">
        <v>300</v>
      </c>
      <c r="J27" s="70"/>
      <c r="K27" s="70">
        <v>300</v>
      </c>
      <c r="L27" s="70">
        <v>1485</v>
      </c>
      <c r="M27" s="70"/>
      <c r="N27" s="70"/>
      <c r="O27" s="70"/>
      <c r="P27" s="70"/>
      <c r="Q27" s="70"/>
      <c r="R27" s="72">
        <f>(F27+G27+H27+I27+J27+K27+L27+M27+Q27+F28+G28+H28+I28+J28+K28+L28+M28+Q28+N27+O27+P27+N28+O28+P28)</f>
        <v>16785</v>
      </c>
    </row>
    <row r="28" spans="1:18" x14ac:dyDescent="0.2">
      <c r="A28" s="79"/>
      <c r="B28" s="70" t="s">
        <v>152</v>
      </c>
      <c r="C28" s="70" t="s">
        <v>147</v>
      </c>
      <c r="D28" s="70" t="s">
        <v>88</v>
      </c>
      <c r="E28" s="43">
        <v>11000</v>
      </c>
      <c r="F28" s="70"/>
      <c r="G28" s="70"/>
      <c r="H28" s="70"/>
      <c r="I28" s="70"/>
      <c r="J28" s="70"/>
      <c r="K28" s="70"/>
      <c r="L28" s="70">
        <v>300</v>
      </c>
      <c r="M28" s="70">
        <v>2700</v>
      </c>
      <c r="N28" s="70"/>
      <c r="O28" s="70"/>
      <c r="P28" s="70"/>
      <c r="Q28" s="70"/>
      <c r="R28" s="72"/>
    </row>
    <row r="29" spans="1:18" x14ac:dyDescent="0.2">
      <c r="A29" s="78">
        <v>13</v>
      </c>
      <c r="B29" s="70" t="s">
        <v>152</v>
      </c>
      <c r="C29" s="70" t="s">
        <v>39</v>
      </c>
      <c r="D29" s="70" t="s">
        <v>104</v>
      </c>
      <c r="E29" s="43">
        <v>14950</v>
      </c>
      <c r="F29" s="70">
        <v>450</v>
      </c>
      <c r="G29" s="70">
        <v>300</v>
      </c>
      <c r="H29" s="70">
        <v>10000</v>
      </c>
      <c r="I29" s="70">
        <v>200</v>
      </c>
      <c r="J29" s="70"/>
      <c r="K29" s="70">
        <v>100</v>
      </c>
      <c r="L29" s="70">
        <v>2700</v>
      </c>
      <c r="M29" s="70"/>
      <c r="N29" s="70"/>
      <c r="O29" s="70"/>
      <c r="P29" s="70"/>
      <c r="Q29" s="70"/>
      <c r="R29" s="72">
        <f>(F29+G29+H29+I29+J29+K29+L29+M29+Q29+F30+G30+H30+I30+J30+K30+L30+M30+Q30+N29+O29+P29+N30+O30+P30)</f>
        <v>16750</v>
      </c>
    </row>
    <row r="30" spans="1:18" x14ac:dyDescent="0.2">
      <c r="A30" s="79"/>
      <c r="B30" s="70" t="s">
        <v>153</v>
      </c>
      <c r="C30" s="70" t="s">
        <v>154</v>
      </c>
      <c r="D30" s="70" t="s">
        <v>31</v>
      </c>
      <c r="E30" s="43">
        <v>13275</v>
      </c>
      <c r="F30" s="70"/>
      <c r="G30" s="70"/>
      <c r="H30" s="70"/>
      <c r="I30" s="70"/>
      <c r="J30" s="70"/>
      <c r="K30" s="70"/>
      <c r="L30" s="70">
        <v>300</v>
      </c>
      <c r="M30" s="70">
        <v>2700</v>
      </c>
      <c r="N30" s="70"/>
      <c r="O30" s="70"/>
      <c r="P30" s="70"/>
      <c r="Q30" s="70"/>
      <c r="R30" s="72"/>
    </row>
    <row r="31" spans="1:18" x14ac:dyDescent="0.2">
      <c r="A31" s="78">
        <v>14</v>
      </c>
      <c r="B31" s="70"/>
      <c r="C31" s="70"/>
      <c r="D31" s="70"/>
      <c r="E31" s="43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2">
        <f>(F31+G31+H31+I31+J31+K31+L31+M31+Q31+F32+G32+H32+I32+J32+K32+L32+M32+Q32+N31+O31+P31+N32+O32+P32)</f>
        <v>0</v>
      </c>
    </row>
    <row r="32" spans="1:18" x14ac:dyDescent="0.2">
      <c r="A32" s="79"/>
      <c r="B32" s="70"/>
      <c r="C32" s="70"/>
      <c r="D32" s="70"/>
      <c r="E32" s="43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2"/>
    </row>
    <row r="33" spans="1:18" x14ac:dyDescent="0.2">
      <c r="A33" s="78">
        <v>15</v>
      </c>
      <c r="B33" s="70"/>
      <c r="C33" s="70"/>
      <c r="D33" s="70"/>
      <c r="E33" s="4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2">
        <f>(F33+G33+H33+I33+J33+K33+L33+M33+Q33+F34+G34+H34+I34+J34+K34+L34+M34+Q34+N33+O33+P33+N34+O34+P34)</f>
        <v>0</v>
      </c>
    </row>
    <row r="34" spans="1:18" x14ac:dyDescent="0.2">
      <c r="A34" s="7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2"/>
    </row>
    <row r="35" spans="1:18" x14ac:dyDescent="0.2">
      <c r="A35" s="45"/>
      <c r="B35" s="70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ht="21" x14ac:dyDescent="0.2">
      <c r="A36" s="48"/>
      <c r="B36" s="48"/>
      <c r="C36" s="48"/>
      <c r="D36" s="48"/>
      <c r="E36" s="48">
        <f>SUM(E5:E35)</f>
        <v>368346</v>
      </c>
      <c r="F36" s="48">
        <f>SUM(F5:F35)</f>
        <v>7720</v>
      </c>
      <c r="G36" s="48">
        <f t="shared" ref="G36:Q36" si="0">SUM(G5:G35)</f>
        <v>4950</v>
      </c>
      <c r="H36" s="48">
        <f t="shared" si="0"/>
        <v>138000</v>
      </c>
      <c r="I36" s="48">
        <f t="shared" si="0"/>
        <v>3800</v>
      </c>
      <c r="J36" s="48">
        <f t="shared" si="0"/>
        <v>0</v>
      </c>
      <c r="K36" s="48">
        <f t="shared" si="0"/>
        <v>1500</v>
      </c>
      <c r="L36" s="48">
        <f>SUM(L5:L35)</f>
        <v>35525</v>
      </c>
      <c r="M36" s="48">
        <f t="shared" si="0"/>
        <v>35100</v>
      </c>
      <c r="N36" s="48">
        <f>SUM(N6:N35)</f>
        <v>0</v>
      </c>
      <c r="O36" s="48">
        <f>SUM(O6:O34)</f>
        <v>0</v>
      </c>
      <c r="P36" s="48">
        <f>SUM(P6:P29)</f>
        <v>0</v>
      </c>
      <c r="Q36" s="48">
        <f t="shared" si="0"/>
        <v>0</v>
      </c>
      <c r="R36" s="48">
        <f>SUM(R5:R35)</f>
        <v>226595</v>
      </c>
    </row>
    <row r="37" spans="1:18" ht="21" x14ac:dyDescent="0.2">
      <c r="A37" s="49"/>
      <c r="B37" s="49"/>
      <c r="C37" s="49"/>
      <c r="D37" s="49"/>
      <c r="E37" s="53"/>
      <c r="F37" s="53">
        <f>(E36+E37)</f>
        <v>368346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0">
        <f>(F37-R36)</f>
        <v>141751</v>
      </c>
    </row>
    <row r="38" spans="1:18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</sheetData>
  <mergeCells count="31">
    <mergeCell ref="A29:A30"/>
    <mergeCell ref="R29:R30"/>
    <mergeCell ref="A31:A32"/>
    <mergeCell ref="R31:R32"/>
    <mergeCell ref="A33:A34"/>
    <mergeCell ref="R33:R34"/>
    <mergeCell ref="A23:A24"/>
    <mergeCell ref="R23:R24"/>
    <mergeCell ref="A25:A26"/>
    <mergeCell ref="R25:R26"/>
    <mergeCell ref="A27:A28"/>
    <mergeCell ref="R27:R28"/>
    <mergeCell ref="A17:A18"/>
    <mergeCell ref="R17:R18"/>
    <mergeCell ref="A19:A20"/>
    <mergeCell ref="R19:R20"/>
    <mergeCell ref="A21:A22"/>
    <mergeCell ref="R21:R22"/>
    <mergeCell ref="A11:A12"/>
    <mergeCell ref="R11:R12"/>
    <mergeCell ref="A13:A14"/>
    <mergeCell ref="R13:R14"/>
    <mergeCell ref="A15:A16"/>
    <mergeCell ref="R15:R16"/>
    <mergeCell ref="A9:A10"/>
    <mergeCell ref="R9:R10"/>
    <mergeCell ref="A1:R2"/>
    <mergeCell ref="A5:A6"/>
    <mergeCell ref="R5:R6"/>
    <mergeCell ref="A7:A8"/>
    <mergeCell ref="R7:R8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E342-5653-6C4F-B356-B150159D4AD0}">
  <dimension ref="A1:R38"/>
  <sheetViews>
    <sheetView view="pageBreakPreview" topLeftCell="B16" zoomScale="73" zoomScaleNormal="100" zoomScaleSheetLayoutView="73" workbookViewId="0">
      <selection activeCell="D10" sqref="D10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22.05859375" bestFit="1" customWidth="1"/>
    <col min="5" max="5" width="13.1796875" customWidth="1"/>
    <col min="6" max="9" width="13.1796875" bestFit="1" customWidth="1"/>
    <col min="10" max="13" width="14.390625" bestFit="1" customWidth="1"/>
    <col min="14" max="16" width="14.390625" customWidth="1"/>
    <col min="17" max="17" width="14.390625" bestFit="1" customWidth="1"/>
    <col min="18" max="18" width="14.125" customWidth="1"/>
  </cols>
  <sheetData>
    <row r="1" spans="1:18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13</v>
      </c>
      <c r="G3" s="46" t="s">
        <v>14</v>
      </c>
      <c r="H3" s="46" t="s">
        <v>0</v>
      </c>
      <c r="I3" s="46" t="s">
        <v>1</v>
      </c>
      <c r="J3" s="46" t="s">
        <v>4</v>
      </c>
      <c r="K3" s="46" t="s">
        <v>12</v>
      </c>
      <c r="L3" s="46" t="s">
        <v>15</v>
      </c>
      <c r="M3" s="46" t="s">
        <v>7</v>
      </c>
      <c r="N3" s="46" t="s">
        <v>28</v>
      </c>
      <c r="O3" s="46" t="s">
        <v>29</v>
      </c>
      <c r="P3" s="46" t="s">
        <v>30</v>
      </c>
      <c r="Q3" s="46" t="s">
        <v>8</v>
      </c>
      <c r="R3" s="46" t="s">
        <v>6</v>
      </c>
    </row>
    <row r="4" spans="1:18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">
      <c r="A5" s="72">
        <v>1</v>
      </c>
      <c r="B5" s="64" t="s">
        <v>115</v>
      </c>
      <c r="C5" s="42" t="s">
        <v>39</v>
      </c>
      <c r="D5" s="42" t="s">
        <v>104</v>
      </c>
      <c r="E5" s="59">
        <v>13590</v>
      </c>
      <c r="F5" s="42">
        <v>390</v>
      </c>
      <c r="G5" s="42">
        <v>200</v>
      </c>
      <c r="H5" s="42">
        <v>14000</v>
      </c>
      <c r="I5" s="42">
        <v>300</v>
      </c>
      <c r="J5" s="42"/>
      <c r="K5" s="42">
        <v>140</v>
      </c>
      <c r="L5" s="42">
        <v>2440</v>
      </c>
      <c r="M5" s="42"/>
      <c r="N5" s="42"/>
      <c r="O5" s="42"/>
      <c r="P5" s="42"/>
      <c r="Q5" s="42"/>
      <c r="R5" s="72">
        <f>(F5+G5+H5+I5+J5+K5+L5+M5+Q5+F6+G6+H6+I6+J6+K6+L6+M6+Q6+N5+O5+P5+N6+O6+P6)</f>
        <v>21470</v>
      </c>
    </row>
    <row r="6" spans="1:18" x14ac:dyDescent="0.2">
      <c r="A6" s="72"/>
      <c r="B6" s="64" t="s">
        <v>117</v>
      </c>
      <c r="C6" s="42" t="s">
        <v>85</v>
      </c>
      <c r="D6" s="42" t="s">
        <v>31</v>
      </c>
      <c r="E6" s="43">
        <v>9600</v>
      </c>
      <c r="F6" s="42">
        <v>300</v>
      </c>
      <c r="G6" s="42"/>
      <c r="H6" s="42"/>
      <c r="I6" s="42"/>
      <c r="J6" s="42"/>
      <c r="K6" s="42">
        <v>100</v>
      </c>
      <c r="L6" s="42">
        <v>300</v>
      </c>
      <c r="M6" s="42">
        <v>3300</v>
      </c>
      <c r="N6" s="42"/>
      <c r="O6" s="42"/>
      <c r="P6" s="42"/>
      <c r="Q6" s="42"/>
      <c r="R6" s="72"/>
    </row>
    <row r="7" spans="1:18" x14ac:dyDescent="0.2">
      <c r="A7" s="72">
        <v>2</v>
      </c>
      <c r="B7" s="70" t="s">
        <v>139</v>
      </c>
      <c r="C7" s="42" t="s">
        <v>39</v>
      </c>
      <c r="D7" s="42" t="s">
        <v>44</v>
      </c>
      <c r="E7" s="43">
        <v>13740</v>
      </c>
      <c r="F7" s="42">
        <v>390</v>
      </c>
      <c r="G7" s="42">
        <v>300</v>
      </c>
      <c r="H7" s="42">
        <v>13000</v>
      </c>
      <c r="I7" s="42">
        <v>300</v>
      </c>
      <c r="J7" s="42"/>
      <c r="K7" s="42">
        <v>100</v>
      </c>
      <c r="L7" s="42">
        <v>1790</v>
      </c>
      <c r="M7" s="42"/>
      <c r="N7" s="42"/>
      <c r="O7" s="42"/>
      <c r="P7" s="42"/>
      <c r="Q7" s="42"/>
      <c r="R7" s="72">
        <f>(F7+G7+H7+I7+J7+K7+L7+M7+Q7+F8+G8+H8+I8+J8+K8+L8+M8+Q8+N7+O7+P7+N8+O8+P8)</f>
        <v>19180</v>
      </c>
    </row>
    <row r="8" spans="1:18" ht="17.25" customHeight="1" x14ac:dyDescent="0.2">
      <c r="A8" s="72"/>
      <c r="B8" s="70" t="s">
        <v>134</v>
      </c>
      <c r="C8" s="42" t="s">
        <v>103</v>
      </c>
      <c r="D8" s="42" t="s">
        <v>88</v>
      </c>
      <c r="E8" s="43">
        <v>12000</v>
      </c>
      <c r="F8" s="42"/>
      <c r="G8" s="42"/>
      <c r="H8" s="42"/>
      <c r="I8" s="42"/>
      <c r="J8" s="42"/>
      <c r="K8" s="42"/>
      <c r="L8" s="42"/>
      <c r="M8" s="42">
        <v>3300</v>
      </c>
      <c r="N8" s="42"/>
      <c r="O8" s="42"/>
      <c r="P8" s="42"/>
      <c r="Q8" s="42"/>
      <c r="R8" s="72"/>
    </row>
    <row r="9" spans="1:18" x14ac:dyDescent="0.2">
      <c r="A9" s="73">
        <v>3</v>
      </c>
      <c r="B9" s="70" t="s">
        <v>140</v>
      </c>
      <c r="C9" s="42" t="s">
        <v>39</v>
      </c>
      <c r="D9" s="43" t="s">
        <v>141</v>
      </c>
      <c r="E9" s="59">
        <v>13160</v>
      </c>
      <c r="F9" s="42">
        <v>400</v>
      </c>
      <c r="G9" s="42">
        <v>500</v>
      </c>
      <c r="H9" s="42">
        <v>14000</v>
      </c>
      <c r="I9" s="42">
        <v>300</v>
      </c>
      <c r="J9" s="42"/>
      <c r="K9" s="42">
        <v>100</v>
      </c>
      <c r="L9" s="42">
        <v>1980</v>
      </c>
      <c r="M9" s="42"/>
      <c r="N9" s="42"/>
      <c r="O9" s="42"/>
      <c r="P9" s="42"/>
      <c r="Q9" s="42"/>
      <c r="R9" s="72">
        <f>(F9+G9+H9+I9+J9+K9+L9+M9+Q9+F10+G10+H10+I10+J10+K10+L10+M10+Q10+N9+O9+P9+N10+O10+P10)</f>
        <v>20780</v>
      </c>
    </row>
    <row r="10" spans="1:18" x14ac:dyDescent="0.2">
      <c r="A10" s="73"/>
      <c r="B10" s="70" t="s">
        <v>117</v>
      </c>
      <c r="C10" s="42" t="s">
        <v>85</v>
      </c>
      <c r="D10" s="42" t="s">
        <v>88</v>
      </c>
      <c r="E10" s="43">
        <v>12600</v>
      </c>
      <c r="F10" s="42">
        <v>200</v>
      </c>
      <c r="G10" s="42"/>
      <c r="H10" s="42"/>
      <c r="I10" s="42"/>
      <c r="J10" s="42"/>
      <c r="K10" s="42"/>
      <c r="L10" s="42">
        <v>300</v>
      </c>
      <c r="M10" s="42">
        <v>3000</v>
      </c>
      <c r="N10" s="42"/>
      <c r="O10" s="42"/>
      <c r="P10" s="42"/>
      <c r="Q10" s="42"/>
      <c r="R10" s="72"/>
    </row>
    <row r="11" spans="1:18" x14ac:dyDescent="0.2">
      <c r="A11" s="72">
        <v>4</v>
      </c>
      <c r="B11" s="64"/>
      <c r="C11" s="42"/>
      <c r="D11" s="42"/>
      <c r="E11" s="4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72">
        <f>(F11+G11+H11+I11+J11+K11+L11+M11+Q11+F12+G12+H12+I12+J12+K12+L12+M12+Q12+N11+O11+P11+N12+O12+P12)</f>
        <v>0</v>
      </c>
    </row>
    <row r="12" spans="1:18" x14ac:dyDescent="0.2">
      <c r="A12" s="72"/>
      <c r="B12" s="64"/>
      <c r="C12" s="42"/>
      <c r="D12" s="42"/>
      <c r="E12" s="4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72"/>
    </row>
    <row r="13" spans="1:18" x14ac:dyDescent="0.2">
      <c r="A13" s="72">
        <v>5</v>
      </c>
      <c r="B13" s="64"/>
      <c r="C13" s="42"/>
      <c r="D13" s="42"/>
      <c r="E13" s="59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72">
        <f>(F13+G13+H13+I13+J13+K13+L13+M13+Q13+F14+G14+H14+I14+J14+K14+L14+M14+Q14+N13+O13+P13+N14+O14+P14)</f>
        <v>0</v>
      </c>
    </row>
    <row r="14" spans="1:18" ht="18.75" customHeight="1" x14ac:dyDescent="0.2">
      <c r="A14" s="72"/>
      <c r="B14" s="64"/>
      <c r="C14" s="42"/>
      <c r="D14" s="42"/>
      <c r="E14" s="4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72"/>
    </row>
    <row r="15" spans="1:18" x14ac:dyDescent="0.2">
      <c r="A15" s="72">
        <v>6</v>
      </c>
      <c r="B15" s="64"/>
      <c r="C15" s="42"/>
      <c r="D15" s="42"/>
      <c r="E15" s="4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72">
        <f>(F15+G15+H15+I15+J15+K15+L15+M15+Q15+F16+G16+H16+I16+J16+K16+L16+M16+Q16+N15+O15+P15+N16+O16+P16)</f>
        <v>0</v>
      </c>
    </row>
    <row r="16" spans="1:18" x14ac:dyDescent="0.2">
      <c r="A16" s="72"/>
      <c r="B16" s="64"/>
      <c r="C16" s="42"/>
      <c r="D16" s="42"/>
      <c r="E16" s="4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72"/>
    </row>
    <row r="17" spans="1:18" x14ac:dyDescent="0.2">
      <c r="A17" s="72">
        <v>7</v>
      </c>
      <c r="B17" s="64"/>
      <c r="C17" s="42"/>
      <c r="D17" s="44"/>
      <c r="E17" s="4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72">
        <f>(F17+G17+H17+I17+J17+K17+L17+M17+Q17+F18+G18+H18+I18+J18+K18+L18+M18+Q18+N17+O17+P17+N18+O18+P18)</f>
        <v>0</v>
      </c>
    </row>
    <row r="18" spans="1:18" x14ac:dyDescent="0.2">
      <c r="A18" s="72"/>
      <c r="B18" s="64"/>
      <c r="C18" s="42"/>
      <c r="D18" s="42"/>
      <c r="E18" s="4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72"/>
    </row>
    <row r="19" spans="1:18" x14ac:dyDescent="0.2">
      <c r="A19" s="72">
        <v>8</v>
      </c>
      <c r="B19" s="64"/>
      <c r="C19" s="42"/>
      <c r="D19" s="44"/>
      <c r="E19" s="4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72">
        <f>(F19+G19+H19+I19+J19+K19+L19+M19+Q19+F20+G20+H20+I20+J20+K20+L20+M20+Q20+N19+O19+P19+N20+O20+P20)</f>
        <v>0</v>
      </c>
    </row>
    <row r="20" spans="1:18" x14ac:dyDescent="0.2">
      <c r="A20" s="72"/>
      <c r="B20" s="64"/>
      <c r="C20" s="42"/>
      <c r="D20" s="44"/>
      <c r="E20" s="43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72"/>
    </row>
    <row r="21" spans="1:18" x14ac:dyDescent="0.2">
      <c r="A21" s="72">
        <v>9</v>
      </c>
      <c r="B21" s="64"/>
      <c r="C21" s="42"/>
      <c r="D21" s="42"/>
      <c r="E21" s="43"/>
      <c r="F21" s="51"/>
      <c r="G21" s="51"/>
      <c r="H21" s="51"/>
      <c r="I21" s="51"/>
      <c r="J21" s="51"/>
      <c r="K21" s="51"/>
      <c r="L21" s="51"/>
      <c r="M21" s="51"/>
      <c r="N21" s="42"/>
      <c r="O21" s="42"/>
      <c r="P21" s="42"/>
      <c r="Q21" s="42"/>
      <c r="R21" s="72">
        <f>(F21+G21+H21+I21+J21+K21+L21+M21+Q21+F22+G22+H22+I22+J22+K22+L22+M22+Q22+N21+O21+P21+N22+O22+P22)</f>
        <v>0</v>
      </c>
    </row>
    <row r="22" spans="1:18" x14ac:dyDescent="0.2">
      <c r="A22" s="72"/>
      <c r="B22" s="64"/>
      <c r="C22" s="42"/>
      <c r="D22" s="42"/>
      <c r="E22" s="43"/>
      <c r="F22" s="51"/>
      <c r="G22" s="51"/>
      <c r="H22" s="51"/>
      <c r="I22" s="51"/>
      <c r="J22" s="51"/>
      <c r="K22" s="51"/>
      <c r="L22" s="51"/>
      <c r="M22" s="51"/>
      <c r="N22" s="42"/>
      <c r="O22" s="42"/>
      <c r="P22" s="42"/>
      <c r="Q22" s="42"/>
      <c r="R22" s="72"/>
    </row>
    <row r="23" spans="1:18" x14ac:dyDescent="0.2">
      <c r="A23" s="72">
        <v>10</v>
      </c>
      <c r="B23" s="64"/>
      <c r="C23" s="42"/>
      <c r="D23" s="42"/>
      <c r="E23" s="43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72">
        <f>(F23+G23+H23+I23+J23+K23+L23+M23+Q23+F24+G24+H24+I24+J24+K24+L24+M24+Q24+N23+O23+P23+N24+O24+P24)</f>
        <v>0</v>
      </c>
    </row>
    <row r="24" spans="1:18" ht="15" customHeight="1" x14ac:dyDescent="0.2">
      <c r="A24" s="72"/>
      <c r="B24" s="64"/>
      <c r="C24" s="42"/>
      <c r="D24" s="42"/>
      <c r="E24" s="43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72"/>
    </row>
    <row r="25" spans="1:18" ht="15" customHeight="1" x14ac:dyDescent="0.2">
      <c r="A25" s="72">
        <v>11</v>
      </c>
      <c r="B25" s="57"/>
      <c r="C25" s="42"/>
      <c r="D25" s="42"/>
      <c r="E25" s="43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72">
        <f>(F25+G25+H25+I25+J25+K25+L25+M25+Q25+F26+G26+H26+I26+J26+K26+L26+M26+Q26+N25+O25+P25+N26+O26+P26)</f>
        <v>0</v>
      </c>
    </row>
    <row r="26" spans="1:18" ht="15" customHeight="1" x14ac:dyDescent="0.2">
      <c r="A26" s="72"/>
      <c r="B26" s="57"/>
      <c r="C26" s="42"/>
      <c r="D26" s="42"/>
      <c r="E26" s="4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72"/>
    </row>
    <row r="27" spans="1:18" ht="15" customHeight="1" x14ac:dyDescent="0.2">
      <c r="A27" s="72">
        <v>12</v>
      </c>
      <c r="B27" s="51"/>
      <c r="C27" s="42"/>
      <c r="D27" s="42"/>
      <c r="E27" s="43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72">
        <f>(F27+G27+H27+I27+J27+K27+L27+M27+Q27+F28+G28+H28+I28+J28+K28+L28+M28+Q28+N27+O27+P27+N28+O28+P28)</f>
        <v>0</v>
      </c>
    </row>
    <row r="28" spans="1:18" x14ac:dyDescent="0.2">
      <c r="A28" s="72"/>
      <c r="B28" s="51"/>
      <c r="C28" s="42"/>
      <c r="D28" s="42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72"/>
    </row>
    <row r="29" spans="1:18" x14ac:dyDescent="0.2">
      <c r="A29" s="72">
        <v>13</v>
      </c>
      <c r="B29" s="51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72">
        <f>(F29+G29+H29+I29+J29+K29+L29+M29+Q29+F30+G30+H30+I30+J30+K30+L30+M30+Q30+N29+O29+P29+N30+O30+P30)</f>
        <v>0</v>
      </c>
    </row>
    <row r="30" spans="1:18" x14ac:dyDescent="0.2">
      <c r="A30" s="72"/>
      <c r="B30" s="51"/>
      <c r="C30" s="42"/>
      <c r="D30" s="42"/>
      <c r="E30" s="4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72"/>
    </row>
    <row r="31" spans="1:18" x14ac:dyDescent="0.2">
      <c r="A31" s="72">
        <v>14</v>
      </c>
      <c r="B31" s="42"/>
      <c r="C31" s="42"/>
      <c r="D31" s="42"/>
      <c r="E31" s="43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72">
        <f>(F31+G31+H31+I31+J31+K31+L31+M31+Q31+F32+G32+H32+I32+J32+K32+L32+M32+Q32+N31+O31+P31+N32+O32+P32)</f>
        <v>0</v>
      </c>
    </row>
    <row r="32" spans="1:18" x14ac:dyDescent="0.2">
      <c r="A32" s="72"/>
      <c r="B32" s="42"/>
      <c r="C32" s="42"/>
      <c r="D32" s="42"/>
      <c r="E32" s="43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72"/>
    </row>
    <row r="33" spans="1:18" x14ac:dyDescent="0.2">
      <c r="A33" s="72">
        <v>15</v>
      </c>
      <c r="B33" s="42"/>
      <c r="C33" s="42"/>
      <c r="D33" s="42"/>
      <c r="E33" s="4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72">
        <f>(F33+G33+H33+I33+J33+K33+L33+M33+Q33+F34+G34+H34+I34+J34+K34+L34+M34+Q34+N33+O33+P33+N34+O34+P34)</f>
        <v>0</v>
      </c>
    </row>
    <row r="34" spans="1:18" x14ac:dyDescent="0.2">
      <c r="A34" s="7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72"/>
    </row>
    <row r="35" spans="1:18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ht="21" x14ac:dyDescent="0.2">
      <c r="A36" s="48"/>
      <c r="B36" s="48"/>
      <c r="C36" s="48"/>
      <c r="D36" s="48"/>
      <c r="E36" s="48">
        <f>SUM(E5:E35)</f>
        <v>74690</v>
      </c>
      <c r="F36" s="48">
        <f>SUM(F5:F35)</f>
        <v>1680</v>
      </c>
      <c r="G36" s="48">
        <f t="shared" ref="G36:Q36" si="0">SUM(G5:G35)</f>
        <v>1000</v>
      </c>
      <c r="H36" s="48">
        <f t="shared" si="0"/>
        <v>41000</v>
      </c>
      <c r="I36" s="48">
        <f t="shared" si="0"/>
        <v>900</v>
      </c>
      <c r="J36" s="48">
        <f t="shared" si="0"/>
        <v>0</v>
      </c>
      <c r="K36" s="48">
        <f t="shared" si="0"/>
        <v>440</v>
      </c>
      <c r="L36" s="48">
        <f>SUM(L5:L35)</f>
        <v>6810</v>
      </c>
      <c r="M36" s="48">
        <f t="shared" si="0"/>
        <v>9600</v>
      </c>
      <c r="N36" s="48">
        <f>SUM(N6:N35)</f>
        <v>0</v>
      </c>
      <c r="O36" s="48">
        <f>SUM(O6:O34)</f>
        <v>0</v>
      </c>
      <c r="P36" s="48">
        <f>SUM(P6:P29)</f>
        <v>0</v>
      </c>
      <c r="Q36" s="48">
        <f t="shared" si="0"/>
        <v>0</v>
      </c>
      <c r="R36" s="48">
        <f>SUM(R5:R35)</f>
        <v>61430</v>
      </c>
    </row>
    <row r="37" spans="1:18" ht="21" x14ac:dyDescent="0.2">
      <c r="A37" s="49"/>
      <c r="B37" s="49"/>
      <c r="C37" s="49"/>
      <c r="D37" s="49"/>
      <c r="E37" s="53"/>
      <c r="F37" s="53">
        <f>(E36+E37)</f>
        <v>74690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0">
        <f>(F37-R36)</f>
        <v>13260</v>
      </c>
    </row>
    <row r="38" spans="1:18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</sheetData>
  <mergeCells count="31">
    <mergeCell ref="A9:A10"/>
    <mergeCell ref="R9:R10"/>
    <mergeCell ref="A11:A12"/>
    <mergeCell ref="R11:R12"/>
    <mergeCell ref="A1:R2"/>
    <mergeCell ref="A5:A6"/>
    <mergeCell ref="R5:R6"/>
    <mergeCell ref="A7:A8"/>
    <mergeCell ref="R7:R8"/>
    <mergeCell ref="A17:A18"/>
    <mergeCell ref="R17:R18"/>
    <mergeCell ref="A19:A20"/>
    <mergeCell ref="R19:R20"/>
    <mergeCell ref="A13:A14"/>
    <mergeCell ref="R13:R14"/>
    <mergeCell ref="A15:A16"/>
    <mergeCell ref="R15:R16"/>
    <mergeCell ref="A25:A26"/>
    <mergeCell ref="R25:R26"/>
    <mergeCell ref="A27:A28"/>
    <mergeCell ref="R27:R28"/>
    <mergeCell ref="A21:A22"/>
    <mergeCell ref="R21:R22"/>
    <mergeCell ref="A23:A24"/>
    <mergeCell ref="R23:R24"/>
    <mergeCell ref="A33:A34"/>
    <mergeCell ref="R33:R34"/>
    <mergeCell ref="A29:A30"/>
    <mergeCell ref="R29:R30"/>
    <mergeCell ref="A31:A32"/>
    <mergeCell ref="R31:R32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1"/>
  <sheetViews>
    <sheetView tabSelected="1" workbookViewId="0">
      <selection activeCell="M8" sqref="M8"/>
    </sheetView>
  </sheetViews>
  <sheetFormatPr defaultRowHeight="15" x14ac:dyDescent="0.2"/>
  <cols>
    <col min="1" max="1" width="9.4140625" customWidth="1"/>
    <col min="3" max="3" width="19.90625" customWidth="1"/>
    <col min="5" max="5" width="14.125" customWidth="1"/>
    <col min="6" max="6" width="10.0859375" bestFit="1" customWidth="1"/>
    <col min="7" max="7" width="13.98828125" bestFit="1" customWidth="1"/>
    <col min="8" max="8" width="15.6015625" style="12" bestFit="1" customWidth="1"/>
    <col min="9" max="9" width="13.85546875" style="12" customWidth="1"/>
    <col min="11" max="11" width="12.375" customWidth="1"/>
    <col min="12" max="12" width="11.02734375" style="12" customWidth="1"/>
    <col min="13" max="13" width="16.41015625" style="12" bestFit="1" customWidth="1"/>
    <col min="14" max="14" width="18.29296875" bestFit="1" customWidth="1"/>
  </cols>
  <sheetData>
    <row r="1" spans="1:17" ht="15.75" thickBot="1" x14ac:dyDescent="0.25"/>
    <row r="2" spans="1:17" ht="18.75" x14ac:dyDescent="0.2">
      <c r="A2" s="13" t="s">
        <v>2</v>
      </c>
      <c r="B2" s="14" t="s">
        <v>9</v>
      </c>
      <c r="C2" s="14" t="s">
        <v>5</v>
      </c>
      <c r="D2" s="14"/>
      <c r="E2" s="15" t="s">
        <v>10</v>
      </c>
      <c r="H2" s="12" t="s">
        <v>108</v>
      </c>
      <c r="I2" s="12">
        <v>365176</v>
      </c>
      <c r="J2" s="12"/>
      <c r="K2" s="12">
        <v>156396</v>
      </c>
      <c r="N2" s="12"/>
    </row>
    <row r="3" spans="1:17" ht="18.75" x14ac:dyDescent="0.2">
      <c r="A3" s="16">
        <v>1</v>
      </c>
      <c r="B3" s="17">
        <v>1468</v>
      </c>
      <c r="C3" s="17" t="s">
        <v>19</v>
      </c>
      <c r="D3" s="17"/>
      <c r="E3" s="18">
        <v>128815</v>
      </c>
      <c r="I3" s="12" t="s">
        <v>155</v>
      </c>
      <c r="J3" s="60"/>
      <c r="K3" s="12" t="s">
        <v>156</v>
      </c>
      <c r="N3" s="12"/>
      <c r="O3" s="12"/>
      <c r="P3" s="12"/>
    </row>
    <row r="4" spans="1:17" ht="18.75" x14ac:dyDescent="0.2">
      <c r="A4" s="16">
        <v>2</v>
      </c>
      <c r="B4" s="17">
        <v>1469</v>
      </c>
      <c r="C4" s="17" t="s">
        <v>19</v>
      </c>
      <c r="D4" s="17"/>
      <c r="E4" s="18">
        <v>159054</v>
      </c>
      <c r="H4" s="12" t="s">
        <v>157</v>
      </c>
      <c r="I4" s="12">
        <v>77764</v>
      </c>
      <c r="J4" s="60"/>
      <c r="K4" s="12">
        <v>10930</v>
      </c>
      <c r="N4" s="12"/>
      <c r="O4" s="12"/>
      <c r="P4" s="12"/>
    </row>
    <row r="5" spans="1:17" ht="18.75" x14ac:dyDescent="0.2">
      <c r="A5" s="16">
        <v>3</v>
      </c>
      <c r="B5" s="17">
        <v>1506</v>
      </c>
      <c r="C5" s="17" t="s">
        <v>19</v>
      </c>
      <c r="D5" s="17"/>
      <c r="E5" s="18">
        <v>167325</v>
      </c>
      <c r="J5" s="60"/>
      <c r="K5" s="12"/>
      <c r="N5" s="12"/>
    </row>
    <row r="6" spans="1:17" ht="18.75" x14ac:dyDescent="0.2">
      <c r="A6" s="16">
        <v>4</v>
      </c>
      <c r="B6" s="17">
        <v>1507</v>
      </c>
      <c r="C6" s="17" t="s">
        <v>19</v>
      </c>
      <c r="D6" s="17"/>
      <c r="E6" s="18">
        <v>141751</v>
      </c>
      <c r="J6" s="60"/>
      <c r="K6" s="12"/>
      <c r="N6" s="12"/>
    </row>
    <row r="7" spans="1:17" ht="18.75" x14ac:dyDescent="0.2">
      <c r="A7" s="16">
        <v>5</v>
      </c>
      <c r="B7" s="17">
        <v>7544</v>
      </c>
      <c r="C7" s="17" t="s">
        <v>19</v>
      </c>
      <c r="D7" s="17"/>
      <c r="E7" s="18">
        <v>13260</v>
      </c>
      <c r="J7" s="12"/>
      <c r="K7" s="12"/>
      <c r="N7" s="12"/>
    </row>
    <row r="8" spans="1:17" ht="18.75" x14ac:dyDescent="0.2">
      <c r="A8" s="16"/>
      <c r="B8" s="17"/>
      <c r="C8" s="17"/>
      <c r="D8" s="17"/>
      <c r="E8" s="19"/>
      <c r="J8" s="12"/>
      <c r="K8" s="65"/>
      <c r="L8" s="37"/>
      <c r="M8" s="67"/>
      <c r="N8" s="12"/>
    </row>
    <row r="9" spans="1:17" ht="18.75" x14ac:dyDescent="0.2">
      <c r="A9" s="16"/>
      <c r="B9" s="17"/>
      <c r="C9" s="17"/>
      <c r="D9" s="17"/>
      <c r="E9" s="20"/>
      <c r="J9" s="67"/>
      <c r="K9" s="12"/>
      <c r="L9" s="65"/>
      <c r="M9" s="10"/>
      <c r="N9" s="12"/>
    </row>
    <row r="10" spans="1:17" ht="18.75" x14ac:dyDescent="0.2">
      <c r="A10" s="16"/>
      <c r="B10" s="17"/>
      <c r="C10" s="17"/>
      <c r="D10" s="17"/>
      <c r="E10" s="20"/>
      <c r="H10" s="60"/>
      <c r="I10" s="61"/>
      <c r="J10" s="60"/>
      <c r="K10" s="12"/>
      <c r="L10" s="37"/>
      <c r="M10" s="66"/>
      <c r="N10" s="12"/>
    </row>
    <row r="11" spans="1:17" ht="18.75" x14ac:dyDescent="0.2">
      <c r="A11" s="16"/>
      <c r="B11" s="17"/>
      <c r="C11" s="17"/>
      <c r="D11" s="17"/>
      <c r="E11" s="20"/>
      <c r="H11" s="60"/>
      <c r="I11" s="60"/>
      <c r="J11" s="60"/>
      <c r="L11" s="10"/>
      <c r="N11" s="12"/>
    </row>
    <row r="12" spans="1:17" ht="18.75" x14ac:dyDescent="0.2">
      <c r="A12" s="16"/>
      <c r="B12" s="17"/>
      <c r="C12" s="21" t="s">
        <v>11</v>
      </c>
      <c r="D12" s="17"/>
      <c r="E12" s="20">
        <f>SUM(E3:E8)</f>
        <v>610205</v>
      </c>
      <c r="H12" s="60"/>
      <c r="I12" s="60"/>
      <c r="J12" s="60"/>
      <c r="L12" s="66"/>
      <c r="M12" s="37"/>
      <c r="N12" s="12"/>
      <c r="O12" s="9"/>
    </row>
    <row r="13" spans="1:17" ht="18.75" x14ac:dyDescent="0.2">
      <c r="A13" s="16"/>
      <c r="B13" s="17"/>
      <c r="C13" s="21" t="s">
        <v>20</v>
      </c>
      <c r="D13" s="21"/>
      <c r="E13" s="19">
        <v>521572</v>
      </c>
      <c r="H13" s="62"/>
      <c r="I13" s="60"/>
      <c r="J13" s="60"/>
      <c r="N13" s="12"/>
      <c r="O13" s="9"/>
    </row>
    <row r="14" spans="1:17" ht="18.75" x14ac:dyDescent="0.2">
      <c r="A14" s="1"/>
      <c r="B14" s="2"/>
      <c r="C14" s="22" t="s">
        <v>21</v>
      </c>
      <c r="D14" s="22"/>
      <c r="E14" s="68">
        <f>(E12-E13)</f>
        <v>88633</v>
      </c>
      <c r="G14" s="27"/>
      <c r="J14" s="23"/>
      <c r="L14" s="11"/>
      <c r="M14" s="37"/>
      <c r="N14" s="67"/>
      <c r="O14" s="8"/>
    </row>
    <row r="15" spans="1:17" ht="18.75" x14ac:dyDescent="0.2">
      <c r="A15" s="1"/>
      <c r="B15" s="2"/>
      <c r="C15" s="22"/>
      <c r="D15" s="2"/>
      <c r="E15" s="35"/>
      <c r="L15" s="26"/>
      <c r="M15" s="26"/>
      <c r="N15" s="26"/>
      <c r="O15" s="24"/>
      <c r="Q15" s="25"/>
    </row>
    <row r="16" spans="1:17" ht="18.75" customHeight="1" x14ac:dyDescent="0.2">
      <c r="A16" s="1"/>
      <c r="B16" s="2"/>
      <c r="C16" s="2"/>
      <c r="D16" s="2"/>
      <c r="E16" s="35"/>
      <c r="L16" s="26"/>
      <c r="M16" s="26"/>
      <c r="N16" s="26"/>
      <c r="O16" s="24"/>
    </row>
    <row r="17" spans="1:15" x14ac:dyDescent="0.2">
      <c r="A17" s="3"/>
      <c r="B17" s="4"/>
      <c r="C17" s="4"/>
      <c r="D17" s="4"/>
      <c r="E17" s="7"/>
      <c r="L17" s="26"/>
      <c r="M17" s="26"/>
      <c r="N17" s="24"/>
      <c r="O17" s="24"/>
    </row>
    <row r="18" spans="1:15" ht="21.75" thickBot="1" x14ac:dyDescent="0.25">
      <c r="A18" s="5"/>
      <c r="B18" s="6"/>
      <c r="C18" s="6" t="s">
        <v>23</v>
      </c>
      <c r="D18" s="6"/>
      <c r="E18" s="29"/>
      <c r="L18" s="36"/>
    </row>
    <row r="20" spans="1:15" ht="15.75" thickBot="1" x14ac:dyDescent="0.25"/>
    <row r="21" spans="1:15" ht="15.75" thickBot="1" x14ac:dyDescent="0.25">
      <c r="E21" s="41"/>
    </row>
    <row r="22" spans="1:15" x14ac:dyDescent="0.2">
      <c r="E22" s="12"/>
    </row>
    <row r="23" spans="1:15" x14ac:dyDescent="0.2">
      <c r="E23" s="12"/>
      <c r="H23" s="28"/>
    </row>
    <row r="33" spans="1:13" x14ac:dyDescent="0.2">
      <c r="B33" s="12"/>
      <c r="C33" s="12"/>
      <c r="E33" s="12" t="s">
        <v>97</v>
      </c>
      <c r="F33" s="12" t="s">
        <v>98</v>
      </c>
      <c r="G33" s="12" t="s">
        <v>101</v>
      </c>
      <c r="I33"/>
      <c r="L33"/>
      <c r="M33"/>
    </row>
    <row r="34" spans="1:13" x14ac:dyDescent="0.2">
      <c r="B34" s="12" t="s">
        <v>96</v>
      </c>
      <c r="C34" s="12">
        <v>79030</v>
      </c>
      <c r="D34" s="60">
        <v>1468</v>
      </c>
      <c r="E34" s="12">
        <v>306440</v>
      </c>
      <c r="F34" s="12">
        <v>176030</v>
      </c>
      <c r="G34" s="12">
        <v>125250</v>
      </c>
      <c r="J34" s="12">
        <v>191910</v>
      </c>
      <c r="L34"/>
      <c r="M34"/>
    </row>
    <row r="35" spans="1:13" x14ac:dyDescent="0.2">
      <c r="B35" s="12"/>
      <c r="C35" s="12"/>
      <c r="D35" s="60">
        <v>1506</v>
      </c>
      <c r="E35" s="12">
        <v>236564</v>
      </c>
      <c r="F35" s="12">
        <v>153410</v>
      </c>
      <c r="G35" s="12">
        <v>89660</v>
      </c>
      <c r="I35"/>
      <c r="J35">
        <v>77800</v>
      </c>
      <c r="L35"/>
      <c r="M35"/>
    </row>
    <row r="36" spans="1:13" x14ac:dyDescent="0.2">
      <c r="B36" s="12"/>
      <c r="C36" s="12"/>
      <c r="D36" s="12">
        <v>7544</v>
      </c>
      <c r="E36" s="12">
        <v>179590</v>
      </c>
      <c r="F36" s="12">
        <v>124640</v>
      </c>
      <c r="G36" s="12">
        <v>54800</v>
      </c>
      <c r="I36"/>
      <c r="L36"/>
      <c r="M36"/>
    </row>
    <row r="37" spans="1:13" x14ac:dyDescent="0.2">
      <c r="B37" s="12"/>
      <c r="C37" s="12"/>
      <c r="D37" s="12"/>
      <c r="E37" s="65">
        <f>SUM(E34:E36)</f>
        <v>722594</v>
      </c>
      <c r="F37" s="37">
        <f>SUM(F34:F36)</f>
        <v>454080</v>
      </c>
      <c r="G37" s="67"/>
      <c r="I37"/>
      <c r="L37"/>
      <c r="M37"/>
    </row>
    <row r="38" spans="1:13" x14ac:dyDescent="0.2">
      <c r="B38" s="12"/>
      <c r="C38" s="12"/>
      <c r="D38" s="67" t="s">
        <v>99</v>
      </c>
      <c r="E38" s="12"/>
      <c r="F38" s="65">
        <f>(E37-F37)</f>
        <v>268514</v>
      </c>
      <c r="G38" s="10">
        <f>SUM(G34:G37)</f>
        <v>269710</v>
      </c>
      <c r="H38" s="12">
        <v>43200</v>
      </c>
      <c r="I38"/>
      <c r="L38"/>
      <c r="M38"/>
    </row>
    <row r="39" spans="1:13" x14ac:dyDescent="0.2">
      <c r="B39" s="60"/>
      <c r="C39" s="61"/>
      <c r="D39" s="60" t="s">
        <v>100</v>
      </c>
      <c r="E39" s="12"/>
      <c r="F39" s="37"/>
      <c r="G39" s="66">
        <v>77800</v>
      </c>
      <c r="H39" s="12">
        <v>30500</v>
      </c>
      <c r="I39"/>
      <c r="L39"/>
      <c r="M39"/>
    </row>
    <row r="40" spans="1:13" x14ac:dyDescent="0.2">
      <c r="B40" s="60"/>
      <c r="C40" s="60"/>
      <c r="D40" s="60"/>
      <c r="F40" s="10">
        <f>F38-F39</f>
        <v>268514</v>
      </c>
      <c r="G40" s="12">
        <f>G38-G39</f>
        <v>191910</v>
      </c>
      <c r="H40" s="12">
        <v>31600</v>
      </c>
      <c r="I40"/>
      <c r="L40"/>
      <c r="M40"/>
    </row>
    <row r="41" spans="1:13" ht="18.75" x14ac:dyDescent="0.2">
      <c r="B41" s="60"/>
      <c r="C41" s="60"/>
      <c r="D41" s="60" t="s">
        <v>102</v>
      </c>
      <c r="F41" s="66">
        <v>273650</v>
      </c>
      <c r="G41" s="37"/>
      <c r="H41" s="12">
        <v>34550</v>
      </c>
      <c r="I41" s="9"/>
      <c r="L41"/>
      <c r="M41"/>
    </row>
    <row r="42" spans="1:13" ht="18.75" x14ac:dyDescent="0.2">
      <c r="B42" s="62"/>
      <c r="C42" s="60"/>
      <c r="D42" s="60"/>
      <c r="F42" s="12">
        <f>F40-F41</f>
        <v>-5136</v>
      </c>
      <c r="G42" s="12"/>
      <c r="H42" s="12">
        <v>22000</v>
      </c>
      <c r="I42" s="9"/>
      <c r="L42"/>
      <c r="M42"/>
    </row>
    <row r="43" spans="1:13" ht="18.75" x14ac:dyDescent="0.2">
      <c r="A43" s="27"/>
      <c r="B43" s="12"/>
      <c r="C43" s="12"/>
      <c r="D43" s="23"/>
      <c r="F43" s="11"/>
      <c r="G43" s="37"/>
      <c r="H43" s="67">
        <v>22000</v>
      </c>
      <c r="I43" s="8"/>
      <c r="L43"/>
      <c r="M43"/>
    </row>
    <row r="44" spans="1:13" x14ac:dyDescent="0.2">
      <c r="B44" s="12"/>
      <c r="C44" s="12"/>
      <c r="F44" s="26"/>
      <c r="G44" s="26"/>
      <c r="H44" s="26">
        <v>12000</v>
      </c>
      <c r="I44" s="24"/>
      <c r="K44" s="25"/>
      <c r="L44"/>
      <c r="M44"/>
    </row>
    <row r="45" spans="1:13" x14ac:dyDescent="0.2">
      <c r="B45" s="12"/>
      <c r="C45" s="12"/>
      <c r="F45" s="26"/>
      <c r="G45" s="26"/>
      <c r="H45" s="26">
        <f>SUM(H38:H44)</f>
        <v>195850</v>
      </c>
      <c r="I45" s="24"/>
      <c r="L45"/>
      <c r="M45"/>
    </row>
    <row r="46" spans="1:13" x14ac:dyDescent="0.2">
      <c r="B46" s="12"/>
      <c r="C46" s="12"/>
      <c r="F46" s="26"/>
      <c r="G46" s="26"/>
      <c r="H46" s="24"/>
      <c r="I46" s="24"/>
      <c r="L46"/>
      <c r="M46"/>
    </row>
    <row r="47" spans="1:13" x14ac:dyDescent="0.2">
      <c r="A47">
        <v>108945</v>
      </c>
      <c r="B47" s="12">
        <v>77800</v>
      </c>
      <c r="C47" s="12"/>
      <c r="F47" s="36"/>
      <c r="G47" s="12"/>
      <c r="H47"/>
      <c r="I47"/>
      <c r="L47"/>
      <c r="M47"/>
    </row>
    <row r="48" spans="1:13" x14ac:dyDescent="0.2">
      <c r="A48">
        <v>12000</v>
      </c>
      <c r="B48" s="12">
        <v>25000</v>
      </c>
      <c r="C48" s="12"/>
      <c r="F48" s="12"/>
      <c r="G48" s="12"/>
      <c r="H48">
        <v>73700</v>
      </c>
      <c r="I48"/>
      <c r="L48"/>
      <c r="M48"/>
    </row>
    <row r="49" spans="2:13" x14ac:dyDescent="0.2">
      <c r="B49" s="12"/>
      <c r="C49" s="12"/>
      <c r="F49" s="12"/>
      <c r="G49" s="12"/>
      <c r="H49">
        <v>63600</v>
      </c>
      <c r="I49"/>
      <c r="L49"/>
      <c r="M49"/>
    </row>
    <row r="50" spans="2:13" x14ac:dyDescent="0.2">
      <c r="B50" s="12"/>
      <c r="C50" s="12"/>
      <c r="F50" s="12"/>
      <c r="G50" s="12"/>
      <c r="H50">
        <v>46350</v>
      </c>
      <c r="I50"/>
      <c r="L50"/>
      <c r="M50"/>
    </row>
    <row r="51" spans="2:13" x14ac:dyDescent="0.2">
      <c r="B51" s="12"/>
      <c r="C51" s="12"/>
      <c r="F51" s="12"/>
      <c r="G51" s="12"/>
      <c r="H51">
        <v>44000</v>
      </c>
      <c r="I51"/>
      <c r="L51"/>
      <c r="M51"/>
    </row>
    <row r="52" spans="2:13" x14ac:dyDescent="0.2">
      <c r="B52" s="28"/>
      <c r="C52" s="12"/>
      <c r="F52" s="12"/>
      <c r="G52" s="12"/>
      <c r="H52">
        <v>12000</v>
      </c>
      <c r="I52"/>
      <c r="L52"/>
      <c r="M52"/>
    </row>
    <row r="53" spans="2:13" x14ac:dyDescent="0.2">
      <c r="B53" s="12"/>
      <c r="C53" s="12"/>
      <c r="F53" s="12"/>
      <c r="G53" s="12"/>
      <c r="H53">
        <v>34000</v>
      </c>
      <c r="I53"/>
      <c r="L53"/>
      <c r="M53"/>
    </row>
    <row r="54" spans="2:13" x14ac:dyDescent="0.2">
      <c r="B54" s="12"/>
      <c r="C54" s="12"/>
      <c r="F54" s="12"/>
      <c r="G54" s="12"/>
      <c r="H54"/>
      <c r="I54"/>
      <c r="L54"/>
      <c r="M54"/>
    </row>
    <row r="55" spans="2:13" x14ac:dyDescent="0.2">
      <c r="B55" s="12"/>
      <c r="C55" s="12"/>
      <c r="F55" s="12"/>
      <c r="G55" s="12"/>
      <c r="H55"/>
      <c r="I55"/>
      <c r="L55"/>
      <c r="M55"/>
    </row>
    <row r="56" spans="2:13" x14ac:dyDescent="0.2">
      <c r="B56" s="12"/>
      <c r="C56" s="12"/>
      <c r="F56" s="12"/>
      <c r="G56" s="12"/>
      <c r="H56"/>
      <c r="I56"/>
      <c r="L56"/>
      <c r="M56"/>
    </row>
    <row r="57" spans="2:13" x14ac:dyDescent="0.2">
      <c r="B57" s="12"/>
      <c r="C57" s="12"/>
      <c r="F57" s="12"/>
      <c r="G57" s="12"/>
      <c r="H57"/>
      <c r="I57"/>
      <c r="L57"/>
      <c r="M57"/>
    </row>
    <row r="58" spans="2:13" x14ac:dyDescent="0.2">
      <c r="B58" s="12"/>
      <c r="C58" s="12"/>
      <c r="F58" s="12"/>
      <c r="G58" s="12"/>
      <c r="H58"/>
      <c r="I58"/>
      <c r="L58"/>
      <c r="M58"/>
    </row>
    <row r="59" spans="2:13" x14ac:dyDescent="0.2">
      <c r="B59" s="12"/>
      <c r="C59" s="12"/>
      <c r="F59" s="12"/>
      <c r="G59" s="12"/>
      <c r="H59"/>
      <c r="I59"/>
      <c r="L59"/>
      <c r="M59"/>
    </row>
    <row r="60" spans="2:13" x14ac:dyDescent="0.2">
      <c r="B60" s="12"/>
      <c r="C60" s="12"/>
      <c r="F60" s="12"/>
      <c r="G60" s="12"/>
      <c r="H60"/>
      <c r="I60"/>
      <c r="L60"/>
      <c r="M60"/>
    </row>
    <row r="61" spans="2:13" x14ac:dyDescent="0.2">
      <c r="B61" s="12"/>
      <c r="C61" s="12"/>
      <c r="F61" s="12"/>
      <c r="G61" s="12"/>
      <c r="H61"/>
      <c r="I61"/>
      <c r="L61"/>
      <c r="M61"/>
    </row>
  </sheetData>
  <dataConsolidate/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81F0-626A-3249-BBC1-C7CDC1DA766C}">
  <dimension ref="A1:S38"/>
  <sheetViews>
    <sheetView view="pageBreakPreview" zoomScale="73" zoomScaleNormal="100" zoomScaleSheetLayoutView="73" workbookViewId="0">
      <selection activeCell="Q21" sqref="Q21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24.34765625" bestFit="1" customWidth="1"/>
    <col min="5" max="6" width="13.1796875" customWidth="1"/>
    <col min="7" max="10" width="13.1796875" bestFit="1" customWidth="1"/>
    <col min="11" max="14" width="14.390625" bestFit="1" customWidth="1"/>
    <col min="15" max="17" width="14.390625" customWidth="1"/>
    <col min="18" max="18" width="14.390625" bestFit="1" customWidth="1"/>
    <col min="19" max="19" width="14.125" customWidth="1"/>
  </cols>
  <sheetData>
    <row r="1" spans="1:19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36</v>
      </c>
      <c r="G3" s="46" t="s">
        <v>13</v>
      </c>
      <c r="H3" s="46" t="s">
        <v>14</v>
      </c>
      <c r="I3" s="46" t="s">
        <v>0</v>
      </c>
      <c r="J3" s="46" t="s">
        <v>1</v>
      </c>
      <c r="K3" s="46" t="s">
        <v>4</v>
      </c>
      <c r="L3" s="46" t="s">
        <v>12</v>
      </c>
      <c r="M3" s="46" t="s">
        <v>15</v>
      </c>
      <c r="N3" s="46" t="s">
        <v>7</v>
      </c>
      <c r="O3" s="46" t="s">
        <v>28</v>
      </c>
      <c r="P3" s="46" t="s">
        <v>29</v>
      </c>
      <c r="Q3" s="46" t="s">
        <v>30</v>
      </c>
      <c r="R3" s="46" t="s">
        <v>8</v>
      </c>
      <c r="S3" s="46" t="s">
        <v>6</v>
      </c>
    </row>
    <row r="4" spans="1:19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19" x14ac:dyDescent="0.2">
      <c r="A5" s="72">
        <v>1</v>
      </c>
      <c r="B5" s="55" t="s">
        <v>25</v>
      </c>
      <c r="C5" s="55" t="s">
        <v>31</v>
      </c>
      <c r="D5" s="55" t="s">
        <v>32</v>
      </c>
      <c r="E5" s="43">
        <v>14880</v>
      </c>
      <c r="F5" s="43">
        <v>1570</v>
      </c>
      <c r="G5" s="55">
        <v>470</v>
      </c>
      <c r="H5" s="55">
        <v>200</v>
      </c>
      <c r="I5" s="55">
        <v>9000</v>
      </c>
      <c r="J5" s="55">
        <v>300</v>
      </c>
      <c r="K5" s="55">
        <v>0</v>
      </c>
      <c r="L5" s="55">
        <v>100</v>
      </c>
      <c r="M5" s="55">
        <v>1730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72">
        <f>(G5+H5+I5+J5+K5+L5+M5+N5+R5+G6+H6+I6+J6+K6+L6+M6+N6+R6+O5+P5+Q5+O6+P6+Q6)</f>
        <v>25170</v>
      </c>
    </row>
    <row r="6" spans="1:19" x14ac:dyDescent="0.2">
      <c r="A6" s="72"/>
      <c r="B6" s="55" t="s">
        <v>34</v>
      </c>
      <c r="C6" s="55" t="s">
        <v>35</v>
      </c>
      <c r="D6" s="55" t="s">
        <v>31</v>
      </c>
      <c r="E6" s="43">
        <v>11000</v>
      </c>
      <c r="F6" s="43"/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300</v>
      </c>
      <c r="N6" s="55">
        <v>3637</v>
      </c>
      <c r="O6" s="55">
        <v>4637</v>
      </c>
      <c r="P6" s="55">
        <v>4546</v>
      </c>
      <c r="Q6" s="55">
        <v>0</v>
      </c>
      <c r="R6" s="55">
        <v>250</v>
      </c>
      <c r="S6" s="72"/>
    </row>
    <row r="7" spans="1:19" x14ac:dyDescent="0.2">
      <c r="A7" s="72">
        <v>2</v>
      </c>
      <c r="B7" s="55" t="s">
        <v>33</v>
      </c>
      <c r="C7" s="55" t="s">
        <v>31</v>
      </c>
      <c r="D7" s="55" t="s">
        <v>37</v>
      </c>
      <c r="E7" s="43">
        <v>14250</v>
      </c>
      <c r="F7" s="43">
        <v>2250</v>
      </c>
      <c r="G7" s="55">
        <v>450</v>
      </c>
      <c r="H7" s="55">
        <v>200</v>
      </c>
      <c r="I7" s="55">
        <v>9000</v>
      </c>
      <c r="J7" s="55">
        <v>300</v>
      </c>
      <c r="K7" s="55">
        <v>0</v>
      </c>
      <c r="L7" s="55">
        <v>100</v>
      </c>
      <c r="M7" s="55">
        <v>2750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72">
        <f>(G7+H7+I7+J7+K7+L7+M7+N7+R7+G8+H8+I8+J8+K8+L8+M8+N8+R8+O7+P7+Q7+O8+P8+Q8)</f>
        <v>26220</v>
      </c>
    </row>
    <row r="8" spans="1:19" ht="17.25" customHeight="1" x14ac:dyDescent="0.2">
      <c r="A8" s="72"/>
      <c r="B8" s="55" t="s">
        <v>40</v>
      </c>
      <c r="C8" s="55" t="s">
        <v>38</v>
      </c>
      <c r="D8" s="55" t="s">
        <v>39</v>
      </c>
      <c r="E8" s="43">
        <v>12460</v>
      </c>
      <c r="F8" s="43"/>
      <c r="G8" s="55">
        <v>300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300</v>
      </c>
      <c r="N8" s="55">
        <v>3637</v>
      </c>
      <c r="O8" s="55">
        <v>4637</v>
      </c>
      <c r="P8" s="55">
        <v>4546</v>
      </c>
      <c r="Q8" s="55">
        <v>0</v>
      </c>
      <c r="R8" s="55">
        <v>0</v>
      </c>
      <c r="S8" s="72"/>
    </row>
    <row r="9" spans="1:19" x14ac:dyDescent="0.2">
      <c r="A9" s="73">
        <v>3</v>
      </c>
      <c r="B9" s="55" t="s">
        <v>41</v>
      </c>
      <c r="C9" s="55" t="s">
        <v>31</v>
      </c>
      <c r="D9" s="55" t="s">
        <v>37</v>
      </c>
      <c r="E9" s="43">
        <v>15080</v>
      </c>
      <c r="F9" s="43">
        <v>2374</v>
      </c>
      <c r="G9" s="55">
        <v>480</v>
      </c>
      <c r="H9" s="55">
        <v>200</v>
      </c>
      <c r="I9" s="55">
        <v>9000</v>
      </c>
      <c r="J9" s="55">
        <v>300</v>
      </c>
      <c r="K9" s="55">
        <v>0</v>
      </c>
      <c r="L9" s="55">
        <v>0</v>
      </c>
      <c r="M9" s="55">
        <v>2860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72">
        <f>(G9+H9+I9+J9+K9+L9+M9+N9+R9+G10+H10+I10+J10+K10+L10+M10+N10+R10+O9+P9+Q9+O10+P10+Q10)</f>
        <v>26060</v>
      </c>
    </row>
    <row r="10" spans="1:19" x14ac:dyDescent="0.2">
      <c r="A10" s="73"/>
      <c r="B10" s="55" t="s">
        <v>42</v>
      </c>
      <c r="C10" s="55" t="s">
        <v>35</v>
      </c>
      <c r="D10" s="55" t="s">
        <v>31</v>
      </c>
      <c r="E10" s="43">
        <v>11000</v>
      </c>
      <c r="F10" s="43"/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100</v>
      </c>
      <c r="M10" s="55">
        <v>300</v>
      </c>
      <c r="N10" s="55">
        <v>3637</v>
      </c>
      <c r="O10" s="55">
        <v>4637</v>
      </c>
      <c r="P10" s="55">
        <v>4546</v>
      </c>
      <c r="Q10" s="55">
        <v>0</v>
      </c>
      <c r="R10" s="55">
        <v>0</v>
      </c>
      <c r="S10" s="72"/>
    </row>
    <row r="11" spans="1:19" x14ac:dyDescent="0.2">
      <c r="A11" s="72">
        <v>4</v>
      </c>
      <c r="B11" s="55" t="s">
        <v>43</v>
      </c>
      <c r="C11" s="55" t="s">
        <v>31</v>
      </c>
      <c r="D11" s="55" t="s">
        <v>44</v>
      </c>
      <c r="E11" s="43">
        <v>13540</v>
      </c>
      <c r="F11" s="43">
        <v>1425</v>
      </c>
      <c r="G11" s="55">
        <v>430</v>
      </c>
      <c r="H11" s="55">
        <v>200</v>
      </c>
      <c r="I11" s="55">
        <v>9000</v>
      </c>
      <c r="J11" s="55">
        <v>300</v>
      </c>
      <c r="K11" s="55">
        <v>0</v>
      </c>
      <c r="L11" s="55">
        <v>100</v>
      </c>
      <c r="M11" s="55">
        <v>2150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72">
        <f>(G11+H11+I11+J11+K11+L11+M11+N11+R11+G12+H12+I12+J12+K12+L12+M12+N12+R12+O11+P11+Q11+O12+P12+Q12)</f>
        <v>25300</v>
      </c>
    </row>
    <row r="12" spans="1:19" x14ac:dyDescent="0.2">
      <c r="A12" s="72"/>
      <c r="B12" s="55" t="s">
        <v>45</v>
      </c>
      <c r="C12" s="55" t="s">
        <v>35</v>
      </c>
      <c r="D12" s="55" t="s">
        <v>31</v>
      </c>
      <c r="E12" s="43">
        <v>11000</v>
      </c>
      <c r="F12" s="43"/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300</v>
      </c>
      <c r="N12" s="55">
        <v>3637</v>
      </c>
      <c r="O12" s="55">
        <v>4637</v>
      </c>
      <c r="P12" s="55">
        <v>4546</v>
      </c>
      <c r="Q12" s="55">
        <v>0</v>
      </c>
      <c r="R12" s="55">
        <v>0</v>
      </c>
      <c r="S12" s="72"/>
    </row>
    <row r="13" spans="1:19" x14ac:dyDescent="0.2">
      <c r="A13" s="72">
        <v>5</v>
      </c>
      <c r="B13" s="55" t="s">
        <v>45</v>
      </c>
      <c r="C13" s="55" t="s">
        <v>31</v>
      </c>
      <c r="D13" s="55" t="s">
        <v>46</v>
      </c>
      <c r="E13" s="43">
        <v>16780</v>
      </c>
      <c r="F13" s="43">
        <v>799</v>
      </c>
      <c r="G13" s="43"/>
      <c r="H13" s="55">
        <v>200</v>
      </c>
      <c r="I13" s="55">
        <v>10000</v>
      </c>
      <c r="J13" s="55">
        <v>300</v>
      </c>
      <c r="K13" s="55">
        <v>0</v>
      </c>
      <c r="L13" s="55">
        <v>100</v>
      </c>
      <c r="M13" s="55">
        <v>1400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72">
        <f>(G13+H13+I13+J13+K13+L13+M13+N13+R13+G14+H14+I14+J14+K14+L14+M14+N14+R14+O13+P13+Q13+O14+P14+Q14)</f>
        <v>25420</v>
      </c>
    </row>
    <row r="14" spans="1:19" ht="18.75" customHeight="1" x14ac:dyDescent="0.2">
      <c r="A14" s="72"/>
      <c r="B14" s="55" t="s">
        <v>47</v>
      </c>
      <c r="C14" s="55" t="s">
        <v>38</v>
      </c>
      <c r="D14" s="55" t="s">
        <v>31</v>
      </c>
      <c r="E14" s="43">
        <v>12000</v>
      </c>
      <c r="F14" s="43"/>
      <c r="G14" s="43">
        <v>300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300</v>
      </c>
      <c r="N14" s="55">
        <v>3637</v>
      </c>
      <c r="O14" s="55">
        <v>4637</v>
      </c>
      <c r="P14" s="55">
        <v>4546</v>
      </c>
      <c r="Q14" s="55">
        <v>0</v>
      </c>
      <c r="R14" s="55">
        <v>0</v>
      </c>
      <c r="S14" s="72"/>
    </row>
    <row r="15" spans="1:19" x14ac:dyDescent="0.2">
      <c r="A15" s="72">
        <v>6</v>
      </c>
      <c r="B15" s="55" t="s">
        <v>47</v>
      </c>
      <c r="C15" s="55" t="s">
        <v>31</v>
      </c>
      <c r="D15" s="55" t="s">
        <v>48</v>
      </c>
      <c r="E15" s="43">
        <v>15770</v>
      </c>
      <c r="F15" s="43">
        <v>1375</v>
      </c>
      <c r="G15" s="43">
        <v>450</v>
      </c>
      <c r="H15" s="55">
        <v>200</v>
      </c>
      <c r="I15" s="55">
        <v>10000</v>
      </c>
      <c r="J15" s="55">
        <v>300</v>
      </c>
      <c r="K15" s="55">
        <v>0</v>
      </c>
      <c r="L15" s="55">
        <v>100</v>
      </c>
      <c r="M15" s="55">
        <v>2100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72">
        <f>(G15+H15+I15+J15+K15+L15+M15+N15+R15+G16+H16+I16+J16+K16+L16+M16+N16+R16+O15+P15+Q15+O16+P16+Q16)</f>
        <v>26470</v>
      </c>
    </row>
    <row r="16" spans="1:19" x14ac:dyDescent="0.2">
      <c r="A16" s="72"/>
      <c r="B16" s="55" t="s">
        <v>49</v>
      </c>
      <c r="C16" s="55" t="s">
        <v>35</v>
      </c>
      <c r="D16" s="55" t="s">
        <v>31</v>
      </c>
      <c r="E16" s="43">
        <v>11000</v>
      </c>
      <c r="F16" s="43"/>
      <c r="G16" s="43"/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500</v>
      </c>
      <c r="N16" s="55">
        <v>3637</v>
      </c>
      <c r="O16" s="55">
        <v>4637</v>
      </c>
      <c r="P16" s="55">
        <v>4546</v>
      </c>
      <c r="Q16" s="55">
        <v>0</v>
      </c>
      <c r="R16" s="55">
        <v>0</v>
      </c>
      <c r="S16" s="72"/>
    </row>
    <row r="17" spans="1:19" x14ac:dyDescent="0.2">
      <c r="A17" s="72">
        <v>7</v>
      </c>
      <c r="B17" s="55" t="s">
        <v>50</v>
      </c>
      <c r="C17" s="55" t="s">
        <v>31</v>
      </c>
      <c r="D17" s="56" t="s">
        <v>51</v>
      </c>
      <c r="E17" s="43">
        <v>15550</v>
      </c>
      <c r="F17" s="43">
        <v>1636</v>
      </c>
      <c r="G17" s="43">
        <v>500</v>
      </c>
      <c r="H17" s="55">
        <v>200</v>
      </c>
      <c r="I17" s="55">
        <v>9000</v>
      </c>
      <c r="J17" s="55">
        <v>300</v>
      </c>
      <c r="K17" s="55">
        <v>0</v>
      </c>
      <c r="L17" s="55">
        <v>200</v>
      </c>
      <c r="M17" s="55">
        <v>2800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72">
        <f>(G17+H17+I17+J17+K17+L17+M17+N17+R17+G18+H18+I18+J18+K18+L18+M18+N18+R18+O17+P17+Q17+O18+P18+Q18)</f>
        <v>26520</v>
      </c>
    </row>
    <row r="18" spans="1:19" x14ac:dyDescent="0.2">
      <c r="A18" s="72"/>
      <c r="B18" s="55" t="s">
        <v>52</v>
      </c>
      <c r="C18" s="55" t="s">
        <v>38</v>
      </c>
      <c r="D18" s="55" t="s">
        <v>31</v>
      </c>
      <c r="E18" s="43">
        <v>12000</v>
      </c>
      <c r="F18" s="43"/>
      <c r="G18" s="43">
        <v>300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400</v>
      </c>
      <c r="N18" s="55">
        <v>3637</v>
      </c>
      <c r="O18" s="55">
        <v>4637</v>
      </c>
      <c r="P18" s="55">
        <v>4546</v>
      </c>
      <c r="Q18" s="55">
        <v>0</v>
      </c>
      <c r="R18" s="55">
        <v>0</v>
      </c>
      <c r="S18" s="72"/>
    </row>
    <row r="19" spans="1:19" x14ac:dyDescent="0.2">
      <c r="A19" s="72">
        <v>8</v>
      </c>
      <c r="B19" s="55" t="s">
        <v>52</v>
      </c>
      <c r="C19" s="55" t="s">
        <v>31</v>
      </c>
      <c r="D19" s="56" t="s">
        <v>32</v>
      </c>
      <c r="E19" s="43">
        <v>16780</v>
      </c>
      <c r="F19" s="43">
        <v>1765</v>
      </c>
      <c r="G19" s="43">
        <v>530</v>
      </c>
      <c r="H19" s="55">
        <v>200</v>
      </c>
      <c r="I19" s="55">
        <v>9000</v>
      </c>
      <c r="J19" s="55">
        <v>300</v>
      </c>
      <c r="K19" s="55">
        <v>0</v>
      </c>
      <c r="L19" s="55">
        <v>100</v>
      </c>
      <c r="M19" s="55">
        <v>2350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72">
        <f>(G19+H19+I19+J19+K19+L19+M19+N19+R19+G20+H20+I20+J20+K20+L20+M20+N20+R20+O19+P19+Q19+O20+P20+Q20)</f>
        <v>25900</v>
      </c>
    </row>
    <row r="20" spans="1:19" x14ac:dyDescent="0.2">
      <c r="A20" s="72"/>
      <c r="B20" s="55" t="s">
        <v>53</v>
      </c>
      <c r="C20" s="55" t="s">
        <v>38</v>
      </c>
      <c r="D20" s="56" t="s">
        <v>31</v>
      </c>
      <c r="E20" s="43">
        <v>11600</v>
      </c>
      <c r="F20" s="43"/>
      <c r="G20" s="43">
        <v>300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300</v>
      </c>
      <c r="N20" s="55">
        <v>3637</v>
      </c>
      <c r="O20" s="55">
        <v>4637</v>
      </c>
      <c r="P20" s="55">
        <v>4546</v>
      </c>
      <c r="Q20" s="55">
        <v>0</v>
      </c>
      <c r="R20" s="55">
        <v>0</v>
      </c>
      <c r="S20" s="72"/>
    </row>
    <row r="21" spans="1:19" x14ac:dyDescent="0.2">
      <c r="A21" s="72">
        <v>9</v>
      </c>
      <c r="B21" s="55" t="s">
        <v>54</v>
      </c>
      <c r="C21" s="55" t="s">
        <v>31</v>
      </c>
      <c r="D21" s="55" t="s">
        <v>55</v>
      </c>
      <c r="E21" s="43">
        <v>16290</v>
      </c>
      <c r="F21" s="43"/>
      <c r="G21" s="55">
        <v>470</v>
      </c>
      <c r="H21" s="55">
        <v>200</v>
      </c>
      <c r="I21" s="55">
        <v>9000</v>
      </c>
      <c r="J21" s="55">
        <v>300</v>
      </c>
      <c r="K21" s="55">
        <v>0</v>
      </c>
      <c r="L21" s="55">
        <v>100</v>
      </c>
      <c r="M21" s="55">
        <v>2650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72">
        <f>(G21+H21+I21+J21+K21+L21+M21+N21+R21+G22+H22+I22+J22+K22+L22+M22+N22+R22+O21+P21+Q21+O22+P22+Q22)</f>
        <v>25840</v>
      </c>
    </row>
    <row r="22" spans="1:19" x14ac:dyDescent="0.2">
      <c r="A22" s="72"/>
      <c r="B22" s="55" t="s">
        <v>56</v>
      </c>
      <c r="C22" s="55" t="s">
        <v>35</v>
      </c>
      <c r="D22" s="55" t="s">
        <v>31</v>
      </c>
      <c r="E22" s="43">
        <v>11000</v>
      </c>
      <c r="F22" s="43"/>
      <c r="G22" s="55">
        <v>0</v>
      </c>
      <c r="H22" s="55">
        <v>0</v>
      </c>
      <c r="I22" s="55">
        <v>0</v>
      </c>
      <c r="J22" s="55">
        <v>0</v>
      </c>
      <c r="K22" s="55"/>
      <c r="L22" s="55">
        <v>0</v>
      </c>
      <c r="M22" s="55">
        <v>300</v>
      </c>
      <c r="N22" s="55">
        <v>3637</v>
      </c>
      <c r="O22" s="55">
        <v>4637</v>
      </c>
      <c r="P22" s="55">
        <v>4546</v>
      </c>
      <c r="Q22" s="55">
        <v>0</v>
      </c>
      <c r="R22" s="55">
        <v>0</v>
      </c>
      <c r="S22" s="72"/>
    </row>
    <row r="23" spans="1:19" x14ac:dyDescent="0.2">
      <c r="A23" s="72">
        <v>10</v>
      </c>
      <c r="B23" s="55" t="s">
        <v>72</v>
      </c>
      <c r="C23" s="55" t="s">
        <v>31</v>
      </c>
      <c r="D23" s="55" t="s">
        <v>73</v>
      </c>
      <c r="E23" s="43">
        <v>12980</v>
      </c>
      <c r="F23" s="43">
        <v>1365</v>
      </c>
      <c r="G23" s="55">
        <v>410</v>
      </c>
      <c r="H23" s="55">
        <v>200</v>
      </c>
      <c r="I23" s="55">
        <v>9000</v>
      </c>
      <c r="J23" s="55">
        <v>300</v>
      </c>
      <c r="K23" s="55">
        <v>0</v>
      </c>
      <c r="L23" s="55">
        <v>100</v>
      </c>
      <c r="M23" s="55">
        <v>1900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72">
        <f>(G23+H23+I23+J23+K23+L23+M23+N23+R23+G24+H24+I24+J24+K24+L24+M24+N24+R24+O23+P23+Q23+O24+P24+Q24)</f>
        <v>25330</v>
      </c>
    </row>
    <row r="24" spans="1:19" ht="15" customHeight="1" x14ac:dyDescent="0.2">
      <c r="A24" s="72"/>
      <c r="B24" s="55" t="s">
        <v>74</v>
      </c>
      <c r="C24" s="55" t="s">
        <v>38</v>
      </c>
      <c r="D24" s="55" t="s">
        <v>31</v>
      </c>
      <c r="E24" s="43">
        <v>12000</v>
      </c>
      <c r="F24" s="43"/>
      <c r="G24" s="55">
        <v>300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300</v>
      </c>
      <c r="N24" s="55">
        <v>3637</v>
      </c>
      <c r="O24" s="55">
        <v>4637</v>
      </c>
      <c r="P24" s="55">
        <v>4546</v>
      </c>
      <c r="Q24" s="55">
        <v>0</v>
      </c>
      <c r="R24" s="55">
        <v>0</v>
      </c>
      <c r="S24" s="72"/>
    </row>
    <row r="25" spans="1:19" ht="15" customHeight="1" x14ac:dyDescent="0.2">
      <c r="A25" s="72">
        <v>11</v>
      </c>
      <c r="B25" s="55" t="s">
        <v>74</v>
      </c>
      <c r="C25" s="55" t="s">
        <v>31</v>
      </c>
      <c r="D25" s="55" t="s">
        <v>75</v>
      </c>
      <c r="E25" s="43">
        <v>15050</v>
      </c>
      <c r="F25" s="43"/>
      <c r="G25" s="55">
        <v>480</v>
      </c>
      <c r="H25" s="55">
        <v>200</v>
      </c>
      <c r="I25" s="55">
        <v>9000</v>
      </c>
      <c r="J25" s="55">
        <v>300</v>
      </c>
      <c r="K25" s="55">
        <v>0</v>
      </c>
      <c r="L25" s="55">
        <v>100</v>
      </c>
      <c r="M25" s="55">
        <v>2400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72">
        <f>(G25+H25+I25+J25+K25+L25+M25+N25+R25+G26+H26+I26+J26+K26+L26+M26+N26+R26+O25+P25+Q25+O26+P26+Q26)</f>
        <v>25263</v>
      </c>
    </row>
    <row r="26" spans="1:19" ht="15" customHeight="1" x14ac:dyDescent="0.2">
      <c r="A26" s="72"/>
      <c r="B26" s="55" t="s">
        <v>76</v>
      </c>
      <c r="C26" s="55" t="s">
        <v>38</v>
      </c>
      <c r="D26" s="55" t="s">
        <v>31</v>
      </c>
      <c r="E26" s="43">
        <v>11100</v>
      </c>
      <c r="F26" s="43"/>
      <c r="G26" s="55">
        <v>300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300</v>
      </c>
      <c r="N26" s="55">
        <v>0</v>
      </c>
      <c r="O26" s="55">
        <v>4637</v>
      </c>
      <c r="P26" s="55">
        <v>4546</v>
      </c>
      <c r="Q26" s="55">
        <v>0</v>
      </c>
      <c r="R26" s="55">
        <v>3000</v>
      </c>
      <c r="S26" s="72"/>
    </row>
    <row r="27" spans="1:19" ht="15" customHeight="1" x14ac:dyDescent="0.2">
      <c r="A27" s="72">
        <v>12</v>
      </c>
      <c r="B27" s="55" t="s">
        <v>76</v>
      </c>
      <c r="C27" s="55" t="s">
        <v>31</v>
      </c>
      <c r="D27" s="55" t="s">
        <v>83</v>
      </c>
      <c r="E27" s="43">
        <v>15930</v>
      </c>
      <c r="F27" s="43"/>
      <c r="G27" s="55">
        <v>460</v>
      </c>
      <c r="H27" s="55">
        <v>200</v>
      </c>
      <c r="I27" s="55">
        <v>9000</v>
      </c>
      <c r="J27" s="55">
        <v>300</v>
      </c>
      <c r="K27" s="55">
        <v>0</v>
      </c>
      <c r="L27" s="55">
        <v>100</v>
      </c>
      <c r="M27" s="55">
        <v>2610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72">
        <f>(G27+H27+I27+J27+K27+L27+M27+N27+R27+G28+H28+I28+J28+K28+L28+M28+N28+R28+O27+P27+Q27+O28+P28+Q28)</f>
        <v>13270</v>
      </c>
    </row>
    <row r="28" spans="1:19" x14ac:dyDescent="0.2">
      <c r="A28" s="72"/>
      <c r="B28" s="55" t="s">
        <v>78</v>
      </c>
      <c r="C28" s="55" t="s">
        <v>38</v>
      </c>
      <c r="D28" s="55" t="s">
        <v>31</v>
      </c>
      <c r="E28" s="43">
        <v>10150</v>
      </c>
      <c r="F28" s="43"/>
      <c r="G28" s="55">
        <v>300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300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72"/>
    </row>
    <row r="29" spans="1:19" x14ac:dyDescent="0.2">
      <c r="A29" s="72">
        <v>13</v>
      </c>
      <c r="B29" s="55" t="s">
        <v>78</v>
      </c>
      <c r="C29" s="55" t="s">
        <v>31</v>
      </c>
      <c r="D29" s="55" t="s">
        <v>82</v>
      </c>
      <c r="E29" s="43">
        <v>13150</v>
      </c>
      <c r="F29" s="43"/>
      <c r="G29" s="55">
        <v>380</v>
      </c>
      <c r="H29" s="55">
        <v>200</v>
      </c>
      <c r="I29" s="55">
        <v>9000</v>
      </c>
      <c r="J29" s="55">
        <v>300</v>
      </c>
      <c r="K29" s="55">
        <v>0</v>
      </c>
      <c r="L29" s="55">
        <v>100</v>
      </c>
      <c r="M29" s="55">
        <v>1770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72">
        <f>(G29+H29+I29+J29+K29+L29+M29+N29+R29+G30+H30+I30+J30+K30+L30+M30+N30+R30+O29+P29+Q29+O30+P30+Q30)</f>
        <v>12050</v>
      </c>
    </row>
    <row r="30" spans="1:19" x14ac:dyDescent="0.2">
      <c r="A30" s="72"/>
      <c r="B30" s="55" t="s">
        <v>79</v>
      </c>
      <c r="C30" s="55" t="s">
        <v>35</v>
      </c>
      <c r="D30" s="55" t="s">
        <v>31</v>
      </c>
      <c r="E30" s="43">
        <v>11000</v>
      </c>
      <c r="F30" s="43"/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300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72"/>
    </row>
    <row r="31" spans="1:19" x14ac:dyDescent="0.2">
      <c r="A31" s="72">
        <v>14</v>
      </c>
      <c r="B31" s="55"/>
      <c r="C31" s="55"/>
      <c r="D31" s="55"/>
      <c r="E31" s="43"/>
      <c r="F31" s="43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72">
        <f>(G31+H31+I31+J31+K31+L31+M31+N31+R31+G32+H32+I32+J32+K32+L32+M32+N32+R32+O31+P31+Q31+O32+P32+Q32)</f>
        <v>0</v>
      </c>
    </row>
    <row r="32" spans="1:19" x14ac:dyDescent="0.2">
      <c r="A32" s="72"/>
      <c r="B32" s="55"/>
      <c r="C32" s="55"/>
      <c r="D32" s="55"/>
      <c r="E32" s="43"/>
      <c r="F32" s="43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72"/>
    </row>
    <row r="33" spans="1:19" x14ac:dyDescent="0.2">
      <c r="A33" s="72">
        <v>15</v>
      </c>
      <c r="B33" s="55"/>
      <c r="C33" s="55"/>
      <c r="D33" s="55"/>
      <c r="E33" s="43"/>
      <c r="F33" s="43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72">
        <f>(G33+H33+I33+J33+K33+L33+M33+N33+R33+G34+H34+I34+J34+K34+L34+M34+N34+R34+O33+P33+Q33+O34+P34+Q34)</f>
        <v>0</v>
      </c>
    </row>
    <row r="34" spans="1:19" x14ac:dyDescent="0.2">
      <c r="A34" s="72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72"/>
    </row>
    <row r="35" spans="1:19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21" x14ac:dyDescent="0.2">
      <c r="A36" s="48"/>
      <c r="B36" s="48"/>
      <c r="C36" s="48"/>
      <c r="D36" s="48"/>
      <c r="E36" s="48">
        <f>SUM(E5:E35)</f>
        <v>343340</v>
      </c>
      <c r="F36" s="48">
        <f>SUM(F5:F35)</f>
        <v>14559</v>
      </c>
      <c r="G36" s="48">
        <f>SUM(G5:G35)</f>
        <v>7610</v>
      </c>
      <c r="H36" s="48">
        <f t="shared" ref="H36:R36" si="0">SUM(H5:H35)</f>
        <v>2600</v>
      </c>
      <c r="I36" s="48">
        <f t="shared" si="0"/>
        <v>119000</v>
      </c>
      <c r="J36" s="48">
        <f t="shared" si="0"/>
        <v>3900</v>
      </c>
      <c r="K36" s="48">
        <f t="shared" si="0"/>
        <v>0</v>
      </c>
      <c r="L36" s="48">
        <f t="shared" si="0"/>
        <v>1400</v>
      </c>
      <c r="M36" s="48">
        <f>SUM(M5:M35)</f>
        <v>33670</v>
      </c>
      <c r="N36" s="48">
        <f t="shared" si="0"/>
        <v>36370</v>
      </c>
      <c r="O36" s="48">
        <f>SUM(O6:O35)</f>
        <v>51007</v>
      </c>
      <c r="P36" s="48">
        <f>SUM(P6:P34)</f>
        <v>50006</v>
      </c>
      <c r="Q36" s="48">
        <f>SUM(Q6:Q29)</f>
        <v>0</v>
      </c>
      <c r="R36" s="48">
        <f t="shared" si="0"/>
        <v>3250</v>
      </c>
      <c r="S36" s="48">
        <f>SUM(S5:S35)</f>
        <v>308813</v>
      </c>
    </row>
    <row r="37" spans="1:19" ht="21" x14ac:dyDescent="0.2">
      <c r="A37" s="49"/>
      <c r="B37" s="49"/>
      <c r="C37" s="49"/>
      <c r="D37" s="49"/>
      <c r="E37" s="49"/>
      <c r="F37" s="52">
        <f>(E36+F36)</f>
        <v>357899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>
        <f>(F37-S36)</f>
        <v>49086</v>
      </c>
    </row>
    <row r="38" spans="1:19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</sheetData>
  <mergeCells count="31">
    <mergeCell ref="A29:A30"/>
    <mergeCell ref="S29:S30"/>
    <mergeCell ref="A31:A32"/>
    <mergeCell ref="S31:S32"/>
    <mergeCell ref="A33:A34"/>
    <mergeCell ref="S33:S34"/>
    <mergeCell ref="A23:A24"/>
    <mergeCell ref="S23:S24"/>
    <mergeCell ref="A25:A26"/>
    <mergeCell ref="S25:S26"/>
    <mergeCell ref="A27:A28"/>
    <mergeCell ref="S27:S28"/>
    <mergeCell ref="A17:A18"/>
    <mergeCell ref="S17:S18"/>
    <mergeCell ref="A19:A20"/>
    <mergeCell ref="S19:S20"/>
    <mergeCell ref="A21:A22"/>
    <mergeCell ref="S21:S22"/>
    <mergeCell ref="A11:A12"/>
    <mergeCell ref="S11:S12"/>
    <mergeCell ref="A13:A14"/>
    <mergeCell ref="S13:S14"/>
    <mergeCell ref="A15:A16"/>
    <mergeCell ref="S15:S16"/>
    <mergeCell ref="A9:A10"/>
    <mergeCell ref="S9:S10"/>
    <mergeCell ref="A1:S2"/>
    <mergeCell ref="A5:A6"/>
    <mergeCell ref="S5:S6"/>
    <mergeCell ref="A7:A8"/>
    <mergeCell ref="S7:S8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B30D-0496-9849-B109-A84E1902017F}">
  <dimension ref="A1:S38"/>
  <sheetViews>
    <sheetView view="pageBreakPreview" topLeftCell="H16" zoomScale="73" zoomScaleNormal="100" zoomScaleSheetLayoutView="73" workbookViewId="0">
      <selection activeCell="N6" sqref="N6:N12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13.1796875" bestFit="1" customWidth="1"/>
    <col min="5" max="6" width="13.1796875" customWidth="1"/>
    <col min="7" max="10" width="13.1796875" bestFit="1" customWidth="1"/>
    <col min="11" max="14" width="14.390625" bestFit="1" customWidth="1"/>
    <col min="15" max="17" width="14.390625" customWidth="1"/>
    <col min="18" max="18" width="14.390625" bestFit="1" customWidth="1"/>
    <col min="19" max="19" width="14.125" customWidth="1"/>
  </cols>
  <sheetData>
    <row r="1" spans="1:19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58</v>
      </c>
      <c r="G3" s="46" t="s">
        <v>13</v>
      </c>
      <c r="H3" s="46" t="s">
        <v>14</v>
      </c>
      <c r="I3" s="46" t="s">
        <v>0</v>
      </c>
      <c r="J3" s="46" t="s">
        <v>1</v>
      </c>
      <c r="K3" s="46" t="s">
        <v>4</v>
      </c>
      <c r="L3" s="46" t="s">
        <v>12</v>
      </c>
      <c r="M3" s="46" t="s">
        <v>15</v>
      </c>
      <c r="N3" s="46" t="s">
        <v>7</v>
      </c>
      <c r="O3" s="46" t="s">
        <v>28</v>
      </c>
      <c r="P3" s="46" t="s">
        <v>29</v>
      </c>
      <c r="Q3" s="46" t="s">
        <v>30</v>
      </c>
      <c r="R3" s="46" t="s">
        <v>8</v>
      </c>
      <c r="S3" s="46" t="s">
        <v>6</v>
      </c>
    </row>
    <row r="4" spans="1:19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19" x14ac:dyDescent="0.2">
      <c r="A5" s="72">
        <v>1</v>
      </c>
      <c r="B5" s="55" t="s">
        <v>26</v>
      </c>
      <c r="C5" s="55" t="s">
        <v>39</v>
      </c>
      <c r="D5" s="55" t="s">
        <v>37</v>
      </c>
      <c r="E5" s="43">
        <v>17120</v>
      </c>
      <c r="F5" s="43">
        <v>1802</v>
      </c>
      <c r="G5" s="55">
        <v>540</v>
      </c>
      <c r="H5" s="55">
        <v>200</v>
      </c>
      <c r="I5" s="55">
        <v>9000</v>
      </c>
      <c r="J5" s="55">
        <v>300</v>
      </c>
      <c r="K5" s="55">
        <v>0</v>
      </c>
      <c r="L5" s="55">
        <v>100</v>
      </c>
      <c r="M5" s="55">
        <v>3250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72">
        <f>(G5+H5+I5+J5+K5+L5+M5+N5+R5+G6+H6+I6+J6+K6+L6+M6+N6+R6+O5+P5+Q5+O6+P6+Q6)</f>
        <v>28660</v>
      </c>
    </row>
    <row r="6" spans="1:19" x14ac:dyDescent="0.2">
      <c r="A6" s="72"/>
      <c r="B6" s="55" t="s">
        <v>57</v>
      </c>
      <c r="C6" s="55" t="s">
        <v>38</v>
      </c>
      <c r="D6" s="55" t="s">
        <v>39</v>
      </c>
      <c r="E6" s="43">
        <v>12450</v>
      </c>
      <c r="F6" s="43"/>
      <c r="G6" s="55">
        <v>300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300</v>
      </c>
      <c r="N6" s="55">
        <v>3637</v>
      </c>
      <c r="O6" s="55">
        <v>4637</v>
      </c>
      <c r="P6" s="55">
        <v>4546</v>
      </c>
      <c r="Q6" s="55">
        <v>1850</v>
      </c>
      <c r="R6" s="55">
        <v>0</v>
      </c>
      <c r="S6" s="72"/>
    </row>
    <row r="7" spans="1:19" x14ac:dyDescent="0.2">
      <c r="A7" s="72">
        <v>2</v>
      </c>
      <c r="B7" s="55" t="s">
        <v>57</v>
      </c>
      <c r="C7" s="55" t="s">
        <v>39</v>
      </c>
      <c r="D7" s="55" t="s">
        <v>37</v>
      </c>
      <c r="E7" s="43">
        <v>15120</v>
      </c>
      <c r="F7" s="43">
        <v>1592</v>
      </c>
      <c r="G7" s="55">
        <v>480</v>
      </c>
      <c r="H7" s="55">
        <v>200</v>
      </c>
      <c r="I7" s="55">
        <v>9000</v>
      </c>
      <c r="J7" s="55">
        <v>200</v>
      </c>
      <c r="K7" s="55">
        <v>0</v>
      </c>
      <c r="L7" s="55">
        <v>0</v>
      </c>
      <c r="M7" s="55">
        <v>2200</v>
      </c>
      <c r="N7" s="55"/>
      <c r="O7" s="55"/>
      <c r="P7" s="55"/>
      <c r="Q7" s="55"/>
      <c r="R7" s="55"/>
      <c r="S7" s="72">
        <f>(G7+H7+I7+J7+K7+L7+M7+N7+R7+G8+H8+I8+J8+K8+L8+M8+N8+R8+O7+P7+Q7+O8+P8+Q8)</f>
        <v>27150</v>
      </c>
    </row>
    <row r="8" spans="1:19" ht="17.25" customHeight="1" x14ac:dyDescent="0.2">
      <c r="A8" s="72"/>
      <c r="B8" s="55" t="s">
        <v>33</v>
      </c>
      <c r="C8" s="55" t="s">
        <v>59</v>
      </c>
      <c r="D8" s="55" t="s">
        <v>39</v>
      </c>
      <c r="E8" s="43">
        <v>14000</v>
      </c>
      <c r="F8" s="43"/>
      <c r="G8" s="55">
        <v>0</v>
      </c>
      <c r="H8" s="55">
        <v>100</v>
      </c>
      <c r="I8" s="55">
        <v>0</v>
      </c>
      <c r="J8" s="55">
        <v>0</v>
      </c>
      <c r="K8" s="55">
        <v>0</v>
      </c>
      <c r="L8" s="55">
        <v>0</v>
      </c>
      <c r="M8" s="55">
        <v>300</v>
      </c>
      <c r="N8" s="55">
        <v>3637</v>
      </c>
      <c r="O8" s="55">
        <v>4637</v>
      </c>
      <c r="P8" s="55">
        <v>4546</v>
      </c>
      <c r="Q8" s="55">
        <v>1850</v>
      </c>
      <c r="R8" s="55"/>
      <c r="S8" s="72"/>
    </row>
    <row r="9" spans="1:19" x14ac:dyDescent="0.2">
      <c r="A9" s="73">
        <v>3</v>
      </c>
      <c r="B9" s="55" t="s">
        <v>40</v>
      </c>
      <c r="C9" s="55" t="s">
        <v>39</v>
      </c>
      <c r="D9" s="55" t="s">
        <v>60</v>
      </c>
      <c r="E9" s="43">
        <v>14050</v>
      </c>
      <c r="F9" s="43">
        <v>1479</v>
      </c>
      <c r="G9" s="55">
        <v>450</v>
      </c>
      <c r="H9" s="55">
        <v>200</v>
      </c>
      <c r="I9" s="55">
        <v>9000</v>
      </c>
      <c r="J9" s="55">
        <v>300</v>
      </c>
      <c r="K9" s="55">
        <v>0</v>
      </c>
      <c r="L9" s="55">
        <v>0</v>
      </c>
      <c r="M9" s="55">
        <v>2100</v>
      </c>
      <c r="N9" s="55"/>
      <c r="O9" s="55"/>
      <c r="P9" s="55"/>
      <c r="Q9" s="55"/>
      <c r="R9" s="55"/>
      <c r="S9" s="72">
        <f>(G9+H9+I9+J9+K9+L9+M9+N9+R9+G10+H10+I10+J10+K10+L10+M10+N10+R10+O9+P9+Q9+O10+P10+Q10)</f>
        <v>27320</v>
      </c>
    </row>
    <row r="10" spans="1:19" x14ac:dyDescent="0.2">
      <c r="A10" s="73"/>
      <c r="B10" s="55" t="s">
        <v>61</v>
      </c>
      <c r="C10" s="55" t="s">
        <v>62</v>
      </c>
      <c r="D10" s="55" t="s">
        <v>39</v>
      </c>
      <c r="E10" s="43">
        <v>11000</v>
      </c>
      <c r="F10" s="43"/>
      <c r="G10" s="55">
        <v>0</v>
      </c>
      <c r="H10" s="55">
        <v>300</v>
      </c>
      <c r="I10" s="55">
        <v>0</v>
      </c>
      <c r="J10" s="55">
        <v>0</v>
      </c>
      <c r="K10" s="55">
        <v>0</v>
      </c>
      <c r="L10" s="55">
        <v>0</v>
      </c>
      <c r="M10" s="55">
        <v>300</v>
      </c>
      <c r="N10" s="55">
        <v>3637</v>
      </c>
      <c r="O10" s="55">
        <v>4637</v>
      </c>
      <c r="P10" s="55">
        <v>4546</v>
      </c>
      <c r="Q10" s="55">
        <v>1850</v>
      </c>
      <c r="R10" s="55"/>
      <c r="S10" s="72"/>
    </row>
    <row r="11" spans="1:19" x14ac:dyDescent="0.2">
      <c r="A11" s="72">
        <v>4</v>
      </c>
      <c r="B11" s="55" t="s">
        <v>61</v>
      </c>
      <c r="C11" s="55" t="s">
        <v>39</v>
      </c>
      <c r="D11" s="55" t="s">
        <v>63</v>
      </c>
      <c r="E11" s="43">
        <v>16000</v>
      </c>
      <c r="F11" s="43">
        <v>1176</v>
      </c>
      <c r="G11" s="55">
        <v>670</v>
      </c>
      <c r="H11" s="55">
        <v>200</v>
      </c>
      <c r="I11" s="55">
        <v>9000</v>
      </c>
      <c r="J11" s="55">
        <v>200</v>
      </c>
      <c r="K11" s="55">
        <v>0</v>
      </c>
      <c r="L11" s="55">
        <v>0</v>
      </c>
      <c r="M11" s="55">
        <v>2400</v>
      </c>
      <c r="N11" s="55"/>
      <c r="O11" s="55"/>
      <c r="P11" s="55"/>
      <c r="Q11" s="55"/>
      <c r="R11" s="55"/>
      <c r="S11" s="72">
        <f>(G11+H11+I11+J11+K11+L11+M11+N11+R11+G12+H12+I12+J12+K12+L12+M12+N12+R12+O11+P11+Q11+O12+P12+Q12)</f>
        <v>27540</v>
      </c>
    </row>
    <row r="12" spans="1:19" x14ac:dyDescent="0.2">
      <c r="A12" s="72"/>
      <c r="B12" s="55" t="s">
        <v>43</v>
      </c>
      <c r="C12" s="55" t="s">
        <v>59</v>
      </c>
      <c r="D12" s="55" t="s">
        <v>39</v>
      </c>
      <c r="E12" s="43">
        <v>15000</v>
      </c>
      <c r="F12" s="43"/>
      <c r="G12" s="55">
        <v>0</v>
      </c>
      <c r="H12" s="55">
        <v>100</v>
      </c>
      <c r="I12" s="55">
        <v>0</v>
      </c>
      <c r="J12" s="55">
        <v>0</v>
      </c>
      <c r="K12" s="55">
        <v>0</v>
      </c>
      <c r="L12" s="55">
        <v>0</v>
      </c>
      <c r="M12" s="55">
        <v>300</v>
      </c>
      <c r="N12" s="55">
        <v>3637</v>
      </c>
      <c r="O12" s="55">
        <v>4637</v>
      </c>
      <c r="P12" s="55">
        <v>4546</v>
      </c>
      <c r="Q12" s="55">
        <v>1850</v>
      </c>
      <c r="R12" s="55"/>
      <c r="S12" s="72"/>
    </row>
    <row r="13" spans="1:19" x14ac:dyDescent="0.2">
      <c r="A13" s="72">
        <v>5</v>
      </c>
      <c r="B13" s="55" t="s">
        <v>66</v>
      </c>
      <c r="C13" s="55" t="s">
        <v>39</v>
      </c>
      <c r="D13" s="55" t="s">
        <v>60</v>
      </c>
      <c r="E13" s="43">
        <v>13430</v>
      </c>
      <c r="F13" s="43">
        <v>1414</v>
      </c>
      <c r="G13" s="55">
        <v>430</v>
      </c>
      <c r="H13" s="55">
        <v>200</v>
      </c>
      <c r="I13" s="55">
        <v>9000</v>
      </c>
      <c r="J13" s="55">
        <v>200</v>
      </c>
      <c r="K13" s="55">
        <v>0</v>
      </c>
      <c r="L13" s="55">
        <v>0</v>
      </c>
      <c r="M13" s="55">
        <v>1970</v>
      </c>
      <c r="N13" s="55"/>
      <c r="O13" s="55"/>
      <c r="P13" s="55"/>
      <c r="Q13" s="55"/>
      <c r="R13" s="55"/>
      <c r="S13" s="72">
        <f>(G13+H13+I13+J13+K13+L13+M13+N13+R13+G14+H14+I14+J14+K14+L14+M14+N14+R14+O13+P13+Q13+O14+P14+Q14)</f>
        <v>26413</v>
      </c>
    </row>
    <row r="14" spans="1:19" ht="18.75" customHeight="1" x14ac:dyDescent="0.2">
      <c r="A14" s="72"/>
      <c r="B14" s="55" t="s">
        <v>64</v>
      </c>
      <c r="C14" s="55" t="s">
        <v>59</v>
      </c>
      <c r="D14" s="55" t="s">
        <v>39</v>
      </c>
      <c r="E14" s="43">
        <v>11900</v>
      </c>
      <c r="F14" s="43"/>
      <c r="G14" s="55">
        <v>0</v>
      </c>
      <c r="H14" s="55">
        <v>100</v>
      </c>
      <c r="I14" s="55">
        <v>0</v>
      </c>
      <c r="J14" s="55">
        <v>0</v>
      </c>
      <c r="K14" s="55">
        <v>0</v>
      </c>
      <c r="L14" s="55">
        <v>0</v>
      </c>
      <c r="M14" s="55">
        <v>480</v>
      </c>
      <c r="N14" s="55">
        <v>3000</v>
      </c>
      <c r="O14" s="55">
        <v>4637</v>
      </c>
      <c r="P14" s="55">
        <v>4546</v>
      </c>
      <c r="Q14" s="55">
        <v>1850</v>
      </c>
      <c r="R14" s="55"/>
      <c r="S14" s="72"/>
    </row>
    <row r="15" spans="1:19" x14ac:dyDescent="0.2">
      <c r="A15" s="72">
        <v>6</v>
      </c>
      <c r="B15" s="55" t="s">
        <v>64</v>
      </c>
      <c r="C15" s="55" t="s">
        <v>39</v>
      </c>
      <c r="D15" s="55" t="s">
        <v>63</v>
      </c>
      <c r="E15" s="43">
        <v>14940</v>
      </c>
      <c r="F15" s="43">
        <v>1573</v>
      </c>
      <c r="G15" s="55">
        <v>482</v>
      </c>
      <c r="H15" s="55">
        <v>200</v>
      </c>
      <c r="I15" s="55">
        <v>9000</v>
      </c>
      <c r="J15" s="55">
        <v>300</v>
      </c>
      <c r="K15" s="55">
        <v>0</v>
      </c>
      <c r="L15" s="55">
        <v>100</v>
      </c>
      <c r="M15" s="55">
        <v>2680</v>
      </c>
      <c r="N15" s="55"/>
      <c r="O15" s="55"/>
      <c r="P15" s="55"/>
      <c r="Q15" s="55"/>
      <c r="R15" s="55"/>
      <c r="S15" s="72">
        <f>(G15+H15+I15+J15+K15+L15+M15+N15+R15+G16+H16+I16+J16+K16+L16+M16+N16+R16+O15+P15+Q15+O16+P16+Q16)</f>
        <v>27395</v>
      </c>
    </row>
    <row r="16" spans="1:19" x14ac:dyDescent="0.2">
      <c r="A16" s="72"/>
      <c r="B16" s="55" t="s">
        <v>65</v>
      </c>
      <c r="C16" s="55" t="s">
        <v>38</v>
      </c>
      <c r="D16" s="55" t="s">
        <v>39</v>
      </c>
      <c r="E16" s="43">
        <v>12900</v>
      </c>
      <c r="F16" s="43"/>
      <c r="G16" s="55">
        <v>300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300</v>
      </c>
      <c r="N16" s="55">
        <v>3000</v>
      </c>
      <c r="O16" s="55">
        <v>4637</v>
      </c>
      <c r="P16" s="55">
        <v>4546</v>
      </c>
      <c r="Q16" s="55">
        <v>1850</v>
      </c>
      <c r="R16" s="55"/>
      <c r="S16" s="72"/>
    </row>
    <row r="17" spans="1:19" x14ac:dyDescent="0.2">
      <c r="A17" s="72">
        <v>7</v>
      </c>
      <c r="B17" s="55" t="s">
        <v>49</v>
      </c>
      <c r="C17" s="55" t="s">
        <v>39</v>
      </c>
      <c r="D17" s="56" t="s">
        <v>67</v>
      </c>
      <c r="E17" s="43">
        <v>15450</v>
      </c>
      <c r="F17" s="43">
        <v>1626</v>
      </c>
      <c r="G17" s="55">
        <v>490</v>
      </c>
      <c r="H17" s="55">
        <v>200</v>
      </c>
      <c r="I17" s="55">
        <v>9000</v>
      </c>
      <c r="J17" s="55">
        <v>300</v>
      </c>
      <c r="K17" s="55">
        <v>0</v>
      </c>
      <c r="L17" s="55">
        <v>0</v>
      </c>
      <c r="M17" s="55">
        <v>2100</v>
      </c>
      <c r="N17" s="55"/>
      <c r="O17" s="55"/>
      <c r="P17" s="55"/>
      <c r="Q17" s="55"/>
      <c r="R17" s="55"/>
      <c r="S17" s="72">
        <f>(G17+H17+I17+J17+K17+L17+M17+N17+R17+G18+H18+I18+J18+K18+L18+M18+N18+R18+O17+P17+Q17+O18+P18+Q18)</f>
        <v>26423</v>
      </c>
    </row>
    <row r="18" spans="1:19" x14ac:dyDescent="0.2">
      <c r="A18" s="72"/>
      <c r="B18" s="55" t="s">
        <v>50</v>
      </c>
      <c r="C18" s="55" t="s">
        <v>68</v>
      </c>
      <c r="D18" s="55" t="s">
        <v>39</v>
      </c>
      <c r="E18" s="43">
        <v>14000</v>
      </c>
      <c r="F18" s="43"/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300</v>
      </c>
      <c r="N18" s="55">
        <v>3000</v>
      </c>
      <c r="O18" s="55">
        <v>4637</v>
      </c>
      <c r="P18" s="55">
        <v>4546</v>
      </c>
      <c r="Q18" s="55">
        <v>1850</v>
      </c>
      <c r="R18" s="55"/>
      <c r="S18" s="72"/>
    </row>
    <row r="19" spans="1:19" x14ac:dyDescent="0.2">
      <c r="A19" s="72">
        <v>8</v>
      </c>
      <c r="B19" s="55" t="s">
        <v>69</v>
      </c>
      <c r="C19" s="55" t="s">
        <v>39</v>
      </c>
      <c r="D19" s="56" t="s">
        <v>37</v>
      </c>
      <c r="E19" s="43">
        <v>18560</v>
      </c>
      <c r="F19" s="43">
        <v>1786</v>
      </c>
      <c r="G19" s="55">
        <v>740</v>
      </c>
      <c r="H19" s="55">
        <v>200</v>
      </c>
      <c r="I19" s="55">
        <v>9000</v>
      </c>
      <c r="J19" s="55">
        <v>300</v>
      </c>
      <c r="K19" s="55">
        <v>0</v>
      </c>
      <c r="L19" s="55">
        <v>120</v>
      </c>
      <c r="M19" s="55">
        <v>3240</v>
      </c>
      <c r="N19" s="55"/>
      <c r="O19" s="55"/>
      <c r="P19" s="55"/>
      <c r="Q19" s="55"/>
      <c r="R19" s="55"/>
      <c r="S19" s="72">
        <f>(G19+H19+I19+J19+K19+L19+M19+N19+R19+G20+H20+I20+J20+K20+L20+M20+N20+R20+O19+P19+Q19+O20+P20+Q20)</f>
        <v>28433</v>
      </c>
    </row>
    <row r="20" spans="1:19" x14ac:dyDescent="0.2">
      <c r="A20" s="72"/>
      <c r="B20" s="55" t="s">
        <v>52</v>
      </c>
      <c r="C20" s="55" t="s">
        <v>35</v>
      </c>
      <c r="D20" s="56" t="s">
        <v>39</v>
      </c>
      <c r="E20" s="43">
        <v>11000</v>
      </c>
      <c r="F20" s="43"/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300</v>
      </c>
      <c r="N20" s="55">
        <v>3500</v>
      </c>
      <c r="O20" s="55">
        <v>4637</v>
      </c>
      <c r="P20" s="55">
        <v>4546</v>
      </c>
      <c r="Q20" s="55">
        <v>1850</v>
      </c>
      <c r="R20" s="55"/>
      <c r="S20" s="72"/>
    </row>
    <row r="21" spans="1:19" x14ac:dyDescent="0.2">
      <c r="A21" s="72">
        <v>9</v>
      </c>
      <c r="B21" s="55" t="s">
        <v>70</v>
      </c>
      <c r="C21" s="55" t="s">
        <v>39</v>
      </c>
      <c r="D21" s="55" t="s">
        <v>71</v>
      </c>
      <c r="E21" s="43">
        <v>15240</v>
      </c>
      <c r="F21" s="43">
        <v>1604</v>
      </c>
      <c r="G21" s="55">
        <v>490</v>
      </c>
      <c r="H21" s="55">
        <v>200</v>
      </c>
      <c r="I21" s="55">
        <v>9000</v>
      </c>
      <c r="J21" s="55">
        <v>300</v>
      </c>
      <c r="K21" s="55">
        <v>0</v>
      </c>
      <c r="L21" s="55">
        <v>0</v>
      </c>
      <c r="M21" s="55">
        <v>2750</v>
      </c>
      <c r="N21" s="55"/>
      <c r="O21" s="55"/>
      <c r="P21" s="55"/>
      <c r="Q21" s="55"/>
      <c r="R21" s="55"/>
      <c r="S21" s="72">
        <f>(G21+H21+I21+J21+K21+L21+M21+N21+R21+G22+H22+I22+J22+K22+L22+M22+N22+R22+O21+P21+Q21+O22+P22+Q22)</f>
        <v>27073</v>
      </c>
    </row>
    <row r="22" spans="1:19" x14ac:dyDescent="0.2">
      <c r="A22" s="72"/>
      <c r="B22" s="55" t="s">
        <v>53</v>
      </c>
      <c r="C22" s="55" t="s">
        <v>68</v>
      </c>
      <c r="D22" s="55" t="s">
        <v>39</v>
      </c>
      <c r="E22" s="43">
        <v>12000</v>
      </c>
      <c r="F22" s="43"/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300</v>
      </c>
      <c r="N22" s="55">
        <v>3000</v>
      </c>
      <c r="O22" s="55">
        <v>4637</v>
      </c>
      <c r="P22" s="55">
        <v>4546</v>
      </c>
      <c r="Q22" s="55">
        <v>1850</v>
      </c>
      <c r="R22" s="55"/>
      <c r="S22" s="72"/>
    </row>
    <row r="23" spans="1:19" x14ac:dyDescent="0.2">
      <c r="A23" s="72">
        <v>10</v>
      </c>
      <c r="B23" s="55" t="s">
        <v>54</v>
      </c>
      <c r="C23" s="55" t="s">
        <v>39</v>
      </c>
      <c r="D23" s="55" t="s">
        <v>46</v>
      </c>
      <c r="E23" s="43">
        <v>16680</v>
      </c>
      <c r="F23" s="43"/>
      <c r="G23" s="55">
        <v>480</v>
      </c>
      <c r="H23" s="55">
        <v>200</v>
      </c>
      <c r="I23" s="55">
        <v>9000</v>
      </c>
      <c r="J23" s="55">
        <v>300</v>
      </c>
      <c r="K23" s="55">
        <v>18000</v>
      </c>
      <c r="L23" s="55">
        <v>100</v>
      </c>
      <c r="M23" s="55">
        <v>1360</v>
      </c>
      <c r="N23" s="55"/>
      <c r="O23" s="55"/>
      <c r="P23" s="55"/>
      <c r="Q23" s="55"/>
      <c r="R23" s="55"/>
      <c r="S23" s="72">
        <f>(G23+H23+I23+J23+K23+L23+M23+N23+R23+G24+H24+I24+J24+K24+L24+M24+N24+R24+O23+P23+Q23+O24+P24+Q24)</f>
        <v>44073</v>
      </c>
    </row>
    <row r="24" spans="1:19" ht="15" customHeight="1" x14ac:dyDescent="0.2">
      <c r="A24" s="72"/>
      <c r="B24" s="55" t="s">
        <v>72</v>
      </c>
      <c r="C24" s="55" t="s">
        <v>38</v>
      </c>
      <c r="D24" s="55" t="s">
        <v>39</v>
      </c>
      <c r="E24" s="43">
        <v>12550</v>
      </c>
      <c r="F24" s="43"/>
      <c r="G24" s="55">
        <v>300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300</v>
      </c>
      <c r="N24" s="55">
        <v>3000</v>
      </c>
      <c r="O24" s="55">
        <v>4637</v>
      </c>
      <c r="P24" s="55">
        <v>4546</v>
      </c>
      <c r="Q24" s="55">
        <v>1850</v>
      </c>
      <c r="R24" s="55"/>
      <c r="S24" s="72"/>
    </row>
    <row r="25" spans="1:19" ht="15" customHeight="1" x14ac:dyDescent="0.2">
      <c r="A25" s="72">
        <v>11</v>
      </c>
      <c r="B25" s="55" t="s">
        <v>81</v>
      </c>
      <c r="C25" s="55" t="s">
        <v>39</v>
      </c>
      <c r="D25" s="55" t="s">
        <v>80</v>
      </c>
      <c r="E25" s="43">
        <v>15320</v>
      </c>
      <c r="F25" s="43"/>
      <c r="G25" s="55">
        <v>490</v>
      </c>
      <c r="H25" s="55">
        <v>200</v>
      </c>
      <c r="I25" s="55">
        <v>9000</v>
      </c>
      <c r="J25" s="55">
        <v>300</v>
      </c>
      <c r="K25" s="55">
        <v>0</v>
      </c>
      <c r="L25" s="55">
        <v>100</v>
      </c>
      <c r="M25" s="55">
        <v>2320</v>
      </c>
      <c r="N25" s="55"/>
      <c r="O25" s="55"/>
      <c r="P25" s="55"/>
      <c r="Q25" s="55"/>
      <c r="R25" s="55"/>
      <c r="S25" s="72">
        <f>(G25+H25+I25+J25+K25+L25+M25+N25+R25+G26+H26+I26+J26+K26+L26+M26+N26+R26+O25+P25+Q25+O26+P26+Q26)</f>
        <v>30043</v>
      </c>
    </row>
    <row r="26" spans="1:19" ht="15" customHeight="1" x14ac:dyDescent="0.2">
      <c r="A26" s="72"/>
      <c r="B26" s="55" t="s">
        <v>76</v>
      </c>
      <c r="C26" s="55" t="s">
        <v>38</v>
      </c>
      <c r="D26" s="55" t="s">
        <v>39</v>
      </c>
      <c r="E26" s="43">
        <v>12700</v>
      </c>
      <c r="F26" s="43"/>
      <c r="G26" s="55">
        <v>300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300</v>
      </c>
      <c r="N26" s="55">
        <v>3000</v>
      </c>
      <c r="O26" s="55">
        <v>4637</v>
      </c>
      <c r="P26" s="55">
        <v>4546</v>
      </c>
      <c r="Q26" s="55">
        <v>1850</v>
      </c>
      <c r="R26" s="55">
        <v>3000</v>
      </c>
      <c r="S26" s="72"/>
    </row>
    <row r="27" spans="1:19" ht="15" customHeight="1" x14ac:dyDescent="0.2">
      <c r="A27" s="72">
        <v>12</v>
      </c>
      <c r="B27" s="55" t="s">
        <v>76</v>
      </c>
      <c r="C27" s="55" t="s">
        <v>39</v>
      </c>
      <c r="D27" s="55" t="s">
        <v>37</v>
      </c>
      <c r="E27" s="43">
        <v>13600</v>
      </c>
      <c r="F27" s="54">
        <v>680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/>
      <c r="O27" s="55"/>
      <c r="P27" s="55"/>
      <c r="Q27" s="55"/>
      <c r="R27" s="55"/>
      <c r="S27" s="72">
        <f>(G27+H27+I27+J27+K27+L27+M27+N27+R27+G28+H28+I28+J28+K28+L28+M28+N28+R28+O27+P27+Q27+O28+P28+Q28)</f>
        <v>3000</v>
      </c>
    </row>
    <row r="28" spans="1:19" x14ac:dyDescent="0.2">
      <c r="A28" s="72"/>
      <c r="B28" s="55" t="s">
        <v>77</v>
      </c>
      <c r="C28" s="55" t="s">
        <v>35</v>
      </c>
      <c r="D28" s="55" t="s">
        <v>39</v>
      </c>
      <c r="E28" s="43">
        <v>11000</v>
      </c>
      <c r="F28" s="43"/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3000</v>
      </c>
      <c r="O28" s="55"/>
      <c r="P28" s="55"/>
      <c r="Q28" s="55"/>
      <c r="R28" s="55"/>
      <c r="S28" s="72"/>
    </row>
    <row r="29" spans="1:19" x14ac:dyDescent="0.2">
      <c r="A29" s="72">
        <v>13</v>
      </c>
      <c r="B29" s="55" t="s">
        <v>78</v>
      </c>
      <c r="C29" s="55" t="s">
        <v>39</v>
      </c>
      <c r="D29" s="55" t="s">
        <v>82</v>
      </c>
      <c r="E29" s="43">
        <v>13670</v>
      </c>
      <c r="F29" s="54">
        <v>683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/>
      <c r="O29" s="55"/>
      <c r="P29" s="55"/>
      <c r="Q29" s="55"/>
      <c r="R29" s="55"/>
      <c r="S29" s="72">
        <f>(G29+H29+I29+J29+K29+L29+M29+N29+R29+G30+H30+I30+J30+K30+L30+M30+N30+R30+O29+P29+Q29+O30+P30+Q30)</f>
        <v>3000</v>
      </c>
    </row>
    <row r="30" spans="1:19" x14ac:dyDescent="0.2">
      <c r="A30" s="72"/>
      <c r="B30" s="55" t="s">
        <v>79</v>
      </c>
      <c r="C30" s="55" t="s">
        <v>38</v>
      </c>
      <c r="D30" s="55" t="s">
        <v>39</v>
      </c>
      <c r="E30" s="43"/>
      <c r="F30" s="43"/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3000</v>
      </c>
      <c r="O30" s="55"/>
      <c r="P30" s="55"/>
      <c r="Q30" s="55"/>
      <c r="R30" s="55"/>
      <c r="S30" s="72"/>
    </row>
    <row r="31" spans="1:19" x14ac:dyDescent="0.2">
      <c r="A31" s="72">
        <v>14</v>
      </c>
      <c r="B31" s="55"/>
      <c r="C31" s="55"/>
      <c r="D31" s="55"/>
      <c r="E31" s="43"/>
      <c r="F31" s="43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72">
        <f>(G31+H31+I31+J31+K31+L31+M31+N31+R31+G32+H32+I32+J32+K32+L32+M32+N32+R32+O31+P31+Q31+O32+P32+Q32)</f>
        <v>0</v>
      </c>
    </row>
    <row r="32" spans="1:19" x14ac:dyDescent="0.2">
      <c r="A32" s="72"/>
      <c r="B32" s="55"/>
      <c r="C32" s="55"/>
      <c r="D32" s="55"/>
      <c r="E32" s="43"/>
      <c r="F32" s="43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72"/>
    </row>
    <row r="33" spans="1:19" x14ac:dyDescent="0.2">
      <c r="A33" s="72">
        <v>15</v>
      </c>
      <c r="B33" s="55"/>
      <c r="C33" s="55"/>
      <c r="D33" s="55"/>
      <c r="E33" s="43"/>
      <c r="F33" s="43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72">
        <f>(G33+H33+I33+J33+K33+L33+M33+N33+R33+G34+H34+I34+J34+K34+L34+M34+N34+R34+O33+P33+Q33+O34+P34+Q34)</f>
        <v>0</v>
      </c>
    </row>
    <row r="34" spans="1:19" x14ac:dyDescent="0.2">
      <c r="A34" s="72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72"/>
    </row>
    <row r="35" spans="1:19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21" x14ac:dyDescent="0.2">
      <c r="A36" s="48"/>
      <c r="B36" s="48"/>
      <c r="C36" s="48"/>
      <c r="D36" s="48"/>
      <c r="E36" s="48">
        <f>SUM(E5:E35)</f>
        <v>349680</v>
      </c>
      <c r="F36" s="48">
        <f>SUM(F5:F34)</f>
        <v>15415</v>
      </c>
      <c r="G36" s="48">
        <f>SUM(G5:G35)</f>
        <v>6942</v>
      </c>
      <c r="H36" s="48">
        <f t="shared" ref="H36:R36" si="0">SUM(H5:H35)</f>
        <v>2800</v>
      </c>
      <c r="I36" s="48">
        <f t="shared" si="0"/>
        <v>99000</v>
      </c>
      <c r="J36" s="48">
        <f t="shared" si="0"/>
        <v>3000</v>
      </c>
      <c r="K36" s="48">
        <f t="shared" si="0"/>
        <v>18000</v>
      </c>
      <c r="L36" s="48">
        <f t="shared" si="0"/>
        <v>520</v>
      </c>
      <c r="M36" s="48">
        <f>SUM(M5:M35)</f>
        <v>29850</v>
      </c>
      <c r="N36" s="48">
        <f t="shared" si="0"/>
        <v>42048</v>
      </c>
      <c r="O36" s="48">
        <f>SUM(O6:O35)</f>
        <v>51007</v>
      </c>
      <c r="P36" s="48">
        <f>SUM(P6:P34)</f>
        <v>50006</v>
      </c>
      <c r="Q36" s="48">
        <f>SUM(Q6:Q29)</f>
        <v>20350</v>
      </c>
      <c r="R36" s="48">
        <f t="shared" si="0"/>
        <v>3000</v>
      </c>
      <c r="S36" s="48">
        <f>SUM(S5:S35)</f>
        <v>326523</v>
      </c>
    </row>
    <row r="37" spans="1:19" ht="21" x14ac:dyDescent="0.2">
      <c r="A37" s="49"/>
      <c r="B37" s="49"/>
      <c r="C37" s="49"/>
      <c r="D37" s="49"/>
      <c r="E37" s="49"/>
      <c r="F37" s="53">
        <f>(E36+F36)</f>
        <v>365095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>
        <f>(F37-S36)</f>
        <v>38572</v>
      </c>
    </row>
    <row r="38" spans="1:19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</sheetData>
  <mergeCells count="31">
    <mergeCell ref="A29:A30"/>
    <mergeCell ref="S29:S30"/>
    <mergeCell ref="A31:A32"/>
    <mergeCell ref="S31:S32"/>
    <mergeCell ref="A33:A34"/>
    <mergeCell ref="S33:S34"/>
    <mergeCell ref="A23:A24"/>
    <mergeCell ref="S23:S24"/>
    <mergeCell ref="A25:A26"/>
    <mergeCell ref="S25:S26"/>
    <mergeCell ref="A27:A28"/>
    <mergeCell ref="S27:S28"/>
    <mergeCell ref="A17:A18"/>
    <mergeCell ref="S17:S18"/>
    <mergeCell ref="A19:A20"/>
    <mergeCell ref="S19:S20"/>
    <mergeCell ref="A21:A22"/>
    <mergeCell ref="S21:S22"/>
    <mergeCell ref="A11:A12"/>
    <mergeCell ref="S11:S12"/>
    <mergeCell ref="A13:A14"/>
    <mergeCell ref="S13:S14"/>
    <mergeCell ref="A15:A16"/>
    <mergeCell ref="S15:S16"/>
    <mergeCell ref="A9:A10"/>
    <mergeCell ref="S9:S10"/>
    <mergeCell ref="A1:S2"/>
    <mergeCell ref="A5:A6"/>
    <mergeCell ref="S5:S6"/>
    <mergeCell ref="A7:A8"/>
    <mergeCell ref="S7:S8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6902-9A04-924C-957C-A2B13585AB3D}">
  <dimension ref="A1:R38"/>
  <sheetViews>
    <sheetView view="pageBreakPreview" zoomScale="73" zoomScaleNormal="100" zoomScaleSheetLayoutView="73" workbookViewId="0">
      <selection activeCell="N6" sqref="N6:P25"/>
    </sheetView>
  </sheetViews>
  <sheetFormatPr defaultRowHeight="15" x14ac:dyDescent="0.2"/>
  <cols>
    <col min="1" max="1" width="13.1796875" bestFit="1" customWidth="1"/>
    <col min="2" max="2" width="13.85546875" customWidth="1"/>
    <col min="3" max="3" width="16.94921875" customWidth="1"/>
    <col min="4" max="4" width="13.1796875" bestFit="1" customWidth="1"/>
    <col min="5" max="5" width="13.1796875" customWidth="1"/>
    <col min="6" max="9" width="13.1796875" bestFit="1" customWidth="1"/>
    <col min="10" max="13" width="14.390625" bestFit="1" customWidth="1"/>
    <col min="14" max="16" width="14.390625" customWidth="1"/>
    <col min="17" max="17" width="14.390625" bestFit="1" customWidth="1"/>
    <col min="18" max="18" width="14.125" customWidth="1"/>
  </cols>
  <sheetData>
    <row r="1" spans="1:18" x14ac:dyDescent="0.2">
      <c r="A1" s="74" t="s">
        <v>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ht="18.75" x14ac:dyDescent="0.25">
      <c r="A3" s="46" t="s">
        <v>2</v>
      </c>
      <c r="B3" s="47" t="s">
        <v>3</v>
      </c>
      <c r="C3" s="46" t="s">
        <v>16</v>
      </c>
      <c r="D3" s="46" t="s">
        <v>17</v>
      </c>
      <c r="E3" s="46" t="s">
        <v>22</v>
      </c>
      <c r="F3" s="46" t="s">
        <v>13</v>
      </c>
      <c r="G3" s="46" t="s">
        <v>14</v>
      </c>
      <c r="H3" s="46" t="s">
        <v>0</v>
      </c>
      <c r="I3" s="46" t="s">
        <v>1</v>
      </c>
      <c r="J3" s="46" t="s">
        <v>4</v>
      </c>
      <c r="K3" s="46" t="s">
        <v>12</v>
      </c>
      <c r="L3" s="46" t="s">
        <v>15</v>
      </c>
      <c r="M3" s="46" t="s">
        <v>7</v>
      </c>
      <c r="N3" s="46" t="s">
        <v>28</v>
      </c>
      <c r="O3" s="46" t="s">
        <v>29</v>
      </c>
      <c r="P3" s="46" t="s">
        <v>30</v>
      </c>
      <c r="Q3" s="46" t="s">
        <v>8</v>
      </c>
      <c r="R3" s="46" t="s">
        <v>6</v>
      </c>
    </row>
    <row r="4" spans="1:18" ht="17.25" customHeight="1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">
      <c r="A5" s="72">
        <v>1</v>
      </c>
      <c r="B5" s="55" t="s">
        <v>26</v>
      </c>
      <c r="C5" s="55" t="s">
        <v>39</v>
      </c>
      <c r="D5" s="55" t="s">
        <v>84</v>
      </c>
      <c r="E5" s="43">
        <v>11750</v>
      </c>
      <c r="F5" s="55">
        <v>370</v>
      </c>
      <c r="G5" s="55">
        <v>200</v>
      </c>
      <c r="H5" s="55">
        <v>10000</v>
      </c>
      <c r="I5" s="55">
        <v>200</v>
      </c>
      <c r="J5" s="55">
        <v>0</v>
      </c>
      <c r="K5" s="55">
        <v>0</v>
      </c>
      <c r="L5" s="55">
        <v>1850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72">
        <f>(F5+G5+H5+I5+J5+K5+L5+M5+Q5+F6+G6+H6+I6+J6+K6+L6+M6+Q6+N5+O5+P5+N6+O6+P6)</f>
        <v>25186</v>
      </c>
    </row>
    <row r="6" spans="1:18" x14ac:dyDescent="0.2">
      <c r="A6" s="72"/>
      <c r="B6" s="55" t="s">
        <v>25</v>
      </c>
      <c r="C6" s="55" t="s">
        <v>85</v>
      </c>
      <c r="D6" s="55" t="s">
        <v>31</v>
      </c>
      <c r="E6" s="43">
        <v>9000</v>
      </c>
      <c r="F6" s="55">
        <v>0</v>
      </c>
      <c r="G6" s="55">
        <v>0</v>
      </c>
      <c r="H6" s="55">
        <v>0</v>
      </c>
      <c r="I6" s="55">
        <v>0</v>
      </c>
      <c r="J6" s="55">
        <v>120</v>
      </c>
      <c r="K6" s="55">
        <v>0</v>
      </c>
      <c r="L6" s="55">
        <v>0</v>
      </c>
      <c r="M6" s="55">
        <v>3000</v>
      </c>
      <c r="N6" s="55">
        <v>3050</v>
      </c>
      <c r="O6" s="55">
        <v>4546</v>
      </c>
      <c r="P6" s="55">
        <v>1850</v>
      </c>
      <c r="Q6" s="55">
        <v>0</v>
      </c>
      <c r="R6" s="72"/>
    </row>
    <row r="7" spans="1:18" x14ac:dyDescent="0.2">
      <c r="A7" s="72">
        <v>2</v>
      </c>
      <c r="B7" s="55" t="s">
        <v>57</v>
      </c>
      <c r="C7" s="55" t="s">
        <v>39</v>
      </c>
      <c r="D7" s="55" t="s">
        <v>86</v>
      </c>
      <c r="E7" s="43">
        <v>14160</v>
      </c>
      <c r="F7" s="55">
        <v>450</v>
      </c>
      <c r="G7" s="55">
        <v>200</v>
      </c>
      <c r="H7" s="55">
        <v>10000</v>
      </c>
      <c r="I7" s="55"/>
      <c r="J7" s="55">
        <v>0</v>
      </c>
      <c r="K7" s="55">
        <v>100</v>
      </c>
      <c r="L7" s="55">
        <v>2700</v>
      </c>
      <c r="M7" s="55"/>
      <c r="N7" s="55"/>
      <c r="O7" s="55"/>
      <c r="P7" s="55"/>
      <c r="Q7" s="55"/>
      <c r="R7" s="72">
        <f>(F7+G7+H7+I7+J7+K7+L7+M7+Q7+F8+G8+H8+I8+J8+K8+L8+M8+Q8+N7+O7+P7+N8+O8+P8)</f>
        <v>26826</v>
      </c>
    </row>
    <row r="8" spans="1:18" ht="17.25" customHeight="1" x14ac:dyDescent="0.2">
      <c r="A8" s="72"/>
      <c r="B8" s="55" t="s">
        <v>33</v>
      </c>
      <c r="C8" s="55" t="s">
        <v>85</v>
      </c>
      <c r="D8" s="55" t="s">
        <v>31</v>
      </c>
      <c r="E8" s="43">
        <v>10150</v>
      </c>
      <c r="F8" s="55">
        <v>200</v>
      </c>
      <c r="G8" s="55">
        <v>0</v>
      </c>
      <c r="H8" s="55">
        <v>0</v>
      </c>
      <c r="I8" s="55">
        <v>0</v>
      </c>
      <c r="J8" s="55">
        <v>130</v>
      </c>
      <c r="K8" s="55">
        <v>0</v>
      </c>
      <c r="L8" s="55">
        <v>300</v>
      </c>
      <c r="M8" s="55">
        <v>3300</v>
      </c>
      <c r="N8" s="55">
        <v>3050</v>
      </c>
      <c r="O8" s="55">
        <v>4546</v>
      </c>
      <c r="P8" s="55">
        <v>1850</v>
      </c>
      <c r="Q8" s="55"/>
      <c r="R8" s="72"/>
    </row>
    <row r="9" spans="1:18" x14ac:dyDescent="0.2">
      <c r="A9" s="73">
        <v>3</v>
      </c>
      <c r="B9" s="55" t="s">
        <v>33</v>
      </c>
      <c r="C9" s="55" t="s">
        <v>39</v>
      </c>
      <c r="D9" s="55" t="s">
        <v>87</v>
      </c>
      <c r="E9" s="43">
        <v>13230</v>
      </c>
      <c r="F9" s="55">
        <v>420</v>
      </c>
      <c r="G9" s="55">
        <v>200</v>
      </c>
      <c r="H9" s="55">
        <v>11000</v>
      </c>
      <c r="I9" s="55">
        <v>0</v>
      </c>
      <c r="J9" s="55">
        <v>0</v>
      </c>
      <c r="K9" s="55">
        <v>200</v>
      </c>
      <c r="L9" s="55">
        <v>2520</v>
      </c>
      <c r="M9" s="55"/>
      <c r="N9" s="55"/>
      <c r="O9" s="55"/>
      <c r="P9" s="55"/>
      <c r="Q9" s="55"/>
      <c r="R9" s="72">
        <f>(F9+G9+H9+I9+J9+K9+L9+M9+Q9+F10+G10+H10+I10+J10+K10+L10+M10+Q10+N9+O9+P9+N10+O10+P10)</f>
        <v>28646</v>
      </c>
    </row>
    <row r="10" spans="1:18" x14ac:dyDescent="0.2">
      <c r="A10" s="73"/>
      <c r="B10" s="55" t="s">
        <v>40</v>
      </c>
      <c r="C10" s="55" t="s">
        <v>85</v>
      </c>
      <c r="D10" s="55" t="s">
        <v>31</v>
      </c>
      <c r="E10" s="43">
        <v>10100</v>
      </c>
      <c r="F10" s="55">
        <v>200</v>
      </c>
      <c r="G10" s="55">
        <v>0</v>
      </c>
      <c r="H10" s="55">
        <v>0</v>
      </c>
      <c r="I10" s="55">
        <v>0</v>
      </c>
      <c r="J10" s="55">
        <v>130</v>
      </c>
      <c r="K10" s="55">
        <v>0</v>
      </c>
      <c r="L10" s="55">
        <v>300</v>
      </c>
      <c r="M10" s="55">
        <v>3300</v>
      </c>
      <c r="N10" s="55">
        <v>3050</v>
      </c>
      <c r="O10" s="55">
        <v>4546</v>
      </c>
      <c r="P10" s="55">
        <v>1850</v>
      </c>
      <c r="Q10" s="55">
        <v>930</v>
      </c>
      <c r="R10" s="72"/>
    </row>
    <row r="11" spans="1:18" x14ac:dyDescent="0.2">
      <c r="A11" s="72">
        <v>4</v>
      </c>
      <c r="B11" s="55" t="s">
        <v>61</v>
      </c>
      <c r="C11" s="55" t="s">
        <v>39</v>
      </c>
      <c r="D11" s="55" t="s">
        <v>82</v>
      </c>
      <c r="E11" s="43">
        <v>13290</v>
      </c>
      <c r="F11" s="55">
        <v>420</v>
      </c>
      <c r="G11" s="55">
        <v>200</v>
      </c>
      <c r="H11" s="55">
        <v>10000</v>
      </c>
      <c r="I11" s="55">
        <v>300</v>
      </c>
      <c r="J11" s="55">
        <v>0</v>
      </c>
      <c r="K11" s="55">
        <v>100</v>
      </c>
      <c r="L11" s="55">
        <v>2380</v>
      </c>
      <c r="M11" s="55"/>
      <c r="N11" s="55"/>
      <c r="O11" s="55"/>
      <c r="P11" s="55"/>
      <c r="Q11" s="55"/>
      <c r="R11" s="72">
        <f>(F11+G11+H11+I11+J11+K11+L11+M11+Q11+F12+G12+H12+I12+J12+K12+L12+M12+Q12+N11+O11+P11+N12+O12+P12)</f>
        <v>26646</v>
      </c>
    </row>
    <row r="12" spans="1:18" x14ac:dyDescent="0.2">
      <c r="A12" s="72"/>
      <c r="B12" s="55" t="s">
        <v>43</v>
      </c>
      <c r="C12" s="55" t="s">
        <v>85</v>
      </c>
      <c r="D12" s="55" t="s">
        <v>88</v>
      </c>
      <c r="E12" s="43">
        <v>10850</v>
      </c>
      <c r="F12" s="55">
        <v>200</v>
      </c>
      <c r="G12" s="55">
        <v>0</v>
      </c>
      <c r="H12" s="55">
        <v>0</v>
      </c>
      <c r="I12" s="55">
        <v>0</v>
      </c>
      <c r="J12" s="55">
        <v>130</v>
      </c>
      <c r="K12" s="55">
        <v>0</v>
      </c>
      <c r="L12" s="55">
        <v>300</v>
      </c>
      <c r="M12" s="55">
        <v>3000</v>
      </c>
      <c r="N12" s="55">
        <v>3050</v>
      </c>
      <c r="O12" s="55">
        <v>4546</v>
      </c>
      <c r="P12" s="55">
        <v>1850</v>
      </c>
      <c r="Q12" s="55">
        <v>170</v>
      </c>
      <c r="R12" s="72"/>
    </row>
    <row r="13" spans="1:18" x14ac:dyDescent="0.2">
      <c r="A13" s="72">
        <v>5</v>
      </c>
      <c r="B13" s="55" t="s">
        <v>43</v>
      </c>
      <c r="C13" s="55" t="s">
        <v>39</v>
      </c>
      <c r="D13" s="55" t="s">
        <v>87</v>
      </c>
      <c r="E13" s="43">
        <v>11700</v>
      </c>
      <c r="F13" s="55">
        <v>370</v>
      </c>
      <c r="G13" s="55">
        <v>200</v>
      </c>
      <c r="H13" s="55">
        <v>10000</v>
      </c>
      <c r="I13" s="55">
        <v>300</v>
      </c>
      <c r="J13" s="55">
        <v>0</v>
      </c>
      <c r="K13" s="55">
        <v>100</v>
      </c>
      <c r="L13" s="55">
        <v>2160</v>
      </c>
      <c r="M13" s="55"/>
      <c r="N13" s="55"/>
      <c r="O13" s="55"/>
      <c r="P13" s="55"/>
      <c r="Q13" s="55"/>
      <c r="R13" s="72">
        <f>(F13+G13+H13+I13+J13+K13+L13+M13+Q13+F14+G14+H14+I14+J14+K14+L14+M14+Q14+N13+O13+P13+N14+O14+P14)</f>
        <v>26206</v>
      </c>
    </row>
    <row r="14" spans="1:18" ht="18.75" customHeight="1" x14ac:dyDescent="0.2">
      <c r="A14" s="72"/>
      <c r="B14" s="55" t="s">
        <v>45</v>
      </c>
      <c r="C14" s="55" t="s">
        <v>85</v>
      </c>
      <c r="D14" s="55" t="s">
        <v>31</v>
      </c>
      <c r="E14" s="43">
        <v>10400</v>
      </c>
      <c r="F14" s="55">
        <v>200</v>
      </c>
      <c r="G14" s="55">
        <v>0</v>
      </c>
      <c r="H14" s="55">
        <v>0</v>
      </c>
      <c r="I14" s="55">
        <v>0</v>
      </c>
      <c r="J14" s="55">
        <v>130</v>
      </c>
      <c r="K14" s="55">
        <v>0</v>
      </c>
      <c r="L14" s="55">
        <v>300</v>
      </c>
      <c r="M14" s="55">
        <v>3000</v>
      </c>
      <c r="N14" s="55">
        <v>3050</v>
      </c>
      <c r="O14" s="55">
        <v>4546</v>
      </c>
      <c r="P14" s="55">
        <v>1850</v>
      </c>
      <c r="Q14" s="55"/>
      <c r="R14" s="72"/>
    </row>
    <row r="15" spans="1:18" x14ac:dyDescent="0.2">
      <c r="A15" s="72">
        <v>6</v>
      </c>
      <c r="B15" s="55" t="s">
        <v>45</v>
      </c>
      <c r="C15" s="55" t="s">
        <v>39</v>
      </c>
      <c r="D15" s="55" t="s">
        <v>89</v>
      </c>
      <c r="E15" s="43">
        <v>12610</v>
      </c>
      <c r="F15" s="55">
        <v>400</v>
      </c>
      <c r="G15" s="55">
        <v>200</v>
      </c>
      <c r="H15" s="55">
        <v>10000</v>
      </c>
      <c r="I15" s="55">
        <v>300</v>
      </c>
      <c r="J15" s="55">
        <v>0</v>
      </c>
      <c r="K15" s="55">
        <v>100</v>
      </c>
      <c r="L15" s="55">
        <v>350</v>
      </c>
      <c r="M15" s="55"/>
      <c r="N15" s="55"/>
      <c r="O15" s="55"/>
      <c r="P15" s="55"/>
      <c r="Q15" s="55"/>
      <c r="R15" s="72">
        <f>(F15+G15+H15+I15+J15+K15+L15+M15+Q15+F16+G16+H16+I16+J16+K16+L16+M16+Q16+N15+O15+P15+N16+O16+P16)</f>
        <v>24426</v>
      </c>
    </row>
    <row r="16" spans="1:18" x14ac:dyDescent="0.2">
      <c r="A16" s="72"/>
      <c r="B16" s="55" t="s">
        <v>47</v>
      </c>
      <c r="C16" s="55" t="s">
        <v>85</v>
      </c>
      <c r="D16" s="55" t="s">
        <v>31</v>
      </c>
      <c r="E16" s="43">
        <v>10000</v>
      </c>
      <c r="F16" s="55">
        <v>200</v>
      </c>
      <c r="G16" s="55">
        <v>0</v>
      </c>
      <c r="H16" s="55">
        <v>0</v>
      </c>
      <c r="I16" s="55">
        <v>0</v>
      </c>
      <c r="J16" s="55">
        <v>130</v>
      </c>
      <c r="K16" s="55">
        <v>0</v>
      </c>
      <c r="L16" s="55">
        <v>300</v>
      </c>
      <c r="M16" s="55">
        <v>3000</v>
      </c>
      <c r="N16" s="55">
        <v>3050</v>
      </c>
      <c r="O16" s="55">
        <v>4546</v>
      </c>
      <c r="P16" s="55">
        <v>1850</v>
      </c>
      <c r="Q16" s="55"/>
      <c r="R16" s="72"/>
    </row>
    <row r="17" spans="1:18" x14ac:dyDescent="0.2">
      <c r="A17" s="72">
        <v>7</v>
      </c>
      <c r="B17" s="55" t="s">
        <v>47</v>
      </c>
      <c r="C17" s="55" t="s">
        <v>39</v>
      </c>
      <c r="D17" s="56" t="s">
        <v>87</v>
      </c>
      <c r="E17" s="43">
        <v>12220</v>
      </c>
      <c r="F17" s="55">
        <v>390</v>
      </c>
      <c r="G17" s="55">
        <v>200</v>
      </c>
      <c r="H17" s="55">
        <v>11000</v>
      </c>
      <c r="I17" s="55">
        <v>300</v>
      </c>
      <c r="J17" s="55">
        <v>0</v>
      </c>
      <c r="K17" s="55">
        <v>100</v>
      </c>
      <c r="L17" s="55">
        <v>2420</v>
      </c>
      <c r="M17" s="55"/>
      <c r="N17" s="55"/>
      <c r="O17" s="55"/>
      <c r="P17" s="55"/>
      <c r="Q17" s="55"/>
      <c r="R17" s="72">
        <f>(F17+G17+H17+I17+J17+K17+L17+M17+Q17+F18+G18+H18+I18+J18+K18+L18+M18+Q18+N17+O17+P17+N18+O18+P18)</f>
        <v>27486</v>
      </c>
    </row>
    <row r="18" spans="1:18" x14ac:dyDescent="0.2">
      <c r="A18" s="72"/>
      <c r="B18" s="55" t="s">
        <v>49</v>
      </c>
      <c r="C18" s="55" t="s">
        <v>85</v>
      </c>
      <c r="D18" s="55" t="s">
        <v>31</v>
      </c>
      <c r="E18" s="43">
        <v>10000</v>
      </c>
      <c r="F18" s="55">
        <v>200</v>
      </c>
      <c r="G18" s="55">
        <v>0</v>
      </c>
      <c r="H18" s="55">
        <v>0</v>
      </c>
      <c r="I18" s="55">
        <v>0</v>
      </c>
      <c r="J18" s="55">
        <v>130</v>
      </c>
      <c r="K18" s="55">
        <v>0</v>
      </c>
      <c r="L18" s="55">
        <v>300</v>
      </c>
      <c r="M18" s="55">
        <v>3000</v>
      </c>
      <c r="N18" s="55">
        <v>3050</v>
      </c>
      <c r="O18" s="55">
        <v>4546</v>
      </c>
      <c r="P18" s="55">
        <v>1850</v>
      </c>
      <c r="Q18" s="55"/>
      <c r="R18" s="72"/>
    </row>
    <row r="19" spans="1:18" x14ac:dyDescent="0.2">
      <c r="A19" s="72">
        <v>8</v>
      </c>
      <c r="B19" s="55" t="s">
        <v>50</v>
      </c>
      <c r="C19" s="55" t="s">
        <v>39</v>
      </c>
      <c r="D19" s="56" t="s">
        <v>85</v>
      </c>
      <c r="E19" s="43">
        <v>12830</v>
      </c>
      <c r="F19" s="55">
        <v>410</v>
      </c>
      <c r="G19" s="55">
        <v>200</v>
      </c>
      <c r="H19" s="55">
        <v>10000</v>
      </c>
      <c r="I19" s="55">
        <v>300</v>
      </c>
      <c r="J19" s="55">
        <v>0</v>
      </c>
      <c r="K19" s="55">
        <v>100</v>
      </c>
      <c r="L19" s="55">
        <v>2300</v>
      </c>
      <c r="M19" s="55"/>
      <c r="N19" s="55"/>
      <c r="O19" s="55"/>
      <c r="P19" s="55"/>
      <c r="Q19" s="55"/>
      <c r="R19" s="72">
        <f>(F19+G19+H19+I19+J19+K19+L19+M19+Q19+F20+G20+H20+I20+J20+K20+L20+M20+Q20+N19+O19+P19+N20+O20+P20)</f>
        <v>26386</v>
      </c>
    </row>
    <row r="20" spans="1:18" x14ac:dyDescent="0.2">
      <c r="A20" s="72"/>
      <c r="B20" s="55" t="s">
        <v>90</v>
      </c>
      <c r="C20" s="55" t="s">
        <v>85</v>
      </c>
      <c r="D20" s="56" t="s">
        <v>31</v>
      </c>
      <c r="E20" s="43">
        <v>10000</v>
      </c>
      <c r="F20" s="55">
        <v>200</v>
      </c>
      <c r="G20" s="55">
        <v>0</v>
      </c>
      <c r="H20" s="55">
        <v>0</v>
      </c>
      <c r="I20" s="55">
        <v>0</v>
      </c>
      <c r="J20" s="55">
        <v>130</v>
      </c>
      <c r="K20" s="55">
        <v>0</v>
      </c>
      <c r="L20" s="55">
        <v>300</v>
      </c>
      <c r="M20" s="55">
        <v>3000</v>
      </c>
      <c r="N20" s="55">
        <v>3050</v>
      </c>
      <c r="O20" s="55">
        <v>4546</v>
      </c>
      <c r="P20" s="55">
        <v>1850</v>
      </c>
      <c r="Q20" s="55"/>
      <c r="R20" s="72"/>
    </row>
    <row r="21" spans="1:18" x14ac:dyDescent="0.2">
      <c r="A21" s="72">
        <v>9</v>
      </c>
      <c r="B21" s="55" t="s">
        <v>90</v>
      </c>
      <c r="C21" s="55" t="s">
        <v>88</v>
      </c>
      <c r="D21" s="55" t="s">
        <v>87</v>
      </c>
      <c r="E21" s="43">
        <v>11550</v>
      </c>
      <c r="F21" s="55">
        <v>370</v>
      </c>
      <c r="G21" s="55">
        <v>200</v>
      </c>
      <c r="H21" s="55">
        <v>10000</v>
      </c>
      <c r="I21" s="55">
        <v>300</v>
      </c>
      <c r="J21" s="55">
        <v>0</v>
      </c>
      <c r="K21" s="55">
        <v>100</v>
      </c>
      <c r="L21" s="55">
        <v>2160</v>
      </c>
      <c r="M21" s="55"/>
      <c r="N21" s="55"/>
      <c r="O21" s="55"/>
      <c r="P21" s="55"/>
      <c r="Q21" s="55"/>
      <c r="R21" s="72">
        <f>(F21+G21+H21+I21+J21+K21+L21+M21+Q21+F22+G22+H22+I22+J22+K22+L22+M22+Q22+N21+O21+P21+N22+O22+P22)</f>
        <v>26206</v>
      </c>
    </row>
    <row r="22" spans="1:18" x14ac:dyDescent="0.2">
      <c r="A22" s="72"/>
      <c r="B22" s="55" t="s">
        <v>70</v>
      </c>
      <c r="C22" s="55" t="s">
        <v>85</v>
      </c>
      <c r="D22" s="55" t="s">
        <v>31</v>
      </c>
      <c r="E22" s="43">
        <v>10265</v>
      </c>
      <c r="F22" s="55">
        <v>200</v>
      </c>
      <c r="G22" s="55">
        <v>0</v>
      </c>
      <c r="H22" s="55">
        <v>0</v>
      </c>
      <c r="I22" s="55">
        <v>0</v>
      </c>
      <c r="J22" s="55">
        <v>130</v>
      </c>
      <c r="K22" s="55">
        <v>0</v>
      </c>
      <c r="L22" s="55">
        <v>300</v>
      </c>
      <c r="M22" s="55">
        <v>3000</v>
      </c>
      <c r="N22" s="55">
        <v>3050</v>
      </c>
      <c r="O22" s="55">
        <v>4546</v>
      </c>
      <c r="P22" s="55">
        <v>1850</v>
      </c>
      <c r="Q22" s="55"/>
      <c r="R22" s="72"/>
    </row>
    <row r="23" spans="1:18" x14ac:dyDescent="0.2">
      <c r="A23" s="72">
        <v>10</v>
      </c>
      <c r="B23" s="55" t="s">
        <v>70</v>
      </c>
      <c r="C23" s="55" t="s">
        <v>39</v>
      </c>
      <c r="D23" s="55" t="s">
        <v>87</v>
      </c>
      <c r="E23" s="43">
        <v>11050</v>
      </c>
      <c r="F23" s="55">
        <v>350</v>
      </c>
      <c r="G23" s="55">
        <v>200</v>
      </c>
      <c r="H23" s="55">
        <v>11000</v>
      </c>
      <c r="I23" s="55">
        <v>300</v>
      </c>
      <c r="J23" s="55">
        <v>0</v>
      </c>
      <c r="K23" s="55">
        <v>100</v>
      </c>
      <c r="L23" s="55">
        <v>2100</v>
      </c>
      <c r="M23" s="55"/>
      <c r="N23" s="55"/>
      <c r="O23" s="55"/>
      <c r="P23" s="55"/>
      <c r="Q23" s="55"/>
      <c r="R23" s="72">
        <f>(F23+G23+H23+I23+J23+K23+L23+M23+Q23+F24+G24+H24+I24+J24+K24+L24+M24+Q24+N23+O23+P23+N24+O24+P24)</f>
        <v>27126</v>
      </c>
    </row>
    <row r="24" spans="1:18" ht="15" customHeight="1" x14ac:dyDescent="0.2">
      <c r="A24" s="72"/>
      <c r="B24" s="55" t="s">
        <v>53</v>
      </c>
      <c r="C24" s="55" t="s">
        <v>85</v>
      </c>
      <c r="D24" s="55" t="s">
        <v>88</v>
      </c>
      <c r="E24" s="43">
        <v>10400</v>
      </c>
      <c r="F24" s="55">
        <v>200</v>
      </c>
      <c r="G24" s="55">
        <v>0</v>
      </c>
      <c r="H24" s="55">
        <v>0</v>
      </c>
      <c r="I24" s="55">
        <v>0</v>
      </c>
      <c r="J24" s="55">
        <v>130</v>
      </c>
      <c r="K24" s="55">
        <v>0</v>
      </c>
      <c r="L24" s="55">
        <v>300</v>
      </c>
      <c r="M24" s="55">
        <v>3000</v>
      </c>
      <c r="N24" s="55">
        <v>3050</v>
      </c>
      <c r="O24" s="55">
        <v>4546</v>
      </c>
      <c r="P24" s="55">
        <v>1850</v>
      </c>
      <c r="Q24" s="55"/>
      <c r="R24" s="72"/>
    </row>
    <row r="25" spans="1:18" ht="15" customHeight="1" x14ac:dyDescent="0.2">
      <c r="A25" s="72">
        <v>11</v>
      </c>
      <c r="B25" s="55" t="s">
        <v>56</v>
      </c>
      <c r="C25" s="55" t="s">
        <v>88</v>
      </c>
      <c r="D25" s="55" t="s">
        <v>85</v>
      </c>
      <c r="E25" s="43">
        <v>13600</v>
      </c>
      <c r="F25" s="55">
        <v>430</v>
      </c>
      <c r="G25" s="55">
        <v>200</v>
      </c>
      <c r="H25" s="55">
        <v>10000</v>
      </c>
      <c r="I25" s="55">
        <v>300</v>
      </c>
      <c r="J25" s="55">
        <v>0</v>
      </c>
      <c r="K25" s="55">
        <v>200</v>
      </c>
      <c r="L25" s="55">
        <v>2250</v>
      </c>
      <c r="M25" s="55"/>
      <c r="N25" s="55"/>
      <c r="O25" s="55"/>
      <c r="P25" s="55"/>
      <c r="Q25" s="55"/>
      <c r="R25" s="72">
        <f>(F25+G25+H25+I25+J25+K25+L25+M25+Q25+F26+G26+H26+I26+J26+K26+L26+M26+Q26+N25+O25+P25+N26+O26+P26)</f>
        <v>17210</v>
      </c>
    </row>
    <row r="26" spans="1:18" ht="15" customHeight="1" x14ac:dyDescent="0.2">
      <c r="A26" s="72"/>
      <c r="B26" s="55" t="s">
        <v>81</v>
      </c>
      <c r="C26" s="55" t="s">
        <v>85</v>
      </c>
      <c r="D26" s="55" t="s">
        <v>31</v>
      </c>
      <c r="E26" s="43">
        <v>10150</v>
      </c>
      <c r="F26" s="55">
        <v>200</v>
      </c>
      <c r="G26" s="55">
        <v>0</v>
      </c>
      <c r="H26" s="55">
        <v>0</v>
      </c>
      <c r="I26" s="55">
        <v>0</v>
      </c>
      <c r="J26" s="55">
        <v>130</v>
      </c>
      <c r="K26" s="55">
        <v>0</v>
      </c>
      <c r="L26" s="55">
        <v>500</v>
      </c>
      <c r="M26" s="55">
        <v>3000</v>
      </c>
      <c r="N26" s="55"/>
      <c r="O26" s="55"/>
      <c r="P26" s="55"/>
      <c r="Q26" s="55"/>
      <c r="R26" s="72"/>
    </row>
    <row r="27" spans="1:18" ht="15" customHeight="1" x14ac:dyDescent="0.2">
      <c r="A27" s="72">
        <v>12</v>
      </c>
      <c r="B27" s="55" t="s">
        <v>81</v>
      </c>
      <c r="C27" s="55" t="s">
        <v>39</v>
      </c>
      <c r="D27" s="55" t="s">
        <v>87</v>
      </c>
      <c r="E27" s="43">
        <v>13280</v>
      </c>
      <c r="F27" s="55">
        <v>420</v>
      </c>
      <c r="G27" s="55">
        <v>200</v>
      </c>
      <c r="H27" s="55">
        <v>10000</v>
      </c>
      <c r="I27" s="55">
        <v>300</v>
      </c>
      <c r="J27" s="55">
        <v>0</v>
      </c>
      <c r="K27" s="55">
        <v>100</v>
      </c>
      <c r="L27" s="55">
        <v>850</v>
      </c>
      <c r="M27" s="55"/>
      <c r="N27" s="55"/>
      <c r="O27" s="55"/>
      <c r="P27" s="55"/>
      <c r="Q27" s="55"/>
      <c r="R27" s="72">
        <f>(F27+G27+H27+I27+J27+K27+L27+M27+Q27+F28+G28+H28+I28+J28+K28+L28+M28+Q28+N27+O27+P27+N28+O28+P28)</f>
        <v>15570</v>
      </c>
    </row>
    <row r="28" spans="1:18" x14ac:dyDescent="0.2">
      <c r="A28" s="72"/>
      <c r="B28" s="55" t="s">
        <v>77</v>
      </c>
      <c r="C28" s="55" t="s">
        <v>85</v>
      </c>
      <c r="D28" s="55" t="s">
        <v>88</v>
      </c>
      <c r="E28" s="43">
        <v>10000</v>
      </c>
      <c r="F28" s="55">
        <v>400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300</v>
      </c>
      <c r="M28" s="55">
        <v>3000</v>
      </c>
      <c r="N28" s="55"/>
      <c r="O28" s="55"/>
      <c r="P28" s="55"/>
      <c r="Q28" s="55"/>
      <c r="R28" s="72"/>
    </row>
    <row r="29" spans="1:18" x14ac:dyDescent="0.2">
      <c r="A29" s="72">
        <v>13</v>
      </c>
      <c r="B29" s="55" t="s">
        <v>77</v>
      </c>
      <c r="C29" s="55" t="s">
        <v>39</v>
      </c>
      <c r="D29" s="55" t="s">
        <v>80</v>
      </c>
      <c r="E29" s="43">
        <v>13960</v>
      </c>
      <c r="F29" s="55">
        <v>400</v>
      </c>
      <c r="G29" s="55">
        <v>200</v>
      </c>
      <c r="H29" s="55">
        <v>10000</v>
      </c>
      <c r="I29" s="55">
        <v>300</v>
      </c>
      <c r="J29" s="55">
        <v>0</v>
      </c>
      <c r="K29" s="55">
        <v>100</v>
      </c>
      <c r="L29" s="55">
        <v>2000</v>
      </c>
      <c r="M29" s="55"/>
      <c r="N29" s="55"/>
      <c r="O29" s="55"/>
      <c r="P29" s="55"/>
      <c r="Q29" s="55"/>
      <c r="R29" s="72">
        <f>(F29+G29+H29+I29+J29+K29+L29+M29+Q29+F30+G30+H30+I30+J30+K30+L30+M30+Q30+N29+O29+P29+N30+O30+P30)</f>
        <v>16630</v>
      </c>
    </row>
    <row r="30" spans="1:18" x14ac:dyDescent="0.2">
      <c r="A30" s="72"/>
      <c r="B30" s="55" t="s">
        <v>91</v>
      </c>
      <c r="C30" s="55" t="s">
        <v>85</v>
      </c>
      <c r="D30" s="55" t="s">
        <v>88</v>
      </c>
      <c r="E30" s="43">
        <v>10500</v>
      </c>
      <c r="F30" s="55">
        <v>200</v>
      </c>
      <c r="G30" s="55">
        <v>0</v>
      </c>
      <c r="H30" s="55">
        <v>0</v>
      </c>
      <c r="I30" s="55">
        <v>0</v>
      </c>
      <c r="J30" s="55">
        <v>130</v>
      </c>
      <c r="K30" s="55">
        <v>0</v>
      </c>
      <c r="L30" s="55">
        <v>300</v>
      </c>
      <c r="M30" s="55">
        <v>3000</v>
      </c>
      <c r="N30" s="55"/>
      <c r="O30" s="55"/>
      <c r="P30" s="55"/>
      <c r="Q30" s="55"/>
      <c r="R30" s="72"/>
    </row>
    <row r="31" spans="1:18" x14ac:dyDescent="0.2">
      <c r="A31" s="72">
        <v>14</v>
      </c>
      <c r="B31" s="55"/>
      <c r="C31" s="55"/>
      <c r="D31" s="55"/>
      <c r="E31" s="43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72">
        <f>(F31+G31+H31+I31+J31+K31+L31+M31+Q31+F32+G32+H32+I32+J32+K32+L32+M32+Q32+N31+O31+P31+N32+O32+P32)</f>
        <v>0</v>
      </c>
    </row>
    <row r="32" spans="1:18" x14ac:dyDescent="0.2">
      <c r="A32" s="72"/>
      <c r="B32" s="55"/>
      <c r="C32" s="55"/>
      <c r="D32" s="55"/>
      <c r="E32" s="43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72"/>
    </row>
    <row r="33" spans="1:18" x14ac:dyDescent="0.2">
      <c r="A33" s="72">
        <v>15</v>
      </c>
      <c r="B33" s="55"/>
      <c r="C33" s="55"/>
      <c r="D33" s="55"/>
      <c r="E33" s="43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72">
        <f>(F33+G33+H33+I33+J33+K33+L33+M33+Q33+F34+G34+H34+I34+J34+K34+L34+M34+Q34+N33+O33+P33+N34+O34+P34)</f>
        <v>0</v>
      </c>
    </row>
    <row r="34" spans="1:18" x14ac:dyDescent="0.2">
      <c r="A34" s="72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72"/>
    </row>
    <row r="35" spans="1:18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ht="21" x14ac:dyDescent="0.2">
      <c r="A36" s="48"/>
      <c r="B36" s="48"/>
      <c r="C36" s="48"/>
      <c r="D36" s="48"/>
      <c r="E36" s="48">
        <f>SUM(E5:E35)</f>
        <v>297045</v>
      </c>
      <c r="F36" s="48">
        <f>SUM(F5:F35)</f>
        <v>7800</v>
      </c>
      <c r="G36" s="48">
        <f t="shared" ref="G36:Q36" si="0">SUM(G5:G35)</f>
        <v>2600</v>
      </c>
      <c r="H36" s="48">
        <f t="shared" si="0"/>
        <v>133000</v>
      </c>
      <c r="I36" s="48">
        <f t="shared" si="0"/>
        <v>3200</v>
      </c>
      <c r="J36" s="48">
        <f t="shared" si="0"/>
        <v>1550</v>
      </c>
      <c r="K36" s="48">
        <f t="shared" si="0"/>
        <v>1400</v>
      </c>
      <c r="L36" s="48">
        <f>SUM(L5:L35)</f>
        <v>29840</v>
      </c>
      <c r="M36" s="48">
        <f t="shared" si="0"/>
        <v>39600</v>
      </c>
      <c r="N36" s="48">
        <f>SUM(N6:N35)</f>
        <v>30500</v>
      </c>
      <c r="O36" s="48">
        <f>SUM(O6:O34)</f>
        <v>45460</v>
      </c>
      <c r="P36" s="48">
        <f>SUM(P6:P29)</f>
        <v>18500</v>
      </c>
      <c r="Q36" s="48">
        <f t="shared" si="0"/>
        <v>1100</v>
      </c>
      <c r="R36" s="48">
        <f>SUM(R5:R35)</f>
        <v>314550</v>
      </c>
    </row>
    <row r="37" spans="1:18" ht="21" x14ac:dyDescent="0.2">
      <c r="A37" s="49"/>
      <c r="B37" s="49"/>
      <c r="C37" s="49"/>
      <c r="D37" s="49"/>
      <c r="E37" s="53">
        <v>15923</v>
      </c>
      <c r="F37" s="53">
        <f>(E36+E37)</f>
        <v>312968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0">
        <f>(F37-R36)</f>
        <v>-1582</v>
      </c>
    </row>
    <row r="38" spans="1:18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</sheetData>
  <mergeCells count="31">
    <mergeCell ref="A29:A30"/>
    <mergeCell ref="R29:R30"/>
    <mergeCell ref="A31:A32"/>
    <mergeCell ref="R31:R32"/>
    <mergeCell ref="A33:A34"/>
    <mergeCell ref="R33:R34"/>
    <mergeCell ref="A23:A24"/>
    <mergeCell ref="R23:R24"/>
    <mergeCell ref="A25:A26"/>
    <mergeCell ref="R25:R26"/>
    <mergeCell ref="A27:A28"/>
    <mergeCell ref="R27:R28"/>
    <mergeCell ref="A17:A18"/>
    <mergeCell ref="R17:R18"/>
    <mergeCell ref="A19:A20"/>
    <mergeCell ref="R19:R20"/>
    <mergeCell ref="A21:A22"/>
    <mergeCell ref="R21:R22"/>
    <mergeCell ref="A11:A12"/>
    <mergeCell ref="R11:R12"/>
    <mergeCell ref="A13:A14"/>
    <mergeCell ref="R13:R14"/>
    <mergeCell ref="A15:A16"/>
    <mergeCell ref="R15:R16"/>
    <mergeCell ref="A9:A10"/>
    <mergeCell ref="R9:R10"/>
    <mergeCell ref="A1:R2"/>
    <mergeCell ref="A5:A6"/>
    <mergeCell ref="R5:R6"/>
    <mergeCell ref="A7:A8"/>
    <mergeCell ref="R7:R8"/>
  </mergeCells>
  <pageMargins left="0.7" right="0.7" top="0.75" bottom="0.75" header="0.3" footer="0.3"/>
  <pageSetup paperSize="8" scale="3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TRUCK ENTRY EXPENSES 1468</vt:lpstr>
      <vt:lpstr>TRUCK ENTRY EXPENSES 1469</vt:lpstr>
      <vt:lpstr>TRUCK ENTRY EXPENSES 1506</vt:lpstr>
      <vt:lpstr>TRUCK ENTRY EXPENSES 1507</vt:lpstr>
      <vt:lpstr>TRUCK ENTRY EXPENSES 7544</vt:lpstr>
      <vt:lpstr>SUMMARY</vt:lpstr>
      <vt:lpstr>TRUCK ENTRY EXPENSES 1468 (2)</vt:lpstr>
      <vt:lpstr>TRUCK ENTRY EXPENSES 1506 (2)</vt:lpstr>
      <vt:lpstr>TRUCK ENTRY EXPENSES 7544 (2)</vt:lpstr>
      <vt:lpstr>SUMMARY (2)</vt:lpstr>
      <vt:lpstr>Sheet2</vt:lpstr>
      <vt:lpstr>rto</vt:lpstr>
      <vt:lpstr>TRUCK ENTRY EXPENSES 1468!Print_Area</vt:lpstr>
      <vt:lpstr>TRUCK ENTRY EXPENSES 1468 (2)!Print_Area</vt:lpstr>
      <vt:lpstr>TRUCK ENTRY EXPENSES 1506!Print_Area</vt:lpstr>
      <vt:lpstr>TRUCK ENTRY EXPENSES 1506 (2)!Print_Area</vt:lpstr>
      <vt:lpstr>TRUCK ENTRY EXPENSES 7544!Print_Area</vt:lpstr>
      <vt:lpstr>TRUCK ENTRY EXPENSES 1469!Print_Area</vt:lpstr>
      <vt:lpstr>TRUCK ENTRY EXPENSES 1507!Print_Area</vt:lpstr>
      <vt:lpstr>TRUCK ENTRY EXPENSES 7544 (2)!Print_Area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cp:lastPrinted>2023-03-06T14:06:10Z</cp:lastPrinted>
  <dcterms:created xsi:type="dcterms:W3CDTF">2023-02-27T16:09:14Z</dcterms:created>
  <dcterms:modified xsi:type="dcterms:W3CDTF">2023-07-26T15:10:48Z</dcterms:modified>
</cp:coreProperties>
</file>