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6"/>
  <workbookPr codeName="ThisWorkbook"/>
  <mc:AlternateContent xmlns:mc="http://schemas.openxmlformats.org/markup-compatibility/2006">
    <mc:Choice Requires="x15">
      <x15ac:absPath xmlns:x15ac="http://schemas.microsoft.com/office/spreadsheetml/2010/11/ac" url="C:\Users\maqsood.hassan\Downloads\"/>
    </mc:Choice>
  </mc:AlternateContent>
  <xr:revisionPtr revIDLastSave="0" documentId="8_{A70F2E6C-4A16-4AB7-A96D-B290584F94E9}" xr6:coauthVersionLast="36" xr6:coauthVersionMax="36" xr10:uidLastSave="{00000000-0000-0000-0000-000000000000}"/>
  <bookViews>
    <workbookView xWindow="0" yWindow="0" windowWidth="28800" windowHeight="12225" xr2:uid="{00000000-000D-0000-FFFF-FFFF00000000}"/>
  </bookViews>
  <sheets>
    <sheet name="Probation Tracking" sheetId="1" r:id="rId1"/>
    <sheet name="Guidelines" sheetId="2" r:id="rId2"/>
    <sheet name="Cure University0" sheetId="7" r:id="rId3"/>
  </sheets>
  <definedNames>
    <definedName name="_xlnm.Print_Area" localSheetId="0">'Probation Tracking'!$B$2:$K$46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0" i="1" l="1"/>
  <c r="J38" i="1"/>
  <c r="K7" i="1" l="1"/>
  <c r="K8" i="1"/>
  <c r="K9" i="1"/>
  <c r="K10" i="1"/>
  <c r="K11" i="1"/>
  <c r="K12" i="1"/>
  <c r="K13" i="1"/>
  <c r="I14" i="1"/>
  <c r="J14" i="1"/>
  <c r="K15" i="1"/>
  <c r="K16" i="1"/>
  <c r="K17" i="1"/>
  <c r="K18" i="1"/>
  <c r="J42" i="1" l="1"/>
  <c r="K14" i="1"/>
</calcChain>
</file>

<file path=xl/sharedStrings.xml><?xml version="1.0" encoding="utf-8"?>
<sst xmlns="http://schemas.openxmlformats.org/spreadsheetml/2006/main" count="155" uniqueCount="121">
  <si>
    <t>Probation Tracking</t>
  </si>
  <si>
    <t>HSF-004
Level 3
Rev: 01
Rev Date: May 19, 2015</t>
  </si>
  <si>
    <t xml:space="preserve">Employee: </t>
  </si>
  <si>
    <t>Zain ul Abidin</t>
  </si>
  <si>
    <t>Designation:</t>
  </si>
  <si>
    <t>Department:</t>
  </si>
  <si>
    <t>Manager:</t>
  </si>
  <si>
    <t>Muhammad Shafique</t>
  </si>
  <si>
    <t>Attributes</t>
  </si>
  <si>
    <t>Remarks (If any)</t>
  </si>
  <si>
    <t>Month 1 Marks</t>
  </si>
  <si>
    <t>Month 2 Marks</t>
  </si>
  <si>
    <t>Change</t>
  </si>
  <si>
    <t>Learning/Understanding</t>
  </si>
  <si>
    <t>Creativity</t>
  </si>
  <si>
    <t>Proactiveness</t>
  </si>
  <si>
    <t>Responsibility</t>
  </si>
  <si>
    <t>Technical Capability</t>
  </si>
  <si>
    <t>Quality</t>
  </si>
  <si>
    <t>Efficiency</t>
  </si>
  <si>
    <t>Total</t>
  </si>
  <si>
    <t>Personality</t>
  </si>
  <si>
    <t>Decision Making</t>
  </si>
  <si>
    <t>Communication Skills</t>
  </si>
  <si>
    <t>Discipline/Punctuality</t>
  </si>
  <si>
    <t>Project(s)</t>
  </si>
  <si>
    <t>Reason for assigning Project(s)</t>
  </si>
  <si>
    <t>Project Score</t>
  </si>
  <si>
    <t>Cure University</t>
  </si>
  <si>
    <t>Key Objective:
---------------------------------
a-High-level Understanding of Software Engineering Paradigms (As per directions of Sir Adeel)
b-Understanding and Practice of Technology Stack
c-Work breakdown and Effort Estimation
a-High-level Understanding of Software Engineering Paradigms (As per directions of Sir Adeel)
---------------------------------
1-Understanding of SDLC
2. Problem Understanding and Solving.
3-Requirement Engineering 
4-Use Cases 
5-Sequence Diagram 
6-Class Diagram
7-OOP
8-Three-tier Architecture
b-Understanding and Practice of Technology Stack
---------------------------------
1-Model popups
2-Bootstrap
3-Ajax
4-Session implementation
5. Javascript
6. SQL Connection (configuration based)
7. Write the store procedures/subqueries
8-Auto Query Generation Using SSMS
9-Data migration through a script (data and schema from one DB to other DB)
10. Implementation of Table View
11-Data readers (Data sets already used in a previous project)
12.Understanding of BL, DL
c-Work breakdown and Effort Estimation
---------------------------------
Provide vision and direction to understand the realtime scenario
How to learn about the solution of challenges from different internet platforms
Breakdown of projects into small chunks
Tasking and estimation
Team coordination and communication</t>
  </si>
  <si>
    <t>Do you see him/her perfectly aligned to the company goals?</t>
  </si>
  <si>
    <t>What measures do you believe should be taken for him/her to be a valuable asset for the organization?</t>
  </si>
  <si>
    <t>What internal and/or external factors do you believe could improve his/her performance?</t>
  </si>
  <si>
    <t>Overall Comments and Grades:</t>
  </si>
  <si>
    <t xml:space="preserve">Month 2 Total Marks </t>
  </si>
  <si>
    <t>Month 1 Percentage</t>
  </si>
  <si>
    <t>Month 2 Percentage</t>
  </si>
  <si>
    <t>Overall Grade</t>
  </si>
  <si>
    <t>Resource Signature:</t>
  </si>
  <si>
    <t>Reviewer Signature:</t>
  </si>
  <si>
    <t>Date</t>
  </si>
  <si>
    <t>First Month's Focus</t>
  </si>
  <si>
    <t>Scoring Guide</t>
  </si>
  <si>
    <t>Below Average</t>
  </si>
  <si>
    <t>&lt; 5</t>
  </si>
  <si>
    <t>Quality of Questions</t>
  </si>
  <si>
    <t>Asks relevant questions</t>
  </si>
  <si>
    <t>Average</t>
  </si>
  <si>
    <t>Quick Learner</t>
  </si>
  <si>
    <t>Understanding and Learning Capability (Fast Learner)</t>
  </si>
  <si>
    <t>Above Average</t>
  </si>
  <si>
    <t>5 - 7</t>
  </si>
  <si>
    <t>Understands Objective and Focused</t>
  </si>
  <si>
    <t>Understands the objective of the project and completely focused on designing solution</t>
  </si>
  <si>
    <t>Good</t>
  </si>
  <si>
    <t>7 - 8</t>
  </si>
  <si>
    <t>Excellent</t>
  </si>
  <si>
    <t>8 - 9</t>
  </si>
  <si>
    <t>R&amp;D Skills</t>
  </si>
  <si>
    <t>Comprehensive RnD Skills</t>
  </si>
  <si>
    <t>Outstanding</t>
  </si>
  <si>
    <t>&gt; 9</t>
  </si>
  <si>
    <t>Quality of Suggestions</t>
  </si>
  <si>
    <t>Quality of Alternate Ideas/Solutions</t>
  </si>
  <si>
    <t>Quality of Solution</t>
  </si>
  <si>
    <t>Uses problem solving skills to achieve a high quality of solution</t>
  </si>
  <si>
    <t>Second Month's Focus</t>
  </si>
  <si>
    <t>Risk Management</t>
  </si>
  <si>
    <t>Proactively identifies obstacles and finds alternate solutions</t>
  </si>
  <si>
    <t>Status Updates</t>
  </si>
  <si>
    <t>Proactively provides status updates without any follow-ups</t>
  </si>
  <si>
    <t>Attitude towards Responsibility</t>
  </si>
  <si>
    <t>Takes responsibility for any shortcomings - Does not blame circumstances and does not find excuses</t>
  </si>
  <si>
    <t>Sound grasp of relevant tools</t>
  </si>
  <si>
    <t>Third Month's Focus</t>
  </si>
  <si>
    <t>Completeness of Work</t>
  </si>
  <si>
    <t>Level of completeness of the assigned task/project (Dots all the i's and crosses all the t's)</t>
  </si>
  <si>
    <t>Correctness of Work</t>
  </si>
  <si>
    <t>The level of accuracy and correctness in the final solution</t>
  </si>
  <si>
    <t>Conscientiousness</t>
  </si>
  <si>
    <t>Performs work or duty well and thoroughly</t>
  </si>
  <si>
    <t>Timely Delivery</t>
  </si>
  <si>
    <t>Completes project(s) on time</t>
  </si>
  <si>
    <t>Ability to find necessary resources, to explore alternate options, and to find the shortest path to do a given job</t>
  </si>
  <si>
    <t>The extent to which the team member demonstrates a confident and positive attitude; exhibits honesty and integrity on the job; are aware of and senstive to ethical and diversity issues; and behave in an ethical and professional manner</t>
  </si>
  <si>
    <t>Ability to conjure a consistent set of steps leading to a decision outcome while avoiding common decision traps and thinking errors</t>
  </si>
  <si>
    <t>The degree to which the team member demonstrates good oral communication skills, written communication skills and their ability to interact with and motivate others</t>
  </si>
  <si>
    <t>Project</t>
  </si>
  <si>
    <t>Reason for Assigning Project</t>
  </si>
  <si>
    <t>Learning/Understanding Comments</t>
  </si>
  <si>
    <t>On provision of the following listed items, he took the start and learn things from various internet resources himself and asked questions.
e.g 
SDLC
Requirement Engineering
UML (Use cases, SD, CD)
Connected and disconnected architecture
He showed a hard-working attitude.
But he sometimes lost his focus (Note: I noticed this change when he returned back after leaves due to sickness)
He sometimes got stuck on very basic issues</t>
  </si>
  <si>
    <t>Creativity Comments</t>
  </si>
  <si>
    <t>He implemented model popups, Which is a good addition and shows his creativity. 
UI was attractive and good and mapped with the theme of the project. He tried to implement responsiveness, which is working partially but these things tell about his direction of thinking.</t>
  </si>
  <si>
    <t>Proactiveness Comments</t>
  </si>
  <si>
    <t>He himself proceed project with little guidance and foresee the challenges
E.g
He tried to reuse classes and functions to avoid duplication and code redundancy.
File upload extension validation check.</t>
  </si>
  <si>
    <t>Responsibility Comments</t>
  </si>
  <si>
    <t>He showed responsible behavior during his sickness and went for a corona test(As one of us was infected by corona).</t>
  </si>
  <si>
    <t>Technical Capability Comments</t>
  </si>
  <si>
    <t>During his project, he worked on the following areas. But he needs to improve them as there is no limit or boundary of perfection but an unending journey in a certain time frame. 
He needs to improve his DB skills. I tested him on a task with input facilitation.
He is a bit good at understanding the reason behind the implementation of the solution.
1-Model popups
2-Bootstrap
3-Ajax
4-Session implementation
5. Javascript
6. SQL Connection (configuration based)
7. Write the store procedures/subqueries
8-Auto Query Generation Using SSMS
9-Data migration through a script (data and schema from one DB to other DB)
10. Implementation of Table View
11-Data readers (Data sets already used in a previous project)
12.Understanding of BL, DL</t>
  </si>
  <si>
    <t>Quality Comments</t>
  </si>
  <si>
    <t>The quality of his work is improved in terms of code readability OOP-based Implementation in the current project but he is still unaware of design patterns. He needs to improve his DB skills.</t>
  </si>
  <si>
    <t>Efficiency Comments</t>
  </si>
  <si>
    <t>I trained him on tool oriented work approach to overcome the pace of work and achieve efficiency. He needs to improve his experience through frequent practice.
e.g
1-Data import from Excel via SSMS
2-Auto Data Script Generation using SSMS
3-Auto Query Generation Using SSMS
4-Understanding of Query Formatting Tool</t>
  </si>
  <si>
    <t>Yes</t>
  </si>
  <si>
    <t>During evaluation and project discussions, he clearly states what is required by him and understands peer's feedback. He can better describe his problems/queries.</t>
  </si>
  <si>
    <t>He decided himself about the structure of project. Implimentation of Model Popup.</t>
  </si>
  <si>
    <t xml:space="preserve">Month 1 Total Marks </t>
  </si>
  <si>
    <t>B</t>
  </si>
  <si>
    <t>He himself proceed project with little guidance and foresee the challenges
e.g He tried to reuse classes and functions to avoid duplication and code redundancy. File upload extension validation check.</t>
  </si>
  <si>
    <t xml:space="preserve">He need to redevelop his focus and finding the rapid resolution of issues.Design Pattren training, feedbacks To/From. Emphasize on Rapid Development/ Learning. Asp.Net / C# Trainings.Goal Settings. He should have in-depth knowledge of technologies to implement alternate solutions in a more effective way. </t>
  </si>
  <si>
    <t>Domain and process trainings are required to make him more productive for the team.However I have start assigning the related work. e.g User Story 71641. Understanding of SCRUM, CureMD Processes, Best coding practices, Understanding of Business and Client perspective.</t>
  </si>
  <si>
    <r>
      <t xml:space="preserve">He implemented </t>
    </r>
    <r>
      <rPr>
        <b/>
        <sz val="10"/>
        <color rgb="FF000000"/>
        <rFont val="Arial"/>
        <family val="2"/>
      </rPr>
      <t>model popups</t>
    </r>
    <r>
      <rPr>
        <sz val="10"/>
        <color indexed="8"/>
        <rFont val="Arial"/>
        <family val="2"/>
      </rPr>
      <t xml:space="preserve">, Which is a good addition and shows his creativity. </t>
    </r>
    <r>
      <rPr>
        <b/>
        <sz val="10"/>
        <color rgb="FF000000"/>
        <rFont val="Arial"/>
        <family val="2"/>
      </rPr>
      <t>UI was attractive and good and mapped with the theme of the project</t>
    </r>
    <r>
      <rPr>
        <sz val="10"/>
        <color indexed="8"/>
        <rFont val="Arial"/>
        <family val="2"/>
      </rPr>
      <t xml:space="preserve">. He tried to implement </t>
    </r>
    <r>
      <rPr>
        <b/>
        <sz val="10"/>
        <color rgb="FF000000"/>
        <rFont val="Arial"/>
        <family val="2"/>
      </rPr>
      <t>responsiveness</t>
    </r>
    <r>
      <rPr>
        <sz val="10"/>
        <color indexed="8"/>
        <rFont val="Arial"/>
        <family val="2"/>
      </rPr>
      <t>, which is working partially but these things tell about his direction of thinking.</t>
    </r>
  </si>
  <si>
    <t>Welcomes changes. Courageous to pick the work. He showed responsible behavior during his sickness and went for a corona test(As one of us was infected by corona).</t>
  </si>
  <si>
    <r>
      <t>During his project, he worked on the following areas. But he needs to improve them as there is no limit or boundary of perfection but an unending journey in a certain time frame. 
He</t>
    </r>
    <r>
      <rPr>
        <b/>
        <sz val="10"/>
        <color rgb="FF000000"/>
        <rFont val="Arial"/>
        <family val="2"/>
      </rPr>
      <t xml:space="preserve"> needs to improve his DB skills</t>
    </r>
    <r>
      <rPr>
        <sz val="10"/>
        <color indexed="8"/>
        <rFont val="Arial"/>
        <family val="2"/>
      </rPr>
      <t>. I tested him on a task with input facilitation.He is a bit good at understanding the reason behind the implementation of the solution.
1-Model popups
2-Bootstrap
3-Ajax
4-Session implementation
5. Javascript
6. SQL Connection (configuration based)
7. Write the store procedures/subqueries
8-Auto Query Generation Using SSMS
9-Data migration through a script (data and schema from one DB to other DB)
10. Implementation of Table View
11-Data readers (Data sets already used in a previous project)
12.Understanding of BL, DL</t>
    </r>
  </si>
  <si>
    <r>
      <t xml:space="preserve">The quality of his work is improved in terms of </t>
    </r>
    <r>
      <rPr>
        <b/>
        <sz val="10"/>
        <color rgb="FF000000"/>
        <rFont val="Arial"/>
        <family val="2"/>
      </rPr>
      <t>code readability</t>
    </r>
    <r>
      <rPr>
        <sz val="10"/>
        <color indexed="8"/>
        <rFont val="Arial"/>
        <family val="2"/>
      </rPr>
      <t xml:space="preserve"> OOP-based Implementation in the current project but he is still unaware of design patterns.</t>
    </r>
  </si>
  <si>
    <r>
      <t xml:space="preserve">I trained him on tool oriented work approach to overcome the pace of work and achieve efficiency. He needs to improve his experience through frequent practice. </t>
    </r>
    <r>
      <rPr>
        <b/>
        <sz val="10"/>
        <color rgb="FF000000"/>
        <rFont val="Arial"/>
        <family val="2"/>
      </rPr>
      <t>His illness impacted his work efficiency and focus.</t>
    </r>
    <r>
      <rPr>
        <sz val="10"/>
        <color indexed="8"/>
        <rFont val="Arial"/>
        <family val="2"/>
      </rPr>
      <t xml:space="preserve">
e.g
1-Data import from Excel via SSMS
2-Auto Data Script Generation using SSMS
3-Auto Query Generation Using SSMS
4-Understanding of Query Formatting Tool</t>
    </r>
  </si>
  <si>
    <r>
      <t xml:space="preserve">5 Sick Leaves, </t>
    </r>
    <r>
      <rPr>
        <b/>
        <sz val="10"/>
        <color rgb="FF000000"/>
        <rFont val="Arial"/>
        <family val="2"/>
      </rPr>
      <t>7 Late Arrivals</t>
    </r>
    <r>
      <rPr>
        <sz val="10"/>
        <color indexed="8"/>
        <rFont val="Arial"/>
        <family val="2"/>
      </rPr>
      <t>, 1 Half Day</t>
    </r>
  </si>
  <si>
    <t xml:space="preserve">I need to ask him some time what is status of his work, proactively status of daily assigned tasks is required, moreover, if he stucks anywhere he does not come forward to discuss by himself. </t>
  </si>
  <si>
    <t>ASE</t>
  </si>
  <si>
    <t>Quality Programs</t>
  </si>
  <si>
    <t>Welcomes changes. Courageous to pick the work.He need to redevelope his focus and finding the rapid resolution of issues. He needs to redevelop his focus. He should have in-depth knowledge of technologies to implement alternate solutions in a more effective way. We will assign the next project related to the cureMD domain so that he can get the idea of CureMD application structure and tables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</si>
</sst>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amily val="2"/>
    </font>
    <font>
      <sz val="10"/>
      <color indexed="8"/>
      <name val="Arial"/>
      <family val="2"/>
    </font>
    <font>
      <b/>
      <sz val="11"/>
      <name val="Calibri"/>
      <family val="2"/>
      <scheme val="minor"/>
    </font>
    <font>
      <sz val="11"/>
      <name val="Calibri"/>
      <family val="2"/>
      <scheme val="minor"/>
    </font>
    <font>
      <b/>
      <sz val="10"/>
      <color indexed="8"/>
      <name val="Arial"/>
      <family val="2"/>
    </font>
    <font>
      <b/>
      <sz val="11"/>
      <color indexed="8"/>
      <name val="Arial"/>
      <family val="2"/>
    </font>
    <font>
      <sz val="7"/>
      <color indexed="8"/>
      <name val="Arial"/>
      <family val="2"/>
    </font>
    <font>
      <b/>
      <sz val="10"/>
      <name val="Arial"/>
      <family val="2"/>
    </font>
    <font>
      <b/>
      <sz val="10"/>
      <color rgb="FF000000"/>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s>
  <borders count="30">
    <border>
      <left/>
      <right/>
      <top/>
      <bottom/>
      <diagonal/>
    </border>
    <border>
      <left/>
      <right/>
      <top style="hair">
        <color indexed="64"/>
      </top>
      <bottom/>
      <diagonal/>
    </border>
    <border>
      <left/>
      <right/>
      <top/>
      <bottom style="hair">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style="hair">
        <color rgb="FF000000"/>
      </top>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5">
    <xf numFmtId="0" fontId="0" fillId="0" borderId="0" xfId="0"/>
    <xf numFmtId="0" fontId="1" fillId="0" borderId="0" xfId="0" applyFont="1"/>
    <xf numFmtId="0" fontId="2" fillId="0" borderId="1" xfId="0" applyFont="1" applyBorder="1" applyAlignment="1" applyProtection="1">
      <alignment horizontal="center"/>
      <protection locked="0"/>
    </xf>
    <xf numFmtId="0" fontId="3" fillId="0" borderId="2" xfId="0" applyFont="1" applyBorder="1" applyAlignment="1" applyProtection="1">
      <alignment vertical="center"/>
      <protection locked="0"/>
    </xf>
    <xf numFmtId="0" fontId="1" fillId="0" borderId="3" xfId="0" applyFont="1" applyBorder="1" applyAlignment="1">
      <alignment horizontal="left"/>
    </xf>
    <xf numFmtId="0" fontId="1" fillId="0" borderId="0" xfId="0" applyFont="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1" fillId="0" borderId="0" xfId="0" applyNumberFormat="1" applyFont="1" applyFill="1" applyAlignment="1" applyProtection="1">
      <alignment horizontal="left" vertical="top" wrapText="1"/>
    </xf>
    <xf numFmtId="0" fontId="1" fillId="0" borderId="0" xfId="0" applyNumberFormat="1" applyFont="1" applyFill="1" applyAlignment="1" applyProtection="1">
      <alignment horizontal="center" wrapText="1"/>
    </xf>
    <xf numFmtId="0" fontId="3" fillId="0" borderId="0" xfId="0" applyNumberFormat="1" applyFont="1" applyFill="1" applyAlignment="1" applyProtection="1">
      <alignment vertical="center"/>
      <protection locked="0"/>
    </xf>
    <xf numFmtId="0" fontId="2" fillId="0" borderId="0" xfId="0" applyNumberFormat="1" applyFont="1" applyFill="1" applyAlignment="1" applyProtection="1">
      <protection locked="0"/>
    </xf>
    <xf numFmtId="2" fontId="1" fillId="0" borderId="12" xfId="0" applyNumberFormat="1" applyFont="1" applyBorder="1" applyAlignment="1">
      <alignment horizontal="center" vertical="center"/>
    </xf>
    <xf numFmtId="0" fontId="1" fillId="0" borderId="11" xfId="0" applyFont="1" applyBorder="1" applyAlignment="1">
      <alignment horizontal="left" vertical="center"/>
    </xf>
    <xf numFmtId="0" fontId="0" fillId="0" borderId="12" xfId="0" applyBorder="1" applyAlignment="1">
      <alignment vertical="center" wrapText="1"/>
    </xf>
    <xf numFmtId="0" fontId="0" fillId="0" borderId="12" xfId="0" applyBorder="1" applyAlignment="1">
      <alignment horizontal="center" vertical="center"/>
    </xf>
    <xf numFmtId="16" fontId="0" fillId="0" borderId="12" xfId="0" quotePrefix="1" applyNumberFormat="1" applyBorder="1" applyAlignment="1">
      <alignment horizontal="center" vertical="center"/>
    </xf>
    <xf numFmtId="0" fontId="1" fillId="0" borderId="9" xfId="0" applyFont="1" applyBorder="1" applyAlignment="1">
      <alignment horizontal="left" vertical="center"/>
    </xf>
    <xf numFmtId="0" fontId="1" fillId="0" borderId="7" xfId="0" applyFont="1" applyBorder="1" applyAlignment="1">
      <alignment horizontal="left"/>
    </xf>
    <xf numFmtId="2" fontId="1" fillId="0" borderId="29" xfId="0" applyNumberFormat="1" applyFont="1" applyBorder="1" applyAlignment="1">
      <alignment horizontal="center" vertical="center"/>
    </xf>
    <xf numFmtId="0" fontId="1" fillId="0" borderId="5" xfId="0" applyFont="1" applyBorder="1" applyAlignment="1">
      <alignment horizontal="left" vertical="center"/>
    </xf>
    <xf numFmtId="0" fontId="1" fillId="0" borderId="28" xfId="0" applyFont="1" applyBorder="1" applyAlignment="1">
      <alignment horizontal="left"/>
    </xf>
    <xf numFmtId="2" fontId="1" fillId="0" borderId="10" xfId="0" applyNumberFormat="1" applyFont="1" applyBorder="1" applyAlignment="1">
      <alignment horizontal="center" vertical="center"/>
    </xf>
    <xf numFmtId="0" fontId="4" fillId="2" borderId="12" xfId="0" applyNumberFormat="1" applyFont="1" applyFill="1" applyBorder="1" applyAlignment="1" applyProtection="1">
      <alignment horizontal="center" vertical="center" wrapText="1"/>
    </xf>
    <xf numFmtId="0" fontId="4" fillId="2" borderId="15" xfId="0" applyNumberFormat="1" applyFont="1" applyFill="1" applyBorder="1" applyAlignment="1" applyProtection="1">
      <alignment vertical="center"/>
    </xf>
    <xf numFmtId="2" fontId="4" fillId="2" borderId="12" xfId="0" applyNumberFormat="1" applyFont="1" applyFill="1" applyBorder="1" applyAlignment="1" applyProtection="1">
      <alignment horizontal="center" vertical="center"/>
    </xf>
    <xf numFmtId="2" fontId="4" fillId="2" borderId="12" xfId="0" applyNumberFormat="1" applyFont="1" applyFill="1" applyBorder="1" applyAlignment="1" applyProtection="1">
      <alignment horizontal="center" vertical="center" wrapText="1"/>
    </xf>
    <xf numFmtId="0" fontId="4" fillId="2" borderId="27" xfId="0" applyNumberFormat="1" applyFont="1" applyFill="1" applyBorder="1" applyAlignment="1" applyProtection="1">
      <alignment vertical="center"/>
    </xf>
    <xf numFmtId="0" fontId="4" fillId="2" borderId="12" xfId="0" applyNumberFormat="1" applyFont="1" applyFill="1" applyBorder="1" applyAlignment="1" applyProtection="1">
      <alignment vertical="center" wrapText="1"/>
    </xf>
    <xf numFmtId="2" fontId="1" fillId="0" borderId="12" xfId="0" applyNumberFormat="1" applyFont="1" applyFill="1" applyBorder="1" applyAlignment="1" applyProtection="1">
      <alignment horizontal="center" vertical="center" wrapText="1"/>
    </xf>
    <xf numFmtId="0" fontId="4" fillId="2" borderId="6" xfId="0" applyNumberFormat="1" applyFont="1" applyFill="1" applyBorder="1" applyAlignment="1" applyProtection="1">
      <alignment vertical="center"/>
    </xf>
    <xf numFmtId="0" fontId="4" fillId="2" borderId="0" xfId="0" applyNumberFormat="1" applyFont="1" applyFill="1" applyAlignment="1" applyProtection="1">
      <alignment vertical="center"/>
    </xf>
    <xf numFmtId="14" fontId="3" fillId="0" borderId="0" xfId="0" applyNumberFormat="1" applyFont="1" applyFill="1" applyAlignment="1" applyProtection="1">
      <alignment horizontal="center" vertical="center"/>
      <protection locked="0"/>
    </xf>
    <xf numFmtId="0" fontId="2" fillId="0" borderId="0" xfId="0" applyNumberFormat="1" applyFont="1" applyFill="1" applyAlignment="1" applyProtection="1"/>
    <xf numFmtId="0" fontId="2" fillId="0" borderId="0" xfId="0" applyNumberFormat="1" applyFont="1" applyFill="1" applyAlignment="1" applyProtection="1">
      <alignment wrapText="1"/>
    </xf>
    <xf numFmtId="0" fontId="3" fillId="0" borderId="0" xfId="0" applyNumberFormat="1" applyFont="1" applyFill="1" applyAlignment="1" applyProtection="1">
      <alignment wrapText="1"/>
    </xf>
    <xf numFmtId="0" fontId="4" fillId="2" borderId="6" xfId="0" applyNumberFormat="1" applyFont="1" applyFill="1" applyBorder="1" applyAlignment="1" applyProtection="1">
      <alignment horizontal="center" vertical="center"/>
    </xf>
    <xf numFmtId="0" fontId="4" fillId="2" borderId="0" xfId="0" applyNumberFormat="1" applyFont="1" applyFill="1" applyAlignment="1" applyProtection="1">
      <alignment horizontal="center" vertical="center"/>
    </xf>
    <xf numFmtId="0" fontId="1" fillId="0" borderId="23" xfId="0" applyNumberFormat="1" applyFont="1" applyFill="1" applyBorder="1" applyAlignment="1" applyProtection="1">
      <alignment horizontal="center" vertical="center" wrapText="1"/>
    </xf>
    <xf numFmtId="0" fontId="1" fillId="0" borderId="19" xfId="0" applyNumberFormat="1" applyFont="1" applyFill="1" applyBorder="1" applyAlignment="1" applyProtection="1">
      <alignment horizontal="center" vertical="center" wrapText="1"/>
    </xf>
    <xf numFmtId="0" fontId="4" fillId="2" borderId="13" xfId="0" applyNumberFormat="1" applyFont="1" applyFill="1" applyBorder="1" applyAlignment="1" applyProtection="1">
      <alignment horizontal="center" vertical="center" wrapText="1"/>
    </xf>
    <xf numFmtId="0" fontId="4" fillId="2" borderId="15" xfId="0" applyNumberFormat="1" applyFont="1" applyFill="1" applyBorder="1" applyAlignment="1" applyProtection="1">
      <alignment horizontal="center" vertical="center" wrapText="1"/>
    </xf>
    <xf numFmtId="0" fontId="2" fillId="0" borderId="24" xfId="0" applyNumberFormat="1" applyFont="1" applyFill="1" applyBorder="1" applyAlignment="1" applyProtection="1">
      <alignment horizontal="center"/>
      <protection locked="0"/>
    </xf>
    <xf numFmtId="0" fontId="2" fillId="0" borderId="0" xfId="0" applyNumberFormat="1" applyFont="1" applyFill="1" applyAlignment="1" applyProtection="1">
      <alignment horizontal="center"/>
      <protection locked="0"/>
    </xf>
    <xf numFmtId="2" fontId="1" fillId="0" borderId="16" xfId="0" applyNumberFormat="1" applyFont="1" applyFill="1" applyBorder="1" applyAlignment="1" applyProtection="1">
      <alignment horizontal="center" vertical="center"/>
    </xf>
    <xf numFmtId="2" fontId="1" fillId="0" borderId="17" xfId="0" applyNumberFormat="1" applyFont="1" applyFill="1" applyBorder="1" applyAlignment="1" applyProtection="1">
      <alignment horizontal="center" vertical="center"/>
    </xf>
    <xf numFmtId="0" fontId="4" fillId="2" borderId="6" xfId="0" applyNumberFormat="1" applyFont="1" applyFill="1" applyBorder="1" applyAlignment="1" applyProtection="1">
      <alignment horizontal="center" vertical="center" wrapText="1"/>
    </xf>
    <xf numFmtId="0" fontId="4" fillId="2" borderId="0" xfId="0" applyNumberFormat="1" applyFont="1" applyFill="1" applyAlignment="1" applyProtection="1">
      <alignment horizontal="center" vertical="center" wrapText="1"/>
    </xf>
    <xf numFmtId="0" fontId="4" fillId="2" borderId="16" xfId="0" applyNumberFormat="1" applyFont="1" applyFill="1" applyBorder="1" applyAlignment="1" applyProtection="1">
      <alignment horizontal="center" vertical="center" wrapText="1"/>
    </xf>
    <xf numFmtId="0" fontId="4" fillId="2" borderId="17" xfId="0" applyNumberFormat="1" applyFont="1" applyFill="1" applyBorder="1" applyAlignment="1" applyProtection="1">
      <alignment horizontal="center" vertical="center" wrapText="1"/>
    </xf>
    <xf numFmtId="0" fontId="1" fillId="0" borderId="6"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top" wrapText="1"/>
    </xf>
    <xf numFmtId="0" fontId="1" fillId="0" borderId="5" xfId="0" applyNumberFormat="1" applyFont="1" applyFill="1" applyBorder="1" applyAlignment="1" applyProtection="1">
      <alignment horizontal="left" vertical="top" wrapText="1"/>
    </xf>
    <xf numFmtId="0" fontId="1" fillId="0" borderId="4" xfId="0" applyNumberFormat="1" applyFont="1" applyFill="1" applyBorder="1" applyAlignment="1" applyProtection="1">
      <alignment horizontal="left" vertical="top" wrapText="1"/>
    </xf>
    <xf numFmtId="0" fontId="1" fillId="0" borderId="20" xfId="0" applyNumberFormat="1" applyFont="1" applyFill="1" applyBorder="1" applyAlignment="1" applyProtection="1">
      <alignment horizontal="left" vertical="center" wrapText="1"/>
    </xf>
    <xf numFmtId="0" fontId="1" fillId="0" borderId="22" xfId="0" applyNumberFormat="1" applyFont="1" applyFill="1" applyBorder="1" applyAlignment="1" applyProtection="1">
      <alignment horizontal="left" vertical="center" wrapText="1"/>
    </xf>
    <xf numFmtId="0" fontId="1" fillId="0" borderId="21" xfId="0" applyNumberFormat="1" applyFont="1" applyFill="1" applyBorder="1" applyAlignment="1" applyProtection="1">
      <alignment horizontal="left" vertical="center" wrapText="1"/>
    </xf>
    <xf numFmtId="0" fontId="1" fillId="0" borderId="13" xfId="0" applyNumberFormat="1" applyFont="1" applyFill="1" applyBorder="1" applyAlignment="1" applyProtection="1">
      <alignment horizontal="center"/>
    </xf>
    <xf numFmtId="0" fontId="1" fillId="0" borderId="14" xfId="0" applyNumberFormat="1" applyFont="1" applyFill="1" applyBorder="1" applyAlignment="1" applyProtection="1">
      <alignment horizontal="center"/>
    </xf>
    <xf numFmtId="0" fontId="1" fillId="0" borderId="16" xfId="0" applyNumberFormat="1" applyFont="1" applyFill="1" applyBorder="1" applyAlignment="1" applyProtection="1">
      <alignment horizontal="center"/>
    </xf>
    <xf numFmtId="0" fontId="1" fillId="0" borderId="17" xfId="0" applyNumberFormat="1" applyFont="1" applyFill="1" applyBorder="1" applyAlignment="1" applyProtection="1">
      <alignment horizontal="center"/>
    </xf>
    <xf numFmtId="0" fontId="4" fillId="2" borderId="20" xfId="0" applyNumberFormat="1" applyFont="1" applyFill="1" applyBorder="1" applyAlignment="1" applyProtection="1">
      <alignment horizontal="left" vertical="center"/>
    </xf>
    <xf numFmtId="0" fontId="4" fillId="2" borderId="22" xfId="0" applyNumberFormat="1" applyFont="1" applyFill="1" applyBorder="1" applyAlignment="1" applyProtection="1">
      <alignment horizontal="left" vertical="center"/>
    </xf>
    <xf numFmtId="0" fontId="4" fillId="2" borderId="21" xfId="0" applyNumberFormat="1" applyFont="1" applyFill="1" applyBorder="1" applyAlignment="1" applyProtection="1">
      <alignment horizontal="left" vertical="center"/>
    </xf>
    <xf numFmtId="0" fontId="1" fillId="0" borderId="15" xfId="0" applyNumberFormat="1" applyFont="1" applyFill="1" applyBorder="1" applyAlignment="1" applyProtection="1">
      <alignment horizontal="left" vertical="center"/>
    </xf>
    <xf numFmtId="0" fontId="1" fillId="0" borderId="14" xfId="0" applyNumberFormat="1" applyFont="1" applyFill="1" applyBorder="1" applyAlignment="1" applyProtection="1">
      <alignment horizontal="left" vertical="center"/>
    </xf>
    <xf numFmtId="0" fontId="1" fillId="0" borderId="18" xfId="0" applyNumberFormat="1" applyFont="1" applyFill="1" applyBorder="1" applyAlignment="1" applyProtection="1">
      <alignment horizontal="left" vertical="center"/>
    </xf>
    <xf numFmtId="0" fontId="1" fillId="0" borderId="19" xfId="0" applyNumberFormat="1" applyFont="1" applyFill="1" applyBorder="1" applyAlignment="1" applyProtection="1">
      <alignment horizontal="left" vertical="center"/>
    </xf>
    <xf numFmtId="0" fontId="5" fillId="0" borderId="13" xfId="0" applyNumberFormat="1" applyFont="1" applyFill="1" applyBorder="1" applyAlignment="1" applyProtection="1">
      <alignment horizontal="center" vertical="center"/>
    </xf>
    <xf numFmtId="0" fontId="5" fillId="0" borderId="15" xfId="0" applyNumberFormat="1" applyFont="1" applyFill="1" applyBorder="1" applyAlignment="1" applyProtection="1">
      <alignment horizontal="center" vertical="center"/>
    </xf>
    <xf numFmtId="0" fontId="5" fillId="0" borderId="14" xfId="0" applyNumberFormat="1" applyFont="1" applyFill="1" applyBorder="1" applyAlignment="1" applyProtection="1">
      <alignment horizontal="center" vertical="center"/>
    </xf>
    <xf numFmtId="0" fontId="5" fillId="0" borderId="16" xfId="0" applyNumberFormat="1" applyFont="1" applyFill="1" applyBorder="1" applyAlignment="1" applyProtection="1">
      <alignment horizontal="center" vertical="center"/>
    </xf>
    <xf numFmtId="0" fontId="5" fillId="0" borderId="0" xfId="0" applyNumberFormat="1" applyFont="1" applyFill="1" applyAlignment="1" applyProtection="1">
      <alignment horizontal="center" vertical="center"/>
    </xf>
    <xf numFmtId="0" fontId="5" fillId="0" borderId="17" xfId="0" applyNumberFormat="1" applyFont="1" applyFill="1" applyBorder="1" applyAlignment="1" applyProtection="1">
      <alignment horizontal="center" vertical="center"/>
    </xf>
    <xf numFmtId="0" fontId="6" fillId="0" borderId="13" xfId="0" applyNumberFormat="1" applyFont="1" applyFill="1" applyBorder="1" applyAlignment="1" applyProtection="1">
      <alignment horizontal="center" vertical="center" wrapText="1"/>
    </xf>
    <xf numFmtId="0" fontId="6" fillId="0" borderId="15" xfId="0" applyNumberFormat="1" applyFont="1" applyFill="1" applyBorder="1" applyAlignment="1" applyProtection="1">
      <alignment horizontal="center" vertical="center" wrapText="1"/>
    </xf>
    <xf numFmtId="0" fontId="6" fillId="0" borderId="14" xfId="0" applyNumberFormat="1" applyFont="1" applyFill="1" applyBorder="1" applyAlignment="1" applyProtection="1">
      <alignment horizontal="center" vertical="center" wrapText="1"/>
    </xf>
    <xf numFmtId="0" fontId="6" fillId="0" borderId="23" xfId="0" applyNumberFormat="1" applyFont="1" applyFill="1" applyBorder="1" applyAlignment="1" applyProtection="1">
      <alignment horizontal="center" vertical="center" wrapText="1"/>
    </xf>
    <xf numFmtId="0" fontId="6" fillId="0" borderId="18" xfId="0" applyNumberFormat="1" applyFont="1" applyFill="1" applyBorder="1" applyAlignment="1" applyProtection="1">
      <alignment horizontal="center" vertical="center" wrapText="1"/>
    </xf>
    <xf numFmtId="0" fontId="6" fillId="0" borderId="19" xfId="0" applyNumberFormat="1" applyFont="1" applyFill="1" applyBorder="1" applyAlignment="1" applyProtection="1">
      <alignment horizontal="center" vertical="center" wrapText="1"/>
    </xf>
    <xf numFmtId="0" fontId="1" fillId="0" borderId="16" xfId="0" applyNumberFormat="1" applyFont="1" applyFill="1" applyBorder="1" applyAlignment="1" applyProtection="1">
      <alignment horizontal="left" vertical="top" wrapText="1"/>
    </xf>
    <xf numFmtId="0" fontId="1" fillId="0" borderId="0" xfId="0" applyNumberFormat="1" applyFont="1" applyFill="1" applyAlignment="1" applyProtection="1">
      <alignment horizontal="left" vertical="top" wrapText="1"/>
    </xf>
    <xf numFmtId="0" fontId="1" fillId="0" borderId="17" xfId="0" applyNumberFormat="1" applyFont="1" applyFill="1" applyBorder="1" applyAlignment="1" applyProtection="1">
      <alignment horizontal="left" vertical="top" wrapText="1"/>
    </xf>
    <xf numFmtId="0" fontId="1" fillId="0" borderId="23" xfId="0" applyNumberFormat="1" applyFont="1" applyFill="1" applyBorder="1" applyAlignment="1" applyProtection="1">
      <alignment horizontal="left" vertical="top" wrapText="1"/>
    </xf>
    <xf numFmtId="0" fontId="1" fillId="0" borderId="18" xfId="0" applyNumberFormat="1" applyFont="1" applyFill="1" applyBorder="1" applyAlignment="1" applyProtection="1">
      <alignment horizontal="left" vertical="top" wrapText="1"/>
    </xf>
    <xf numFmtId="0" fontId="1" fillId="0" borderId="19" xfId="0" applyNumberFormat="1" applyFont="1" applyFill="1" applyBorder="1" applyAlignment="1" applyProtection="1">
      <alignment horizontal="left" vertical="top" wrapText="1"/>
    </xf>
    <xf numFmtId="0" fontId="4" fillId="2" borderId="20" xfId="0" applyNumberFormat="1" applyFont="1" applyFill="1" applyBorder="1" applyAlignment="1" applyProtection="1">
      <alignment horizontal="center" vertical="center"/>
    </xf>
    <xf numFmtId="0" fontId="4" fillId="2" borderId="21" xfId="0" applyNumberFormat="1" applyFont="1" applyFill="1" applyBorder="1" applyAlignment="1" applyProtection="1">
      <alignment horizontal="center" vertical="center"/>
    </xf>
    <xf numFmtId="0" fontId="1" fillId="0" borderId="22" xfId="0" applyNumberFormat="1" applyFont="1" applyFill="1" applyBorder="1" applyAlignment="1" applyProtection="1">
      <alignment horizontal="center" vertical="top" wrapText="1"/>
    </xf>
    <xf numFmtId="0" fontId="1" fillId="0" borderId="21" xfId="0" applyNumberFormat="1" applyFont="1" applyFill="1" applyBorder="1" applyAlignment="1" applyProtection="1">
      <alignment horizontal="center" vertical="top" wrapText="1"/>
    </xf>
    <xf numFmtId="0" fontId="4" fillId="2" borderId="20" xfId="0" applyNumberFormat="1" applyFont="1" applyFill="1" applyBorder="1" applyAlignment="1" applyProtection="1">
      <alignment horizontal="left"/>
    </xf>
    <xf numFmtId="0" fontId="4" fillId="2" borderId="22" xfId="0" applyNumberFormat="1" applyFont="1" applyFill="1" applyBorder="1" applyAlignment="1" applyProtection="1">
      <alignment horizontal="left"/>
    </xf>
    <xf numFmtId="0" fontId="4" fillId="2" borderId="21" xfId="0" applyNumberFormat="1" applyFont="1" applyFill="1" applyBorder="1" applyAlignment="1" applyProtection="1">
      <alignment horizontal="left"/>
    </xf>
    <xf numFmtId="0" fontId="4" fillId="2" borderId="20" xfId="0" applyNumberFormat="1" applyFont="1" applyFill="1" applyBorder="1" applyAlignment="1" applyProtection="1">
      <alignment horizontal="left" wrapText="1"/>
    </xf>
    <xf numFmtId="0" fontId="4" fillId="2" borderId="22" xfId="0" applyNumberFormat="1" applyFont="1" applyFill="1" applyBorder="1" applyAlignment="1" applyProtection="1">
      <alignment horizontal="left" wrapText="1"/>
    </xf>
    <xf numFmtId="0" fontId="4" fillId="2" borderId="21" xfId="0" applyNumberFormat="1" applyFont="1" applyFill="1" applyBorder="1" applyAlignment="1" applyProtection="1">
      <alignment horizontal="left" wrapText="1"/>
    </xf>
    <xf numFmtId="0" fontId="1" fillId="0" borderId="13" xfId="0" applyNumberFormat="1" applyFont="1" applyFill="1" applyBorder="1" applyAlignment="1" applyProtection="1">
      <alignment horizontal="left" vertical="top" wrapText="1"/>
    </xf>
    <xf numFmtId="0" fontId="1" fillId="0" borderId="15" xfId="0" applyNumberFormat="1" applyFont="1" applyFill="1" applyBorder="1" applyAlignment="1" applyProtection="1">
      <alignment horizontal="left" vertical="top" wrapText="1"/>
    </xf>
    <xf numFmtId="0" fontId="1" fillId="0" borderId="14" xfId="0" applyNumberFormat="1" applyFont="1" applyFill="1" applyBorder="1" applyAlignment="1" applyProtection="1">
      <alignment horizontal="left" vertical="top" wrapText="1"/>
    </xf>
    <xf numFmtId="0" fontId="4" fillId="2" borderId="13" xfId="0" applyNumberFormat="1" applyFont="1" applyFill="1" applyBorder="1" applyAlignment="1" applyProtection="1">
      <alignment horizontal="left" wrapText="1"/>
    </xf>
    <xf numFmtId="0" fontId="4" fillId="2" borderId="15" xfId="0" applyNumberFormat="1" applyFont="1" applyFill="1" applyBorder="1" applyAlignment="1" applyProtection="1">
      <alignment horizontal="left" wrapText="1"/>
    </xf>
    <xf numFmtId="0" fontId="4" fillId="2" borderId="14" xfId="0" applyNumberFormat="1" applyFont="1" applyFill="1" applyBorder="1" applyAlignment="1" applyProtection="1">
      <alignment horizontal="left" wrapText="1"/>
    </xf>
    <xf numFmtId="0" fontId="1" fillId="0" borderId="25" xfId="0" applyNumberFormat="1" applyFont="1" applyFill="1" applyBorder="1" applyAlignment="1" applyProtection="1">
      <alignment horizontal="left" vertical="center" wrapText="1"/>
    </xf>
    <xf numFmtId="0" fontId="1" fillId="0" borderId="26" xfId="0" applyNumberFormat="1" applyFont="1" applyFill="1" applyBorder="1" applyAlignment="1" applyProtection="1">
      <alignment horizontal="left" vertical="center" wrapText="1"/>
    </xf>
    <xf numFmtId="0" fontId="7" fillId="4" borderId="20" xfId="0" applyNumberFormat="1" applyFont="1" applyFill="1" applyBorder="1" applyAlignment="1" applyProtection="1">
      <alignment horizontal="center" vertical="center" wrapText="1"/>
    </xf>
    <xf numFmtId="0" fontId="7" fillId="4" borderId="21" xfId="0" applyNumberFormat="1" applyFont="1" applyFill="1" applyBorder="1" applyAlignment="1" applyProtection="1">
      <alignment horizontal="center" vertical="center" wrapText="1"/>
    </xf>
    <xf numFmtId="0" fontId="7" fillId="3" borderId="20" xfId="0" applyNumberFormat="1" applyFont="1" applyFill="1" applyBorder="1" applyAlignment="1" applyProtection="1">
      <alignment horizontal="center" vertical="center"/>
    </xf>
    <xf numFmtId="0" fontId="7" fillId="3" borderId="21" xfId="0" applyNumberFormat="1" applyFont="1" applyFill="1" applyBorder="1" applyAlignment="1" applyProtection="1">
      <alignment horizontal="center" vertical="center"/>
    </xf>
    <xf numFmtId="0" fontId="1" fillId="0" borderId="20" xfId="0" applyNumberFormat="1" applyFont="1" applyFill="1" applyBorder="1" applyAlignment="1" applyProtection="1">
      <alignment horizontal="left" vertical="top" wrapText="1"/>
    </xf>
    <xf numFmtId="0" fontId="1" fillId="0" borderId="22" xfId="0" applyNumberFormat="1" applyFont="1" applyFill="1" applyBorder="1" applyAlignment="1" applyProtection="1">
      <alignment horizontal="left" vertical="top" wrapText="1"/>
    </xf>
    <xf numFmtId="0" fontId="1" fillId="0" borderId="21" xfId="0" applyNumberFormat="1" applyFont="1" applyFill="1" applyBorder="1" applyAlignment="1" applyProtection="1">
      <alignment horizontal="left" vertical="top" wrapText="1"/>
    </xf>
    <xf numFmtId="2" fontId="1" fillId="0" borderId="0" xfId="0" applyNumberFormat="1" applyFont="1" applyFill="1" applyBorder="1" applyAlignment="1" applyProtection="1">
      <alignment horizontal="center" vertical="center"/>
    </xf>
    <xf numFmtId="0" fontId="1" fillId="0" borderId="12"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76200</xdr:colOff>
      <xdr:row>1</xdr:row>
      <xdr:rowOff>114300</xdr:rowOff>
    </xdr:from>
    <xdr:ext cx="1295400" cy="4286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95400" cy="4286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K47"/>
  <sheetViews>
    <sheetView showGridLines="0" tabSelected="1" topLeftCell="A25" workbookViewId="0">
      <selection activeCell="B32" sqref="B32:K36"/>
    </sheetView>
  </sheetViews>
  <sheetFormatPr defaultColWidth="9.140625" defaultRowHeight="12.75" x14ac:dyDescent="0.2"/>
  <cols>
    <col min="1" max="1" width="2.28515625" style="1" customWidth="1"/>
    <col min="2" max="2" width="12.7109375" customWidth="1"/>
    <col min="3" max="3" width="8.42578125" style="1" customWidth="1"/>
    <col min="4" max="11" width="12.7109375" style="1" customWidth="1"/>
    <col min="12" max="12" width="2.28515625" style="1" customWidth="1"/>
    <col min="13" max="13" width="9.140625" style="1" customWidth="1"/>
    <col min="14" max="16384" width="9.140625" style="1"/>
  </cols>
  <sheetData>
    <row r="2" spans="2:11" customFormat="1" ht="24.95" customHeight="1" x14ac:dyDescent="0.2">
      <c r="B2" s="59"/>
      <c r="C2" s="60"/>
      <c r="D2" s="70" t="s">
        <v>0</v>
      </c>
      <c r="E2" s="71"/>
      <c r="F2" s="71"/>
      <c r="G2" s="71"/>
      <c r="H2" s="72"/>
      <c r="I2" s="76" t="s">
        <v>1</v>
      </c>
      <c r="J2" s="77"/>
      <c r="K2" s="78"/>
    </row>
    <row r="3" spans="2:11" customFormat="1" ht="24.95" customHeight="1" x14ac:dyDescent="0.2">
      <c r="B3" s="61"/>
      <c r="C3" s="62"/>
      <c r="D3" s="73"/>
      <c r="E3" s="74"/>
      <c r="F3" s="74"/>
      <c r="G3" s="74"/>
      <c r="H3" s="75"/>
      <c r="I3" s="79"/>
      <c r="J3" s="80"/>
      <c r="K3" s="81"/>
    </row>
    <row r="4" spans="2:11" s="5" customFormat="1" ht="24.95" customHeight="1" x14ac:dyDescent="0.2">
      <c r="B4" s="9" t="s">
        <v>2</v>
      </c>
      <c r="C4" s="66" t="s">
        <v>3</v>
      </c>
      <c r="D4" s="66"/>
      <c r="E4" s="66"/>
      <c r="F4" s="8" t="s">
        <v>4</v>
      </c>
      <c r="G4" s="66" t="s">
        <v>118</v>
      </c>
      <c r="H4" s="66"/>
      <c r="I4" s="66"/>
      <c r="J4" s="66"/>
      <c r="K4" s="67"/>
    </row>
    <row r="5" spans="2:11" s="5" customFormat="1" ht="24.95" customHeight="1" x14ac:dyDescent="0.2">
      <c r="B5" s="7" t="s">
        <v>5</v>
      </c>
      <c r="C5" s="68" t="s">
        <v>119</v>
      </c>
      <c r="D5" s="68"/>
      <c r="E5" s="68"/>
      <c r="F5" s="6" t="s">
        <v>6</v>
      </c>
      <c r="G5" s="68" t="s">
        <v>7</v>
      </c>
      <c r="H5" s="68"/>
      <c r="I5" s="68"/>
      <c r="J5" s="68"/>
      <c r="K5" s="69"/>
    </row>
    <row r="6" spans="2:11" s="5" customFormat="1" ht="24.95" customHeight="1" x14ac:dyDescent="0.2">
      <c r="B6" s="63" t="s">
        <v>8</v>
      </c>
      <c r="C6" s="65"/>
      <c r="D6" s="63" t="s">
        <v>9</v>
      </c>
      <c r="E6" s="64"/>
      <c r="F6" s="64"/>
      <c r="G6" s="64"/>
      <c r="H6" s="65"/>
      <c r="I6" s="25" t="s">
        <v>10</v>
      </c>
      <c r="J6" s="25" t="s">
        <v>11</v>
      </c>
      <c r="K6" s="25" t="s">
        <v>12</v>
      </c>
    </row>
    <row r="7" spans="2:11" customFormat="1" ht="57.75" customHeight="1" x14ac:dyDescent="0.2">
      <c r="B7" s="15" t="s">
        <v>13</v>
      </c>
      <c r="C7" s="4"/>
      <c r="D7" s="110" t="s">
        <v>90</v>
      </c>
      <c r="E7" s="111"/>
      <c r="F7" s="111"/>
      <c r="G7" s="111"/>
      <c r="H7" s="112"/>
      <c r="I7" s="14">
        <v>8</v>
      </c>
      <c r="J7" s="14">
        <v>8</v>
      </c>
      <c r="K7" s="14">
        <f t="shared" ref="K7:K18" si="0">J7-I7</f>
        <v>0</v>
      </c>
    </row>
    <row r="8" spans="2:11" customFormat="1" ht="55.5" customHeight="1" x14ac:dyDescent="0.2">
      <c r="B8" s="15" t="s">
        <v>14</v>
      </c>
      <c r="C8" s="4"/>
      <c r="D8" s="110" t="s">
        <v>111</v>
      </c>
      <c r="E8" s="111"/>
      <c r="F8" s="111"/>
      <c r="G8" s="111"/>
      <c r="H8" s="112"/>
      <c r="I8" s="14">
        <v>7</v>
      </c>
      <c r="J8" s="14">
        <v>7.5</v>
      </c>
      <c r="K8" s="14">
        <f t="shared" si="0"/>
        <v>0.5</v>
      </c>
    </row>
    <row r="9" spans="2:11" customFormat="1" ht="40.5" customHeight="1" x14ac:dyDescent="0.2">
      <c r="B9" s="15" t="s">
        <v>15</v>
      </c>
      <c r="C9" s="4"/>
      <c r="D9" s="110" t="s">
        <v>108</v>
      </c>
      <c r="E9" s="111"/>
      <c r="F9" s="111"/>
      <c r="G9" s="111"/>
      <c r="H9" s="112"/>
      <c r="I9" s="14">
        <v>7.5</v>
      </c>
      <c r="J9" s="14">
        <v>7.5</v>
      </c>
      <c r="K9" s="14">
        <f t="shared" si="0"/>
        <v>0</v>
      </c>
    </row>
    <row r="10" spans="2:11" customFormat="1" ht="42" customHeight="1" x14ac:dyDescent="0.2">
      <c r="B10" s="15" t="s">
        <v>16</v>
      </c>
      <c r="C10" s="4"/>
      <c r="D10" s="110" t="s">
        <v>117</v>
      </c>
      <c r="E10" s="111"/>
      <c r="F10" s="111"/>
      <c r="G10" s="111"/>
      <c r="H10" s="112"/>
      <c r="I10" s="14">
        <v>7.5</v>
      </c>
      <c r="J10" s="14">
        <v>7.5</v>
      </c>
      <c r="K10" s="14">
        <f t="shared" si="0"/>
        <v>0</v>
      </c>
    </row>
    <row r="11" spans="2:11" customFormat="1" ht="65.25" customHeight="1" x14ac:dyDescent="0.2">
      <c r="B11" s="15" t="s">
        <v>17</v>
      </c>
      <c r="C11" s="4"/>
      <c r="D11" s="110" t="s">
        <v>113</v>
      </c>
      <c r="E11" s="111"/>
      <c r="F11" s="111"/>
      <c r="G11" s="111"/>
      <c r="H11" s="112"/>
      <c r="I11" s="14">
        <v>6.5</v>
      </c>
      <c r="J11" s="14">
        <v>7.5</v>
      </c>
      <c r="K11" s="14">
        <f t="shared" si="0"/>
        <v>1</v>
      </c>
    </row>
    <row r="12" spans="2:11" customFormat="1" ht="40.5" customHeight="1" x14ac:dyDescent="0.2">
      <c r="B12" s="15" t="s">
        <v>18</v>
      </c>
      <c r="C12" s="4"/>
      <c r="D12" s="110" t="s">
        <v>114</v>
      </c>
      <c r="E12" s="111"/>
      <c r="F12" s="111"/>
      <c r="G12" s="111"/>
      <c r="H12" s="112"/>
      <c r="I12" s="14">
        <v>7</v>
      </c>
      <c r="J12" s="14">
        <v>7.5</v>
      </c>
      <c r="K12" s="14">
        <f t="shared" si="0"/>
        <v>0.5</v>
      </c>
    </row>
    <row r="13" spans="2:11" customFormat="1" ht="40.5" customHeight="1" x14ac:dyDescent="0.2">
      <c r="B13" s="19" t="s">
        <v>19</v>
      </c>
      <c r="C13" s="20"/>
      <c r="D13" s="98" t="s">
        <v>115</v>
      </c>
      <c r="E13" s="99"/>
      <c r="F13" s="99"/>
      <c r="G13" s="99"/>
      <c r="H13" s="100"/>
      <c r="I13" s="14">
        <v>8.5</v>
      </c>
      <c r="J13" s="21">
        <v>8</v>
      </c>
      <c r="K13" s="21">
        <f t="shared" si="0"/>
        <v>-0.5</v>
      </c>
    </row>
    <row r="14" spans="2:11" customFormat="1" ht="40.5" customHeight="1" x14ac:dyDescent="0.2">
      <c r="B14" s="88" t="s">
        <v>20</v>
      </c>
      <c r="C14" s="89"/>
      <c r="D14" s="26"/>
      <c r="E14" s="26"/>
      <c r="F14" s="26"/>
      <c r="G14" s="26"/>
      <c r="H14" s="26"/>
      <c r="I14" s="27">
        <f>SUM(I7:I13)</f>
        <v>52</v>
      </c>
      <c r="J14" s="27">
        <f>SUM(J7:J13)</f>
        <v>53.5</v>
      </c>
      <c r="K14" s="28">
        <f t="shared" si="0"/>
        <v>1.5</v>
      </c>
    </row>
    <row r="15" spans="2:11" customFormat="1" ht="40.5" customHeight="1" x14ac:dyDescent="0.2">
      <c r="B15" s="22" t="s">
        <v>21</v>
      </c>
      <c r="C15" s="23"/>
      <c r="D15" s="56" t="s">
        <v>112</v>
      </c>
      <c r="E15" s="57"/>
      <c r="F15" s="57"/>
      <c r="G15" s="57"/>
      <c r="H15" s="58"/>
      <c r="I15" s="14">
        <v>7</v>
      </c>
      <c r="J15" s="24">
        <v>8</v>
      </c>
      <c r="K15" s="24">
        <f t="shared" si="0"/>
        <v>1</v>
      </c>
    </row>
    <row r="16" spans="2:11" customFormat="1" ht="40.5" customHeight="1" x14ac:dyDescent="0.2">
      <c r="B16" s="15" t="s">
        <v>22</v>
      </c>
      <c r="C16" s="4"/>
      <c r="D16" s="56" t="s">
        <v>105</v>
      </c>
      <c r="E16" s="57"/>
      <c r="F16" s="57"/>
      <c r="G16" s="57"/>
      <c r="H16" s="58"/>
      <c r="I16" s="14">
        <v>7</v>
      </c>
      <c r="J16" s="14">
        <v>7.5</v>
      </c>
      <c r="K16" s="14">
        <f t="shared" si="0"/>
        <v>0.5</v>
      </c>
    </row>
    <row r="17" spans="2:11" customFormat="1" ht="40.5" customHeight="1" x14ac:dyDescent="0.2">
      <c r="B17" s="15" t="s">
        <v>23</v>
      </c>
      <c r="C17" s="4"/>
      <c r="D17" s="104" t="s">
        <v>104</v>
      </c>
      <c r="E17" s="57"/>
      <c r="F17" s="57"/>
      <c r="G17" s="57"/>
      <c r="H17" s="105"/>
      <c r="I17" s="14">
        <v>7.5</v>
      </c>
      <c r="J17" s="14">
        <v>7.5</v>
      </c>
      <c r="K17" s="14">
        <f t="shared" si="0"/>
        <v>0</v>
      </c>
    </row>
    <row r="18" spans="2:11" customFormat="1" ht="40.5" customHeight="1" x14ac:dyDescent="0.2">
      <c r="B18" s="15" t="s">
        <v>24</v>
      </c>
      <c r="C18" s="4"/>
      <c r="D18" s="56" t="s">
        <v>116</v>
      </c>
      <c r="E18" s="57"/>
      <c r="F18" s="57"/>
      <c r="G18" s="57"/>
      <c r="H18" s="58"/>
      <c r="I18" s="14">
        <v>8</v>
      </c>
      <c r="J18" s="14">
        <v>7.5</v>
      </c>
      <c r="K18" s="14">
        <f t="shared" si="0"/>
        <v>-0.5</v>
      </c>
    </row>
    <row r="19" spans="2:11" customFormat="1" ht="29.25" customHeight="1" x14ac:dyDescent="0.2">
      <c r="B19" s="88" t="s">
        <v>25</v>
      </c>
      <c r="C19" s="89"/>
      <c r="D19" s="26" t="s">
        <v>26</v>
      </c>
      <c r="E19" s="26"/>
      <c r="F19" s="26"/>
      <c r="G19" s="26"/>
      <c r="H19" s="26"/>
      <c r="I19" s="29"/>
      <c r="J19" s="29"/>
      <c r="K19" s="30" t="s">
        <v>27</v>
      </c>
    </row>
    <row r="20" spans="2:11" customFormat="1" ht="50.1" customHeight="1" x14ac:dyDescent="0.2">
      <c r="B20" s="56" t="s">
        <v>28</v>
      </c>
      <c r="C20" s="58"/>
      <c r="D20" s="56" t="s">
        <v>29</v>
      </c>
      <c r="E20" s="57"/>
      <c r="F20" s="57"/>
      <c r="G20" s="57"/>
      <c r="H20" s="57"/>
      <c r="I20" s="90"/>
      <c r="J20" s="91"/>
      <c r="K20" s="31">
        <v>72.738095238095198</v>
      </c>
    </row>
    <row r="21" spans="2:11" customFormat="1" ht="20.100000000000001" customHeight="1" x14ac:dyDescent="0.2">
      <c r="B21" s="92" t="s">
        <v>30</v>
      </c>
      <c r="C21" s="93"/>
      <c r="D21" s="93"/>
      <c r="E21" s="93"/>
      <c r="F21" s="93"/>
      <c r="G21" s="93"/>
      <c r="H21" s="93"/>
      <c r="I21" s="93"/>
      <c r="J21" s="93"/>
      <c r="K21" s="94"/>
    </row>
    <row r="22" spans="2:11" customFormat="1" ht="20.100000000000001" customHeight="1" x14ac:dyDescent="0.2">
      <c r="B22" s="98" t="s">
        <v>103</v>
      </c>
      <c r="C22" s="99"/>
      <c r="D22" s="99"/>
      <c r="E22" s="99"/>
      <c r="F22" s="99"/>
      <c r="G22" s="99"/>
      <c r="H22" s="99"/>
      <c r="I22" s="99"/>
      <c r="J22" s="99"/>
      <c r="K22" s="100"/>
    </row>
    <row r="23" spans="2:11" customFormat="1" ht="20.100000000000001" customHeight="1" x14ac:dyDescent="0.2">
      <c r="B23" s="82"/>
      <c r="C23" s="83"/>
      <c r="D23" s="83"/>
      <c r="E23" s="83"/>
      <c r="F23" s="83"/>
      <c r="G23" s="83"/>
      <c r="H23" s="83"/>
      <c r="I23" s="83"/>
      <c r="J23" s="83"/>
      <c r="K23" s="84"/>
    </row>
    <row r="24" spans="2:11" customFormat="1" ht="20.100000000000001" customHeight="1" x14ac:dyDescent="0.2">
      <c r="B24" s="85"/>
      <c r="C24" s="86"/>
      <c r="D24" s="86"/>
      <c r="E24" s="86"/>
      <c r="F24" s="86"/>
      <c r="G24" s="86"/>
      <c r="H24" s="86"/>
      <c r="I24" s="86"/>
      <c r="J24" s="86"/>
      <c r="K24" s="87"/>
    </row>
    <row r="25" spans="2:11" customFormat="1" ht="20.100000000000001" customHeight="1" x14ac:dyDescent="0.2">
      <c r="B25" s="95" t="s">
        <v>31</v>
      </c>
      <c r="C25" s="96"/>
      <c r="D25" s="96"/>
      <c r="E25" s="96"/>
      <c r="F25" s="96"/>
      <c r="G25" s="96"/>
      <c r="H25" s="96"/>
      <c r="I25" s="96"/>
      <c r="J25" s="96"/>
      <c r="K25" s="97"/>
    </row>
    <row r="26" spans="2:11" customFormat="1" ht="20.100000000000001" customHeight="1" x14ac:dyDescent="0.2">
      <c r="B26" s="98" t="s">
        <v>110</v>
      </c>
      <c r="C26" s="99"/>
      <c r="D26" s="99"/>
      <c r="E26" s="99"/>
      <c r="F26" s="99"/>
      <c r="G26" s="99"/>
      <c r="H26" s="99"/>
      <c r="I26" s="99"/>
      <c r="J26" s="99"/>
      <c r="K26" s="100"/>
    </row>
    <row r="27" spans="2:11" customFormat="1" ht="20.100000000000001" customHeight="1" x14ac:dyDescent="0.2">
      <c r="B27" s="82"/>
      <c r="C27" s="83"/>
      <c r="D27" s="83"/>
      <c r="E27" s="83"/>
      <c r="F27" s="83"/>
      <c r="G27" s="83"/>
      <c r="H27" s="83"/>
      <c r="I27" s="83"/>
      <c r="J27" s="83"/>
      <c r="K27" s="84"/>
    </row>
    <row r="28" spans="2:11" customFormat="1" ht="20.100000000000001" customHeight="1" x14ac:dyDescent="0.2">
      <c r="B28" s="82"/>
      <c r="C28" s="83"/>
      <c r="D28" s="83"/>
      <c r="E28" s="83"/>
      <c r="F28" s="83"/>
      <c r="G28" s="83"/>
      <c r="H28" s="83"/>
      <c r="I28" s="83"/>
      <c r="J28" s="83"/>
      <c r="K28" s="84"/>
    </row>
    <row r="29" spans="2:11" customFormat="1" ht="20.100000000000001" customHeight="1" x14ac:dyDescent="0.2">
      <c r="B29" s="82"/>
      <c r="C29" s="83"/>
      <c r="D29" s="83"/>
      <c r="E29" s="83"/>
      <c r="F29" s="83"/>
      <c r="G29" s="83"/>
      <c r="H29" s="83"/>
      <c r="I29" s="83"/>
      <c r="J29" s="83"/>
      <c r="K29" s="84"/>
    </row>
    <row r="30" spans="2:11" customFormat="1" ht="20.100000000000001" customHeight="1" x14ac:dyDescent="0.2">
      <c r="B30" s="85"/>
      <c r="C30" s="86"/>
      <c r="D30" s="86"/>
      <c r="E30" s="86"/>
      <c r="F30" s="86"/>
      <c r="G30" s="86"/>
      <c r="H30" s="86"/>
      <c r="I30" s="86"/>
      <c r="J30" s="86"/>
      <c r="K30" s="87"/>
    </row>
    <row r="31" spans="2:11" customFormat="1" ht="20.100000000000001" customHeight="1" x14ac:dyDescent="0.2">
      <c r="B31" s="101" t="s">
        <v>32</v>
      </c>
      <c r="C31" s="102"/>
      <c r="D31" s="102"/>
      <c r="E31" s="102"/>
      <c r="F31" s="102"/>
      <c r="G31" s="102"/>
      <c r="H31" s="102"/>
      <c r="I31" s="102"/>
      <c r="J31" s="102"/>
      <c r="K31" s="103"/>
    </row>
    <row r="32" spans="2:11" customFormat="1" ht="20.100000000000001" customHeight="1" x14ac:dyDescent="0.2">
      <c r="B32" s="82" t="s">
        <v>109</v>
      </c>
      <c r="C32" s="83"/>
      <c r="D32" s="83"/>
      <c r="E32" s="83"/>
      <c r="F32" s="83"/>
      <c r="G32" s="83"/>
      <c r="H32" s="83"/>
      <c r="I32" s="83"/>
      <c r="J32" s="83"/>
      <c r="K32" s="84"/>
    </row>
    <row r="33" spans="2:11" customFormat="1" ht="20.100000000000001" customHeight="1" x14ac:dyDescent="0.2">
      <c r="B33" s="82"/>
      <c r="C33" s="83"/>
      <c r="D33" s="83"/>
      <c r="E33" s="83"/>
      <c r="F33" s="83"/>
      <c r="G33" s="83"/>
      <c r="H33" s="83"/>
      <c r="I33" s="83"/>
      <c r="J33" s="83"/>
      <c r="K33" s="84"/>
    </row>
    <row r="34" spans="2:11" customFormat="1" ht="20.100000000000001" customHeight="1" x14ac:dyDescent="0.2">
      <c r="B34" s="82"/>
      <c r="C34" s="83"/>
      <c r="D34" s="83"/>
      <c r="E34" s="83"/>
      <c r="F34" s="83"/>
      <c r="G34" s="83"/>
      <c r="H34" s="83"/>
      <c r="I34" s="83"/>
      <c r="J34" s="83"/>
      <c r="K34" s="84"/>
    </row>
    <row r="35" spans="2:11" customFormat="1" ht="20.100000000000001" customHeight="1" x14ac:dyDescent="0.2">
      <c r="B35" s="82"/>
      <c r="C35" s="83"/>
      <c r="D35" s="83"/>
      <c r="E35" s="83"/>
      <c r="F35" s="83"/>
      <c r="G35" s="83"/>
      <c r="H35" s="83"/>
      <c r="I35" s="83"/>
      <c r="J35" s="83"/>
      <c r="K35" s="84"/>
    </row>
    <row r="36" spans="2:11" customFormat="1" ht="30" customHeight="1" x14ac:dyDescent="0.2">
      <c r="B36" s="85"/>
      <c r="C36" s="86"/>
      <c r="D36" s="86"/>
      <c r="E36" s="86"/>
      <c r="F36" s="86"/>
      <c r="G36" s="86"/>
      <c r="H36" s="83"/>
      <c r="I36" s="83"/>
      <c r="J36" s="86"/>
      <c r="K36" s="87"/>
    </row>
    <row r="37" spans="2:11" customFormat="1" ht="20.100000000000001" customHeight="1" x14ac:dyDescent="0.2">
      <c r="B37" s="32" t="s">
        <v>33</v>
      </c>
      <c r="C37" s="33"/>
      <c r="D37" s="33"/>
      <c r="E37" s="33"/>
      <c r="F37" s="33"/>
      <c r="G37" s="33"/>
      <c r="H37" s="42" t="s">
        <v>106</v>
      </c>
      <c r="I37" s="43"/>
      <c r="J37" s="42" t="s">
        <v>34</v>
      </c>
      <c r="K37" s="43"/>
    </row>
    <row r="38" spans="2:11" customFormat="1" ht="20.100000000000001" customHeight="1" x14ac:dyDescent="0.2">
      <c r="B38" s="52" t="s">
        <v>120</v>
      </c>
      <c r="C38" s="53"/>
      <c r="D38" s="53"/>
      <c r="E38" s="53"/>
      <c r="F38" s="53"/>
      <c r="G38" s="53"/>
      <c r="H38" s="114">
        <v>81.5</v>
      </c>
      <c r="I38" s="114"/>
      <c r="J38" s="113">
        <f>SUM(J7:J18)-J14</f>
        <v>84</v>
      </c>
      <c r="K38" s="47"/>
    </row>
    <row r="39" spans="2:11" customFormat="1" ht="20.100000000000001" customHeight="1" x14ac:dyDescent="0.2">
      <c r="B39" s="52"/>
      <c r="C39" s="53"/>
      <c r="D39" s="53"/>
      <c r="E39" s="53"/>
      <c r="F39" s="53"/>
      <c r="G39" s="53"/>
      <c r="H39" s="50" t="s">
        <v>35</v>
      </c>
      <c r="I39" s="51"/>
      <c r="J39" s="48" t="s">
        <v>36</v>
      </c>
      <c r="K39" s="49"/>
    </row>
    <row r="40" spans="2:11" customFormat="1" ht="20.100000000000001" customHeight="1" x14ac:dyDescent="0.2">
      <c r="B40" s="52"/>
      <c r="C40" s="53"/>
      <c r="D40" s="53"/>
      <c r="E40" s="53"/>
      <c r="F40" s="53"/>
      <c r="G40" s="53"/>
      <c r="H40" s="46">
        <v>75.5</v>
      </c>
      <c r="I40" s="47"/>
      <c r="J40" s="46">
        <f>J38/110*100</f>
        <v>76.363636363636374</v>
      </c>
      <c r="K40" s="47"/>
    </row>
    <row r="41" spans="2:11" customFormat="1" ht="20.100000000000001" customHeight="1" x14ac:dyDescent="0.2">
      <c r="B41" s="52"/>
      <c r="C41" s="53"/>
      <c r="D41" s="53"/>
      <c r="E41" s="53"/>
      <c r="F41" s="53"/>
      <c r="G41" s="53"/>
      <c r="H41" s="38" t="s">
        <v>37</v>
      </c>
      <c r="I41" s="39"/>
      <c r="J41" s="38" t="s">
        <v>37</v>
      </c>
      <c r="K41" s="39"/>
    </row>
    <row r="42" spans="2:11" customFormat="1" ht="15" customHeight="1" x14ac:dyDescent="0.2">
      <c r="B42" s="54"/>
      <c r="C42" s="55"/>
      <c r="D42" s="55"/>
      <c r="E42" s="55"/>
      <c r="F42" s="55"/>
      <c r="G42" s="55"/>
      <c r="H42" s="40" t="s">
        <v>107</v>
      </c>
      <c r="I42" s="41"/>
      <c r="J42" s="40" t="str">
        <f>IF(J40&gt;94.9,"A+",IF(AND(J40&lt;94.9,J40&gt;89.9),"A",IF(AND(J40&lt;89.9,J40&gt;84.9),"A-",IF(AND(J40&lt;84.9,J40&gt;79.9),"B+",IF(AND(J40&lt;79.9,J40&gt;74.9),"B",IF(AND(J40&lt;74.9,J40&gt;69.9),"B-",IF(AND(J40&lt;69.9,J40&gt;64.9),"C","D")))))))</f>
        <v>B</v>
      </c>
      <c r="K42" s="41"/>
    </row>
    <row r="43" spans="2:11" customFormat="1" ht="15" customHeight="1" x14ac:dyDescent="0.2">
      <c r="B43" s="10"/>
      <c r="C43" s="10"/>
      <c r="D43" s="10"/>
      <c r="E43" s="10"/>
      <c r="F43" s="10"/>
      <c r="G43" s="10"/>
      <c r="H43" s="10"/>
      <c r="I43" s="10"/>
      <c r="J43" s="10"/>
      <c r="K43" s="11"/>
    </row>
    <row r="44" spans="2:11" customFormat="1" ht="15" customHeight="1" x14ac:dyDescent="0.2">
      <c r="B44" s="10"/>
      <c r="C44" s="10"/>
      <c r="D44" s="10"/>
      <c r="E44" s="10"/>
      <c r="F44" s="10"/>
      <c r="G44" s="10"/>
      <c r="H44" s="10"/>
      <c r="I44" s="10"/>
      <c r="J44" s="10"/>
      <c r="K44" s="11"/>
    </row>
    <row r="45" spans="2:11" customFormat="1" ht="15" customHeight="1" x14ac:dyDescent="0.2">
      <c r="B45" s="3"/>
      <c r="C45" s="3"/>
      <c r="D45" s="12"/>
      <c r="E45" s="3"/>
      <c r="F45" s="3"/>
      <c r="G45" s="3"/>
      <c r="H45" s="12"/>
      <c r="I45" s="12"/>
      <c r="J45" s="12"/>
      <c r="K45" s="34">
        <v>44167</v>
      </c>
    </row>
    <row r="46" spans="2:11" customFormat="1" ht="15" customHeight="1" x14ac:dyDescent="0.25">
      <c r="B46" s="44" t="s">
        <v>38</v>
      </c>
      <c r="C46" s="44"/>
      <c r="D46" s="13"/>
      <c r="E46" s="45" t="s">
        <v>39</v>
      </c>
      <c r="F46" s="45"/>
      <c r="G46" s="45"/>
      <c r="H46" s="13"/>
      <c r="I46" s="13"/>
      <c r="J46" s="13"/>
      <c r="K46" s="2" t="s">
        <v>40</v>
      </c>
    </row>
    <row r="47" spans="2:11" ht="15" x14ac:dyDescent="0.25">
      <c r="E47" s="13"/>
      <c r="F47" s="13"/>
      <c r="G47" s="13"/>
      <c r="H47" s="13"/>
      <c r="I47" s="13"/>
      <c r="J47" s="13"/>
      <c r="K47" s="13"/>
    </row>
  </sheetData>
  <mergeCells count="45">
    <mergeCell ref="B32:K36"/>
    <mergeCell ref="B14:C14"/>
    <mergeCell ref="D12:H12"/>
    <mergeCell ref="D13:H13"/>
    <mergeCell ref="D15:H15"/>
    <mergeCell ref="D16:H16"/>
    <mergeCell ref="B20:C20"/>
    <mergeCell ref="D20:J20"/>
    <mergeCell ref="B19:C19"/>
    <mergeCell ref="D18:H18"/>
    <mergeCell ref="B21:K21"/>
    <mergeCell ref="B25:K25"/>
    <mergeCell ref="B26:K30"/>
    <mergeCell ref="B22:K24"/>
    <mergeCell ref="B31:K31"/>
    <mergeCell ref="D17:H17"/>
    <mergeCell ref="B2:C3"/>
    <mergeCell ref="D6:H6"/>
    <mergeCell ref="B6:C6"/>
    <mergeCell ref="G4:K4"/>
    <mergeCell ref="G5:K5"/>
    <mergeCell ref="D2:H3"/>
    <mergeCell ref="C4:E4"/>
    <mergeCell ref="C5:E5"/>
    <mergeCell ref="I2:K3"/>
    <mergeCell ref="D7:H7"/>
    <mergeCell ref="D8:H8"/>
    <mergeCell ref="D9:H9"/>
    <mergeCell ref="D10:H10"/>
    <mergeCell ref="D11:H11"/>
    <mergeCell ref="J41:K41"/>
    <mergeCell ref="J42:K42"/>
    <mergeCell ref="H37:I37"/>
    <mergeCell ref="B46:C46"/>
    <mergeCell ref="E46:G46"/>
    <mergeCell ref="J37:K37"/>
    <mergeCell ref="J38:K38"/>
    <mergeCell ref="J39:K39"/>
    <mergeCell ref="H39:I39"/>
    <mergeCell ref="H40:I40"/>
    <mergeCell ref="H41:I41"/>
    <mergeCell ref="H42:I42"/>
    <mergeCell ref="J40:K40"/>
    <mergeCell ref="B38:G42"/>
    <mergeCell ref="H38:I38"/>
  </mergeCells>
  <pageMargins left="0.5" right="0.5" top="0.5" bottom="0.5"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
  <sheetViews>
    <sheetView workbookViewId="0">
      <selection activeCell="F13" sqref="F13"/>
    </sheetView>
  </sheetViews>
  <sheetFormatPr defaultRowHeight="12.75" x14ac:dyDescent="0.2"/>
  <cols>
    <col min="1" max="1" width="24.5703125" customWidth="1"/>
    <col min="2" max="2" width="54.85546875" customWidth="1"/>
    <col min="3" max="5" width="9.140625" customWidth="1"/>
    <col min="6" max="6" width="14.7109375" customWidth="1"/>
    <col min="7" max="7" width="8.140625" customWidth="1"/>
  </cols>
  <sheetData>
    <row r="1" spans="1:7" ht="30" customHeight="1" x14ac:dyDescent="0.2">
      <c r="A1" s="106" t="s">
        <v>41</v>
      </c>
      <c r="B1" s="107"/>
      <c r="F1" s="106" t="s">
        <v>42</v>
      </c>
      <c r="G1" s="107"/>
    </row>
    <row r="2" spans="1:7" ht="30" customHeight="1" x14ac:dyDescent="0.2">
      <c r="A2" s="108" t="s">
        <v>13</v>
      </c>
      <c r="B2" s="109"/>
      <c r="F2" s="17" t="s">
        <v>43</v>
      </c>
      <c r="G2" s="17" t="s">
        <v>44</v>
      </c>
    </row>
    <row r="3" spans="1:7" ht="30" customHeight="1" x14ac:dyDescent="0.2">
      <c r="A3" s="16" t="s">
        <v>45</v>
      </c>
      <c r="B3" s="16" t="s">
        <v>46</v>
      </c>
      <c r="F3" s="17" t="s">
        <v>47</v>
      </c>
      <c r="G3" s="17">
        <v>5</v>
      </c>
    </row>
    <row r="4" spans="1:7" ht="30" customHeight="1" x14ac:dyDescent="0.2">
      <c r="A4" s="16" t="s">
        <v>48</v>
      </c>
      <c r="B4" s="16" t="s">
        <v>49</v>
      </c>
      <c r="F4" s="17" t="s">
        <v>50</v>
      </c>
      <c r="G4" s="18" t="s">
        <v>51</v>
      </c>
    </row>
    <row r="5" spans="1:7" ht="30" customHeight="1" x14ac:dyDescent="0.2">
      <c r="A5" s="16" t="s">
        <v>52</v>
      </c>
      <c r="B5" s="16" t="s">
        <v>53</v>
      </c>
      <c r="F5" s="17" t="s">
        <v>54</v>
      </c>
      <c r="G5" s="18" t="s">
        <v>55</v>
      </c>
    </row>
    <row r="6" spans="1:7" ht="30" customHeight="1" x14ac:dyDescent="0.2">
      <c r="A6" s="108" t="s">
        <v>14</v>
      </c>
      <c r="B6" s="109"/>
      <c r="F6" s="17" t="s">
        <v>56</v>
      </c>
      <c r="G6" s="18" t="s">
        <v>57</v>
      </c>
    </row>
    <row r="7" spans="1:7" ht="30" customHeight="1" x14ac:dyDescent="0.2">
      <c r="A7" s="16" t="s">
        <v>58</v>
      </c>
      <c r="B7" s="16" t="s">
        <v>59</v>
      </c>
      <c r="F7" s="17" t="s">
        <v>60</v>
      </c>
      <c r="G7" s="17" t="s">
        <v>61</v>
      </c>
    </row>
    <row r="8" spans="1:7" ht="30" customHeight="1" x14ac:dyDescent="0.2">
      <c r="A8" s="16" t="s">
        <v>62</v>
      </c>
      <c r="B8" s="16" t="s">
        <v>63</v>
      </c>
    </row>
    <row r="9" spans="1:7" ht="30" customHeight="1" x14ac:dyDescent="0.2">
      <c r="A9" s="16" t="s">
        <v>64</v>
      </c>
      <c r="B9" s="16" t="s">
        <v>65</v>
      </c>
    </row>
    <row r="10" spans="1:7" ht="30" customHeight="1" x14ac:dyDescent="0.2"/>
    <row r="11" spans="1:7" ht="30" customHeight="1" x14ac:dyDescent="0.2">
      <c r="A11" s="106" t="s">
        <v>66</v>
      </c>
      <c r="B11" s="107"/>
    </row>
    <row r="12" spans="1:7" ht="30" customHeight="1" x14ac:dyDescent="0.2">
      <c r="A12" s="108" t="s">
        <v>15</v>
      </c>
      <c r="B12" s="109"/>
    </row>
    <row r="13" spans="1:7" ht="30" customHeight="1" x14ac:dyDescent="0.2">
      <c r="A13" s="16" t="s">
        <v>67</v>
      </c>
      <c r="B13" s="16" t="s">
        <v>68</v>
      </c>
    </row>
    <row r="14" spans="1:7" ht="30" customHeight="1" x14ac:dyDescent="0.2">
      <c r="A14" s="108" t="s">
        <v>16</v>
      </c>
      <c r="B14" s="109"/>
    </row>
    <row r="15" spans="1:7" ht="30" customHeight="1" x14ac:dyDescent="0.2">
      <c r="A15" s="16" t="s">
        <v>69</v>
      </c>
      <c r="B15" s="16" t="s">
        <v>70</v>
      </c>
    </row>
    <row r="16" spans="1:7" ht="30" customHeight="1" x14ac:dyDescent="0.2">
      <c r="A16" s="16" t="s">
        <v>71</v>
      </c>
      <c r="B16" s="16" t="s">
        <v>72</v>
      </c>
    </row>
    <row r="17" spans="1:2" ht="30" customHeight="1" x14ac:dyDescent="0.2">
      <c r="A17" s="108" t="s">
        <v>17</v>
      </c>
      <c r="B17" s="109"/>
    </row>
    <row r="18" spans="1:2" ht="30" customHeight="1" x14ac:dyDescent="0.2">
      <c r="A18" s="16" t="s">
        <v>17</v>
      </c>
      <c r="B18" s="16" t="s">
        <v>73</v>
      </c>
    </row>
    <row r="19" spans="1:2" ht="30" customHeight="1" x14ac:dyDescent="0.2"/>
    <row r="20" spans="1:2" ht="30" customHeight="1" x14ac:dyDescent="0.2">
      <c r="A20" s="106" t="s">
        <v>74</v>
      </c>
      <c r="B20" s="107"/>
    </row>
    <row r="21" spans="1:2" ht="30" customHeight="1" x14ac:dyDescent="0.2">
      <c r="A21" s="108" t="s">
        <v>18</v>
      </c>
      <c r="B21" s="109"/>
    </row>
    <row r="22" spans="1:2" ht="30" customHeight="1" x14ac:dyDescent="0.2">
      <c r="A22" s="16" t="s">
        <v>75</v>
      </c>
      <c r="B22" s="16" t="s">
        <v>76</v>
      </c>
    </row>
    <row r="23" spans="1:2" ht="30" customHeight="1" x14ac:dyDescent="0.2">
      <c r="A23" s="16" t="s">
        <v>77</v>
      </c>
      <c r="B23" s="16" t="s">
        <v>78</v>
      </c>
    </row>
    <row r="24" spans="1:2" ht="30" customHeight="1" x14ac:dyDescent="0.2">
      <c r="A24" s="16" t="s">
        <v>79</v>
      </c>
      <c r="B24" s="16" t="s">
        <v>80</v>
      </c>
    </row>
    <row r="25" spans="1:2" ht="30" customHeight="1" x14ac:dyDescent="0.2">
      <c r="A25" s="16" t="s">
        <v>81</v>
      </c>
      <c r="B25" s="16" t="s">
        <v>82</v>
      </c>
    </row>
    <row r="26" spans="1:2" ht="30" customHeight="1" x14ac:dyDescent="0.2">
      <c r="A26" s="108" t="s">
        <v>19</v>
      </c>
      <c r="B26" s="109"/>
    </row>
    <row r="27" spans="1:2" ht="30" customHeight="1" x14ac:dyDescent="0.2">
      <c r="A27" s="16" t="s">
        <v>19</v>
      </c>
      <c r="B27" s="16" t="s">
        <v>83</v>
      </c>
    </row>
    <row r="28" spans="1:2" ht="30" customHeight="1" x14ac:dyDescent="0.2"/>
    <row r="29" spans="1:2" ht="30" customHeight="1" x14ac:dyDescent="0.2"/>
    <row r="30" spans="1:2" ht="30" customHeight="1" x14ac:dyDescent="0.2">
      <c r="A30" s="108" t="s">
        <v>21</v>
      </c>
      <c r="B30" s="109"/>
    </row>
    <row r="31" spans="1:2" ht="60" customHeight="1" x14ac:dyDescent="0.2">
      <c r="A31" s="16" t="s">
        <v>21</v>
      </c>
      <c r="B31" s="16" t="s">
        <v>84</v>
      </c>
    </row>
    <row r="32" spans="1:2" ht="30" customHeight="1" x14ac:dyDescent="0.2">
      <c r="A32" s="108" t="s">
        <v>22</v>
      </c>
      <c r="B32" s="109"/>
    </row>
    <row r="33" spans="1:2" ht="45" customHeight="1" x14ac:dyDescent="0.2">
      <c r="A33" s="16" t="s">
        <v>22</v>
      </c>
      <c r="B33" s="16" t="s">
        <v>85</v>
      </c>
    </row>
    <row r="34" spans="1:2" ht="30" customHeight="1" x14ac:dyDescent="0.2">
      <c r="A34" s="108" t="s">
        <v>23</v>
      </c>
      <c r="B34" s="109"/>
    </row>
    <row r="35" spans="1:2" ht="45" customHeight="1" x14ac:dyDescent="0.2">
      <c r="A35" s="16" t="s">
        <v>23</v>
      </c>
      <c r="B35" s="16" t="s">
        <v>86</v>
      </c>
    </row>
  </sheetData>
  <mergeCells count="14">
    <mergeCell ref="A30:B30"/>
    <mergeCell ref="A32:B32"/>
    <mergeCell ref="A34:B34"/>
    <mergeCell ref="A2:B2"/>
    <mergeCell ref="A6:B6"/>
    <mergeCell ref="A12:B12"/>
    <mergeCell ref="A14:B14"/>
    <mergeCell ref="A17:B17"/>
    <mergeCell ref="A21:B21"/>
    <mergeCell ref="A1:B1"/>
    <mergeCell ref="A11:B11"/>
    <mergeCell ref="A20:B20"/>
    <mergeCell ref="F1:G1"/>
    <mergeCell ref="A26:B26"/>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4"/>
  <sheetViews>
    <sheetView workbookViewId="0">
      <selection activeCell="B24" sqref="B24"/>
    </sheetView>
  </sheetViews>
  <sheetFormatPr defaultRowHeight="12.75" x14ac:dyDescent="0.2"/>
  <cols>
    <col min="1" max="1" width="40.7109375" customWidth="1"/>
    <col min="2" max="2" width="60.7109375" customWidth="1"/>
  </cols>
  <sheetData>
    <row r="1" spans="1:2" ht="15" x14ac:dyDescent="0.25">
      <c r="A1" s="35" t="s">
        <v>87</v>
      </c>
      <c r="B1" s="36" t="s">
        <v>28</v>
      </c>
    </row>
    <row r="2" spans="1:2" ht="409.5" x14ac:dyDescent="0.25">
      <c r="A2" s="35" t="s">
        <v>88</v>
      </c>
      <c r="B2" s="37" t="s">
        <v>29</v>
      </c>
    </row>
    <row r="3" spans="1:2" ht="15" x14ac:dyDescent="0.25">
      <c r="A3" s="35" t="s">
        <v>45</v>
      </c>
      <c r="B3" s="37">
        <v>7</v>
      </c>
    </row>
    <row r="4" spans="1:2" ht="15" x14ac:dyDescent="0.25">
      <c r="A4" s="35" t="s">
        <v>48</v>
      </c>
      <c r="B4" s="37">
        <v>7</v>
      </c>
    </row>
    <row r="5" spans="1:2" ht="15" x14ac:dyDescent="0.25">
      <c r="A5" s="35" t="s">
        <v>52</v>
      </c>
      <c r="B5" s="37">
        <v>7</v>
      </c>
    </row>
    <row r="6" spans="1:2" ht="180" x14ac:dyDescent="0.25">
      <c r="A6" s="35" t="s">
        <v>89</v>
      </c>
      <c r="B6" s="37" t="s">
        <v>90</v>
      </c>
    </row>
    <row r="7" spans="1:2" ht="15" x14ac:dyDescent="0.25">
      <c r="A7" s="35" t="s">
        <v>58</v>
      </c>
      <c r="B7" s="37">
        <v>7</v>
      </c>
    </row>
    <row r="8" spans="1:2" ht="15" x14ac:dyDescent="0.25">
      <c r="A8" s="35" t="s">
        <v>62</v>
      </c>
      <c r="B8" s="37">
        <v>7.5</v>
      </c>
    </row>
    <row r="9" spans="1:2" ht="15" x14ac:dyDescent="0.25">
      <c r="A9" s="35" t="s">
        <v>64</v>
      </c>
      <c r="B9" s="37">
        <v>7.5</v>
      </c>
    </row>
    <row r="10" spans="1:2" ht="75" x14ac:dyDescent="0.25">
      <c r="A10" s="35" t="s">
        <v>91</v>
      </c>
      <c r="B10" s="37" t="s">
        <v>92</v>
      </c>
    </row>
    <row r="11" spans="1:2" ht="15" x14ac:dyDescent="0.25">
      <c r="A11" s="35" t="s">
        <v>67</v>
      </c>
      <c r="B11" s="37">
        <v>7.5</v>
      </c>
    </row>
    <row r="12" spans="1:2" ht="90" x14ac:dyDescent="0.25">
      <c r="A12" s="35" t="s">
        <v>93</v>
      </c>
      <c r="B12" s="37" t="s">
        <v>94</v>
      </c>
    </row>
    <row r="13" spans="1:2" ht="15" x14ac:dyDescent="0.25">
      <c r="A13" s="35" t="s">
        <v>69</v>
      </c>
      <c r="B13" s="37">
        <v>7</v>
      </c>
    </row>
    <row r="14" spans="1:2" ht="15" x14ac:dyDescent="0.25">
      <c r="A14" s="35" t="s">
        <v>71</v>
      </c>
      <c r="B14" s="37">
        <v>7</v>
      </c>
    </row>
    <row r="15" spans="1:2" ht="30" x14ac:dyDescent="0.25">
      <c r="A15" s="35" t="s">
        <v>95</v>
      </c>
      <c r="B15" s="37" t="s">
        <v>96</v>
      </c>
    </row>
    <row r="16" spans="1:2" ht="15" x14ac:dyDescent="0.25">
      <c r="A16" s="35" t="s">
        <v>17</v>
      </c>
      <c r="B16" s="37">
        <v>7.5</v>
      </c>
    </row>
    <row r="17" spans="1:2" ht="330" x14ac:dyDescent="0.25">
      <c r="A17" s="35" t="s">
        <v>97</v>
      </c>
      <c r="B17" s="37" t="s">
        <v>98</v>
      </c>
    </row>
    <row r="18" spans="1:2" ht="15" x14ac:dyDescent="0.25">
      <c r="A18" s="35" t="s">
        <v>75</v>
      </c>
      <c r="B18" s="37">
        <v>7</v>
      </c>
    </row>
    <row r="19" spans="1:2" ht="15" x14ac:dyDescent="0.25">
      <c r="A19" s="35" t="s">
        <v>77</v>
      </c>
      <c r="B19" s="37">
        <v>7</v>
      </c>
    </row>
    <row r="20" spans="1:2" ht="15" x14ac:dyDescent="0.25">
      <c r="A20" s="35" t="s">
        <v>79</v>
      </c>
      <c r="B20" s="37">
        <v>7</v>
      </c>
    </row>
    <row r="21" spans="1:2" ht="15" x14ac:dyDescent="0.25">
      <c r="A21" s="35" t="s">
        <v>81</v>
      </c>
      <c r="B21" s="37">
        <v>7</v>
      </c>
    </row>
    <row r="22" spans="1:2" ht="45" x14ac:dyDescent="0.25">
      <c r="A22" s="35" t="s">
        <v>99</v>
      </c>
      <c r="B22" s="37" t="s">
        <v>100</v>
      </c>
    </row>
    <row r="23" spans="1:2" ht="15" x14ac:dyDescent="0.25">
      <c r="A23" s="35" t="s">
        <v>19</v>
      </c>
      <c r="B23" s="37">
        <v>7.5</v>
      </c>
    </row>
    <row r="24" spans="1:2" ht="135" x14ac:dyDescent="0.25">
      <c r="A24" s="35" t="s">
        <v>101</v>
      </c>
      <c r="B24" s="37" t="s">
        <v>102</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Probation Tracking</vt:lpstr>
      <vt:lpstr>Guidelines</vt:lpstr>
      <vt:lpstr>Cure University0</vt:lpstr>
      <vt:lpstr>'Probation Tracking'!Print_Area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Afroze Amjad</dc:creator>
  <cp:lastModifiedBy>Maqsood Hassan</cp:lastModifiedBy>
  <dcterms:created xsi:type="dcterms:W3CDTF">2019-09-26T11:59:22Z</dcterms:created>
  <dcterms:modified xsi:type="dcterms:W3CDTF">2020-12-03T10:01:19Z</dcterms:modified>
</cp:coreProperties>
</file>