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8340" activeTab="2"/>
  </bookViews>
  <sheets>
    <sheet name="Time Analysis" sheetId="1" r:id="rId1"/>
    <sheet name="Exchange Operations" sheetId="2" r:id="rId2"/>
    <sheet name="Comparis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G8" i="3" l="1"/>
  <c r="G9" i="3"/>
  <c r="G10" i="3"/>
  <c r="G11" i="3"/>
  <c r="G11" i="1"/>
  <c r="G8" i="1" l="1"/>
  <c r="G9" i="1"/>
  <c r="G10" i="1"/>
  <c r="G56" i="3" l="1"/>
  <c r="G53" i="3"/>
  <c r="G54" i="3"/>
  <c r="G55" i="3"/>
  <c r="G44" i="3"/>
  <c r="G45" i="3"/>
  <c r="G46" i="3"/>
  <c r="G47" i="3"/>
  <c r="G43" i="3"/>
  <c r="G52" i="3"/>
  <c r="G38" i="3"/>
  <c r="G37" i="3"/>
  <c r="G36" i="3"/>
  <c r="G35" i="3"/>
  <c r="G34" i="3"/>
  <c r="G29" i="3"/>
  <c r="G28" i="3"/>
  <c r="G27" i="3"/>
  <c r="G26" i="3"/>
  <c r="G25" i="3"/>
  <c r="G20" i="3"/>
  <c r="G19" i="3"/>
  <c r="G18" i="3"/>
  <c r="G17" i="3"/>
  <c r="G16" i="3"/>
  <c r="G7" i="3"/>
  <c r="G56" i="2" l="1"/>
  <c r="G55" i="2"/>
  <c r="G54" i="2"/>
  <c r="G53" i="2"/>
  <c r="G52" i="2"/>
  <c r="G47" i="2"/>
  <c r="G46" i="2"/>
  <c r="G45" i="2"/>
  <c r="G44" i="2"/>
  <c r="G43" i="2"/>
  <c r="G38" i="2"/>
  <c r="G37" i="2"/>
  <c r="G36" i="2"/>
  <c r="G35" i="2"/>
  <c r="G34" i="2"/>
  <c r="G29" i="2"/>
  <c r="G28" i="2"/>
  <c r="G27" i="2"/>
  <c r="G26" i="2"/>
  <c r="G25" i="2"/>
  <c r="G20" i="2"/>
  <c r="G19" i="2"/>
  <c r="G18" i="2"/>
  <c r="G17" i="2"/>
  <c r="G16" i="2"/>
  <c r="G10" i="2"/>
  <c r="G9" i="2"/>
  <c r="G8" i="2"/>
  <c r="G7" i="2"/>
  <c r="G26" i="1"/>
  <c r="G27" i="1"/>
  <c r="G28" i="1"/>
  <c r="G29" i="1"/>
  <c r="G25" i="1"/>
  <c r="G44" i="1"/>
  <c r="G45" i="1"/>
  <c r="G46" i="1"/>
  <c r="G47" i="1"/>
  <c r="G43" i="1"/>
  <c r="G17" i="1"/>
  <c r="G18" i="1"/>
  <c r="G19" i="1"/>
  <c r="G20" i="1"/>
  <c r="G16" i="1"/>
  <c r="G7" i="1"/>
  <c r="G35" i="1"/>
  <c r="G36" i="1"/>
  <c r="G37" i="1"/>
  <c r="G38" i="1"/>
  <c r="G34" i="1"/>
  <c r="G53" i="1"/>
  <c r="G54" i="1"/>
  <c r="G55" i="1"/>
  <c r="G56" i="1"/>
  <c r="G52" i="1"/>
</calcChain>
</file>

<file path=xl/sharedStrings.xml><?xml version="1.0" encoding="utf-8"?>
<sst xmlns="http://schemas.openxmlformats.org/spreadsheetml/2006/main" count="147" uniqueCount="28">
  <si>
    <t>Data Size</t>
  </si>
  <si>
    <t>T0</t>
  </si>
  <si>
    <t>T1</t>
  </si>
  <si>
    <t>T2</t>
  </si>
  <si>
    <t>T3</t>
  </si>
  <si>
    <t>T4</t>
  </si>
  <si>
    <t>Average Time</t>
  </si>
  <si>
    <t>E0</t>
  </si>
  <si>
    <t>E1</t>
  </si>
  <si>
    <t>E2</t>
  </si>
  <si>
    <t>E3</t>
  </si>
  <si>
    <t>E4</t>
  </si>
  <si>
    <t>INSERTION SORT</t>
  </si>
  <si>
    <t>TIME ANALYSIS OF THE SORTING ALGORITHMS</t>
  </si>
  <si>
    <t>RECURSIVE MERGE SORT</t>
  </si>
  <si>
    <t>ITERATIVE MERGE SORT</t>
  </si>
  <si>
    <t>DETERMINISTIC QUICKSORT</t>
  </si>
  <si>
    <t>RANDOMIZED QUICKSORT</t>
  </si>
  <si>
    <t>HEAPSORT</t>
  </si>
  <si>
    <t>T0 (in seconds)</t>
  </si>
  <si>
    <t>OPERATIONS ANALYSIS OF THE SORTING ALGORITHMS</t>
  </si>
  <si>
    <t>Average Exchange Operations</t>
  </si>
  <si>
    <t>C0</t>
  </si>
  <si>
    <t>C1</t>
  </si>
  <si>
    <t>C2</t>
  </si>
  <si>
    <t>C3</t>
  </si>
  <si>
    <t>C4</t>
  </si>
  <si>
    <t>Average Comparison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</si>
</sst>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18">
    <xf numFmtId="0" fontId="0" fillId="0" borderId="0" xfId="0"/>
    <xf numFmtId="0" fontId="2" fillId="2" borderId="0" xfId="1"/>
    <xf numFmtId="0" fontId="2" fillId="4" borderId="0" xfId="3"/>
    <xf numFmtId="0" fontId="2" fillId="6" borderId="0" xfId="5"/>
    <xf numFmtId="0" fontId="2" fillId="3" borderId="0" xfId="2"/>
    <xf numFmtId="0" fontId="2" fillId="5" borderId="0" xfId="4"/>
    <xf numFmtId="0" fontId="2" fillId="8" borderId="0" xfId="7"/>
    <xf numFmtId="0" fontId="2" fillId="7" borderId="0" xfId="6"/>
    <xf numFmtId="0" fontId="0" fillId="4" borderId="0" xfId="3" applyFont="1"/>
    <xf numFmtId="0" fontId="1" fillId="0" borderId="0" xfId="0" applyFont="1" applyAlignment="1">
      <alignment horizontal="center"/>
    </xf>
    <xf numFmtId="0" fontId="2" fillId="8" borderId="0" xfId="7" applyAlignment="1">
      <alignment horizontal="center"/>
    </xf>
    <xf numFmtId="0" fontId="2" fillId="3" borderId="0" xfId="2" applyAlignment="1">
      <alignment horizontal="center"/>
    </xf>
    <xf numFmtId="0" fontId="2" fillId="2" borderId="0" xfId="1" applyAlignment="1">
      <alignment horizontal="center"/>
    </xf>
    <xf numFmtId="0" fontId="2" fillId="6" borderId="0" xfId="5" applyAlignment="1">
      <alignment horizontal="center"/>
    </xf>
    <xf numFmtId="0" fontId="2" fillId="4" borderId="0" xfId="3" applyAlignment="1">
      <alignment horizontal="center"/>
    </xf>
    <xf numFmtId="0" fontId="2" fillId="5" borderId="0" xfId="4" applyAlignment="1">
      <alignment horizontal="center"/>
    </xf>
    <xf numFmtId="0" fontId="2" fillId="7" borderId="0" xfId="6" applyAlignment="1">
      <alignment horizontal="center"/>
    </xf>
    <xf numFmtId="0" fontId="0" fillId="2" borderId="0" xfId="1" applyFont="1" applyAlignment="1">
      <alignment horizontal="center"/>
    </xf>
  </cellXfs>
  <cellStyles count="8">
    <cellStyle name="20% - Accent1" xfId="1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40% - Accent1" xfId="2" builtinId="31"/>
    <cellStyle name="40% - Accent5" xfId="6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Analysis of Sorts'</a:t>
            </a:r>
            <a:r>
              <a:rPr lang="en-US" baseline="0"/>
              <a:t> </a:t>
            </a:r>
            <a:r>
              <a:rPr lang="en-US"/>
              <a:t>Time</a:t>
            </a:r>
            <a:r>
              <a:rPr lang="en-US" baseline="0"/>
              <a:t> </a:t>
            </a:r>
            <a:r>
              <a:rPr lang="en-US"/>
              <a:t>excluding Insertion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Recursive Merge Sort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Analysis'!$G$16:$G$20</c:f>
              <c:numCache>
                <c:formatCode>General</c:formatCode>
                <c:ptCount val="5"/>
                <c:pt idx="0">
                  <c:v>0</c:v>
                </c:pt>
                <c:pt idx="1">
                  <c:v>6.0000000000000006E-4</c:v>
                </c:pt>
                <c:pt idx="2">
                  <c:v>1.4000000000000002E-2</c:v>
                </c:pt>
                <c:pt idx="3">
                  <c:v>9.8400000000000001E-2</c:v>
                </c:pt>
                <c:pt idx="4">
                  <c:v>0.89059999999999984</c:v>
                </c:pt>
              </c:numCache>
            </c:numRef>
          </c:yVal>
          <c:smooth val="1"/>
        </c:ser>
        <c:ser>
          <c:idx val="1"/>
          <c:order val="1"/>
          <c:tx>
            <c:v>Iterative Merge Sort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Analysis'!$G$25:$G$29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4.0000000000000002E-4</c:v>
                </c:pt>
                <c:pt idx="2">
                  <c:v>8.2000000000000007E-3</c:v>
                </c:pt>
                <c:pt idx="3">
                  <c:v>8.4800000000000014E-2</c:v>
                </c:pt>
                <c:pt idx="4">
                  <c:v>0.94119999999999993</c:v>
                </c:pt>
              </c:numCache>
            </c:numRef>
          </c:yVal>
          <c:smooth val="1"/>
        </c:ser>
        <c:ser>
          <c:idx val="2"/>
          <c:order val="2"/>
          <c:tx>
            <c:v>Deterministic Quick Sort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Analysis'!$G$34:$G$38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4.0000000000000002E-4</c:v>
                </c:pt>
                <c:pt idx="2">
                  <c:v>2.5999999999999999E-3</c:v>
                </c:pt>
                <c:pt idx="3">
                  <c:v>2.8600000000000004E-2</c:v>
                </c:pt>
                <c:pt idx="4">
                  <c:v>0.38140000000000002</c:v>
                </c:pt>
              </c:numCache>
            </c:numRef>
          </c:yVal>
          <c:smooth val="1"/>
        </c:ser>
        <c:ser>
          <c:idx val="3"/>
          <c:order val="3"/>
          <c:tx>
            <c:v>Randomized Quick Sort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Analysis'!$G$43:$G$47</c:f>
              <c:numCache>
                <c:formatCode>General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3.4000000000000002E-3</c:v>
                </c:pt>
                <c:pt idx="3">
                  <c:v>2.8999999999999998E-2</c:v>
                </c:pt>
                <c:pt idx="4">
                  <c:v>0.38999999999999996</c:v>
                </c:pt>
              </c:numCache>
            </c:numRef>
          </c:yVal>
          <c:smooth val="1"/>
        </c:ser>
        <c:ser>
          <c:idx val="4"/>
          <c:order val="4"/>
          <c:tx>
            <c:v>Heap Sort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Analysis'!$G$52:$G$56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4.0000000000000002E-4</c:v>
                </c:pt>
                <c:pt idx="2">
                  <c:v>1.1599999999999999E-2</c:v>
                </c:pt>
                <c:pt idx="3">
                  <c:v>0.1022</c:v>
                </c:pt>
                <c:pt idx="4">
                  <c:v>1.3193999999999999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436912"/>
        <c:axId val="1165436368"/>
      </c:scatterChart>
      <c:valAx>
        <c:axId val="1165436912"/>
        <c:scaling>
          <c:logBase val="10"/>
          <c:orientation val="minMax"/>
          <c:max val="2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Data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36368"/>
        <c:crosses val="autoZero"/>
        <c:crossBetween val="midCat"/>
      </c:valAx>
      <c:valAx>
        <c:axId val="1165436368"/>
        <c:scaling>
          <c:orientation val="minMax"/>
          <c:max val="1.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Time</a:t>
                </a:r>
                <a:r>
                  <a:rPr lang="en-US" baseline="0">
                    <a:solidFill>
                      <a:schemeClr val="bg1"/>
                    </a:solidFill>
                  </a:rPr>
                  <a:t> in seconds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36912"/>
        <c:crosses val="autoZero"/>
        <c:crossBetween val="midCat"/>
        <c:majorUnit val="0.15000000000000002"/>
        <c:minorUnit val="1.0000000000000002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Analysis of All Sorts</a:t>
            </a:r>
          </a:p>
        </c:rich>
      </c:tx>
      <c:layout>
        <c:manualLayout>
          <c:xMode val="edge"/>
          <c:yMode val="edge"/>
          <c:x val="0.32921894038532007"/>
          <c:y val="1.5289096346186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Insertion Sort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Analysis'!$G$7:$G$11</c:f>
              <c:numCache>
                <c:formatCode>General</c:formatCode>
                <c:ptCount val="5"/>
                <c:pt idx="0">
                  <c:v>0</c:v>
                </c:pt>
                <c:pt idx="1">
                  <c:v>1.4E-3</c:v>
                </c:pt>
                <c:pt idx="2">
                  <c:v>0.11199999999999999</c:v>
                </c:pt>
                <c:pt idx="3">
                  <c:v>10.248799999999999</c:v>
                </c:pt>
                <c:pt idx="4">
                  <c:v>1131.1580000000001</c:v>
                </c:pt>
              </c:numCache>
            </c:numRef>
          </c:yVal>
          <c:smooth val="1"/>
        </c:ser>
        <c:ser>
          <c:idx val="1"/>
          <c:order val="1"/>
          <c:tx>
            <c:v>Recursive Merge Sort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Analysis'!$G$16:$G$20</c:f>
              <c:numCache>
                <c:formatCode>General</c:formatCode>
                <c:ptCount val="5"/>
                <c:pt idx="0">
                  <c:v>0</c:v>
                </c:pt>
                <c:pt idx="1">
                  <c:v>6.0000000000000006E-4</c:v>
                </c:pt>
                <c:pt idx="2">
                  <c:v>1.4000000000000002E-2</c:v>
                </c:pt>
                <c:pt idx="3">
                  <c:v>9.8400000000000001E-2</c:v>
                </c:pt>
                <c:pt idx="4">
                  <c:v>0.89059999999999984</c:v>
                </c:pt>
              </c:numCache>
            </c:numRef>
          </c:yVal>
          <c:smooth val="1"/>
        </c:ser>
        <c:ser>
          <c:idx val="2"/>
          <c:order val="2"/>
          <c:tx>
            <c:v>Iterative Merge Sort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Analysis'!$G$25:$G$29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4.0000000000000002E-4</c:v>
                </c:pt>
                <c:pt idx="2">
                  <c:v>8.2000000000000007E-3</c:v>
                </c:pt>
                <c:pt idx="3">
                  <c:v>8.4800000000000014E-2</c:v>
                </c:pt>
                <c:pt idx="4">
                  <c:v>0.94119999999999993</c:v>
                </c:pt>
              </c:numCache>
            </c:numRef>
          </c:yVal>
          <c:smooth val="1"/>
        </c:ser>
        <c:ser>
          <c:idx val="3"/>
          <c:order val="3"/>
          <c:tx>
            <c:v>Deterministic Quick Sort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Analysis'!$G$34:$G$38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4.0000000000000002E-4</c:v>
                </c:pt>
                <c:pt idx="2">
                  <c:v>2.5999999999999999E-3</c:v>
                </c:pt>
                <c:pt idx="3">
                  <c:v>2.8600000000000004E-2</c:v>
                </c:pt>
                <c:pt idx="4">
                  <c:v>0.38140000000000002</c:v>
                </c:pt>
              </c:numCache>
            </c:numRef>
          </c:yVal>
          <c:smooth val="1"/>
        </c:ser>
        <c:ser>
          <c:idx val="4"/>
          <c:order val="4"/>
          <c:tx>
            <c:v>Randomized Quick Sort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Analysis'!$G$43:$G$47</c:f>
              <c:numCache>
                <c:formatCode>General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3.4000000000000002E-3</c:v>
                </c:pt>
                <c:pt idx="3">
                  <c:v>2.8999999999999998E-2</c:v>
                </c:pt>
                <c:pt idx="4">
                  <c:v>0.38999999999999996</c:v>
                </c:pt>
              </c:numCache>
            </c:numRef>
          </c:yVal>
          <c:smooth val="1"/>
        </c:ser>
        <c:ser>
          <c:idx val="5"/>
          <c:order val="5"/>
          <c:tx>
            <c:v>Heap Sort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'Time Analysis'!$A$7:$A$11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'Time Analysis'!$G$52:$G$56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4.0000000000000002E-4</c:v>
                </c:pt>
                <c:pt idx="2">
                  <c:v>1.1599999999999999E-2</c:v>
                </c:pt>
                <c:pt idx="3">
                  <c:v>0.1022</c:v>
                </c:pt>
                <c:pt idx="4">
                  <c:v>1.3193999999999999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041152"/>
        <c:axId val="1289044960"/>
      </c:scatterChart>
      <c:valAx>
        <c:axId val="128904115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Data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044960"/>
        <c:crosses val="autoZero"/>
        <c:crossBetween val="midCat"/>
      </c:valAx>
      <c:valAx>
        <c:axId val="1289044960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Time</a:t>
                </a:r>
                <a:r>
                  <a:rPr lang="en-US" baseline="0">
                    <a:solidFill>
                      <a:schemeClr val="bg1"/>
                    </a:solidFill>
                  </a:rPr>
                  <a:t> in seconds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04115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Analysis of Sorts' Exchanges excluding Insertion Sort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Recursive Merge Sort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Operations'!$G$16:$G$20</c:f>
              <c:numCache>
                <c:formatCode>General</c:formatCode>
                <c:ptCount val="5"/>
                <c:pt idx="0">
                  <c:v>672</c:v>
                </c:pt>
                <c:pt idx="1">
                  <c:v>9976</c:v>
                </c:pt>
                <c:pt idx="2">
                  <c:v>133616</c:v>
                </c:pt>
                <c:pt idx="3">
                  <c:v>1668928</c:v>
                </c:pt>
                <c:pt idx="4">
                  <c:v>19951424</c:v>
                </c:pt>
              </c:numCache>
            </c:numRef>
          </c:yVal>
          <c:smooth val="1"/>
        </c:ser>
        <c:ser>
          <c:idx val="1"/>
          <c:order val="1"/>
          <c:tx>
            <c:v>Iterative Merge Sort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Operations'!$G$25:$G$29</c:f>
              <c:numCache>
                <c:formatCode>General</c:formatCode>
                <c:ptCount val="5"/>
                <c:pt idx="0">
                  <c:v>692</c:v>
                </c:pt>
                <c:pt idx="1">
                  <c:v>9992</c:v>
                </c:pt>
                <c:pt idx="2">
                  <c:v>136336</c:v>
                </c:pt>
                <c:pt idx="3">
                  <c:v>1693024</c:v>
                </c:pt>
                <c:pt idx="4">
                  <c:v>19980608</c:v>
                </c:pt>
              </c:numCache>
            </c:numRef>
          </c:yVal>
          <c:smooth val="1"/>
        </c:ser>
        <c:ser>
          <c:idx val="2"/>
          <c:order val="2"/>
          <c:tx>
            <c:v>Deterministic Quick Sort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Operations'!$G$34:$G$38</c:f>
              <c:numCache>
                <c:formatCode>General</c:formatCode>
                <c:ptCount val="5"/>
                <c:pt idx="0">
                  <c:v>943.6</c:v>
                </c:pt>
                <c:pt idx="1">
                  <c:v>14675.6</c:v>
                </c:pt>
                <c:pt idx="2">
                  <c:v>187019.6</c:v>
                </c:pt>
                <c:pt idx="3">
                  <c:v>2521710.7999999998</c:v>
                </c:pt>
                <c:pt idx="4">
                  <c:v>54355859.200000003</c:v>
                </c:pt>
              </c:numCache>
            </c:numRef>
          </c:yVal>
          <c:smooth val="1"/>
        </c:ser>
        <c:ser>
          <c:idx val="3"/>
          <c:order val="3"/>
          <c:tx>
            <c:v>Randomized Quick Sort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Operations'!$G$43:$G$47</c:f>
              <c:numCache>
                <c:formatCode>General</c:formatCode>
                <c:ptCount val="5"/>
                <c:pt idx="0">
                  <c:v>932.4</c:v>
                </c:pt>
                <c:pt idx="1">
                  <c:v>13440</c:v>
                </c:pt>
                <c:pt idx="2">
                  <c:v>177941.6</c:v>
                </c:pt>
                <c:pt idx="3">
                  <c:v>2429511</c:v>
                </c:pt>
                <c:pt idx="4">
                  <c:v>52975393.200000003</c:v>
                </c:pt>
              </c:numCache>
            </c:numRef>
          </c:yVal>
          <c:smooth val="1"/>
        </c:ser>
        <c:ser>
          <c:idx val="4"/>
          <c:order val="4"/>
          <c:tx>
            <c:v>Heap Sort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Operations'!$G$52:$G$56</c:f>
              <c:numCache>
                <c:formatCode>General</c:formatCode>
                <c:ptCount val="5"/>
                <c:pt idx="0">
                  <c:v>1361.6</c:v>
                </c:pt>
                <c:pt idx="1">
                  <c:v>20123</c:v>
                </c:pt>
                <c:pt idx="2">
                  <c:v>268417.5</c:v>
                </c:pt>
                <c:pt idx="3">
                  <c:v>3349619.6</c:v>
                </c:pt>
                <c:pt idx="4">
                  <c:v>40095262.399999999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040608"/>
        <c:axId val="1289043328"/>
      </c:scatterChart>
      <c:valAx>
        <c:axId val="1289040608"/>
        <c:scaling>
          <c:logBase val="10"/>
          <c:orientation val="minMax"/>
          <c:max val="2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data</a:t>
                </a:r>
                <a:r>
                  <a:rPr lang="en-US" baseline="0">
                    <a:solidFill>
                      <a:schemeClr val="bg1"/>
                    </a:solidFill>
                  </a:rPr>
                  <a:t> size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043328"/>
        <c:crosses val="autoZero"/>
        <c:crossBetween val="midCat"/>
      </c:valAx>
      <c:valAx>
        <c:axId val="12890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exchange</a:t>
                </a:r>
                <a:r>
                  <a:rPr lang="en-US" baseline="0">
                    <a:solidFill>
                      <a:schemeClr val="bg1"/>
                    </a:solidFill>
                  </a:rPr>
                  <a:t> 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04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Exchanges'</a:t>
            </a:r>
            <a:r>
              <a:rPr lang="en-US" baseline="0"/>
              <a:t> Analysis of All Sorts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Insertion Sort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Operations'!$G$7:$G$11</c:f>
              <c:numCache>
                <c:formatCode>General</c:formatCode>
                <c:ptCount val="5"/>
                <c:pt idx="0">
                  <c:v>2569.6</c:v>
                </c:pt>
                <c:pt idx="1">
                  <c:v>252412.6</c:v>
                </c:pt>
                <c:pt idx="2">
                  <c:v>24987091.800000001</c:v>
                </c:pt>
                <c:pt idx="3">
                  <c:v>2502179116.5999999</c:v>
                </c:pt>
                <c:pt idx="4">
                  <c:v>250202170212.60001</c:v>
                </c:pt>
              </c:numCache>
            </c:numRef>
          </c:yVal>
          <c:smooth val="1"/>
        </c:ser>
        <c:ser>
          <c:idx val="1"/>
          <c:order val="1"/>
          <c:tx>
            <c:v>Recursive Merge Sort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Operations'!$G$16:$G$20</c:f>
              <c:numCache>
                <c:formatCode>General</c:formatCode>
                <c:ptCount val="5"/>
                <c:pt idx="0">
                  <c:v>672</c:v>
                </c:pt>
                <c:pt idx="1">
                  <c:v>9976</c:v>
                </c:pt>
                <c:pt idx="2">
                  <c:v>133616</c:v>
                </c:pt>
                <c:pt idx="3">
                  <c:v>1668928</c:v>
                </c:pt>
                <c:pt idx="4">
                  <c:v>19951424</c:v>
                </c:pt>
              </c:numCache>
            </c:numRef>
          </c:yVal>
          <c:smooth val="1"/>
        </c:ser>
        <c:ser>
          <c:idx val="2"/>
          <c:order val="2"/>
          <c:tx>
            <c:v>Iterative Merge Sort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Operations'!$G$25:$G$29</c:f>
              <c:numCache>
                <c:formatCode>General</c:formatCode>
                <c:ptCount val="5"/>
                <c:pt idx="0">
                  <c:v>692</c:v>
                </c:pt>
                <c:pt idx="1">
                  <c:v>9992</c:v>
                </c:pt>
                <c:pt idx="2">
                  <c:v>136336</c:v>
                </c:pt>
                <c:pt idx="3">
                  <c:v>1693024</c:v>
                </c:pt>
                <c:pt idx="4">
                  <c:v>19980608</c:v>
                </c:pt>
              </c:numCache>
            </c:numRef>
          </c:yVal>
          <c:smooth val="1"/>
        </c:ser>
        <c:ser>
          <c:idx val="3"/>
          <c:order val="3"/>
          <c:tx>
            <c:v>Deterministic Quick Sort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Operations'!$G$34:$G$38</c:f>
              <c:numCache>
                <c:formatCode>General</c:formatCode>
                <c:ptCount val="5"/>
                <c:pt idx="0">
                  <c:v>943.6</c:v>
                </c:pt>
                <c:pt idx="1">
                  <c:v>14675.6</c:v>
                </c:pt>
                <c:pt idx="2">
                  <c:v>187019.6</c:v>
                </c:pt>
                <c:pt idx="3">
                  <c:v>2521710.7999999998</c:v>
                </c:pt>
                <c:pt idx="4">
                  <c:v>54355859.200000003</c:v>
                </c:pt>
              </c:numCache>
            </c:numRef>
          </c:yVal>
          <c:smooth val="1"/>
        </c:ser>
        <c:ser>
          <c:idx val="4"/>
          <c:order val="4"/>
          <c:tx>
            <c:v>Randomized Quick Sort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Operations'!$G$43:$G$47</c:f>
              <c:numCache>
                <c:formatCode>General</c:formatCode>
                <c:ptCount val="5"/>
                <c:pt idx="0">
                  <c:v>932.4</c:v>
                </c:pt>
                <c:pt idx="1">
                  <c:v>13440</c:v>
                </c:pt>
                <c:pt idx="2">
                  <c:v>177941.6</c:v>
                </c:pt>
                <c:pt idx="3">
                  <c:v>2429511</c:v>
                </c:pt>
                <c:pt idx="4">
                  <c:v>52975393.200000003</c:v>
                </c:pt>
              </c:numCache>
            </c:numRef>
          </c:yVal>
          <c:smooth val="1"/>
        </c:ser>
        <c:ser>
          <c:idx val="5"/>
          <c:order val="5"/>
          <c:tx>
            <c:v>Heap Sort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'Exchange Operations'!$A$7:$A$11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'Exchange Operations'!$G$52:$G$56</c:f>
              <c:numCache>
                <c:formatCode>General</c:formatCode>
                <c:ptCount val="5"/>
                <c:pt idx="0">
                  <c:v>1361.6</c:v>
                </c:pt>
                <c:pt idx="1">
                  <c:v>20123</c:v>
                </c:pt>
                <c:pt idx="2">
                  <c:v>268417.5</c:v>
                </c:pt>
                <c:pt idx="3">
                  <c:v>3349619.6</c:v>
                </c:pt>
                <c:pt idx="4">
                  <c:v>40095262.399999999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351856"/>
        <c:axId val="1318354576"/>
      </c:scatterChart>
      <c:valAx>
        <c:axId val="1318351856"/>
        <c:scaling>
          <c:logBase val="10"/>
          <c:orientation val="minMax"/>
          <c:max val="2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DATA</a:t>
                </a:r>
                <a:r>
                  <a:rPr lang="en-US" baseline="0">
                    <a:solidFill>
                      <a:schemeClr val="bg1"/>
                    </a:solidFill>
                  </a:rPr>
                  <a:t> SIZE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54576"/>
        <c:crosses val="autoZero"/>
        <c:crossBetween val="midCat"/>
      </c:valAx>
      <c:valAx>
        <c:axId val="131835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Exchange</a:t>
                </a:r>
                <a:r>
                  <a:rPr lang="en-US" baseline="0">
                    <a:solidFill>
                      <a:schemeClr val="bg1"/>
                    </a:solidFill>
                  </a:rPr>
                  <a:t> 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51856"/>
        <c:crosses val="autoZero"/>
        <c:crossBetween val="midCat"/>
        <c:majorUnit val="300000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Analysis of Sorts' Comparisons excluding Insertion Sort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3741539602743869"/>
          <c:y val="2.777784536298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Recursive Merge Sort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Comparisons!$G$16:$G$20</c:f>
              <c:numCache>
                <c:formatCode>General</c:formatCode>
                <c:ptCount val="5"/>
                <c:pt idx="0">
                  <c:v>540.20000000000005</c:v>
                </c:pt>
                <c:pt idx="1">
                  <c:v>8716.4</c:v>
                </c:pt>
                <c:pt idx="2">
                  <c:v>120432.6</c:v>
                </c:pt>
                <c:pt idx="3">
                  <c:v>1536319.4</c:v>
                </c:pt>
                <c:pt idx="4">
                  <c:v>18674315.399999999</c:v>
                </c:pt>
              </c:numCache>
            </c:numRef>
          </c:yVal>
          <c:smooth val="1"/>
        </c:ser>
        <c:ser>
          <c:idx val="1"/>
          <c:order val="1"/>
          <c:tx>
            <c:v>Iterative Merge Sort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Comparisons!$G$25:$G$29</c:f>
              <c:numCache>
                <c:formatCode>General</c:formatCode>
                <c:ptCount val="5"/>
                <c:pt idx="0">
                  <c:v>555.79999999999995</c:v>
                </c:pt>
                <c:pt idx="1">
                  <c:v>8726.4</c:v>
                </c:pt>
                <c:pt idx="2">
                  <c:v>123661.2</c:v>
                </c:pt>
                <c:pt idx="3">
                  <c:v>1566508</c:v>
                </c:pt>
                <c:pt idx="4">
                  <c:v>18715546.399999999</c:v>
                </c:pt>
              </c:numCache>
            </c:numRef>
          </c:yVal>
          <c:smooth val="1"/>
        </c:ser>
        <c:ser>
          <c:idx val="2"/>
          <c:order val="2"/>
          <c:tx>
            <c:v>Deterministic Quick Sort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Comparisons!$G$34:$G$38</c:f>
              <c:numCache>
                <c:formatCode>General</c:formatCode>
                <c:ptCount val="5"/>
                <c:pt idx="0">
                  <c:v>725.2</c:v>
                </c:pt>
                <c:pt idx="1">
                  <c:v>11829</c:v>
                </c:pt>
                <c:pt idx="2">
                  <c:v>161758.6</c:v>
                </c:pt>
                <c:pt idx="3">
                  <c:v>2169937.6</c:v>
                </c:pt>
                <c:pt idx="4">
                  <c:v>35974125.399999999</c:v>
                </c:pt>
              </c:numCache>
            </c:numRef>
          </c:yVal>
          <c:smooth val="1"/>
        </c:ser>
        <c:ser>
          <c:idx val="3"/>
          <c:order val="3"/>
          <c:tx>
            <c:v>Randomized Quick Sort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Comparisons!$G$43:$G$47</c:f>
              <c:numCache>
                <c:formatCode>General</c:formatCode>
                <c:ptCount val="5"/>
                <c:pt idx="0">
                  <c:v>708.2</c:v>
                </c:pt>
                <c:pt idx="1">
                  <c:v>12004.4</c:v>
                </c:pt>
                <c:pt idx="2">
                  <c:v>157941</c:v>
                </c:pt>
                <c:pt idx="3">
                  <c:v>2110482.4</c:v>
                </c:pt>
                <c:pt idx="4">
                  <c:v>33666169.5</c:v>
                </c:pt>
              </c:numCache>
            </c:numRef>
          </c:yVal>
          <c:smooth val="1"/>
        </c:ser>
        <c:ser>
          <c:idx val="4"/>
          <c:order val="4"/>
          <c:tx>
            <c:v>Heap Sort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Comparisons!$A$16:$A$20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Comparisons!$G$52:$G$56</c:f>
              <c:numCache>
                <c:formatCode>General</c:formatCode>
                <c:ptCount val="5"/>
                <c:pt idx="0">
                  <c:v>1463.6</c:v>
                </c:pt>
                <c:pt idx="1">
                  <c:v>21144</c:v>
                </c:pt>
                <c:pt idx="2">
                  <c:v>278421.59999999998</c:v>
                </c:pt>
                <c:pt idx="3">
                  <c:v>3369621.6</c:v>
                </c:pt>
                <c:pt idx="4">
                  <c:v>41095264.399999999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516528"/>
        <c:axId val="1361514896"/>
      </c:scatterChart>
      <c:valAx>
        <c:axId val="1361516528"/>
        <c:scaling>
          <c:logBase val="10"/>
          <c:orientation val="minMax"/>
          <c:max val="2000100.0000000002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data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514896"/>
        <c:crosses val="autoZero"/>
        <c:crossBetween val="midCat"/>
      </c:valAx>
      <c:valAx>
        <c:axId val="136151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NUMBER OF COMPARISONS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51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Comparison Analysis of All Sorts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Insertion Sort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Comparisons!$G$7:$G$11</c:f>
              <c:numCache>
                <c:formatCode>General</c:formatCode>
                <c:ptCount val="5"/>
                <c:pt idx="0">
                  <c:v>2566</c:v>
                </c:pt>
                <c:pt idx="1">
                  <c:v>252406.8</c:v>
                </c:pt>
                <c:pt idx="2">
                  <c:v>24987083.199999999</c:v>
                </c:pt>
                <c:pt idx="3">
                  <c:v>2502179108.4000001</c:v>
                </c:pt>
                <c:pt idx="4">
                  <c:v>250007170213.60001</c:v>
                </c:pt>
              </c:numCache>
            </c:numRef>
          </c:yVal>
          <c:smooth val="1"/>
        </c:ser>
        <c:ser>
          <c:idx val="1"/>
          <c:order val="1"/>
          <c:tx>
            <c:v>Recursive Merge Sort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Comparisons!$G$16:$G$20</c:f>
              <c:numCache>
                <c:formatCode>General</c:formatCode>
                <c:ptCount val="5"/>
                <c:pt idx="0">
                  <c:v>540.20000000000005</c:v>
                </c:pt>
                <c:pt idx="1">
                  <c:v>8716.4</c:v>
                </c:pt>
                <c:pt idx="2">
                  <c:v>120432.6</c:v>
                </c:pt>
                <c:pt idx="3">
                  <c:v>1536319.4</c:v>
                </c:pt>
                <c:pt idx="4">
                  <c:v>18674315.399999999</c:v>
                </c:pt>
              </c:numCache>
            </c:numRef>
          </c:yVal>
          <c:smooth val="1"/>
        </c:ser>
        <c:ser>
          <c:idx val="2"/>
          <c:order val="2"/>
          <c:tx>
            <c:v>Iterative Merge Sort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Comparisons!$G$25:$G$29</c:f>
              <c:numCache>
                <c:formatCode>General</c:formatCode>
                <c:ptCount val="5"/>
                <c:pt idx="0">
                  <c:v>555.79999999999995</c:v>
                </c:pt>
                <c:pt idx="1">
                  <c:v>8726.4</c:v>
                </c:pt>
                <c:pt idx="2">
                  <c:v>123661.2</c:v>
                </c:pt>
                <c:pt idx="3">
                  <c:v>1566508</c:v>
                </c:pt>
                <c:pt idx="4">
                  <c:v>18715546.399999999</c:v>
                </c:pt>
              </c:numCache>
            </c:numRef>
          </c:yVal>
          <c:smooth val="1"/>
        </c:ser>
        <c:ser>
          <c:idx val="3"/>
          <c:order val="3"/>
          <c:tx>
            <c:v>Deterministic Quick Sort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Comparisons!$G$34:$G$38</c:f>
              <c:numCache>
                <c:formatCode>General</c:formatCode>
                <c:ptCount val="5"/>
                <c:pt idx="0">
                  <c:v>725.2</c:v>
                </c:pt>
                <c:pt idx="1">
                  <c:v>11829</c:v>
                </c:pt>
                <c:pt idx="2">
                  <c:v>161758.6</c:v>
                </c:pt>
                <c:pt idx="3">
                  <c:v>2169937.6</c:v>
                </c:pt>
                <c:pt idx="4">
                  <c:v>35974125.399999999</c:v>
                </c:pt>
              </c:numCache>
            </c:numRef>
          </c:yVal>
          <c:smooth val="1"/>
        </c:ser>
        <c:ser>
          <c:idx val="4"/>
          <c:order val="4"/>
          <c:tx>
            <c:v>Randomized Quick Sort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Comparisons!$G$43:$G$47</c:f>
              <c:numCache>
                <c:formatCode>General</c:formatCode>
                <c:ptCount val="5"/>
                <c:pt idx="0">
                  <c:v>708.2</c:v>
                </c:pt>
                <c:pt idx="1">
                  <c:v>12004.4</c:v>
                </c:pt>
                <c:pt idx="2">
                  <c:v>157941</c:v>
                </c:pt>
                <c:pt idx="3">
                  <c:v>2110482.4</c:v>
                </c:pt>
                <c:pt idx="4">
                  <c:v>33666169.5</c:v>
                </c:pt>
              </c:numCache>
            </c:numRef>
          </c:yVal>
          <c:smooth val="1"/>
        </c:ser>
        <c:ser>
          <c:idx val="5"/>
          <c:order val="5"/>
          <c:tx>
            <c:v>Heap Sort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Comparisons!$A$7:$A$11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Comparisons!$G$52:$G$56</c:f>
              <c:numCache>
                <c:formatCode>General</c:formatCode>
                <c:ptCount val="5"/>
                <c:pt idx="0">
                  <c:v>1463.6</c:v>
                </c:pt>
                <c:pt idx="1">
                  <c:v>21144</c:v>
                </c:pt>
                <c:pt idx="2">
                  <c:v>278421.59999999998</c:v>
                </c:pt>
                <c:pt idx="3">
                  <c:v>3369621.6</c:v>
                </c:pt>
                <c:pt idx="4">
                  <c:v>41095264.399999999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738976"/>
        <c:axId val="1318741696"/>
      </c:scatterChart>
      <c:valAx>
        <c:axId val="1318738976"/>
        <c:scaling>
          <c:logBase val="10"/>
          <c:orientation val="minMax"/>
          <c:max val="2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DATA</a:t>
                </a:r>
                <a:r>
                  <a:rPr lang="en-US" baseline="0">
                    <a:solidFill>
                      <a:schemeClr val="bg1"/>
                    </a:solidFill>
                  </a:rPr>
                  <a:t> SIZE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741696"/>
        <c:crosses val="autoZero"/>
        <c:crossBetween val="midCat"/>
      </c:valAx>
      <c:valAx>
        <c:axId val="131874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NUMBER</a:t>
                </a:r>
                <a:r>
                  <a:rPr lang="en-US" baseline="0">
                    <a:solidFill>
                      <a:schemeClr val="bg1"/>
                    </a:solidFill>
                  </a:rPr>
                  <a:t> OF COMPARISONS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738976"/>
        <c:crosses val="autoZero"/>
        <c:crossBetween val="midCat"/>
        <c:majorUnit val="300000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498180</xdr:colOff>
      <xdr:row>4</xdr:row>
      <xdr:rowOff>11861</xdr:rowOff>
    </xdr:from>
    <xdr:to>
      <xdr:col>20</xdr:col>
      <xdr:colOff>502814</xdr:colOff>
      <xdr:row>26</xdr:row>
      <xdr:rowOff>174860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466234</xdr:colOff>
      <xdr:row>29</xdr:row>
      <xdr:rowOff>160824</xdr:rowOff>
    </xdr:from>
    <xdr:to>
      <xdr:col>20</xdr:col>
      <xdr:colOff>533054</xdr:colOff>
      <xdr:row>55</xdr:row>
      <xdr:rowOff>136116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581024</xdr:colOff>
      <xdr:row>3</xdr:row>
      <xdr:rowOff>147637</xdr:rowOff>
    </xdr:from>
    <xdr:to>
      <xdr:col>21</xdr:col>
      <xdr:colOff>15477</xdr:colOff>
      <xdr:row>25</xdr:row>
      <xdr:rowOff>29765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</xdr:colOff>
      <xdr:row>27</xdr:row>
      <xdr:rowOff>148828</xdr:rowOff>
    </xdr:from>
    <xdr:to>
      <xdr:col>21</xdr:col>
      <xdr:colOff>15477</xdr:colOff>
      <xdr:row>55</xdr:row>
      <xdr:rowOff>136922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389186</xdr:colOff>
      <xdr:row>3</xdr:row>
      <xdr:rowOff>188912</xdr:rowOff>
    </xdr:from>
    <xdr:to>
      <xdr:col>21</xdr:col>
      <xdr:colOff>174624</xdr:colOff>
      <xdr:row>26</xdr:row>
      <xdr:rowOff>39688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376249</xdr:colOff>
      <xdr:row>30</xdr:row>
      <xdr:rowOff>0</xdr:rowOff>
    </xdr:from>
    <xdr:to>
      <xdr:col>21</xdr:col>
      <xdr:colOff>171462</xdr:colOff>
      <xdr:row>55</xdr:row>
      <xdr:rowOff>187202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53" zoomScaleNormal="53" workbookViewId="0">
      <selection activeCell="X7" sqref="X7"/>
    </sheetView>
  </sheetViews>
  <sheetFormatPr defaultRowHeight="15" x14ac:dyDescent="0.25"/>
  <cols>
    <col min="1" max="1" width="18.140625" customWidth="1"/>
    <col min="2" max="3" width="18.28515625" customWidth="1"/>
    <col min="4" max="4" width="18.42578125" customWidth="1"/>
    <col min="5" max="5" width="18.140625" customWidth="1"/>
    <col min="6" max="7" width="18.28515625" customWidth="1"/>
    <col min="8" max="8" width="9.140625" customWidth="1"/>
  </cols>
  <sheetData>
    <row r="1" spans="1:21" ht="15" customHeight="1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5" spans="1:21" x14ac:dyDescent="0.25">
      <c r="A5" s="10" t="s">
        <v>12</v>
      </c>
      <c r="B5" s="10"/>
      <c r="C5" s="10"/>
      <c r="D5" s="10"/>
      <c r="E5" s="10"/>
      <c r="F5" s="10"/>
      <c r="G5" s="10"/>
    </row>
    <row r="6" spans="1:21" x14ac:dyDescent="0.25">
      <c r="A6" s="6" t="s">
        <v>0</v>
      </c>
      <c r="B6" s="6" t="s">
        <v>19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</row>
    <row r="7" spans="1:21" x14ac:dyDescent="0.25">
      <c r="A7" s="6">
        <v>100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f>AVERAGE(B7:F7)</f>
        <v>0</v>
      </c>
    </row>
    <row r="8" spans="1:21" x14ac:dyDescent="0.25">
      <c r="A8" s="6">
        <v>1000</v>
      </c>
      <c r="B8" s="6">
        <v>1E-3</v>
      </c>
      <c r="C8" s="6">
        <v>2E-3</v>
      </c>
      <c r="D8" s="6">
        <v>1E-3</v>
      </c>
      <c r="E8" s="6">
        <v>2E-3</v>
      </c>
      <c r="F8" s="6">
        <v>1E-3</v>
      </c>
      <c r="G8" s="6">
        <f t="shared" ref="G8:G11" si="0">AVERAGE(B8:F8)</f>
        <v>1.4E-3</v>
      </c>
    </row>
    <row r="9" spans="1:21" x14ac:dyDescent="0.25">
      <c r="A9" s="6">
        <v>10000</v>
      </c>
      <c r="B9" s="6">
        <v>0.11799999999999999</v>
      </c>
      <c r="C9" s="6">
        <v>0.109</v>
      </c>
      <c r="D9" s="6">
        <v>0.123</v>
      </c>
      <c r="E9" s="6">
        <v>0.10199999999999999</v>
      </c>
      <c r="F9" s="6">
        <v>0.108</v>
      </c>
      <c r="G9" s="6">
        <f t="shared" si="0"/>
        <v>0.11199999999999999</v>
      </c>
    </row>
    <row r="10" spans="1:21" x14ac:dyDescent="0.25">
      <c r="A10" s="6">
        <v>100000</v>
      </c>
      <c r="B10" s="6">
        <v>10.378</v>
      </c>
      <c r="C10" s="6">
        <v>10.342000000000001</v>
      </c>
      <c r="D10" s="6">
        <v>10.194000000000001</v>
      </c>
      <c r="E10" s="6">
        <v>10.250999999999999</v>
      </c>
      <c r="F10" s="6">
        <v>10.079000000000001</v>
      </c>
      <c r="G10" s="6">
        <f t="shared" si="0"/>
        <v>10.248799999999999</v>
      </c>
    </row>
    <row r="11" spans="1:21" x14ac:dyDescent="0.25">
      <c r="A11" s="6">
        <v>1000000</v>
      </c>
      <c r="B11" s="6">
        <v>1218.46</v>
      </c>
      <c r="C11" s="6">
        <v>1178.3399999999999</v>
      </c>
      <c r="D11" s="6">
        <v>1038.26</v>
      </c>
      <c r="E11" s="6">
        <v>1033.17</v>
      </c>
      <c r="F11" s="6">
        <v>1187.56</v>
      </c>
      <c r="G11" s="6">
        <f t="shared" si="0"/>
        <v>1131.1580000000001</v>
      </c>
    </row>
    <row r="14" spans="1:21" x14ac:dyDescent="0.25">
      <c r="A14" s="12" t="s">
        <v>14</v>
      </c>
      <c r="B14" s="12"/>
      <c r="C14" s="12"/>
      <c r="D14" s="12"/>
      <c r="E14" s="12"/>
      <c r="F14" s="12"/>
      <c r="G14" s="12"/>
    </row>
    <row r="15" spans="1:2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21" x14ac:dyDescent="0.25">
      <c r="A16" s="1">
        <v>100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f>AVERAGE(B16:F16)</f>
        <v>0</v>
      </c>
    </row>
    <row r="17" spans="1:7" x14ac:dyDescent="0.25">
      <c r="A17" s="1">
        <v>1000</v>
      </c>
      <c r="B17" s="1">
        <v>0</v>
      </c>
      <c r="C17" s="1">
        <v>0</v>
      </c>
      <c r="D17" s="1">
        <v>0</v>
      </c>
      <c r="E17" s="1">
        <v>2E-3</v>
      </c>
      <c r="F17" s="1">
        <v>1E-3</v>
      </c>
      <c r="G17" s="1">
        <f t="shared" ref="G17:G20" si="1">AVERAGE(B17:F17)</f>
        <v>6.0000000000000006E-4</v>
      </c>
    </row>
    <row r="18" spans="1:7" x14ac:dyDescent="0.25">
      <c r="A18" s="1">
        <v>10000</v>
      </c>
      <c r="B18" s="1">
        <v>1.4999999999999999E-2</v>
      </c>
      <c r="C18" s="1">
        <v>1.7999999999999999E-2</v>
      </c>
      <c r="D18" s="1">
        <v>0.01</v>
      </c>
      <c r="E18" s="1">
        <v>8.9999999999999993E-3</v>
      </c>
      <c r="F18" s="1">
        <v>1.7999999999999999E-2</v>
      </c>
      <c r="G18" s="1">
        <f t="shared" si="1"/>
        <v>1.4000000000000002E-2</v>
      </c>
    </row>
    <row r="19" spans="1:7" x14ac:dyDescent="0.25">
      <c r="A19" s="1">
        <v>100000</v>
      </c>
      <c r="B19" s="1">
        <v>9.4E-2</v>
      </c>
      <c r="C19" s="1">
        <v>0.105</v>
      </c>
      <c r="D19" s="1">
        <v>0.09</v>
      </c>
      <c r="E19" s="1">
        <v>9.4E-2</v>
      </c>
      <c r="F19" s="1">
        <v>0.109</v>
      </c>
      <c r="G19" s="1">
        <f t="shared" si="1"/>
        <v>9.8400000000000001E-2</v>
      </c>
    </row>
    <row r="20" spans="1:7" x14ac:dyDescent="0.25">
      <c r="A20" s="1">
        <v>1000000</v>
      </c>
      <c r="B20" s="1">
        <v>0.91800000000000004</v>
      </c>
      <c r="C20" s="1">
        <v>0.874</v>
      </c>
      <c r="D20" s="1">
        <v>0.86199999999999999</v>
      </c>
      <c r="E20" s="1">
        <v>0.88800000000000001</v>
      </c>
      <c r="F20" s="1">
        <v>0.91100000000000003</v>
      </c>
      <c r="G20" s="1">
        <f t="shared" si="1"/>
        <v>0.89059999999999984</v>
      </c>
    </row>
    <row r="23" spans="1:7" x14ac:dyDescent="0.25">
      <c r="A23" s="13" t="s">
        <v>15</v>
      </c>
      <c r="B23" s="13"/>
      <c r="C23" s="13"/>
      <c r="D23" s="13"/>
      <c r="E23" s="13"/>
      <c r="F23" s="13"/>
      <c r="G23" s="13"/>
    </row>
    <row r="24" spans="1:7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</row>
    <row r="25" spans="1:7" x14ac:dyDescent="0.25">
      <c r="A25" s="3">
        <v>100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f>AVERAGE(B25:F25)</f>
        <v>0</v>
      </c>
    </row>
    <row r="26" spans="1:7" x14ac:dyDescent="0.25">
      <c r="A26" s="3">
        <v>1000</v>
      </c>
      <c r="B26" s="3">
        <v>0</v>
      </c>
      <c r="C26" s="3">
        <v>1E-3</v>
      </c>
      <c r="D26" s="3">
        <v>0</v>
      </c>
      <c r="E26" s="3">
        <v>1E-3</v>
      </c>
      <c r="F26" s="3">
        <v>0</v>
      </c>
      <c r="G26" s="3">
        <f t="shared" ref="G26:G29" si="2">AVERAGE(B26:F26)</f>
        <v>4.0000000000000002E-4</v>
      </c>
    </row>
    <row r="27" spans="1:7" x14ac:dyDescent="0.25">
      <c r="A27" s="3">
        <v>10000</v>
      </c>
      <c r="B27" s="3">
        <v>0.01</v>
      </c>
      <c r="C27" s="3">
        <v>8.0000000000000002E-3</v>
      </c>
      <c r="D27" s="3">
        <v>8.0000000000000002E-3</v>
      </c>
      <c r="E27" s="3">
        <v>7.0000000000000001E-3</v>
      </c>
      <c r="F27" s="3">
        <v>8.0000000000000002E-3</v>
      </c>
      <c r="G27" s="3">
        <f t="shared" si="2"/>
        <v>8.2000000000000007E-3</v>
      </c>
    </row>
    <row r="28" spans="1:7" x14ac:dyDescent="0.25">
      <c r="A28" s="3">
        <v>100000</v>
      </c>
      <c r="B28" s="3">
        <v>9.2999999999999999E-2</v>
      </c>
      <c r="C28" s="3">
        <v>9.1999999999999998E-2</v>
      </c>
      <c r="D28" s="3">
        <v>8.1000000000000003E-2</v>
      </c>
      <c r="E28" s="3">
        <v>6.4000000000000001E-2</v>
      </c>
      <c r="F28" s="3">
        <v>9.4E-2</v>
      </c>
      <c r="G28" s="3">
        <f t="shared" si="2"/>
        <v>8.4800000000000014E-2</v>
      </c>
    </row>
    <row r="29" spans="1:7" x14ac:dyDescent="0.25">
      <c r="A29" s="3">
        <v>1000000</v>
      </c>
      <c r="B29" s="3">
        <v>0.82199999999999995</v>
      </c>
      <c r="C29" s="3">
        <v>0.84499999999999997</v>
      </c>
      <c r="D29" s="3">
        <v>0.83</v>
      </c>
      <c r="E29" s="3">
        <v>0.85199999999999998</v>
      </c>
      <c r="F29" s="3">
        <v>1.357</v>
      </c>
      <c r="G29" s="3">
        <f t="shared" si="2"/>
        <v>0.94119999999999993</v>
      </c>
    </row>
    <row r="32" spans="1:7" x14ac:dyDescent="0.25">
      <c r="A32" s="14" t="s">
        <v>16</v>
      </c>
      <c r="B32" s="14"/>
      <c r="C32" s="14"/>
      <c r="D32" s="14"/>
      <c r="E32" s="14"/>
      <c r="F32" s="14"/>
      <c r="G32" s="14"/>
    </row>
    <row r="33" spans="1:7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x14ac:dyDescent="0.25">
      <c r="A34" s="2">
        <v>100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f>AVERAGE(B34:F34)</f>
        <v>0</v>
      </c>
    </row>
    <row r="35" spans="1:7" x14ac:dyDescent="0.25">
      <c r="A35" s="2">
        <v>1000</v>
      </c>
      <c r="B35" s="2">
        <v>0</v>
      </c>
      <c r="C35" s="2">
        <v>1E-3</v>
      </c>
      <c r="D35" s="2">
        <v>0</v>
      </c>
      <c r="E35" s="2">
        <v>0</v>
      </c>
      <c r="F35" s="2">
        <v>1E-3</v>
      </c>
      <c r="G35" s="2">
        <f t="shared" ref="G35:G38" si="3">AVERAGE(B35:F35)</f>
        <v>4.0000000000000002E-4</v>
      </c>
    </row>
    <row r="36" spans="1:7" x14ac:dyDescent="0.25">
      <c r="A36" s="2">
        <v>10000</v>
      </c>
      <c r="B36" s="2">
        <v>3.0000000000000001E-3</v>
      </c>
      <c r="C36" s="2">
        <v>2E-3</v>
      </c>
      <c r="D36" s="2">
        <v>3.0000000000000001E-3</v>
      </c>
      <c r="E36" s="2">
        <v>3.0000000000000001E-3</v>
      </c>
      <c r="F36" s="2">
        <v>2E-3</v>
      </c>
      <c r="G36" s="2">
        <f t="shared" si="3"/>
        <v>2.5999999999999999E-3</v>
      </c>
    </row>
    <row r="37" spans="1:7" x14ac:dyDescent="0.25">
      <c r="A37" s="2">
        <v>100000</v>
      </c>
      <c r="B37" s="2">
        <v>2.8000000000000001E-2</v>
      </c>
      <c r="C37" s="2">
        <v>2.8000000000000001E-2</v>
      </c>
      <c r="D37" s="2">
        <v>2.9000000000000001E-2</v>
      </c>
      <c r="E37" s="2">
        <v>2.8000000000000001E-2</v>
      </c>
      <c r="F37" s="2">
        <v>0.03</v>
      </c>
      <c r="G37" s="2">
        <f t="shared" si="3"/>
        <v>2.8600000000000004E-2</v>
      </c>
    </row>
    <row r="38" spans="1:7" x14ac:dyDescent="0.25">
      <c r="A38" s="2">
        <v>1000000</v>
      </c>
      <c r="B38" s="2">
        <v>0.38500000000000001</v>
      </c>
      <c r="C38" s="2">
        <v>0.375</v>
      </c>
      <c r="D38" s="2">
        <v>0.36699999999999999</v>
      </c>
      <c r="E38" s="2">
        <v>0.39</v>
      </c>
      <c r="F38" s="2">
        <v>0.39</v>
      </c>
      <c r="G38" s="2">
        <f t="shared" si="3"/>
        <v>0.38140000000000002</v>
      </c>
    </row>
    <row r="41" spans="1:7" x14ac:dyDescent="0.25">
      <c r="A41" s="15" t="s">
        <v>17</v>
      </c>
      <c r="B41" s="15"/>
      <c r="C41" s="15"/>
      <c r="D41" s="15"/>
      <c r="E41" s="15"/>
      <c r="F41" s="15"/>
      <c r="G41" s="15"/>
    </row>
    <row r="42" spans="1:7" x14ac:dyDescent="0.25">
      <c r="A42" s="5" t="s">
        <v>0</v>
      </c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G42" s="5" t="s">
        <v>6</v>
      </c>
    </row>
    <row r="43" spans="1:7" x14ac:dyDescent="0.25">
      <c r="A43" s="5">
        <v>100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f>AVERAGE(B43:F43)</f>
        <v>0</v>
      </c>
    </row>
    <row r="44" spans="1:7" x14ac:dyDescent="0.25">
      <c r="A44" s="5">
        <v>1000</v>
      </c>
      <c r="B44" s="5">
        <v>0</v>
      </c>
      <c r="C44" s="5">
        <v>0</v>
      </c>
      <c r="D44" s="5">
        <v>5.0000000000000001E-3</v>
      </c>
      <c r="E44" s="5">
        <v>0</v>
      </c>
      <c r="F44" s="5">
        <v>0</v>
      </c>
      <c r="G44" s="5">
        <f t="shared" ref="G44:G47" si="4">AVERAGE(B44:F44)</f>
        <v>1E-3</v>
      </c>
    </row>
    <row r="45" spans="1:7" x14ac:dyDescent="0.25">
      <c r="A45" s="5">
        <v>10000</v>
      </c>
      <c r="B45" s="5">
        <v>7.0000000000000001E-3</v>
      </c>
      <c r="C45" s="5">
        <v>4.0000000000000001E-3</v>
      </c>
      <c r="D45" s="5">
        <v>2E-3</v>
      </c>
      <c r="E45" s="5">
        <v>2E-3</v>
      </c>
      <c r="F45" s="5">
        <v>2E-3</v>
      </c>
      <c r="G45" s="5">
        <f t="shared" si="4"/>
        <v>3.4000000000000002E-3</v>
      </c>
    </row>
    <row r="46" spans="1:7" x14ac:dyDescent="0.25">
      <c r="A46" s="5">
        <v>100000</v>
      </c>
      <c r="B46" s="5">
        <v>0.03</v>
      </c>
      <c r="C46" s="5">
        <v>2.8000000000000001E-2</v>
      </c>
      <c r="D46" s="5">
        <v>2.9000000000000001E-2</v>
      </c>
      <c r="E46" s="5">
        <v>2.8000000000000001E-2</v>
      </c>
      <c r="F46" s="5">
        <v>0.03</v>
      </c>
      <c r="G46" s="5">
        <f t="shared" si="4"/>
        <v>2.8999999999999998E-2</v>
      </c>
    </row>
    <row r="47" spans="1:7" x14ac:dyDescent="0.25">
      <c r="A47" s="5">
        <v>1000000</v>
      </c>
      <c r="B47" s="5">
        <v>0.41799999999999998</v>
      </c>
      <c r="C47" s="5">
        <v>0.39100000000000001</v>
      </c>
      <c r="D47" s="5">
        <v>0.39</v>
      </c>
      <c r="E47" s="5">
        <v>0.376</v>
      </c>
      <c r="F47" s="5">
        <v>0.375</v>
      </c>
      <c r="G47" s="5">
        <f t="shared" si="4"/>
        <v>0.38999999999999996</v>
      </c>
    </row>
    <row r="50" spans="1:7" x14ac:dyDescent="0.25">
      <c r="A50" s="11" t="s">
        <v>18</v>
      </c>
      <c r="B50" s="11"/>
      <c r="C50" s="11"/>
      <c r="D50" s="11"/>
      <c r="E50" s="11"/>
      <c r="F50" s="11"/>
      <c r="G50" s="11"/>
    </row>
    <row r="51" spans="1:7" x14ac:dyDescent="0.25">
      <c r="A51" s="4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</row>
    <row r="52" spans="1:7" x14ac:dyDescent="0.25">
      <c r="A52" s="4">
        <v>100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f>AVERAGE(B52:F52)</f>
        <v>0</v>
      </c>
    </row>
    <row r="53" spans="1:7" x14ac:dyDescent="0.25">
      <c r="A53" s="4">
        <v>1000</v>
      </c>
      <c r="B53" s="4">
        <v>1E-3</v>
      </c>
      <c r="C53" s="4">
        <v>1E-3</v>
      </c>
      <c r="D53" s="4">
        <v>0</v>
      </c>
      <c r="E53" s="4">
        <v>0</v>
      </c>
      <c r="F53" s="4">
        <v>0</v>
      </c>
      <c r="G53" s="4">
        <f t="shared" ref="G53:G56" si="5">AVERAGE(B53:F53)</f>
        <v>4.0000000000000002E-4</v>
      </c>
    </row>
    <row r="54" spans="1:7" x14ac:dyDescent="0.25">
      <c r="A54" s="4">
        <v>10000</v>
      </c>
      <c r="B54" s="4">
        <v>1.7000000000000001E-2</v>
      </c>
      <c r="C54" s="4">
        <v>6.0000000000000001E-3</v>
      </c>
      <c r="D54" s="4">
        <v>1.6E-2</v>
      </c>
      <c r="E54" s="4">
        <v>4.0000000000000001E-3</v>
      </c>
      <c r="F54" s="4">
        <v>1.4999999999999999E-2</v>
      </c>
      <c r="G54" s="4">
        <f t="shared" si="5"/>
        <v>1.1599999999999999E-2</v>
      </c>
    </row>
    <row r="55" spans="1:7" x14ac:dyDescent="0.25">
      <c r="A55" s="4">
        <v>100000</v>
      </c>
      <c r="B55" s="4">
        <v>0.105</v>
      </c>
      <c r="C55" s="4">
        <v>9.6000000000000002E-2</v>
      </c>
      <c r="D55" s="4">
        <v>0.11</v>
      </c>
      <c r="E55" s="4">
        <v>0.09</v>
      </c>
      <c r="F55" s="4">
        <v>0.11</v>
      </c>
      <c r="G55" s="4">
        <f t="shared" si="5"/>
        <v>0.1022</v>
      </c>
    </row>
    <row r="56" spans="1:7" x14ac:dyDescent="0.25">
      <c r="A56" s="4">
        <v>1000000</v>
      </c>
      <c r="B56" s="4">
        <v>1.25</v>
      </c>
      <c r="C56" s="4">
        <v>1.3280000000000001</v>
      </c>
      <c r="D56" s="4">
        <v>1.4890000000000001</v>
      </c>
      <c r="E56" s="4">
        <v>1.2649999999999999</v>
      </c>
      <c r="F56" s="4">
        <v>1.2649999999999999</v>
      </c>
      <c r="G56" s="4">
        <f t="shared" si="5"/>
        <v>1.3193999999999999</v>
      </c>
    </row>
  </sheetData>
  <mergeCells count="7">
    <mergeCell ref="A5:G5"/>
    <mergeCell ref="A50:G50"/>
    <mergeCell ref="A14:G14"/>
    <mergeCell ref="A23:G23"/>
    <mergeCell ref="A32:G32"/>
    <mergeCell ref="A41:G41"/>
    <mergeCell ref="A1:U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A16" zoomScale="55" zoomScaleNormal="55" workbookViewId="0">
      <selection sqref="A1:U2"/>
    </sheetView>
  </sheetViews>
  <sheetFormatPr defaultRowHeight="15" x14ac:dyDescent="0.25"/>
  <cols>
    <col min="1" max="6" width="18.28515625" customWidth="1"/>
    <col min="7" max="7" width="36.85546875" customWidth="1"/>
  </cols>
  <sheetData>
    <row r="1" spans="1:21" ht="15" customHeight="1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5" spans="1:21" x14ac:dyDescent="0.25">
      <c r="A5" s="10" t="s">
        <v>12</v>
      </c>
      <c r="B5" s="10"/>
      <c r="C5" s="10"/>
      <c r="D5" s="10"/>
      <c r="E5" s="10"/>
      <c r="F5" s="10"/>
      <c r="G5" s="10"/>
    </row>
    <row r="6" spans="1:21" x14ac:dyDescent="0.25">
      <c r="A6" s="6" t="s">
        <v>0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21</v>
      </c>
    </row>
    <row r="7" spans="1:21" x14ac:dyDescent="0.25">
      <c r="A7" s="6">
        <v>100</v>
      </c>
      <c r="B7" s="6">
        <v>2459</v>
      </c>
      <c r="C7" s="6">
        <v>2781</v>
      </c>
      <c r="D7" s="6">
        <v>2586</v>
      </c>
      <c r="E7" s="6">
        <v>2582</v>
      </c>
      <c r="F7" s="6">
        <v>2440</v>
      </c>
      <c r="G7" s="6">
        <f>AVERAGE(B7:F7)</f>
        <v>2569.6</v>
      </c>
    </row>
    <row r="8" spans="1:21" x14ac:dyDescent="0.25">
      <c r="A8" s="6">
        <v>1000</v>
      </c>
      <c r="B8" s="6">
        <v>249144</v>
      </c>
      <c r="C8" s="6">
        <v>252830</v>
      </c>
      <c r="D8" s="6">
        <v>257928</v>
      </c>
      <c r="E8" s="6">
        <v>252571</v>
      </c>
      <c r="F8" s="6">
        <v>249590</v>
      </c>
      <c r="G8" s="6">
        <f t="shared" ref="G8:G11" si="0">AVERAGE(B8:F8)</f>
        <v>252412.6</v>
      </c>
    </row>
    <row r="9" spans="1:21" x14ac:dyDescent="0.25">
      <c r="A9" s="6">
        <v>10000</v>
      </c>
      <c r="B9" s="6">
        <v>24962887</v>
      </c>
      <c r="C9" s="6">
        <v>25005735</v>
      </c>
      <c r="D9" s="6">
        <v>25087860</v>
      </c>
      <c r="E9" s="6">
        <v>25186825</v>
      </c>
      <c r="F9" s="6">
        <v>24692152</v>
      </c>
      <c r="G9" s="6">
        <f t="shared" si="0"/>
        <v>24987091.800000001</v>
      </c>
    </row>
    <row r="10" spans="1:21" x14ac:dyDescent="0.25">
      <c r="A10" s="6">
        <v>100000</v>
      </c>
      <c r="B10" s="6">
        <v>2506144510</v>
      </c>
      <c r="C10" s="6">
        <v>2497249290</v>
      </c>
      <c r="D10" s="6">
        <v>2500704552</v>
      </c>
      <c r="E10" s="6">
        <v>2502194804</v>
      </c>
      <c r="F10" s="6">
        <v>2504602427</v>
      </c>
      <c r="G10" s="6">
        <f t="shared" si="0"/>
        <v>2502179116.5999999</v>
      </c>
    </row>
    <row r="11" spans="1:21" x14ac:dyDescent="0.25">
      <c r="A11" s="6">
        <v>1000000</v>
      </c>
      <c r="B11" s="6">
        <v>250124019597</v>
      </c>
      <c r="C11" s="6">
        <v>250124019597</v>
      </c>
      <c r="D11" s="6">
        <v>249862186257</v>
      </c>
      <c r="E11" s="6">
        <v>249776606015</v>
      </c>
      <c r="F11" s="6">
        <v>251124019597</v>
      </c>
      <c r="G11" s="6">
        <f t="shared" si="0"/>
        <v>250202170212.60001</v>
      </c>
    </row>
    <row r="14" spans="1:21" x14ac:dyDescent="0.25">
      <c r="A14" s="12" t="s">
        <v>14</v>
      </c>
      <c r="B14" s="12"/>
      <c r="C14" s="12"/>
      <c r="D14" s="12"/>
      <c r="E14" s="12"/>
      <c r="F14" s="12"/>
      <c r="G14" s="12"/>
    </row>
    <row r="15" spans="1:21" x14ac:dyDescent="0.25">
      <c r="A15" s="1" t="s">
        <v>0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21</v>
      </c>
    </row>
    <row r="16" spans="1:21" x14ac:dyDescent="0.25">
      <c r="A16" s="1">
        <v>100</v>
      </c>
      <c r="B16" s="1">
        <v>672</v>
      </c>
      <c r="C16" s="1">
        <v>672</v>
      </c>
      <c r="D16" s="1">
        <v>672</v>
      </c>
      <c r="E16" s="1">
        <v>672</v>
      </c>
      <c r="F16" s="1">
        <v>672</v>
      </c>
      <c r="G16" s="1">
        <f>AVERAGE(B16:F16)</f>
        <v>672</v>
      </c>
    </row>
    <row r="17" spans="1:7" x14ac:dyDescent="0.25">
      <c r="A17" s="1">
        <v>1000</v>
      </c>
      <c r="B17" s="1">
        <v>9976</v>
      </c>
      <c r="C17" s="1">
        <v>9976</v>
      </c>
      <c r="D17" s="1">
        <v>9976</v>
      </c>
      <c r="E17" s="1">
        <v>9976</v>
      </c>
      <c r="F17" s="1">
        <v>9976</v>
      </c>
      <c r="G17" s="1">
        <f t="shared" ref="G17:G20" si="1">AVERAGE(B17:F17)</f>
        <v>9976</v>
      </c>
    </row>
    <row r="18" spans="1:7" x14ac:dyDescent="0.25">
      <c r="A18" s="1">
        <v>10000</v>
      </c>
      <c r="B18" s="1">
        <v>133616</v>
      </c>
      <c r="C18" s="1">
        <v>133616</v>
      </c>
      <c r="D18" s="1">
        <v>133616</v>
      </c>
      <c r="E18" s="1">
        <v>133616</v>
      </c>
      <c r="F18" s="1">
        <v>133616</v>
      </c>
      <c r="G18" s="1">
        <f t="shared" si="1"/>
        <v>133616</v>
      </c>
    </row>
    <row r="19" spans="1:7" x14ac:dyDescent="0.25">
      <c r="A19" s="1">
        <v>100000</v>
      </c>
      <c r="B19" s="1">
        <v>1668928</v>
      </c>
      <c r="C19" s="1">
        <v>1668928</v>
      </c>
      <c r="D19" s="1">
        <v>1668928</v>
      </c>
      <c r="E19" s="1">
        <v>1668928</v>
      </c>
      <c r="F19" s="1">
        <v>1668928</v>
      </c>
      <c r="G19" s="1">
        <f t="shared" si="1"/>
        <v>1668928</v>
      </c>
    </row>
    <row r="20" spans="1:7" x14ac:dyDescent="0.25">
      <c r="A20" s="1">
        <v>1000000</v>
      </c>
      <c r="B20" s="1">
        <v>19951424</v>
      </c>
      <c r="C20" s="1">
        <v>19951424</v>
      </c>
      <c r="D20" s="1">
        <v>19951424</v>
      </c>
      <c r="E20" s="1">
        <v>19951424</v>
      </c>
      <c r="F20" s="1">
        <v>19951424</v>
      </c>
      <c r="G20" s="1">
        <f t="shared" si="1"/>
        <v>19951424</v>
      </c>
    </row>
    <row r="23" spans="1:7" x14ac:dyDescent="0.25">
      <c r="A23" s="13" t="s">
        <v>15</v>
      </c>
      <c r="B23" s="13"/>
      <c r="C23" s="13"/>
      <c r="D23" s="13"/>
      <c r="E23" s="13"/>
      <c r="F23" s="13"/>
      <c r="G23" s="13"/>
    </row>
    <row r="24" spans="1:7" x14ac:dyDescent="0.25">
      <c r="A24" s="3" t="s">
        <v>0</v>
      </c>
      <c r="B24" s="3" t="s">
        <v>7</v>
      </c>
      <c r="C24" s="3" t="s">
        <v>8</v>
      </c>
      <c r="D24" s="3" t="s">
        <v>9</v>
      </c>
      <c r="E24" s="3" t="s">
        <v>10</v>
      </c>
      <c r="F24" s="3" t="s">
        <v>11</v>
      </c>
      <c r="G24" s="3" t="s">
        <v>21</v>
      </c>
    </row>
    <row r="25" spans="1:7" x14ac:dyDescent="0.25">
      <c r="A25" s="3">
        <v>100</v>
      </c>
      <c r="B25" s="3">
        <v>692</v>
      </c>
      <c r="C25" s="3">
        <v>692</v>
      </c>
      <c r="D25" s="3">
        <v>692</v>
      </c>
      <c r="E25" s="3">
        <v>692</v>
      </c>
      <c r="F25" s="3">
        <v>692</v>
      </c>
      <c r="G25" s="3">
        <f>AVERAGE(B25:F25)</f>
        <v>692</v>
      </c>
    </row>
    <row r="26" spans="1:7" x14ac:dyDescent="0.25">
      <c r="A26" s="3">
        <v>1000</v>
      </c>
      <c r="B26" s="3">
        <v>9992</v>
      </c>
      <c r="C26" s="3">
        <v>9992</v>
      </c>
      <c r="D26" s="3">
        <v>9992</v>
      </c>
      <c r="E26" s="3">
        <v>9992</v>
      </c>
      <c r="F26" s="3">
        <v>9992</v>
      </c>
      <c r="G26" s="3">
        <f t="shared" ref="G26:G29" si="2">AVERAGE(B26:F26)</f>
        <v>9992</v>
      </c>
    </row>
    <row r="27" spans="1:7" x14ac:dyDescent="0.25">
      <c r="A27" s="3">
        <v>10000</v>
      </c>
      <c r="B27" s="3">
        <v>136336</v>
      </c>
      <c r="C27" s="3">
        <v>136336</v>
      </c>
      <c r="D27" s="3">
        <v>136336</v>
      </c>
      <c r="E27" s="3">
        <v>136336</v>
      </c>
      <c r="F27" s="3">
        <v>136336</v>
      </c>
      <c r="G27" s="3">
        <f t="shared" si="2"/>
        <v>136336</v>
      </c>
    </row>
    <row r="28" spans="1:7" x14ac:dyDescent="0.25">
      <c r="A28" s="3">
        <v>100000</v>
      </c>
      <c r="B28" s="3">
        <v>1693024</v>
      </c>
      <c r="C28" s="3">
        <v>1693024</v>
      </c>
      <c r="D28" s="3">
        <v>1693024</v>
      </c>
      <c r="E28" s="3">
        <v>1693024</v>
      </c>
      <c r="F28" s="3">
        <v>1693024</v>
      </c>
      <c r="G28" s="3">
        <f t="shared" si="2"/>
        <v>1693024</v>
      </c>
    </row>
    <row r="29" spans="1:7" x14ac:dyDescent="0.25">
      <c r="A29" s="3">
        <v>1000000</v>
      </c>
      <c r="B29" s="3">
        <v>19980608</v>
      </c>
      <c r="C29" s="3">
        <v>19980608</v>
      </c>
      <c r="D29" s="3">
        <v>19980608</v>
      </c>
      <c r="E29" s="3">
        <v>19980608</v>
      </c>
      <c r="F29" s="3">
        <v>19980608</v>
      </c>
      <c r="G29" s="3">
        <f t="shared" si="2"/>
        <v>19980608</v>
      </c>
    </row>
    <row r="32" spans="1:7" x14ac:dyDescent="0.25">
      <c r="A32" s="14" t="s">
        <v>16</v>
      </c>
      <c r="B32" s="14"/>
      <c r="C32" s="14"/>
      <c r="D32" s="14"/>
      <c r="E32" s="14"/>
      <c r="F32" s="14"/>
      <c r="G32" s="14"/>
    </row>
    <row r="33" spans="1:7" x14ac:dyDescent="0.25">
      <c r="A33" s="2" t="s">
        <v>0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  <c r="G33" s="2" t="s">
        <v>21</v>
      </c>
    </row>
    <row r="34" spans="1:7" x14ac:dyDescent="0.25">
      <c r="A34" s="2">
        <v>100</v>
      </c>
      <c r="B34" s="2">
        <v>836</v>
      </c>
      <c r="C34" s="2">
        <v>862</v>
      </c>
      <c r="D34" s="2">
        <v>790</v>
      </c>
      <c r="E34" s="2">
        <v>1040</v>
      </c>
      <c r="F34" s="2">
        <v>1190</v>
      </c>
      <c r="G34" s="2">
        <f>AVERAGE(B34:F34)</f>
        <v>943.6</v>
      </c>
    </row>
    <row r="35" spans="1:7" x14ac:dyDescent="0.25">
      <c r="A35" s="2">
        <v>1000</v>
      </c>
      <c r="B35" s="2">
        <v>14128</v>
      </c>
      <c r="C35" s="2">
        <v>13952</v>
      </c>
      <c r="D35" s="2">
        <v>14852</v>
      </c>
      <c r="E35" s="2">
        <v>15972</v>
      </c>
      <c r="F35" s="2">
        <v>14474</v>
      </c>
      <c r="G35" s="2">
        <f t="shared" ref="G35:G38" si="3">AVERAGE(B35:F35)</f>
        <v>14675.6</v>
      </c>
    </row>
    <row r="36" spans="1:7" x14ac:dyDescent="0.25">
      <c r="A36" s="2">
        <v>10000</v>
      </c>
      <c r="B36" s="2">
        <v>192044</v>
      </c>
      <c r="C36" s="2">
        <v>177812</v>
      </c>
      <c r="D36" s="2">
        <v>185038</v>
      </c>
      <c r="E36" s="2">
        <v>195958</v>
      </c>
      <c r="F36" s="2">
        <v>184246</v>
      </c>
      <c r="G36" s="2">
        <f t="shared" si="3"/>
        <v>187019.6</v>
      </c>
    </row>
    <row r="37" spans="1:7" x14ac:dyDescent="0.25">
      <c r="A37" s="2">
        <v>100000</v>
      </c>
      <c r="B37" s="2">
        <v>2460268</v>
      </c>
      <c r="C37" s="2">
        <v>2535986</v>
      </c>
      <c r="D37" s="2">
        <v>2526524</v>
      </c>
      <c r="E37" s="2">
        <v>2479580</v>
      </c>
      <c r="F37" s="2">
        <v>2606196</v>
      </c>
      <c r="G37" s="2">
        <f t="shared" si="3"/>
        <v>2521710.7999999998</v>
      </c>
    </row>
    <row r="38" spans="1:7" x14ac:dyDescent="0.25">
      <c r="A38" s="2">
        <v>1000000</v>
      </c>
      <c r="B38" s="2">
        <v>52828132</v>
      </c>
      <c r="C38" s="2">
        <v>53084072</v>
      </c>
      <c r="D38" s="2">
        <v>54301862</v>
      </c>
      <c r="E38" s="2">
        <v>56771358</v>
      </c>
      <c r="F38" s="2">
        <v>54793872</v>
      </c>
      <c r="G38" s="2">
        <f t="shared" si="3"/>
        <v>54355859.200000003</v>
      </c>
    </row>
    <row r="41" spans="1:7" x14ac:dyDescent="0.25">
      <c r="A41" s="15" t="s">
        <v>17</v>
      </c>
      <c r="B41" s="15"/>
      <c r="C41" s="15"/>
      <c r="D41" s="15"/>
      <c r="E41" s="15"/>
      <c r="F41" s="15"/>
      <c r="G41" s="15"/>
    </row>
    <row r="42" spans="1:7" x14ac:dyDescent="0.25">
      <c r="A42" s="5" t="s">
        <v>0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21</v>
      </c>
    </row>
    <row r="43" spans="1:7" x14ac:dyDescent="0.25">
      <c r="A43" s="5">
        <v>100</v>
      </c>
      <c r="B43" s="5">
        <v>782</v>
      </c>
      <c r="C43" s="5">
        <v>928</v>
      </c>
      <c r="D43" s="5">
        <v>1136</v>
      </c>
      <c r="E43" s="5">
        <v>988</v>
      </c>
      <c r="F43" s="5">
        <v>828</v>
      </c>
      <c r="G43" s="5">
        <f>AVERAGE(B43:F43)</f>
        <v>932.4</v>
      </c>
    </row>
    <row r="44" spans="1:7" x14ac:dyDescent="0.25">
      <c r="A44" s="5">
        <v>1000</v>
      </c>
      <c r="B44" s="5">
        <v>12468</v>
      </c>
      <c r="C44" s="5">
        <v>12516</v>
      </c>
      <c r="D44" s="5">
        <v>13316</v>
      </c>
      <c r="E44" s="5">
        <v>15086</v>
      </c>
      <c r="F44" s="5">
        <v>13814</v>
      </c>
      <c r="G44" s="5">
        <f t="shared" ref="G44:G45" si="4">AVERAGE(B44:F44)</f>
        <v>13440</v>
      </c>
    </row>
    <row r="45" spans="1:7" x14ac:dyDescent="0.25">
      <c r="A45" s="5">
        <v>10000</v>
      </c>
      <c r="B45" s="5">
        <v>174936</v>
      </c>
      <c r="C45" s="5">
        <v>182518</v>
      </c>
      <c r="D45" s="5">
        <v>180432</v>
      </c>
      <c r="E45" s="5">
        <v>184652</v>
      </c>
      <c r="F45" s="5">
        <v>167170</v>
      </c>
      <c r="G45" s="5">
        <f t="shared" si="4"/>
        <v>177941.6</v>
      </c>
    </row>
    <row r="46" spans="1:7" x14ac:dyDescent="0.25">
      <c r="A46" s="5">
        <v>100000</v>
      </c>
      <c r="B46" s="5">
        <v>2276092</v>
      </c>
      <c r="C46" s="5">
        <v>2500380</v>
      </c>
      <c r="D46" s="5">
        <v>2484998</v>
      </c>
      <c r="E46" s="5">
        <v>2456574</v>
      </c>
      <c r="F46" s="5">
        <v>2434542</v>
      </c>
      <c r="G46" s="5">
        <f>AVERAGE(B46:E46)</f>
        <v>2429511</v>
      </c>
    </row>
    <row r="47" spans="1:7" x14ac:dyDescent="0.25">
      <c r="A47" s="5">
        <v>1000000</v>
      </c>
      <c r="B47" s="5">
        <v>53036952</v>
      </c>
      <c r="C47" s="5">
        <v>51763186</v>
      </c>
      <c r="D47" s="5">
        <v>54264688</v>
      </c>
      <c r="E47" s="5">
        <v>52931356</v>
      </c>
      <c r="F47" s="5">
        <v>52880784</v>
      </c>
      <c r="G47" s="5">
        <f>AVERAGE(B47:F47)</f>
        <v>52975393.200000003</v>
      </c>
    </row>
    <row r="50" spans="1:7" x14ac:dyDescent="0.25">
      <c r="A50" s="16" t="s">
        <v>18</v>
      </c>
      <c r="B50" s="16"/>
      <c r="C50" s="16"/>
      <c r="D50" s="16"/>
      <c r="E50" s="16"/>
      <c r="F50" s="16"/>
      <c r="G50" s="16"/>
    </row>
    <row r="51" spans="1:7" x14ac:dyDescent="0.25">
      <c r="A51" s="7" t="s">
        <v>0</v>
      </c>
      <c r="B51" s="7" t="s">
        <v>7</v>
      </c>
      <c r="C51" s="7" t="s">
        <v>8</v>
      </c>
      <c r="D51" s="7" t="s">
        <v>9</v>
      </c>
      <c r="E51" s="7" t="s">
        <v>10</v>
      </c>
      <c r="F51" s="7" t="s">
        <v>11</v>
      </c>
      <c r="G51" s="7" t="s">
        <v>21</v>
      </c>
    </row>
    <row r="52" spans="1:7" x14ac:dyDescent="0.25">
      <c r="A52" s="7">
        <v>100</v>
      </c>
      <c r="B52" s="7">
        <v>1368</v>
      </c>
      <c r="C52" s="7">
        <v>1360</v>
      </c>
      <c r="D52" s="7">
        <v>1354</v>
      </c>
      <c r="E52" s="7">
        <v>1354</v>
      </c>
      <c r="F52" s="7">
        <v>1372</v>
      </c>
      <c r="G52" s="7">
        <f>AVERAGE(B52:F52)</f>
        <v>1361.6</v>
      </c>
    </row>
    <row r="53" spans="1:7" x14ac:dyDescent="0.25">
      <c r="A53" s="7">
        <v>1000</v>
      </c>
      <c r="B53" s="7">
        <v>20196</v>
      </c>
      <c r="C53" s="7">
        <v>20050</v>
      </c>
      <c r="D53" s="7">
        <v>20076</v>
      </c>
      <c r="E53" s="7">
        <v>20170</v>
      </c>
      <c r="F53" s="7">
        <v>20218</v>
      </c>
      <c r="G53" s="7">
        <f>AVERAGE(B53:E53)</f>
        <v>20123</v>
      </c>
    </row>
    <row r="54" spans="1:7" x14ac:dyDescent="0.25">
      <c r="A54" s="7">
        <v>10000</v>
      </c>
      <c r="B54" s="7">
        <v>268566</v>
      </c>
      <c r="C54" s="7">
        <v>268258</v>
      </c>
      <c r="D54" s="7">
        <v>268518</v>
      </c>
      <c r="E54" s="7">
        <v>268328</v>
      </c>
      <c r="F54" s="7">
        <v>268428</v>
      </c>
      <c r="G54" s="7">
        <f>AVERAGE(B54:E54)</f>
        <v>268417.5</v>
      </c>
    </row>
    <row r="55" spans="1:7" x14ac:dyDescent="0.25">
      <c r="A55" s="7">
        <v>100000</v>
      </c>
      <c r="B55" s="7">
        <v>3349158</v>
      </c>
      <c r="C55" s="7">
        <v>3349650</v>
      </c>
      <c r="D55" s="7">
        <v>3349810</v>
      </c>
      <c r="E55" s="7">
        <v>3349864</v>
      </c>
      <c r="F55" s="7">
        <v>3349616</v>
      </c>
      <c r="G55" s="7">
        <f t="shared" ref="G55:G56" si="5">AVERAGE(B55:F55)</f>
        <v>3349619.6</v>
      </c>
    </row>
    <row r="56" spans="1:7" x14ac:dyDescent="0.25">
      <c r="A56" s="7">
        <v>1000000</v>
      </c>
      <c r="B56" s="7">
        <v>40093378</v>
      </c>
      <c r="C56" s="7">
        <v>40095226</v>
      </c>
      <c r="D56" s="7">
        <v>40095166</v>
      </c>
      <c r="E56" s="7">
        <v>40097234</v>
      </c>
      <c r="F56" s="7">
        <v>40095308</v>
      </c>
      <c r="G56" s="7">
        <f t="shared" si="5"/>
        <v>40095262.399999999</v>
      </c>
    </row>
  </sheetData>
  <mergeCells count="7">
    <mergeCell ref="A50:G50"/>
    <mergeCell ref="A5:G5"/>
    <mergeCell ref="A14:G14"/>
    <mergeCell ref="A23:G23"/>
    <mergeCell ref="A32:G32"/>
    <mergeCell ref="A41:G41"/>
    <mergeCell ref="A1:U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zoomScale="53" zoomScaleNormal="53" workbookViewId="0">
      <selection activeCell="Z27" sqref="Z27"/>
    </sheetView>
  </sheetViews>
  <sheetFormatPr defaultRowHeight="15" x14ac:dyDescent="0.25"/>
  <cols>
    <col min="1" max="2" width="18.28515625" customWidth="1"/>
    <col min="3" max="3" width="18.140625" customWidth="1"/>
    <col min="4" max="4" width="18.28515625" customWidth="1"/>
    <col min="5" max="5" width="18.140625" customWidth="1"/>
    <col min="6" max="6" width="18.42578125" customWidth="1"/>
    <col min="7" max="7" width="36.5703125" customWidth="1"/>
    <col min="8" max="8" width="10.5703125" customWidth="1"/>
  </cols>
  <sheetData>
    <row r="1" spans="1:21" ht="15" customHeight="1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5" spans="1:21" x14ac:dyDescent="0.25">
      <c r="A5" s="10" t="s">
        <v>12</v>
      </c>
      <c r="B5" s="10"/>
      <c r="C5" s="10"/>
      <c r="D5" s="10"/>
      <c r="E5" s="10"/>
      <c r="F5" s="10"/>
      <c r="G5" s="10"/>
    </row>
    <row r="6" spans="1:21" x14ac:dyDescent="0.25">
      <c r="A6" s="6" t="s">
        <v>0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</row>
    <row r="7" spans="1:21" x14ac:dyDescent="0.25">
      <c r="A7" s="6">
        <v>100</v>
      </c>
      <c r="B7" s="6">
        <v>2459</v>
      </c>
      <c r="C7" s="6">
        <v>2776</v>
      </c>
      <c r="D7" s="6">
        <v>2580</v>
      </c>
      <c r="E7" s="6">
        <v>2580</v>
      </c>
      <c r="F7" s="6">
        <v>2435</v>
      </c>
      <c r="G7" s="6">
        <f>AVERAGE(B7:F7)</f>
        <v>2566</v>
      </c>
    </row>
    <row r="8" spans="1:21" x14ac:dyDescent="0.25">
      <c r="A8" s="6">
        <v>1000</v>
      </c>
      <c r="B8" s="6">
        <v>249143</v>
      </c>
      <c r="C8" s="6">
        <v>252822</v>
      </c>
      <c r="D8" s="6">
        <v>257923</v>
      </c>
      <c r="E8" s="6">
        <v>252567</v>
      </c>
      <c r="F8" s="6">
        <v>249579</v>
      </c>
      <c r="G8" s="6">
        <f t="shared" ref="G8:G11" si="0">AVERAGE(B8:F8)</f>
        <v>252406.8</v>
      </c>
    </row>
    <row r="9" spans="1:21" x14ac:dyDescent="0.25">
      <c r="A9" s="6">
        <v>10000</v>
      </c>
      <c r="B9" s="6">
        <v>24962883</v>
      </c>
      <c r="C9" s="6">
        <v>25005721</v>
      </c>
      <c r="D9" s="6">
        <v>25087851</v>
      </c>
      <c r="E9" s="6">
        <v>25186818</v>
      </c>
      <c r="F9" s="6">
        <v>24692143</v>
      </c>
      <c r="G9" s="6">
        <f t="shared" si="0"/>
        <v>24987083.199999999</v>
      </c>
    </row>
    <row r="10" spans="1:21" x14ac:dyDescent="0.25">
      <c r="A10" s="6">
        <v>100000</v>
      </c>
      <c r="B10" s="6">
        <v>2506144504</v>
      </c>
      <c r="C10" s="6">
        <v>2497249280</v>
      </c>
      <c r="D10" s="6">
        <v>2500704539</v>
      </c>
      <c r="E10" s="6">
        <v>2502194797</v>
      </c>
      <c r="F10" s="6">
        <v>2504602422</v>
      </c>
      <c r="G10" s="6">
        <f t="shared" si="0"/>
        <v>2502179108.4000001</v>
      </c>
    </row>
    <row r="11" spans="1:21" x14ac:dyDescent="0.25">
      <c r="A11" s="6">
        <v>1000000</v>
      </c>
      <c r="B11" s="6">
        <v>250123019598</v>
      </c>
      <c r="C11" s="6">
        <v>250123019598</v>
      </c>
      <c r="D11" s="6">
        <v>249861186258</v>
      </c>
      <c r="E11" s="6">
        <v>249775606016</v>
      </c>
      <c r="F11" s="6">
        <v>250153019598</v>
      </c>
      <c r="G11" s="6">
        <f t="shared" si="0"/>
        <v>250007170213.60001</v>
      </c>
    </row>
    <row r="14" spans="1:21" x14ac:dyDescent="0.25">
      <c r="A14" s="17" t="s">
        <v>14</v>
      </c>
      <c r="B14" s="12"/>
      <c r="C14" s="12"/>
      <c r="D14" s="12"/>
      <c r="E14" s="12"/>
      <c r="F14" s="12"/>
      <c r="G14" s="12"/>
    </row>
    <row r="15" spans="1:21" x14ac:dyDescent="0.25">
      <c r="A15" s="1" t="s">
        <v>0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</row>
    <row r="16" spans="1:21" x14ac:dyDescent="0.25">
      <c r="A16" s="1">
        <v>100</v>
      </c>
      <c r="B16" s="1">
        <v>532</v>
      </c>
      <c r="C16" s="1">
        <v>545</v>
      </c>
      <c r="D16" s="1">
        <v>536</v>
      </c>
      <c r="E16" s="1">
        <v>542</v>
      </c>
      <c r="F16" s="1">
        <v>546</v>
      </c>
      <c r="G16" s="1">
        <f>AVERAGE(B16:F16)</f>
        <v>540.20000000000005</v>
      </c>
    </row>
    <row r="17" spans="1:7" x14ac:dyDescent="0.25">
      <c r="A17" s="1">
        <v>1000</v>
      </c>
      <c r="B17" s="1">
        <v>8715</v>
      </c>
      <c r="C17" s="1">
        <v>8729</v>
      </c>
      <c r="D17" s="1">
        <v>8700</v>
      </c>
      <c r="E17" s="1">
        <v>8730</v>
      </c>
      <c r="F17" s="1">
        <v>8708</v>
      </c>
      <c r="G17" s="1">
        <f t="shared" ref="G17:G20" si="1">AVERAGE(B17:F17)</f>
        <v>8716.4</v>
      </c>
    </row>
    <row r="18" spans="1:7" x14ac:dyDescent="0.25">
      <c r="A18" s="1">
        <v>10000</v>
      </c>
      <c r="B18" s="1">
        <v>120494</v>
      </c>
      <c r="C18" s="1">
        <v>120344</v>
      </c>
      <c r="D18" s="1">
        <v>120468</v>
      </c>
      <c r="E18" s="1">
        <v>120445</v>
      </c>
      <c r="F18" s="1">
        <v>120412</v>
      </c>
      <c r="G18" s="1">
        <f t="shared" si="1"/>
        <v>120432.6</v>
      </c>
    </row>
    <row r="19" spans="1:7" x14ac:dyDescent="0.25">
      <c r="A19" s="1">
        <v>100000</v>
      </c>
      <c r="B19" s="1">
        <v>1536134</v>
      </c>
      <c r="C19" s="1">
        <v>1536277</v>
      </c>
      <c r="D19" s="1">
        <v>1536415</v>
      </c>
      <c r="E19" s="1">
        <v>1536282</v>
      </c>
      <c r="F19" s="1">
        <v>1536489</v>
      </c>
      <c r="G19" s="1">
        <f t="shared" si="1"/>
        <v>1536319.4</v>
      </c>
    </row>
    <row r="20" spans="1:7" x14ac:dyDescent="0.25">
      <c r="A20" s="1">
        <v>1000000</v>
      </c>
      <c r="B20" s="1">
        <v>18673530</v>
      </c>
      <c r="C20" s="1">
        <v>18674451</v>
      </c>
      <c r="D20" s="1">
        <v>18675051</v>
      </c>
      <c r="E20" s="1">
        <v>18674225</v>
      </c>
      <c r="F20" s="1">
        <v>18674320</v>
      </c>
      <c r="G20" s="1">
        <f t="shared" si="1"/>
        <v>18674315.399999999</v>
      </c>
    </row>
    <row r="23" spans="1:7" x14ac:dyDescent="0.25">
      <c r="A23" s="13" t="s">
        <v>15</v>
      </c>
      <c r="B23" s="13"/>
      <c r="C23" s="13"/>
      <c r="D23" s="13"/>
      <c r="E23" s="13"/>
      <c r="F23" s="13"/>
      <c r="G23" s="13"/>
    </row>
    <row r="24" spans="1:7" x14ac:dyDescent="0.25">
      <c r="A24" s="3" t="s">
        <v>0</v>
      </c>
      <c r="B24" s="3" t="s">
        <v>22</v>
      </c>
      <c r="C24" s="3" t="s">
        <v>23</v>
      </c>
      <c r="D24" s="3" t="s">
        <v>24</v>
      </c>
      <c r="E24" s="3" t="s">
        <v>25</v>
      </c>
      <c r="F24" s="3" t="s">
        <v>26</v>
      </c>
      <c r="G24" s="3" t="s">
        <v>27</v>
      </c>
    </row>
    <row r="25" spans="1:7" x14ac:dyDescent="0.25">
      <c r="A25" s="3">
        <v>100</v>
      </c>
      <c r="B25" s="3">
        <v>546</v>
      </c>
      <c r="C25" s="3">
        <v>556</v>
      </c>
      <c r="D25" s="3">
        <v>544</v>
      </c>
      <c r="E25" s="3">
        <v>568</v>
      </c>
      <c r="F25" s="3">
        <v>565</v>
      </c>
      <c r="G25" s="3">
        <f>AVERAGE(B25:F25)</f>
        <v>555.79999999999995</v>
      </c>
    </row>
    <row r="26" spans="1:7" x14ac:dyDescent="0.25">
      <c r="A26" s="3">
        <v>1000</v>
      </c>
      <c r="B26" s="3">
        <v>8716</v>
      </c>
      <c r="C26" s="3">
        <v>8738</v>
      </c>
      <c r="D26" s="3">
        <v>8719</v>
      </c>
      <c r="E26" s="3">
        <v>8720</v>
      </c>
      <c r="F26" s="3">
        <v>8739</v>
      </c>
      <c r="G26" s="3">
        <f t="shared" ref="G26:G29" si="2">AVERAGE(B26:F26)</f>
        <v>8726.4</v>
      </c>
    </row>
    <row r="27" spans="1:7" x14ac:dyDescent="0.25">
      <c r="A27" s="3">
        <v>10000</v>
      </c>
      <c r="B27" s="3">
        <v>123681</v>
      </c>
      <c r="C27" s="3">
        <v>123592</v>
      </c>
      <c r="D27" s="3">
        <v>123735</v>
      </c>
      <c r="E27" s="3">
        <v>123708</v>
      </c>
      <c r="F27" s="3">
        <v>123590</v>
      </c>
      <c r="G27" s="3">
        <f t="shared" si="2"/>
        <v>123661.2</v>
      </c>
    </row>
    <row r="28" spans="1:7" x14ac:dyDescent="0.25">
      <c r="A28" s="3">
        <v>100000</v>
      </c>
      <c r="B28" s="3">
        <v>1566432</v>
      </c>
      <c r="C28" s="3">
        <v>1566400</v>
      </c>
      <c r="D28" s="3">
        <v>1566669</v>
      </c>
      <c r="E28" s="3">
        <v>1566403</v>
      </c>
      <c r="F28" s="3">
        <v>1566636</v>
      </c>
      <c r="G28" s="3">
        <f t="shared" si="2"/>
        <v>1566508</v>
      </c>
    </row>
    <row r="29" spans="1:7" x14ac:dyDescent="0.25">
      <c r="A29" s="3">
        <v>1000000</v>
      </c>
      <c r="B29" s="3">
        <v>18715296</v>
      </c>
      <c r="C29" s="3">
        <v>18715914</v>
      </c>
      <c r="D29" s="3">
        <v>18715406</v>
      </c>
      <c r="E29" s="3">
        <v>18715519</v>
      </c>
      <c r="F29" s="3">
        <v>18715597</v>
      </c>
      <c r="G29" s="3">
        <f t="shared" si="2"/>
        <v>18715546.399999999</v>
      </c>
    </row>
    <row r="32" spans="1:7" x14ac:dyDescent="0.25">
      <c r="A32" s="14" t="s">
        <v>16</v>
      </c>
      <c r="B32" s="14"/>
      <c r="C32" s="14"/>
      <c r="D32" s="14"/>
      <c r="E32" s="14"/>
      <c r="F32" s="14"/>
      <c r="G32" s="14"/>
    </row>
    <row r="33" spans="1:7" x14ac:dyDescent="0.25">
      <c r="A33" s="2" t="s">
        <v>0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27</v>
      </c>
    </row>
    <row r="34" spans="1:7" x14ac:dyDescent="0.25">
      <c r="A34" s="2">
        <v>100</v>
      </c>
      <c r="B34" s="2">
        <v>676</v>
      </c>
      <c r="C34" s="2">
        <v>669</v>
      </c>
      <c r="D34" s="2">
        <v>708</v>
      </c>
      <c r="E34" s="2">
        <v>755</v>
      </c>
      <c r="F34" s="2">
        <v>818</v>
      </c>
      <c r="G34" s="2">
        <f>AVERAGE(B34:F34)</f>
        <v>725.2</v>
      </c>
    </row>
    <row r="35" spans="1:7" x14ac:dyDescent="0.25">
      <c r="A35" s="2">
        <v>1000</v>
      </c>
      <c r="B35" s="2">
        <v>11128</v>
      </c>
      <c r="C35" s="2">
        <v>11151</v>
      </c>
      <c r="D35" s="2">
        <v>13114</v>
      </c>
      <c r="E35" s="2">
        <v>11821</v>
      </c>
      <c r="F35" s="2">
        <v>11931</v>
      </c>
      <c r="G35" s="2">
        <f>AVERAGE(B35:F35)</f>
        <v>11829</v>
      </c>
    </row>
    <row r="36" spans="1:7" x14ac:dyDescent="0.25">
      <c r="A36" s="2">
        <v>10000</v>
      </c>
      <c r="B36" s="2">
        <v>167212</v>
      </c>
      <c r="C36" s="2">
        <v>163857</v>
      </c>
      <c r="D36" s="2">
        <v>158578</v>
      </c>
      <c r="E36" s="2">
        <v>160395</v>
      </c>
      <c r="F36" s="2">
        <v>158751</v>
      </c>
      <c r="G36" s="2">
        <f>AVERAGE(B36:F36)</f>
        <v>161758.6</v>
      </c>
    </row>
    <row r="37" spans="1:7" x14ac:dyDescent="0.25">
      <c r="A37" s="2">
        <v>100000</v>
      </c>
      <c r="B37" s="2">
        <v>2168735</v>
      </c>
      <c r="C37" s="8">
        <v>2116878</v>
      </c>
      <c r="D37" s="2">
        <v>2226354</v>
      </c>
      <c r="E37" s="2">
        <v>2103307</v>
      </c>
      <c r="F37" s="2">
        <v>2234414</v>
      </c>
      <c r="G37" s="2">
        <f>AVERAGE(B37:F37)</f>
        <v>2169937.6</v>
      </c>
    </row>
    <row r="38" spans="1:7" x14ac:dyDescent="0.25">
      <c r="A38" s="2">
        <v>1000000</v>
      </c>
      <c r="B38" s="2">
        <v>34856590</v>
      </c>
      <c r="C38" s="2">
        <v>36531952</v>
      </c>
      <c r="D38" s="2">
        <v>35469003</v>
      </c>
      <c r="E38" s="2">
        <v>36449803</v>
      </c>
      <c r="F38" s="2">
        <v>36563279</v>
      </c>
      <c r="G38" s="2">
        <f>AVERAGE(B38:F38)</f>
        <v>35974125.399999999</v>
      </c>
    </row>
    <row r="41" spans="1:7" x14ac:dyDescent="0.25">
      <c r="A41" s="15" t="s">
        <v>17</v>
      </c>
      <c r="B41" s="15"/>
      <c r="C41" s="15"/>
      <c r="D41" s="15"/>
      <c r="E41" s="15"/>
      <c r="F41" s="15"/>
      <c r="G41" s="15"/>
    </row>
    <row r="42" spans="1:7" x14ac:dyDescent="0.25">
      <c r="A42" s="5" t="s">
        <v>0</v>
      </c>
      <c r="B42" s="5" t="s">
        <v>22</v>
      </c>
      <c r="C42" s="5" t="s">
        <v>23</v>
      </c>
      <c r="D42" s="5" t="s">
        <v>24</v>
      </c>
      <c r="E42" s="5" t="s">
        <v>25</v>
      </c>
      <c r="F42" s="5" t="s">
        <v>26</v>
      </c>
      <c r="G42" s="5" t="s">
        <v>27</v>
      </c>
    </row>
    <row r="43" spans="1:7" x14ac:dyDescent="0.25">
      <c r="A43" s="5">
        <v>100</v>
      </c>
      <c r="B43" s="5">
        <v>644</v>
      </c>
      <c r="C43" s="5">
        <v>633</v>
      </c>
      <c r="D43" s="5">
        <v>844</v>
      </c>
      <c r="E43" s="5">
        <v>787</v>
      </c>
      <c r="F43" s="5">
        <v>633</v>
      </c>
      <c r="G43" s="5">
        <f>AVERAGE(B43:F43)</f>
        <v>708.2</v>
      </c>
    </row>
    <row r="44" spans="1:7" x14ac:dyDescent="0.25">
      <c r="A44" s="5">
        <v>1000</v>
      </c>
      <c r="B44" s="5">
        <v>11748</v>
      </c>
      <c r="C44" s="5">
        <v>11133</v>
      </c>
      <c r="D44" s="5">
        <v>11647</v>
      </c>
      <c r="E44" s="5">
        <v>12856</v>
      </c>
      <c r="F44" s="5">
        <v>12638</v>
      </c>
      <c r="G44" s="5">
        <f t="shared" ref="G44:G46" si="3">AVERAGE(B44:F44)</f>
        <v>12004.4</v>
      </c>
    </row>
    <row r="45" spans="1:7" x14ac:dyDescent="0.25">
      <c r="A45" s="5">
        <v>10000</v>
      </c>
      <c r="B45" s="5">
        <v>158766</v>
      </c>
      <c r="C45" s="5">
        <v>158398</v>
      </c>
      <c r="D45" s="5">
        <v>163029</v>
      </c>
      <c r="E45" s="5">
        <v>158557</v>
      </c>
      <c r="F45" s="5">
        <v>150955</v>
      </c>
      <c r="G45" s="5">
        <f t="shared" si="3"/>
        <v>157941</v>
      </c>
    </row>
    <row r="46" spans="1:7" x14ac:dyDescent="0.25">
      <c r="A46" s="5">
        <v>100000</v>
      </c>
      <c r="B46" s="5">
        <v>2006165</v>
      </c>
      <c r="C46" s="5">
        <v>2201949</v>
      </c>
      <c r="D46" s="5">
        <v>2119028</v>
      </c>
      <c r="E46" s="5">
        <v>2161358</v>
      </c>
      <c r="F46" s="5">
        <v>2063912</v>
      </c>
      <c r="G46" s="5">
        <f t="shared" si="3"/>
        <v>2110482.4</v>
      </c>
    </row>
    <row r="47" spans="1:7" x14ac:dyDescent="0.25">
      <c r="A47" s="5">
        <v>1000000</v>
      </c>
      <c r="B47" s="5">
        <v>36279516</v>
      </c>
      <c r="C47" s="5">
        <v>34848256</v>
      </c>
      <c r="D47" s="5">
        <v>35230637</v>
      </c>
      <c r="E47" s="5">
        <v>28306269</v>
      </c>
      <c r="F47" s="5">
        <v>26553281</v>
      </c>
      <c r="G47" s="5">
        <f>AVERAGE(B47:E47)</f>
        <v>33666169.5</v>
      </c>
    </row>
    <row r="50" spans="1:7" x14ac:dyDescent="0.25">
      <c r="A50" s="16" t="s">
        <v>18</v>
      </c>
      <c r="B50" s="16"/>
      <c r="C50" s="16"/>
      <c r="D50" s="16"/>
      <c r="E50" s="16"/>
      <c r="F50" s="16"/>
      <c r="G50" s="16"/>
    </row>
    <row r="51" spans="1:7" x14ac:dyDescent="0.25">
      <c r="A51" s="7" t="s">
        <v>0</v>
      </c>
      <c r="B51" s="7" t="s">
        <v>22</v>
      </c>
      <c r="C51" s="7" t="s">
        <v>23</v>
      </c>
      <c r="D51" s="7" t="s">
        <v>24</v>
      </c>
      <c r="E51" s="7" t="s">
        <v>25</v>
      </c>
      <c r="F51" s="7" t="s">
        <v>26</v>
      </c>
      <c r="G51" s="7" t="s">
        <v>27</v>
      </c>
    </row>
    <row r="52" spans="1:7" x14ac:dyDescent="0.25">
      <c r="A52" s="7">
        <v>100</v>
      </c>
      <c r="B52" s="7">
        <v>1470</v>
      </c>
      <c r="C52" s="7">
        <v>1462</v>
      </c>
      <c r="D52" s="7">
        <v>1456</v>
      </c>
      <c r="E52" s="7">
        <v>1456</v>
      </c>
      <c r="F52" s="7">
        <v>1474</v>
      </c>
      <c r="G52" s="7">
        <f>AVERAGE(B52:F52)</f>
        <v>1463.6</v>
      </c>
    </row>
    <row r="53" spans="1:7" x14ac:dyDescent="0.25">
      <c r="A53" s="7">
        <v>1000</v>
      </c>
      <c r="B53" s="7">
        <v>21198</v>
      </c>
      <c r="C53" s="7">
        <v>21052</v>
      </c>
      <c r="D53" s="7">
        <v>21078</v>
      </c>
      <c r="E53" s="7">
        <v>21172</v>
      </c>
      <c r="F53" s="7">
        <v>21220</v>
      </c>
      <c r="G53" s="7">
        <f t="shared" ref="G53:G55" si="4">AVERAGE(B53:F53)</f>
        <v>21144</v>
      </c>
    </row>
    <row r="54" spans="1:7" x14ac:dyDescent="0.25">
      <c r="A54" s="7">
        <v>10000</v>
      </c>
      <c r="B54" s="7">
        <v>278568</v>
      </c>
      <c r="C54" s="7">
        <v>278260</v>
      </c>
      <c r="D54" s="7">
        <v>278520</v>
      </c>
      <c r="E54" s="7">
        <v>278330</v>
      </c>
      <c r="F54" s="7">
        <v>278430</v>
      </c>
      <c r="G54" s="7">
        <f t="shared" si="4"/>
        <v>278421.59999999998</v>
      </c>
    </row>
    <row r="55" spans="1:7" x14ac:dyDescent="0.25">
      <c r="A55" s="7">
        <v>100000</v>
      </c>
      <c r="B55" s="7">
        <v>3349160</v>
      </c>
      <c r="C55" s="7">
        <v>3349652</v>
      </c>
      <c r="D55" s="7">
        <v>3349812</v>
      </c>
      <c r="E55" s="7">
        <v>3349866</v>
      </c>
      <c r="F55" s="7">
        <v>3449618</v>
      </c>
      <c r="G55" s="7">
        <f t="shared" si="4"/>
        <v>3369621.6</v>
      </c>
    </row>
    <row r="56" spans="1:7" x14ac:dyDescent="0.25">
      <c r="A56" s="7">
        <v>1000000</v>
      </c>
      <c r="B56" s="7">
        <v>41093380</v>
      </c>
      <c r="C56" s="7">
        <v>41095228</v>
      </c>
      <c r="D56" s="7">
        <v>41095168</v>
      </c>
      <c r="E56" s="7">
        <v>41097236</v>
      </c>
      <c r="F56" s="7">
        <v>41095310</v>
      </c>
      <c r="G56" s="7">
        <f>SUM(B56:F56)/5</f>
        <v>41095264.399999999</v>
      </c>
    </row>
  </sheetData>
  <mergeCells count="7">
    <mergeCell ref="A50:G50"/>
    <mergeCell ref="A5:G5"/>
    <mergeCell ref="A14:G14"/>
    <mergeCell ref="A23:G23"/>
    <mergeCell ref="A32:G32"/>
    <mergeCell ref="A41:G41"/>
    <mergeCell ref="A1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Analysis</vt:lpstr>
      <vt:lpstr>Exchange Operations</vt:lpstr>
      <vt:lpstr>Comparisons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2017-03-09T15:03:05Z</dcterms:created>
  <dcterms:modified xsi:type="dcterms:W3CDTF">2017-03-12T10:52:59Z</dcterms:modified>
</cp:coreProperties>
</file>