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202300"/>
  <mc:AlternateContent xmlns:mc="http://schemas.openxmlformats.org/markup-compatibility/2006">
    <mc:Choice Requires="x15">
      <x15ac:absPath xmlns:x15ac="http://schemas.microsoft.com/office/spreadsheetml/2010/11/ac" url="https://jackssdstate-my.sharepoint.com/personal/zak_kotschegarow_jacks_sdstate_edu/Documents/DA_Projects/"/>
    </mc:Choice>
  </mc:AlternateContent>
  <xr:revisionPtr revIDLastSave="4" documentId="8_{B8F3158C-CBEC-4D83-8577-86A623FC27AC}" xr6:coauthVersionLast="47" xr6:coauthVersionMax="47" xr10:uidLastSave="{5F5AFDB1-4986-4401-BF44-0CC91AC8F043}"/>
  <bookViews>
    <workbookView xWindow="-108" yWindow="-108" windowWidth="23256" windowHeight="13896" activeTab="1" xr2:uid="{214259C3-F220-44F3-ADC0-EC8C76DC7977}"/>
  </bookViews>
  <sheets>
    <sheet name="DataSheet" sheetId="1" r:id="rId1"/>
    <sheet name="Clean_Data" sheetId="2" r:id="rId2"/>
    <sheet name="PivotTables" sheetId="6" r:id="rId3"/>
    <sheet name="Dashboard" sheetId="8" r:id="rId4"/>
  </sheets>
  <definedNames>
    <definedName name="_xlnm._FilterDatabase" localSheetId="1" hidden="1">Clean_Data!$A$1:$N$1001</definedName>
    <definedName name="Slicer_Account_Balance___0">#N/A</definedName>
    <definedName name="Slicer_Account_Type">#N/A</definedName>
    <definedName name="Slicer_Branch_Location">#N/A</definedName>
    <definedName name="Slicer_Is_Active_">#N/A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01" i="2" l="1" a="1"/>
  <c r="N1001" i="2" s="1"/>
  <c r="M1001" i="2"/>
  <c r="L1001" i="2"/>
  <c r="K1001" i="2"/>
  <c r="N1000" i="2" a="1"/>
  <c r="N1000" i="2" s="1"/>
  <c r="M1000" i="2"/>
  <c r="L1000" i="2"/>
  <c r="K1000" i="2"/>
  <c r="N999" i="2" a="1"/>
  <c r="N999" i="2" s="1"/>
  <c r="M999" i="2"/>
  <c r="L999" i="2"/>
  <c r="K999" i="2"/>
  <c r="N998" i="2" a="1"/>
  <c r="N998" i="2" s="1"/>
  <c r="M998" i="2"/>
  <c r="L998" i="2"/>
  <c r="K998" i="2"/>
  <c r="N997" i="2" a="1"/>
  <c r="N997" i="2" s="1"/>
  <c r="M997" i="2"/>
  <c r="L997" i="2"/>
  <c r="K997" i="2"/>
  <c r="N996" i="2" a="1"/>
  <c r="N996" i="2" s="1"/>
  <c r="M996" i="2"/>
  <c r="L996" i="2"/>
  <c r="K996" i="2"/>
  <c r="N995" i="2" a="1"/>
  <c r="N995" i="2" s="1"/>
  <c r="M995" i="2"/>
  <c r="L995" i="2"/>
  <c r="K995" i="2"/>
  <c r="N994" i="2" a="1"/>
  <c r="N994" i="2" s="1"/>
  <c r="M994" i="2"/>
  <c r="L994" i="2"/>
  <c r="K994" i="2"/>
  <c r="N993" i="2" a="1"/>
  <c r="N993" i="2" s="1"/>
  <c r="M993" i="2"/>
  <c r="L993" i="2"/>
  <c r="K993" i="2"/>
  <c r="N992" i="2" a="1"/>
  <c r="N992" i="2" s="1"/>
  <c r="M992" i="2"/>
  <c r="L992" i="2"/>
  <c r="K992" i="2"/>
  <c r="N991" i="2" a="1"/>
  <c r="N991" i="2" s="1"/>
  <c r="M991" i="2"/>
  <c r="L991" i="2"/>
  <c r="K991" i="2"/>
  <c r="N990" i="2" a="1"/>
  <c r="N990" i="2" s="1"/>
  <c r="M990" i="2"/>
  <c r="L990" i="2"/>
  <c r="K990" i="2"/>
  <c r="N989" i="2" a="1"/>
  <c r="N989" i="2" s="1"/>
  <c r="M989" i="2"/>
  <c r="L989" i="2"/>
  <c r="K989" i="2"/>
  <c r="N988" i="2" a="1"/>
  <c r="N988" i="2" s="1"/>
  <c r="M988" i="2"/>
  <c r="L988" i="2"/>
  <c r="K988" i="2"/>
  <c r="N987" i="2" a="1"/>
  <c r="N987" i="2" s="1"/>
  <c r="M987" i="2"/>
  <c r="L987" i="2"/>
  <c r="K987" i="2"/>
  <c r="N986" i="2" a="1"/>
  <c r="N986" i="2" s="1"/>
  <c r="M986" i="2"/>
  <c r="L986" i="2"/>
  <c r="K986" i="2"/>
  <c r="N985" i="2" a="1"/>
  <c r="N985" i="2" s="1"/>
  <c r="M985" i="2"/>
  <c r="L985" i="2"/>
  <c r="K985" i="2"/>
  <c r="N984" i="2" a="1"/>
  <c r="N984" i="2" s="1"/>
  <c r="M984" i="2"/>
  <c r="L984" i="2"/>
  <c r="K984" i="2"/>
  <c r="N983" i="2" a="1"/>
  <c r="N983" i="2" s="1"/>
  <c r="M983" i="2"/>
  <c r="L983" i="2"/>
  <c r="K983" i="2"/>
  <c r="N982" i="2" a="1"/>
  <c r="N982" i="2" s="1"/>
  <c r="M982" i="2"/>
  <c r="L982" i="2"/>
  <c r="K982" i="2"/>
  <c r="N981" i="2" a="1"/>
  <c r="N981" i="2" s="1"/>
  <c r="M981" i="2"/>
  <c r="L981" i="2"/>
  <c r="K981" i="2"/>
  <c r="N980" i="2" a="1"/>
  <c r="N980" i="2" s="1"/>
  <c r="M980" i="2"/>
  <c r="L980" i="2"/>
  <c r="K980" i="2"/>
  <c r="N979" i="2" a="1"/>
  <c r="N979" i="2" s="1"/>
  <c r="M979" i="2"/>
  <c r="L979" i="2"/>
  <c r="K979" i="2"/>
  <c r="N978" i="2" a="1"/>
  <c r="N978" i="2" s="1"/>
  <c r="M978" i="2"/>
  <c r="L978" i="2"/>
  <c r="K978" i="2"/>
  <c r="N977" i="2" a="1"/>
  <c r="N977" i="2" s="1"/>
  <c r="M977" i="2"/>
  <c r="L977" i="2"/>
  <c r="K977" i="2"/>
  <c r="N976" i="2" a="1"/>
  <c r="N976" i="2" s="1"/>
  <c r="M976" i="2"/>
  <c r="L976" i="2"/>
  <c r="K976" i="2"/>
  <c r="N975" i="2" a="1"/>
  <c r="N975" i="2" s="1"/>
  <c r="M975" i="2"/>
  <c r="L975" i="2"/>
  <c r="K975" i="2"/>
  <c r="N974" i="2" a="1"/>
  <c r="N974" i="2" s="1"/>
  <c r="M974" i="2"/>
  <c r="L974" i="2"/>
  <c r="K974" i="2"/>
  <c r="N973" i="2" a="1"/>
  <c r="N973" i="2" s="1"/>
  <c r="M973" i="2"/>
  <c r="L973" i="2"/>
  <c r="K973" i="2"/>
  <c r="N972" i="2" a="1"/>
  <c r="N972" i="2" s="1"/>
  <c r="M972" i="2"/>
  <c r="L972" i="2"/>
  <c r="K972" i="2"/>
  <c r="N971" i="2" a="1"/>
  <c r="N971" i="2" s="1"/>
  <c r="M971" i="2"/>
  <c r="L971" i="2"/>
  <c r="K971" i="2"/>
  <c r="N970" i="2" a="1"/>
  <c r="N970" i="2" s="1"/>
  <c r="M970" i="2"/>
  <c r="L970" i="2"/>
  <c r="K970" i="2"/>
  <c r="N969" i="2" a="1"/>
  <c r="N969" i="2" s="1"/>
  <c r="M969" i="2"/>
  <c r="L969" i="2"/>
  <c r="K969" i="2"/>
  <c r="N968" i="2" a="1"/>
  <c r="N968" i="2" s="1"/>
  <c r="M968" i="2"/>
  <c r="L968" i="2"/>
  <c r="K968" i="2"/>
  <c r="N967" i="2" a="1"/>
  <c r="N967" i="2" s="1"/>
  <c r="M967" i="2"/>
  <c r="L967" i="2"/>
  <c r="K967" i="2"/>
  <c r="N966" i="2" a="1"/>
  <c r="N966" i="2" s="1"/>
  <c r="M966" i="2"/>
  <c r="L966" i="2"/>
  <c r="K966" i="2"/>
  <c r="N965" i="2" a="1"/>
  <c r="N965" i="2" s="1"/>
  <c r="M965" i="2"/>
  <c r="L965" i="2"/>
  <c r="K965" i="2"/>
  <c r="N964" i="2" a="1"/>
  <c r="N964" i="2" s="1"/>
  <c r="M964" i="2"/>
  <c r="L964" i="2"/>
  <c r="K964" i="2"/>
  <c r="N963" i="2" a="1"/>
  <c r="N963" i="2" s="1"/>
  <c r="M963" i="2"/>
  <c r="L963" i="2"/>
  <c r="K963" i="2"/>
  <c r="N962" i="2" a="1"/>
  <c r="N962" i="2" s="1"/>
  <c r="M962" i="2"/>
  <c r="L962" i="2"/>
  <c r="K962" i="2"/>
  <c r="N961" i="2" a="1"/>
  <c r="N961" i="2" s="1"/>
  <c r="M961" i="2"/>
  <c r="L961" i="2"/>
  <c r="K961" i="2"/>
  <c r="N960" i="2" a="1"/>
  <c r="N960" i="2" s="1"/>
  <c r="M960" i="2"/>
  <c r="L960" i="2"/>
  <c r="K960" i="2"/>
  <c r="N959" i="2" a="1"/>
  <c r="N959" i="2" s="1"/>
  <c r="M959" i="2"/>
  <c r="L959" i="2"/>
  <c r="K959" i="2"/>
  <c r="N958" i="2" a="1"/>
  <c r="N958" i="2" s="1"/>
  <c r="M958" i="2"/>
  <c r="L958" i="2"/>
  <c r="K958" i="2"/>
  <c r="N957" i="2" a="1"/>
  <c r="N957" i="2" s="1"/>
  <c r="M957" i="2"/>
  <c r="L957" i="2"/>
  <c r="K957" i="2"/>
  <c r="N956" i="2" a="1"/>
  <c r="N956" i="2" s="1"/>
  <c r="M956" i="2"/>
  <c r="L956" i="2"/>
  <c r="K956" i="2"/>
  <c r="N955" i="2" a="1"/>
  <c r="N955" i="2" s="1"/>
  <c r="M955" i="2"/>
  <c r="L955" i="2"/>
  <c r="K955" i="2"/>
  <c r="N954" i="2" a="1"/>
  <c r="N954" i="2" s="1"/>
  <c r="M954" i="2"/>
  <c r="L954" i="2"/>
  <c r="K954" i="2"/>
  <c r="N953" i="2" a="1"/>
  <c r="N953" i="2" s="1"/>
  <c r="M953" i="2"/>
  <c r="L953" i="2"/>
  <c r="K953" i="2"/>
  <c r="N952" i="2" a="1"/>
  <c r="N952" i="2" s="1"/>
  <c r="M952" i="2"/>
  <c r="L952" i="2"/>
  <c r="K952" i="2"/>
  <c r="N951" i="2" a="1"/>
  <c r="N951" i="2" s="1"/>
  <c r="M951" i="2"/>
  <c r="L951" i="2"/>
  <c r="K951" i="2"/>
  <c r="N950" i="2" a="1"/>
  <c r="N950" i="2" s="1"/>
  <c r="M950" i="2"/>
  <c r="L950" i="2"/>
  <c r="K950" i="2"/>
  <c r="N949" i="2" a="1"/>
  <c r="N949" i="2" s="1"/>
  <c r="M949" i="2"/>
  <c r="L949" i="2"/>
  <c r="K949" i="2"/>
  <c r="N948" i="2" a="1"/>
  <c r="N948" i="2" s="1"/>
  <c r="M948" i="2"/>
  <c r="L948" i="2"/>
  <c r="K948" i="2"/>
  <c r="N947" i="2" a="1"/>
  <c r="N947" i="2" s="1"/>
  <c r="M947" i="2"/>
  <c r="L947" i="2"/>
  <c r="K947" i="2"/>
  <c r="N946" i="2" a="1"/>
  <c r="N946" i="2" s="1"/>
  <c r="M946" i="2"/>
  <c r="L946" i="2"/>
  <c r="K946" i="2"/>
  <c r="N945" i="2" a="1"/>
  <c r="N945" i="2" s="1"/>
  <c r="M945" i="2"/>
  <c r="L945" i="2"/>
  <c r="K945" i="2"/>
  <c r="N944" i="2" a="1"/>
  <c r="N944" i="2" s="1"/>
  <c r="M944" i="2"/>
  <c r="L944" i="2"/>
  <c r="K944" i="2"/>
  <c r="N943" i="2" a="1"/>
  <c r="N943" i="2" s="1"/>
  <c r="M943" i="2"/>
  <c r="L943" i="2"/>
  <c r="K943" i="2"/>
  <c r="N942" i="2" a="1"/>
  <c r="N942" i="2" s="1"/>
  <c r="M942" i="2"/>
  <c r="L942" i="2"/>
  <c r="K942" i="2"/>
  <c r="N941" i="2" a="1"/>
  <c r="N941" i="2" s="1"/>
  <c r="M941" i="2"/>
  <c r="L941" i="2"/>
  <c r="K941" i="2"/>
  <c r="N940" i="2" a="1"/>
  <c r="N940" i="2" s="1"/>
  <c r="M940" i="2"/>
  <c r="L940" i="2"/>
  <c r="K940" i="2"/>
  <c r="N939" i="2" a="1"/>
  <c r="N939" i="2" s="1"/>
  <c r="M939" i="2"/>
  <c r="L939" i="2"/>
  <c r="K939" i="2"/>
  <c r="N938" i="2" a="1"/>
  <c r="N938" i="2" s="1"/>
  <c r="M938" i="2"/>
  <c r="L938" i="2"/>
  <c r="K938" i="2"/>
  <c r="N937" i="2" a="1"/>
  <c r="N937" i="2" s="1"/>
  <c r="M937" i="2"/>
  <c r="L937" i="2"/>
  <c r="K937" i="2"/>
  <c r="N936" i="2" a="1"/>
  <c r="N936" i="2" s="1"/>
  <c r="M936" i="2"/>
  <c r="L936" i="2"/>
  <c r="K936" i="2"/>
  <c r="N935" i="2" a="1"/>
  <c r="N935" i="2" s="1"/>
  <c r="M935" i="2"/>
  <c r="L935" i="2"/>
  <c r="K935" i="2"/>
  <c r="N934" i="2" a="1"/>
  <c r="N934" i="2" s="1"/>
  <c r="M934" i="2"/>
  <c r="L934" i="2"/>
  <c r="K934" i="2"/>
  <c r="N933" i="2" a="1"/>
  <c r="N933" i="2" s="1"/>
  <c r="M933" i="2"/>
  <c r="L933" i="2"/>
  <c r="K933" i="2"/>
  <c r="N932" i="2" a="1"/>
  <c r="N932" i="2" s="1"/>
  <c r="M932" i="2"/>
  <c r="L932" i="2"/>
  <c r="K932" i="2"/>
  <c r="N931" i="2" a="1"/>
  <c r="N931" i="2" s="1"/>
  <c r="M931" i="2"/>
  <c r="L931" i="2"/>
  <c r="K931" i="2"/>
  <c r="N930" i="2" a="1"/>
  <c r="N930" i="2" s="1"/>
  <c r="M930" i="2"/>
  <c r="L930" i="2"/>
  <c r="K930" i="2"/>
  <c r="N929" i="2" a="1"/>
  <c r="N929" i="2" s="1"/>
  <c r="M929" i="2"/>
  <c r="L929" i="2"/>
  <c r="K929" i="2"/>
  <c r="N928" i="2" a="1"/>
  <c r="N928" i="2" s="1"/>
  <c r="M928" i="2"/>
  <c r="L928" i="2"/>
  <c r="K928" i="2"/>
  <c r="N927" i="2" a="1"/>
  <c r="N927" i="2" s="1"/>
  <c r="M927" i="2"/>
  <c r="L927" i="2"/>
  <c r="K927" i="2"/>
  <c r="N926" i="2" a="1"/>
  <c r="N926" i="2" s="1"/>
  <c r="M926" i="2"/>
  <c r="L926" i="2"/>
  <c r="K926" i="2"/>
  <c r="N925" i="2" a="1"/>
  <c r="N925" i="2" s="1"/>
  <c r="M925" i="2"/>
  <c r="L925" i="2"/>
  <c r="K925" i="2"/>
  <c r="N924" i="2" a="1"/>
  <c r="N924" i="2" s="1"/>
  <c r="M924" i="2"/>
  <c r="L924" i="2"/>
  <c r="K924" i="2"/>
  <c r="N923" i="2" a="1"/>
  <c r="N923" i="2" s="1"/>
  <c r="M923" i="2"/>
  <c r="L923" i="2"/>
  <c r="K923" i="2"/>
  <c r="N922" i="2" a="1"/>
  <c r="N922" i="2" s="1"/>
  <c r="M922" i="2"/>
  <c r="L922" i="2"/>
  <c r="K922" i="2"/>
  <c r="N921" i="2" a="1"/>
  <c r="N921" i="2" s="1"/>
  <c r="M921" i="2"/>
  <c r="L921" i="2"/>
  <c r="K921" i="2"/>
  <c r="N920" i="2" a="1"/>
  <c r="N920" i="2" s="1"/>
  <c r="M920" i="2"/>
  <c r="L920" i="2"/>
  <c r="K920" i="2"/>
  <c r="N919" i="2" a="1"/>
  <c r="N919" i="2" s="1"/>
  <c r="M919" i="2"/>
  <c r="L919" i="2"/>
  <c r="K919" i="2"/>
  <c r="N918" i="2" a="1"/>
  <c r="N918" i="2" s="1"/>
  <c r="M918" i="2"/>
  <c r="L918" i="2"/>
  <c r="K918" i="2"/>
  <c r="N917" i="2" a="1"/>
  <c r="N917" i="2" s="1"/>
  <c r="M917" i="2"/>
  <c r="L917" i="2"/>
  <c r="K917" i="2"/>
  <c r="N916" i="2" a="1"/>
  <c r="N916" i="2" s="1"/>
  <c r="M916" i="2"/>
  <c r="L916" i="2"/>
  <c r="K916" i="2"/>
  <c r="N915" i="2" a="1"/>
  <c r="N915" i="2" s="1"/>
  <c r="M915" i="2"/>
  <c r="L915" i="2"/>
  <c r="K915" i="2"/>
  <c r="N914" i="2" a="1"/>
  <c r="N914" i="2" s="1"/>
  <c r="M914" i="2"/>
  <c r="L914" i="2"/>
  <c r="K914" i="2"/>
  <c r="N913" i="2" a="1"/>
  <c r="N913" i="2" s="1"/>
  <c r="M913" i="2"/>
  <c r="L913" i="2"/>
  <c r="K913" i="2"/>
  <c r="N912" i="2" a="1"/>
  <c r="N912" i="2" s="1"/>
  <c r="M912" i="2"/>
  <c r="L912" i="2"/>
  <c r="K912" i="2"/>
  <c r="N911" i="2" a="1"/>
  <c r="N911" i="2" s="1"/>
  <c r="M911" i="2"/>
  <c r="L911" i="2"/>
  <c r="K911" i="2"/>
  <c r="N910" i="2" a="1"/>
  <c r="N910" i="2" s="1"/>
  <c r="M910" i="2"/>
  <c r="L910" i="2"/>
  <c r="K910" i="2"/>
  <c r="N909" i="2" a="1"/>
  <c r="N909" i="2" s="1"/>
  <c r="M909" i="2"/>
  <c r="L909" i="2"/>
  <c r="K909" i="2"/>
  <c r="N908" i="2" a="1"/>
  <c r="N908" i="2" s="1"/>
  <c r="M908" i="2"/>
  <c r="L908" i="2"/>
  <c r="K908" i="2"/>
  <c r="N907" i="2" a="1"/>
  <c r="N907" i="2" s="1"/>
  <c r="M907" i="2"/>
  <c r="L907" i="2"/>
  <c r="K907" i="2"/>
  <c r="N906" i="2" a="1"/>
  <c r="N906" i="2" s="1"/>
  <c r="M906" i="2"/>
  <c r="L906" i="2"/>
  <c r="K906" i="2"/>
  <c r="N905" i="2" a="1"/>
  <c r="N905" i="2" s="1"/>
  <c r="M905" i="2"/>
  <c r="L905" i="2"/>
  <c r="K905" i="2"/>
  <c r="N904" i="2" a="1"/>
  <c r="N904" i="2" s="1"/>
  <c r="M904" i="2"/>
  <c r="L904" i="2"/>
  <c r="K904" i="2"/>
  <c r="N903" i="2" a="1"/>
  <c r="N903" i="2" s="1"/>
  <c r="M903" i="2"/>
  <c r="L903" i="2"/>
  <c r="K903" i="2"/>
  <c r="N902" i="2" a="1"/>
  <c r="N902" i="2" s="1"/>
  <c r="M902" i="2"/>
  <c r="L902" i="2"/>
  <c r="K902" i="2"/>
  <c r="N901" i="2" a="1"/>
  <c r="N901" i="2" s="1"/>
  <c r="M901" i="2"/>
  <c r="L901" i="2"/>
  <c r="K901" i="2"/>
  <c r="N900" i="2" a="1"/>
  <c r="N900" i="2" s="1"/>
  <c r="M900" i="2"/>
  <c r="L900" i="2"/>
  <c r="K900" i="2"/>
  <c r="N899" i="2" a="1"/>
  <c r="N899" i="2" s="1"/>
  <c r="M899" i="2"/>
  <c r="L899" i="2"/>
  <c r="K899" i="2"/>
  <c r="N898" i="2" a="1"/>
  <c r="N898" i="2" s="1"/>
  <c r="M898" i="2"/>
  <c r="L898" i="2"/>
  <c r="K898" i="2"/>
  <c r="N897" i="2" a="1"/>
  <c r="N897" i="2" s="1"/>
  <c r="M897" i="2"/>
  <c r="L897" i="2"/>
  <c r="K897" i="2"/>
  <c r="N896" i="2" a="1"/>
  <c r="N896" i="2" s="1"/>
  <c r="M896" i="2"/>
  <c r="L896" i="2"/>
  <c r="K896" i="2"/>
  <c r="N895" i="2" a="1"/>
  <c r="N895" i="2" s="1"/>
  <c r="M895" i="2"/>
  <c r="L895" i="2"/>
  <c r="K895" i="2"/>
  <c r="N894" i="2" a="1"/>
  <c r="N894" i="2" s="1"/>
  <c r="M894" i="2"/>
  <c r="L894" i="2"/>
  <c r="K894" i="2"/>
  <c r="N893" i="2" a="1"/>
  <c r="N893" i="2" s="1"/>
  <c r="M893" i="2"/>
  <c r="L893" i="2"/>
  <c r="K893" i="2"/>
  <c r="N892" i="2" a="1"/>
  <c r="N892" i="2" s="1"/>
  <c r="M892" i="2"/>
  <c r="L892" i="2"/>
  <c r="K892" i="2"/>
  <c r="N891" i="2" a="1"/>
  <c r="N891" i="2" s="1"/>
  <c r="M891" i="2"/>
  <c r="L891" i="2"/>
  <c r="K891" i="2"/>
  <c r="N890" i="2" a="1"/>
  <c r="N890" i="2" s="1"/>
  <c r="M890" i="2"/>
  <c r="L890" i="2"/>
  <c r="K890" i="2"/>
  <c r="N889" i="2" a="1"/>
  <c r="N889" i="2" s="1"/>
  <c r="M889" i="2"/>
  <c r="L889" i="2"/>
  <c r="K889" i="2"/>
  <c r="N888" i="2" a="1"/>
  <c r="N888" i="2" s="1"/>
  <c r="M888" i="2"/>
  <c r="L888" i="2"/>
  <c r="K888" i="2"/>
  <c r="N887" i="2" a="1"/>
  <c r="N887" i="2" s="1"/>
  <c r="M887" i="2"/>
  <c r="L887" i="2"/>
  <c r="K887" i="2"/>
  <c r="N886" i="2" a="1"/>
  <c r="N886" i="2" s="1"/>
  <c r="M886" i="2"/>
  <c r="L886" i="2"/>
  <c r="K886" i="2"/>
  <c r="N885" i="2" a="1"/>
  <c r="N885" i="2" s="1"/>
  <c r="M885" i="2"/>
  <c r="L885" i="2"/>
  <c r="K885" i="2"/>
  <c r="N884" i="2" a="1"/>
  <c r="N884" i="2" s="1"/>
  <c r="M884" i="2"/>
  <c r="L884" i="2"/>
  <c r="K884" i="2"/>
  <c r="N883" i="2" a="1"/>
  <c r="N883" i="2" s="1"/>
  <c r="M883" i="2"/>
  <c r="L883" i="2"/>
  <c r="K883" i="2"/>
  <c r="N882" i="2" a="1"/>
  <c r="N882" i="2" s="1"/>
  <c r="M882" i="2"/>
  <c r="L882" i="2"/>
  <c r="K882" i="2"/>
  <c r="N881" i="2" a="1"/>
  <c r="N881" i="2" s="1"/>
  <c r="M881" i="2"/>
  <c r="L881" i="2"/>
  <c r="K881" i="2"/>
  <c r="N880" i="2" a="1"/>
  <c r="N880" i="2" s="1"/>
  <c r="M880" i="2"/>
  <c r="L880" i="2"/>
  <c r="K880" i="2"/>
  <c r="N879" i="2" a="1"/>
  <c r="N879" i="2" s="1"/>
  <c r="M879" i="2"/>
  <c r="L879" i="2"/>
  <c r="K879" i="2"/>
  <c r="N878" i="2" a="1"/>
  <c r="N878" i="2" s="1"/>
  <c r="M878" i="2"/>
  <c r="L878" i="2"/>
  <c r="K878" i="2"/>
  <c r="N877" i="2" a="1"/>
  <c r="N877" i="2" s="1"/>
  <c r="M877" i="2"/>
  <c r="L877" i="2"/>
  <c r="K877" i="2"/>
  <c r="N876" i="2" a="1"/>
  <c r="N876" i="2" s="1"/>
  <c r="M876" i="2"/>
  <c r="L876" i="2"/>
  <c r="K876" i="2"/>
  <c r="N875" i="2" a="1"/>
  <c r="N875" i="2" s="1"/>
  <c r="M875" i="2"/>
  <c r="L875" i="2"/>
  <c r="K875" i="2"/>
  <c r="N874" i="2" a="1"/>
  <c r="N874" i="2" s="1"/>
  <c r="M874" i="2"/>
  <c r="L874" i="2"/>
  <c r="K874" i="2"/>
  <c r="N873" i="2" a="1"/>
  <c r="N873" i="2" s="1"/>
  <c r="M873" i="2"/>
  <c r="L873" i="2"/>
  <c r="K873" i="2"/>
  <c r="N872" i="2" a="1"/>
  <c r="N872" i="2" s="1"/>
  <c r="M872" i="2"/>
  <c r="L872" i="2"/>
  <c r="K872" i="2"/>
  <c r="N871" i="2" a="1"/>
  <c r="N871" i="2" s="1"/>
  <c r="M871" i="2"/>
  <c r="L871" i="2"/>
  <c r="K871" i="2"/>
  <c r="N870" i="2" a="1"/>
  <c r="N870" i="2" s="1"/>
  <c r="M870" i="2"/>
  <c r="L870" i="2"/>
  <c r="K870" i="2"/>
  <c r="N869" i="2" a="1"/>
  <c r="N869" i="2" s="1"/>
  <c r="M869" i="2"/>
  <c r="L869" i="2"/>
  <c r="K869" i="2"/>
  <c r="N868" i="2" a="1"/>
  <c r="N868" i="2" s="1"/>
  <c r="M868" i="2"/>
  <c r="L868" i="2"/>
  <c r="K868" i="2"/>
  <c r="N867" i="2" a="1"/>
  <c r="N867" i="2" s="1"/>
  <c r="M867" i="2"/>
  <c r="L867" i="2"/>
  <c r="K867" i="2"/>
  <c r="N866" i="2" a="1"/>
  <c r="N866" i="2" s="1"/>
  <c r="M866" i="2"/>
  <c r="L866" i="2"/>
  <c r="K866" i="2"/>
  <c r="N865" i="2" a="1"/>
  <c r="N865" i="2" s="1"/>
  <c r="M865" i="2"/>
  <c r="L865" i="2"/>
  <c r="K865" i="2"/>
  <c r="N864" i="2" a="1"/>
  <c r="N864" i="2" s="1"/>
  <c r="M864" i="2"/>
  <c r="L864" i="2"/>
  <c r="K864" i="2"/>
  <c r="N863" i="2" a="1"/>
  <c r="N863" i="2" s="1"/>
  <c r="M863" i="2"/>
  <c r="L863" i="2"/>
  <c r="K863" i="2"/>
  <c r="N862" i="2" a="1"/>
  <c r="N862" i="2" s="1"/>
  <c r="M862" i="2"/>
  <c r="L862" i="2"/>
  <c r="K862" i="2"/>
  <c r="N861" i="2" a="1"/>
  <c r="N861" i="2" s="1"/>
  <c r="M861" i="2"/>
  <c r="L861" i="2"/>
  <c r="K861" i="2"/>
  <c r="N860" i="2" a="1"/>
  <c r="N860" i="2" s="1"/>
  <c r="M860" i="2"/>
  <c r="L860" i="2"/>
  <c r="K860" i="2"/>
  <c r="N859" i="2" a="1"/>
  <c r="N859" i="2" s="1"/>
  <c r="M859" i="2"/>
  <c r="L859" i="2"/>
  <c r="K859" i="2"/>
  <c r="N858" i="2" a="1"/>
  <c r="N858" i="2" s="1"/>
  <c r="M858" i="2"/>
  <c r="L858" i="2"/>
  <c r="K858" i="2"/>
  <c r="N857" i="2" a="1"/>
  <c r="N857" i="2" s="1"/>
  <c r="M857" i="2"/>
  <c r="L857" i="2"/>
  <c r="K857" i="2"/>
  <c r="N856" i="2" a="1"/>
  <c r="N856" i="2" s="1"/>
  <c r="M856" i="2"/>
  <c r="L856" i="2"/>
  <c r="K856" i="2"/>
  <c r="N855" i="2" a="1"/>
  <c r="N855" i="2" s="1"/>
  <c r="M855" i="2"/>
  <c r="L855" i="2"/>
  <c r="K855" i="2"/>
  <c r="N854" i="2" a="1"/>
  <c r="N854" i="2" s="1"/>
  <c r="M854" i="2"/>
  <c r="L854" i="2"/>
  <c r="K854" i="2"/>
  <c r="N853" i="2" a="1"/>
  <c r="N853" i="2" s="1"/>
  <c r="M853" i="2"/>
  <c r="L853" i="2"/>
  <c r="K853" i="2"/>
  <c r="N852" i="2" a="1"/>
  <c r="N852" i="2" s="1"/>
  <c r="M852" i="2"/>
  <c r="L852" i="2"/>
  <c r="K852" i="2"/>
  <c r="N851" i="2" a="1"/>
  <c r="N851" i="2" s="1"/>
  <c r="M851" i="2"/>
  <c r="L851" i="2"/>
  <c r="K851" i="2"/>
  <c r="N850" i="2" a="1"/>
  <c r="N850" i="2" s="1"/>
  <c r="M850" i="2"/>
  <c r="L850" i="2"/>
  <c r="K850" i="2"/>
  <c r="N849" i="2" a="1"/>
  <c r="N849" i="2" s="1"/>
  <c r="M849" i="2"/>
  <c r="L849" i="2"/>
  <c r="K849" i="2"/>
  <c r="N848" i="2" a="1"/>
  <c r="N848" i="2" s="1"/>
  <c r="M848" i="2"/>
  <c r="L848" i="2"/>
  <c r="K848" i="2"/>
  <c r="N847" i="2" a="1"/>
  <c r="N847" i="2" s="1"/>
  <c r="M847" i="2"/>
  <c r="L847" i="2"/>
  <c r="K847" i="2"/>
  <c r="N846" i="2" a="1"/>
  <c r="N846" i="2" s="1"/>
  <c r="M846" i="2"/>
  <c r="L846" i="2"/>
  <c r="K846" i="2"/>
  <c r="N845" i="2" a="1"/>
  <c r="N845" i="2" s="1"/>
  <c r="M845" i="2"/>
  <c r="L845" i="2"/>
  <c r="K845" i="2"/>
  <c r="N844" i="2" a="1"/>
  <c r="N844" i="2" s="1"/>
  <c r="M844" i="2"/>
  <c r="L844" i="2"/>
  <c r="K844" i="2"/>
  <c r="N843" i="2" a="1"/>
  <c r="N843" i="2" s="1"/>
  <c r="M843" i="2"/>
  <c r="L843" i="2"/>
  <c r="K843" i="2"/>
  <c r="N842" i="2" a="1"/>
  <c r="N842" i="2" s="1"/>
  <c r="M842" i="2"/>
  <c r="L842" i="2"/>
  <c r="K842" i="2"/>
  <c r="N841" i="2" a="1"/>
  <c r="N841" i="2" s="1"/>
  <c r="M841" i="2"/>
  <c r="L841" i="2"/>
  <c r="K841" i="2"/>
  <c r="N840" i="2" a="1"/>
  <c r="N840" i="2" s="1"/>
  <c r="M840" i="2"/>
  <c r="L840" i="2"/>
  <c r="K840" i="2"/>
  <c r="N839" i="2" a="1"/>
  <c r="N839" i="2" s="1"/>
  <c r="M839" i="2"/>
  <c r="L839" i="2"/>
  <c r="K839" i="2"/>
  <c r="N838" i="2" a="1"/>
  <c r="N838" i="2" s="1"/>
  <c r="M838" i="2"/>
  <c r="L838" i="2"/>
  <c r="K838" i="2"/>
  <c r="N837" i="2" a="1"/>
  <c r="N837" i="2" s="1"/>
  <c r="M837" i="2"/>
  <c r="L837" i="2"/>
  <c r="K837" i="2"/>
  <c r="N836" i="2" a="1"/>
  <c r="N836" i="2" s="1"/>
  <c r="M836" i="2"/>
  <c r="L836" i="2"/>
  <c r="K836" i="2"/>
  <c r="N835" i="2" a="1"/>
  <c r="N835" i="2" s="1"/>
  <c r="M835" i="2"/>
  <c r="L835" i="2"/>
  <c r="K835" i="2"/>
  <c r="N834" i="2" a="1"/>
  <c r="N834" i="2" s="1"/>
  <c r="M834" i="2"/>
  <c r="L834" i="2"/>
  <c r="K834" i="2"/>
  <c r="N833" i="2" a="1"/>
  <c r="N833" i="2" s="1"/>
  <c r="M833" i="2"/>
  <c r="L833" i="2"/>
  <c r="K833" i="2"/>
  <c r="N832" i="2" a="1"/>
  <c r="N832" i="2" s="1"/>
  <c r="M832" i="2"/>
  <c r="L832" i="2"/>
  <c r="K832" i="2"/>
  <c r="N831" i="2" a="1"/>
  <c r="N831" i="2" s="1"/>
  <c r="M831" i="2"/>
  <c r="L831" i="2"/>
  <c r="K831" i="2"/>
  <c r="N830" i="2" a="1"/>
  <c r="N830" i="2" s="1"/>
  <c r="M830" i="2"/>
  <c r="L830" i="2"/>
  <c r="K830" i="2"/>
  <c r="N829" i="2" a="1"/>
  <c r="N829" i="2" s="1"/>
  <c r="M829" i="2"/>
  <c r="L829" i="2"/>
  <c r="K829" i="2"/>
  <c r="N828" i="2" a="1"/>
  <c r="N828" i="2" s="1"/>
  <c r="M828" i="2"/>
  <c r="L828" i="2"/>
  <c r="K828" i="2"/>
  <c r="N827" i="2" a="1"/>
  <c r="N827" i="2" s="1"/>
  <c r="M827" i="2"/>
  <c r="L827" i="2"/>
  <c r="K827" i="2"/>
  <c r="N826" i="2" a="1"/>
  <c r="N826" i="2" s="1"/>
  <c r="M826" i="2"/>
  <c r="L826" i="2"/>
  <c r="K826" i="2"/>
  <c r="N825" i="2" a="1"/>
  <c r="N825" i="2" s="1"/>
  <c r="M825" i="2"/>
  <c r="L825" i="2"/>
  <c r="K825" i="2"/>
  <c r="N824" i="2" a="1"/>
  <c r="N824" i="2" s="1"/>
  <c r="M824" i="2"/>
  <c r="L824" i="2"/>
  <c r="K824" i="2"/>
  <c r="N823" i="2" a="1"/>
  <c r="N823" i="2" s="1"/>
  <c r="M823" i="2"/>
  <c r="L823" i="2"/>
  <c r="K823" i="2"/>
  <c r="N822" i="2" a="1"/>
  <c r="N822" i="2" s="1"/>
  <c r="M822" i="2"/>
  <c r="L822" i="2"/>
  <c r="K822" i="2"/>
  <c r="N821" i="2" a="1"/>
  <c r="N821" i="2" s="1"/>
  <c r="M821" i="2"/>
  <c r="L821" i="2"/>
  <c r="K821" i="2"/>
  <c r="N820" i="2" a="1"/>
  <c r="N820" i="2" s="1"/>
  <c r="M820" i="2"/>
  <c r="L820" i="2"/>
  <c r="K820" i="2"/>
  <c r="N819" i="2" a="1"/>
  <c r="N819" i="2" s="1"/>
  <c r="M819" i="2"/>
  <c r="L819" i="2"/>
  <c r="K819" i="2"/>
  <c r="N818" i="2" a="1"/>
  <c r="N818" i="2" s="1"/>
  <c r="M818" i="2"/>
  <c r="L818" i="2"/>
  <c r="K818" i="2"/>
  <c r="N817" i="2" a="1"/>
  <c r="N817" i="2" s="1"/>
  <c r="M817" i="2"/>
  <c r="L817" i="2"/>
  <c r="K817" i="2"/>
  <c r="N816" i="2" a="1"/>
  <c r="N816" i="2" s="1"/>
  <c r="M816" i="2"/>
  <c r="L816" i="2"/>
  <c r="K816" i="2"/>
  <c r="N815" i="2" a="1"/>
  <c r="N815" i="2" s="1"/>
  <c r="M815" i="2"/>
  <c r="L815" i="2"/>
  <c r="K815" i="2"/>
  <c r="N814" i="2" a="1"/>
  <c r="N814" i="2" s="1"/>
  <c r="M814" i="2"/>
  <c r="L814" i="2"/>
  <c r="K814" i="2"/>
  <c r="N813" i="2" a="1"/>
  <c r="N813" i="2" s="1"/>
  <c r="M813" i="2"/>
  <c r="L813" i="2"/>
  <c r="K813" i="2"/>
  <c r="N812" i="2" a="1"/>
  <c r="N812" i="2" s="1"/>
  <c r="M812" i="2"/>
  <c r="L812" i="2"/>
  <c r="K812" i="2"/>
  <c r="N811" i="2" a="1"/>
  <c r="N811" i="2" s="1"/>
  <c r="M811" i="2"/>
  <c r="L811" i="2"/>
  <c r="K811" i="2"/>
  <c r="N810" i="2" a="1"/>
  <c r="N810" i="2" s="1"/>
  <c r="M810" i="2"/>
  <c r="L810" i="2"/>
  <c r="K810" i="2"/>
  <c r="N809" i="2" a="1"/>
  <c r="N809" i="2" s="1"/>
  <c r="M809" i="2"/>
  <c r="L809" i="2"/>
  <c r="K809" i="2"/>
  <c r="N808" i="2" a="1"/>
  <c r="N808" i="2" s="1"/>
  <c r="M808" i="2"/>
  <c r="L808" i="2"/>
  <c r="K808" i="2"/>
  <c r="N807" i="2" a="1"/>
  <c r="N807" i="2" s="1"/>
  <c r="M807" i="2"/>
  <c r="L807" i="2"/>
  <c r="K807" i="2"/>
  <c r="N806" i="2" a="1"/>
  <c r="N806" i="2" s="1"/>
  <c r="M806" i="2"/>
  <c r="L806" i="2"/>
  <c r="K806" i="2"/>
  <c r="N805" i="2" a="1"/>
  <c r="N805" i="2" s="1"/>
  <c r="M805" i="2"/>
  <c r="L805" i="2"/>
  <c r="K805" i="2"/>
  <c r="N804" i="2" a="1"/>
  <c r="N804" i="2" s="1"/>
  <c r="M804" i="2"/>
  <c r="L804" i="2"/>
  <c r="K804" i="2"/>
  <c r="N803" i="2" a="1"/>
  <c r="N803" i="2" s="1"/>
  <c r="M803" i="2"/>
  <c r="L803" i="2"/>
  <c r="K803" i="2"/>
  <c r="N802" i="2" a="1"/>
  <c r="N802" i="2" s="1"/>
  <c r="M802" i="2"/>
  <c r="L802" i="2"/>
  <c r="K802" i="2"/>
  <c r="N801" i="2" a="1"/>
  <c r="N801" i="2" s="1"/>
  <c r="M801" i="2"/>
  <c r="L801" i="2"/>
  <c r="K801" i="2"/>
  <c r="N800" i="2" a="1"/>
  <c r="N800" i="2" s="1"/>
  <c r="M800" i="2"/>
  <c r="L800" i="2"/>
  <c r="K800" i="2"/>
  <c r="N799" i="2" a="1"/>
  <c r="N799" i="2" s="1"/>
  <c r="M799" i="2"/>
  <c r="L799" i="2"/>
  <c r="K799" i="2"/>
  <c r="N798" i="2" a="1"/>
  <c r="N798" i="2" s="1"/>
  <c r="M798" i="2"/>
  <c r="L798" i="2"/>
  <c r="K798" i="2"/>
  <c r="N797" i="2" a="1"/>
  <c r="N797" i="2" s="1"/>
  <c r="M797" i="2"/>
  <c r="L797" i="2"/>
  <c r="K797" i="2"/>
  <c r="N796" i="2" a="1"/>
  <c r="N796" i="2" s="1"/>
  <c r="M796" i="2"/>
  <c r="L796" i="2"/>
  <c r="K796" i="2"/>
  <c r="N795" i="2" a="1"/>
  <c r="N795" i="2" s="1"/>
  <c r="M795" i="2"/>
  <c r="L795" i="2"/>
  <c r="K795" i="2"/>
  <c r="N794" i="2" a="1"/>
  <c r="N794" i="2" s="1"/>
  <c r="M794" i="2"/>
  <c r="L794" i="2"/>
  <c r="K794" i="2"/>
  <c r="N793" i="2" a="1"/>
  <c r="N793" i="2" s="1"/>
  <c r="M793" i="2"/>
  <c r="L793" i="2"/>
  <c r="K793" i="2"/>
  <c r="N792" i="2" a="1"/>
  <c r="N792" i="2" s="1"/>
  <c r="M792" i="2"/>
  <c r="L792" i="2"/>
  <c r="K792" i="2"/>
  <c r="N791" i="2" a="1"/>
  <c r="N791" i="2" s="1"/>
  <c r="M791" i="2"/>
  <c r="L791" i="2"/>
  <c r="K791" i="2"/>
  <c r="N790" i="2" a="1"/>
  <c r="N790" i="2" s="1"/>
  <c r="M790" i="2"/>
  <c r="L790" i="2"/>
  <c r="K790" i="2"/>
  <c r="N789" i="2" a="1"/>
  <c r="N789" i="2" s="1"/>
  <c r="M789" i="2"/>
  <c r="L789" i="2"/>
  <c r="K789" i="2"/>
  <c r="N788" i="2" a="1"/>
  <c r="N788" i="2" s="1"/>
  <c r="M788" i="2"/>
  <c r="L788" i="2"/>
  <c r="K788" i="2"/>
  <c r="N787" i="2" a="1"/>
  <c r="N787" i="2" s="1"/>
  <c r="M787" i="2"/>
  <c r="L787" i="2"/>
  <c r="K787" i="2"/>
  <c r="N786" i="2" a="1"/>
  <c r="N786" i="2" s="1"/>
  <c r="M786" i="2"/>
  <c r="L786" i="2"/>
  <c r="K786" i="2"/>
  <c r="N785" i="2" a="1"/>
  <c r="N785" i="2" s="1"/>
  <c r="M785" i="2"/>
  <c r="L785" i="2"/>
  <c r="K785" i="2"/>
  <c r="N784" i="2" a="1"/>
  <c r="N784" i="2" s="1"/>
  <c r="M784" i="2"/>
  <c r="L784" i="2"/>
  <c r="K784" i="2"/>
  <c r="N783" i="2" a="1"/>
  <c r="N783" i="2" s="1"/>
  <c r="M783" i="2"/>
  <c r="L783" i="2"/>
  <c r="K783" i="2"/>
  <c r="N782" i="2" a="1"/>
  <c r="N782" i="2" s="1"/>
  <c r="M782" i="2"/>
  <c r="L782" i="2"/>
  <c r="K782" i="2"/>
  <c r="N781" i="2" a="1"/>
  <c r="N781" i="2" s="1"/>
  <c r="M781" i="2"/>
  <c r="L781" i="2"/>
  <c r="K781" i="2"/>
  <c r="N780" i="2" a="1"/>
  <c r="N780" i="2" s="1"/>
  <c r="M780" i="2"/>
  <c r="L780" i="2"/>
  <c r="K780" i="2"/>
  <c r="N779" i="2" a="1"/>
  <c r="N779" i="2" s="1"/>
  <c r="M779" i="2"/>
  <c r="L779" i="2"/>
  <c r="K779" i="2"/>
  <c r="N778" i="2" a="1"/>
  <c r="N778" i="2" s="1"/>
  <c r="M778" i="2"/>
  <c r="L778" i="2"/>
  <c r="K778" i="2"/>
  <c r="N777" i="2" a="1"/>
  <c r="N777" i="2" s="1"/>
  <c r="M777" i="2"/>
  <c r="L777" i="2"/>
  <c r="K777" i="2"/>
  <c r="N776" i="2" a="1"/>
  <c r="N776" i="2" s="1"/>
  <c r="M776" i="2"/>
  <c r="L776" i="2"/>
  <c r="K776" i="2"/>
  <c r="N775" i="2" a="1"/>
  <c r="N775" i="2" s="1"/>
  <c r="M775" i="2"/>
  <c r="L775" i="2"/>
  <c r="K775" i="2"/>
  <c r="N774" i="2" a="1"/>
  <c r="N774" i="2" s="1"/>
  <c r="M774" i="2"/>
  <c r="L774" i="2"/>
  <c r="K774" i="2"/>
  <c r="N773" i="2" a="1"/>
  <c r="N773" i="2" s="1"/>
  <c r="M773" i="2"/>
  <c r="L773" i="2"/>
  <c r="K773" i="2"/>
  <c r="N772" i="2" a="1"/>
  <c r="N772" i="2" s="1"/>
  <c r="M772" i="2"/>
  <c r="L772" i="2"/>
  <c r="K772" i="2"/>
  <c r="N771" i="2" a="1"/>
  <c r="N771" i="2" s="1"/>
  <c r="M771" i="2"/>
  <c r="L771" i="2"/>
  <c r="K771" i="2"/>
  <c r="N770" i="2" a="1"/>
  <c r="N770" i="2" s="1"/>
  <c r="M770" i="2"/>
  <c r="L770" i="2"/>
  <c r="K770" i="2"/>
  <c r="N769" i="2" a="1"/>
  <c r="N769" i="2" s="1"/>
  <c r="M769" i="2"/>
  <c r="L769" i="2"/>
  <c r="K769" i="2"/>
  <c r="N768" i="2" a="1"/>
  <c r="N768" i="2" s="1"/>
  <c r="M768" i="2"/>
  <c r="L768" i="2"/>
  <c r="K768" i="2"/>
  <c r="N767" i="2" a="1"/>
  <c r="N767" i="2" s="1"/>
  <c r="M767" i="2"/>
  <c r="L767" i="2"/>
  <c r="K767" i="2"/>
  <c r="N766" i="2" a="1"/>
  <c r="N766" i="2" s="1"/>
  <c r="M766" i="2"/>
  <c r="L766" i="2"/>
  <c r="K766" i="2"/>
  <c r="N765" i="2" a="1"/>
  <c r="N765" i="2" s="1"/>
  <c r="M765" i="2"/>
  <c r="L765" i="2"/>
  <c r="K765" i="2"/>
  <c r="N764" i="2" a="1"/>
  <c r="N764" i="2" s="1"/>
  <c r="M764" i="2"/>
  <c r="L764" i="2"/>
  <c r="K764" i="2"/>
  <c r="N763" i="2" a="1"/>
  <c r="N763" i="2" s="1"/>
  <c r="M763" i="2"/>
  <c r="L763" i="2"/>
  <c r="K763" i="2"/>
  <c r="N762" i="2" a="1"/>
  <c r="N762" i="2" s="1"/>
  <c r="M762" i="2"/>
  <c r="L762" i="2"/>
  <c r="K762" i="2"/>
  <c r="N761" i="2" a="1"/>
  <c r="N761" i="2" s="1"/>
  <c r="M761" i="2"/>
  <c r="L761" i="2"/>
  <c r="K761" i="2"/>
  <c r="N760" i="2" a="1"/>
  <c r="N760" i="2" s="1"/>
  <c r="M760" i="2"/>
  <c r="L760" i="2"/>
  <c r="K760" i="2"/>
  <c r="N759" i="2" a="1"/>
  <c r="N759" i="2" s="1"/>
  <c r="M759" i="2"/>
  <c r="L759" i="2"/>
  <c r="K759" i="2"/>
  <c r="N758" i="2" a="1"/>
  <c r="N758" i="2" s="1"/>
  <c r="M758" i="2"/>
  <c r="L758" i="2"/>
  <c r="K758" i="2"/>
  <c r="N757" i="2" a="1"/>
  <c r="N757" i="2" s="1"/>
  <c r="M757" i="2"/>
  <c r="L757" i="2"/>
  <c r="K757" i="2"/>
  <c r="N756" i="2" a="1"/>
  <c r="N756" i="2" s="1"/>
  <c r="M756" i="2"/>
  <c r="L756" i="2"/>
  <c r="K756" i="2"/>
  <c r="N755" i="2" a="1"/>
  <c r="N755" i="2" s="1"/>
  <c r="M755" i="2"/>
  <c r="L755" i="2"/>
  <c r="K755" i="2"/>
  <c r="N754" i="2" a="1"/>
  <c r="N754" i="2" s="1"/>
  <c r="M754" i="2"/>
  <c r="L754" i="2"/>
  <c r="K754" i="2"/>
  <c r="N753" i="2" a="1"/>
  <c r="N753" i="2" s="1"/>
  <c r="M753" i="2"/>
  <c r="L753" i="2"/>
  <c r="K753" i="2"/>
  <c r="N752" i="2" a="1"/>
  <c r="N752" i="2" s="1"/>
  <c r="M752" i="2"/>
  <c r="L752" i="2"/>
  <c r="K752" i="2"/>
  <c r="N751" i="2" a="1"/>
  <c r="N751" i="2" s="1"/>
  <c r="M751" i="2"/>
  <c r="L751" i="2"/>
  <c r="K751" i="2"/>
  <c r="N750" i="2" a="1"/>
  <c r="N750" i="2" s="1"/>
  <c r="M750" i="2"/>
  <c r="L750" i="2"/>
  <c r="K750" i="2"/>
  <c r="N749" i="2" a="1"/>
  <c r="N749" i="2" s="1"/>
  <c r="M749" i="2"/>
  <c r="L749" i="2"/>
  <c r="K749" i="2"/>
  <c r="N748" i="2" a="1"/>
  <c r="N748" i="2" s="1"/>
  <c r="M748" i="2"/>
  <c r="L748" i="2"/>
  <c r="K748" i="2"/>
  <c r="N747" i="2" a="1"/>
  <c r="N747" i="2" s="1"/>
  <c r="M747" i="2"/>
  <c r="L747" i="2"/>
  <c r="K747" i="2"/>
  <c r="N746" i="2" a="1"/>
  <c r="N746" i="2" s="1"/>
  <c r="M746" i="2"/>
  <c r="L746" i="2"/>
  <c r="K746" i="2"/>
  <c r="N745" i="2" a="1"/>
  <c r="N745" i="2" s="1"/>
  <c r="M745" i="2"/>
  <c r="L745" i="2"/>
  <c r="K745" i="2"/>
  <c r="N744" i="2" a="1"/>
  <c r="N744" i="2" s="1"/>
  <c r="M744" i="2"/>
  <c r="L744" i="2"/>
  <c r="K744" i="2"/>
  <c r="N743" i="2" a="1"/>
  <c r="N743" i="2" s="1"/>
  <c r="M743" i="2"/>
  <c r="L743" i="2"/>
  <c r="K743" i="2"/>
  <c r="N742" i="2" a="1"/>
  <c r="N742" i="2" s="1"/>
  <c r="M742" i="2"/>
  <c r="L742" i="2"/>
  <c r="K742" i="2"/>
  <c r="N741" i="2" a="1"/>
  <c r="N741" i="2" s="1"/>
  <c r="M741" i="2"/>
  <c r="L741" i="2"/>
  <c r="K741" i="2"/>
  <c r="N740" i="2" a="1"/>
  <c r="N740" i="2" s="1"/>
  <c r="M740" i="2"/>
  <c r="L740" i="2"/>
  <c r="K740" i="2"/>
  <c r="N739" i="2" a="1"/>
  <c r="N739" i="2" s="1"/>
  <c r="M739" i="2"/>
  <c r="L739" i="2"/>
  <c r="K739" i="2"/>
  <c r="N738" i="2" a="1"/>
  <c r="N738" i="2" s="1"/>
  <c r="M738" i="2"/>
  <c r="L738" i="2"/>
  <c r="K738" i="2"/>
  <c r="N737" i="2" a="1"/>
  <c r="N737" i="2" s="1"/>
  <c r="M737" i="2"/>
  <c r="L737" i="2"/>
  <c r="K737" i="2"/>
  <c r="N736" i="2" a="1"/>
  <c r="N736" i="2" s="1"/>
  <c r="M736" i="2"/>
  <c r="L736" i="2"/>
  <c r="K736" i="2"/>
  <c r="N735" i="2" a="1"/>
  <c r="N735" i="2" s="1"/>
  <c r="M735" i="2"/>
  <c r="L735" i="2"/>
  <c r="K735" i="2"/>
  <c r="N734" i="2" a="1"/>
  <c r="N734" i="2" s="1"/>
  <c r="M734" i="2"/>
  <c r="L734" i="2"/>
  <c r="K734" i="2"/>
  <c r="N733" i="2" a="1"/>
  <c r="N733" i="2" s="1"/>
  <c r="M733" i="2"/>
  <c r="L733" i="2"/>
  <c r="K733" i="2"/>
  <c r="N732" i="2" a="1"/>
  <c r="N732" i="2" s="1"/>
  <c r="M732" i="2"/>
  <c r="L732" i="2"/>
  <c r="K732" i="2"/>
  <c r="N731" i="2" a="1"/>
  <c r="N731" i="2" s="1"/>
  <c r="M731" i="2"/>
  <c r="L731" i="2"/>
  <c r="K731" i="2"/>
  <c r="N730" i="2" a="1"/>
  <c r="N730" i="2" s="1"/>
  <c r="M730" i="2"/>
  <c r="L730" i="2"/>
  <c r="K730" i="2"/>
  <c r="N729" i="2" a="1"/>
  <c r="N729" i="2" s="1"/>
  <c r="M729" i="2"/>
  <c r="L729" i="2"/>
  <c r="K729" i="2"/>
  <c r="N728" i="2" a="1"/>
  <c r="N728" i="2" s="1"/>
  <c r="M728" i="2"/>
  <c r="L728" i="2"/>
  <c r="K728" i="2"/>
  <c r="N727" i="2" a="1"/>
  <c r="N727" i="2" s="1"/>
  <c r="M727" i="2"/>
  <c r="L727" i="2"/>
  <c r="K727" i="2"/>
  <c r="N726" i="2" a="1"/>
  <c r="N726" i="2" s="1"/>
  <c r="M726" i="2"/>
  <c r="L726" i="2"/>
  <c r="K726" i="2"/>
  <c r="N725" i="2" a="1"/>
  <c r="N725" i="2" s="1"/>
  <c r="M725" i="2"/>
  <c r="L725" i="2"/>
  <c r="K725" i="2"/>
  <c r="N724" i="2" a="1"/>
  <c r="N724" i="2" s="1"/>
  <c r="M724" i="2"/>
  <c r="L724" i="2"/>
  <c r="K724" i="2"/>
  <c r="N723" i="2" a="1"/>
  <c r="N723" i="2" s="1"/>
  <c r="M723" i="2"/>
  <c r="L723" i="2"/>
  <c r="K723" i="2"/>
  <c r="N722" i="2" a="1"/>
  <c r="N722" i="2" s="1"/>
  <c r="M722" i="2"/>
  <c r="L722" i="2"/>
  <c r="K722" i="2"/>
  <c r="N721" i="2" a="1"/>
  <c r="N721" i="2" s="1"/>
  <c r="M721" i="2"/>
  <c r="L721" i="2"/>
  <c r="K721" i="2"/>
  <c r="N720" i="2" a="1"/>
  <c r="N720" i="2" s="1"/>
  <c r="M720" i="2"/>
  <c r="L720" i="2"/>
  <c r="K720" i="2"/>
  <c r="N719" i="2" a="1"/>
  <c r="N719" i="2" s="1"/>
  <c r="M719" i="2"/>
  <c r="L719" i="2"/>
  <c r="K719" i="2"/>
  <c r="N718" i="2" a="1"/>
  <c r="N718" i="2" s="1"/>
  <c r="M718" i="2"/>
  <c r="L718" i="2"/>
  <c r="K718" i="2"/>
  <c r="N717" i="2" a="1"/>
  <c r="N717" i="2" s="1"/>
  <c r="M717" i="2"/>
  <c r="L717" i="2"/>
  <c r="K717" i="2"/>
  <c r="N716" i="2" a="1"/>
  <c r="N716" i="2" s="1"/>
  <c r="M716" i="2"/>
  <c r="L716" i="2"/>
  <c r="K716" i="2"/>
  <c r="N715" i="2" a="1"/>
  <c r="N715" i="2" s="1"/>
  <c r="M715" i="2"/>
  <c r="L715" i="2"/>
  <c r="K715" i="2"/>
  <c r="N714" i="2" a="1"/>
  <c r="N714" i="2" s="1"/>
  <c r="M714" i="2"/>
  <c r="L714" i="2"/>
  <c r="K714" i="2"/>
  <c r="N713" i="2" a="1"/>
  <c r="N713" i="2" s="1"/>
  <c r="M713" i="2"/>
  <c r="L713" i="2"/>
  <c r="K713" i="2"/>
  <c r="N712" i="2" a="1"/>
  <c r="N712" i="2" s="1"/>
  <c r="M712" i="2"/>
  <c r="L712" i="2"/>
  <c r="K712" i="2"/>
  <c r="N711" i="2" a="1"/>
  <c r="N711" i="2" s="1"/>
  <c r="M711" i="2"/>
  <c r="L711" i="2"/>
  <c r="K711" i="2"/>
  <c r="N710" i="2" a="1"/>
  <c r="N710" i="2" s="1"/>
  <c r="M710" i="2"/>
  <c r="L710" i="2"/>
  <c r="K710" i="2"/>
  <c r="N709" i="2" a="1"/>
  <c r="N709" i="2" s="1"/>
  <c r="M709" i="2"/>
  <c r="L709" i="2"/>
  <c r="K709" i="2"/>
  <c r="N708" i="2" a="1"/>
  <c r="N708" i="2" s="1"/>
  <c r="M708" i="2"/>
  <c r="L708" i="2"/>
  <c r="K708" i="2"/>
  <c r="N707" i="2" a="1"/>
  <c r="N707" i="2" s="1"/>
  <c r="M707" i="2"/>
  <c r="L707" i="2"/>
  <c r="K707" i="2"/>
  <c r="N706" i="2" a="1"/>
  <c r="N706" i="2" s="1"/>
  <c r="M706" i="2"/>
  <c r="L706" i="2"/>
  <c r="K706" i="2"/>
  <c r="N705" i="2" a="1"/>
  <c r="N705" i="2" s="1"/>
  <c r="M705" i="2"/>
  <c r="L705" i="2"/>
  <c r="K705" i="2"/>
  <c r="N704" i="2" a="1"/>
  <c r="N704" i="2" s="1"/>
  <c r="M704" i="2"/>
  <c r="L704" i="2"/>
  <c r="K704" i="2"/>
  <c r="N703" i="2" a="1"/>
  <c r="N703" i="2" s="1"/>
  <c r="M703" i="2"/>
  <c r="L703" i="2"/>
  <c r="K703" i="2"/>
  <c r="N702" i="2" a="1"/>
  <c r="N702" i="2" s="1"/>
  <c r="M702" i="2"/>
  <c r="L702" i="2"/>
  <c r="K702" i="2"/>
  <c r="N701" i="2" a="1"/>
  <c r="N701" i="2" s="1"/>
  <c r="M701" i="2"/>
  <c r="L701" i="2"/>
  <c r="K701" i="2"/>
  <c r="N700" i="2" a="1"/>
  <c r="N700" i="2" s="1"/>
  <c r="M700" i="2"/>
  <c r="L700" i="2"/>
  <c r="K700" i="2"/>
  <c r="N699" i="2" a="1"/>
  <c r="N699" i="2" s="1"/>
  <c r="M699" i="2"/>
  <c r="L699" i="2"/>
  <c r="K699" i="2"/>
  <c r="N698" i="2" a="1"/>
  <c r="N698" i="2" s="1"/>
  <c r="M698" i="2"/>
  <c r="L698" i="2"/>
  <c r="K698" i="2"/>
  <c r="N697" i="2" a="1"/>
  <c r="N697" i="2" s="1"/>
  <c r="M697" i="2"/>
  <c r="L697" i="2"/>
  <c r="K697" i="2"/>
  <c r="N696" i="2" a="1"/>
  <c r="N696" i="2" s="1"/>
  <c r="M696" i="2"/>
  <c r="L696" i="2"/>
  <c r="K696" i="2"/>
  <c r="N695" i="2" a="1"/>
  <c r="N695" i="2" s="1"/>
  <c r="M695" i="2"/>
  <c r="L695" i="2"/>
  <c r="K695" i="2"/>
  <c r="N694" i="2" a="1"/>
  <c r="N694" i="2" s="1"/>
  <c r="M694" i="2"/>
  <c r="L694" i="2"/>
  <c r="K694" i="2"/>
  <c r="N693" i="2" a="1"/>
  <c r="N693" i="2" s="1"/>
  <c r="M693" i="2"/>
  <c r="L693" i="2"/>
  <c r="K693" i="2"/>
  <c r="N692" i="2" a="1"/>
  <c r="N692" i="2" s="1"/>
  <c r="M692" i="2"/>
  <c r="L692" i="2"/>
  <c r="K692" i="2"/>
  <c r="N691" i="2" a="1"/>
  <c r="N691" i="2" s="1"/>
  <c r="M691" i="2"/>
  <c r="L691" i="2"/>
  <c r="K691" i="2"/>
  <c r="N690" i="2" a="1"/>
  <c r="N690" i="2" s="1"/>
  <c r="M690" i="2"/>
  <c r="L690" i="2"/>
  <c r="K690" i="2"/>
  <c r="N689" i="2" a="1"/>
  <c r="N689" i="2" s="1"/>
  <c r="M689" i="2"/>
  <c r="L689" i="2"/>
  <c r="K689" i="2"/>
  <c r="N688" i="2" a="1"/>
  <c r="N688" i="2" s="1"/>
  <c r="M688" i="2"/>
  <c r="L688" i="2"/>
  <c r="K688" i="2"/>
  <c r="N687" i="2" a="1"/>
  <c r="N687" i="2" s="1"/>
  <c r="M687" i="2"/>
  <c r="L687" i="2"/>
  <c r="K687" i="2"/>
  <c r="N686" i="2" a="1"/>
  <c r="N686" i="2" s="1"/>
  <c r="M686" i="2"/>
  <c r="L686" i="2"/>
  <c r="K686" i="2"/>
  <c r="N685" i="2" a="1"/>
  <c r="N685" i="2" s="1"/>
  <c r="M685" i="2"/>
  <c r="L685" i="2"/>
  <c r="K685" i="2"/>
  <c r="N684" i="2" a="1"/>
  <c r="N684" i="2" s="1"/>
  <c r="M684" i="2"/>
  <c r="L684" i="2"/>
  <c r="K684" i="2"/>
  <c r="N683" i="2" a="1"/>
  <c r="N683" i="2" s="1"/>
  <c r="M683" i="2"/>
  <c r="L683" i="2"/>
  <c r="K683" i="2"/>
  <c r="N682" i="2" a="1"/>
  <c r="N682" i="2" s="1"/>
  <c r="M682" i="2"/>
  <c r="L682" i="2"/>
  <c r="K682" i="2"/>
  <c r="N681" i="2" a="1"/>
  <c r="N681" i="2" s="1"/>
  <c r="M681" i="2"/>
  <c r="L681" i="2"/>
  <c r="K681" i="2"/>
  <c r="N680" i="2" a="1"/>
  <c r="N680" i="2" s="1"/>
  <c r="M680" i="2"/>
  <c r="L680" i="2"/>
  <c r="K680" i="2"/>
  <c r="N679" i="2" a="1"/>
  <c r="N679" i="2" s="1"/>
  <c r="M679" i="2"/>
  <c r="L679" i="2"/>
  <c r="K679" i="2"/>
  <c r="N678" i="2" a="1"/>
  <c r="N678" i="2" s="1"/>
  <c r="M678" i="2"/>
  <c r="L678" i="2"/>
  <c r="K678" i="2"/>
  <c r="N677" i="2" a="1"/>
  <c r="N677" i="2" s="1"/>
  <c r="M677" i="2"/>
  <c r="L677" i="2"/>
  <c r="K677" i="2"/>
  <c r="N676" i="2" a="1"/>
  <c r="N676" i="2" s="1"/>
  <c r="M676" i="2"/>
  <c r="L676" i="2"/>
  <c r="K676" i="2"/>
  <c r="N675" i="2" a="1"/>
  <c r="N675" i="2" s="1"/>
  <c r="M675" i="2"/>
  <c r="L675" i="2"/>
  <c r="K675" i="2"/>
  <c r="N674" i="2" a="1"/>
  <c r="N674" i="2" s="1"/>
  <c r="M674" i="2"/>
  <c r="L674" i="2"/>
  <c r="K674" i="2"/>
  <c r="N673" i="2" a="1"/>
  <c r="N673" i="2" s="1"/>
  <c r="M673" i="2"/>
  <c r="L673" i="2"/>
  <c r="K673" i="2"/>
  <c r="N672" i="2" a="1"/>
  <c r="N672" i="2" s="1"/>
  <c r="M672" i="2"/>
  <c r="L672" i="2"/>
  <c r="K672" i="2"/>
  <c r="N671" i="2" a="1"/>
  <c r="N671" i="2" s="1"/>
  <c r="M671" i="2"/>
  <c r="L671" i="2"/>
  <c r="K671" i="2"/>
  <c r="N670" i="2" a="1"/>
  <c r="N670" i="2" s="1"/>
  <c r="M670" i="2"/>
  <c r="L670" i="2"/>
  <c r="K670" i="2"/>
  <c r="N669" i="2" a="1"/>
  <c r="N669" i="2" s="1"/>
  <c r="M669" i="2"/>
  <c r="L669" i="2"/>
  <c r="K669" i="2"/>
  <c r="N668" i="2" a="1"/>
  <c r="N668" i="2" s="1"/>
  <c r="M668" i="2"/>
  <c r="L668" i="2"/>
  <c r="K668" i="2"/>
  <c r="N667" i="2" a="1"/>
  <c r="N667" i="2" s="1"/>
  <c r="M667" i="2"/>
  <c r="L667" i="2"/>
  <c r="K667" i="2"/>
  <c r="N666" i="2" a="1"/>
  <c r="N666" i="2" s="1"/>
  <c r="M666" i="2"/>
  <c r="L666" i="2"/>
  <c r="K666" i="2"/>
  <c r="N665" i="2" a="1"/>
  <c r="N665" i="2" s="1"/>
  <c r="M665" i="2"/>
  <c r="L665" i="2"/>
  <c r="K665" i="2"/>
  <c r="N664" i="2" a="1"/>
  <c r="N664" i="2" s="1"/>
  <c r="M664" i="2"/>
  <c r="L664" i="2"/>
  <c r="K664" i="2"/>
  <c r="N663" i="2" a="1"/>
  <c r="N663" i="2" s="1"/>
  <c r="M663" i="2"/>
  <c r="L663" i="2"/>
  <c r="K663" i="2"/>
  <c r="N662" i="2" a="1"/>
  <c r="N662" i="2" s="1"/>
  <c r="M662" i="2"/>
  <c r="L662" i="2"/>
  <c r="K662" i="2"/>
  <c r="N661" i="2" a="1"/>
  <c r="N661" i="2" s="1"/>
  <c r="M661" i="2"/>
  <c r="L661" i="2"/>
  <c r="K661" i="2"/>
  <c r="N660" i="2" a="1"/>
  <c r="N660" i="2" s="1"/>
  <c r="M660" i="2"/>
  <c r="L660" i="2"/>
  <c r="K660" i="2"/>
  <c r="N659" i="2" a="1"/>
  <c r="N659" i="2" s="1"/>
  <c r="M659" i="2"/>
  <c r="L659" i="2"/>
  <c r="K659" i="2"/>
  <c r="N658" i="2" a="1"/>
  <c r="N658" i="2" s="1"/>
  <c r="M658" i="2"/>
  <c r="L658" i="2"/>
  <c r="K658" i="2"/>
  <c r="N657" i="2" a="1"/>
  <c r="N657" i="2" s="1"/>
  <c r="M657" i="2"/>
  <c r="L657" i="2"/>
  <c r="K657" i="2"/>
  <c r="N656" i="2" a="1"/>
  <c r="N656" i="2" s="1"/>
  <c r="M656" i="2"/>
  <c r="L656" i="2"/>
  <c r="K656" i="2"/>
  <c r="N655" i="2" a="1"/>
  <c r="N655" i="2" s="1"/>
  <c r="M655" i="2"/>
  <c r="L655" i="2"/>
  <c r="K655" i="2"/>
  <c r="N654" i="2" a="1"/>
  <c r="N654" i="2" s="1"/>
  <c r="M654" i="2"/>
  <c r="L654" i="2"/>
  <c r="K654" i="2"/>
  <c r="N653" i="2" a="1"/>
  <c r="N653" i="2" s="1"/>
  <c r="M653" i="2"/>
  <c r="L653" i="2"/>
  <c r="K653" i="2"/>
  <c r="N652" i="2" a="1"/>
  <c r="N652" i="2" s="1"/>
  <c r="M652" i="2"/>
  <c r="L652" i="2"/>
  <c r="K652" i="2"/>
  <c r="N651" i="2" a="1"/>
  <c r="N651" i="2" s="1"/>
  <c r="M651" i="2"/>
  <c r="L651" i="2"/>
  <c r="K651" i="2"/>
  <c r="N650" i="2" a="1"/>
  <c r="N650" i="2" s="1"/>
  <c r="M650" i="2"/>
  <c r="L650" i="2"/>
  <c r="K650" i="2"/>
  <c r="N649" i="2" a="1"/>
  <c r="N649" i="2" s="1"/>
  <c r="M649" i="2"/>
  <c r="L649" i="2"/>
  <c r="K649" i="2"/>
  <c r="N648" i="2" a="1"/>
  <c r="N648" i="2" s="1"/>
  <c r="M648" i="2"/>
  <c r="L648" i="2"/>
  <c r="K648" i="2"/>
  <c r="N647" i="2" a="1"/>
  <c r="N647" i="2" s="1"/>
  <c r="M647" i="2"/>
  <c r="L647" i="2"/>
  <c r="K647" i="2"/>
  <c r="N646" i="2" a="1"/>
  <c r="N646" i="2" s="1"/>
  <c r="M646" i="2"/>
  <c r="L646" i="2"/>
  <c r="K646" i="2"/>
  <c r="N645" i="2" a="1"/>
  <c r="N645" i="2" s="1"/>
  <c r="M645" i="2"/>
  <c r="L645" i="2"/>
  <c r="K645" i="2"/>
  <c r="N644" i="2" a="1"/>
  <c r="N644" i="2" s="1"/>
  <c r="M644" i="2"/>
  <c r="L644" i="2"/>
  <c r="K644" i="2"/>
  <c r="N643" i="2" a="1"/>
  <c r="N643" i="2" s="1"/>
  <c r="M643" i="2"/>
  <c r="L643" i="2"/>
  <c r="K643" i="2"/>
  <c r="N642" i="2" a="1"/>
  <c r="N642" i="2" s="1"/>
  <c r="M642" i="2"/>
  <c r="L642" i="2"/>
  <c r="K642" i="2"/>
  <c r="N641" i="2" a="1"/>
  <c r="N641" i="2" s="1"/>
  <c r="M641" i="2"/>
  <c r="L641" i="2"/>
  <c r="K641" i="2"/>
  <c r="N640" i="2" a="1"/>
  <c r="N640" i="2" s="1"/>
  <c r="M640" i="2"/>
  <c r="L640" i="2"/>
  <c r="K640" i="2"/>
  <c r="N639" i="2" a="1"/>
  <c r="N639" i="2" s="1"/>
  <c r="M639" i="2"/>
  <c r="L639" i="2"/>
  <c r="K639" i="2"/>
  <c r="N638" i="2" a="1"/>
  <c r="N638" i="2" s="1"/>
  <c r="M638" i="2"/>
  <c r="L638" i="2"/>
  <c r="K638" i="2"/>
  <c r="N637" i="2" a="1"/>
  <c r="N637" i="2" s="1"/>
  <c r="M637" i="2"/>
  <c r="L637" i="2"/>
  <c r="K637" i="2"/>
  <c r="N636" i="2" a="1"/>
  <c r="N636" i="2" s="1"/>
  <c r="M636" i="2"/>
  <c r="L636" i="2"/>
  <c r="K636" i="2"/>
  <c r="N635" i="2" a="1"/>
  <c r="N635" i="2" s="1"/>
  <c r="M635" i="2"/>
  <c r="L635" i="2"/>
  <c r="K635" i="2"/>
  <c r="N634" i="2" a="1"/>
  <c r="N634" i="2" s="1"/>
  <c r="M634" i="2"/>
  <c r="L634" i="2"/>
  <c r="K634" i="2"/>
  <c r="N633" i="2" a="1"/>
  <c r="N633" i="2" s="1"/>
  <c r="M633" i="2"/>
  <c r="L633" i="2"/>
  <c r="K633" i="2"/>
  <c r="N632" i="2" a="1"/>
  <c r="N632" i="2" s="1"/>
  <c r="M632" i="2"/>
  <c r="L632" i="2"/>
  <c r="K632" i="2"/>
  <c r="N631" i="2" a="1"/>
  <c r="N631" i="2" s="1"/>
  <c r="M631" i="2"/>
  <c r="L631" i="2"/>
  <c r="K631" i="2"/>
  <c r="N630" i="2" a="1"/>
  <c r="N630" i="2" s="1"/>
  <c r="M630" i="2"/>
  <c r="L630" i="2"/>
  <c r="K630" i="2"/>
  <c r="N629" i="2" a="1"/>
  <c r="N629" i="2" s="1"/>
  <c r="M629" i="2"/>
  <c r="L629" i="2"/>
  <c r="K629" i="2"/>
  <c r="N628" i="2" a="1"/>
  <c r="N628" i="2" s="1"/>
  <c r="M628" i="2"/>
  <c r="L628" i="2"/>
  <c r="K628" i="2"/>
  <c r="N627" i="2" a="1"/>
  <c r="N627" i="2" s="1"/>
  <c r="M627" i="2"/>
  <c r="L627" i="2"/>
  <c r="K627" i="2"/>
  <c r="N626" i="2" a="1"/>
  <c r="N626" i="2" s="1"/>
  <c r="M626" i="2"/>
  <c r="L626" i="2"/>
  <c r="K626" i="2"/>
  <c r="N625" i="2" a="1"/>
  <c r="N625" i="2" s="1"/>
  <c r="M625" i="2"/>
  <c r="L625" i="2"/>
  <c r="K625" i="2"/>
  <c r="N624" i="2" a="1"/>
  <c r="N624" i="2" s="1"/>
  <c r="M624" i="2"/>
  <c r="L624" i="2"/>
  <c r="K624" i="2"/>
  <c r="N623" i="2" a="1"/>
  <c r="N623" i="2" s="1"/>
  <c r="M623" i="2"/>
  <c r="L623" i="2"/>
  <c r="K623" i="2"/>
  <c r="N622" i="2" a="1"/>
  <c r="N622" i="2" s="1"/>
  <c r="M622" i="2"/>
  <c r="L622" i="2"/>
  <c r="K622" i="2"/>
  <c r="N621" i="2" a="1"/>
  <c r="N621" i="2" s="1"/>
  <c r="M621" i="2"/>
  <c r="L621" i="2"/>
  <c r="K621" i="2"/>
  <c r="N620" i="2" a="1"/>
  <c r="N620" i="2" s="1"/>
  <c r="M620" i="2"/>
  <c r="L620" i="2"/>
  <c r="K620" i="2"/>
  <c r="N619" i="2" a="1"/>
  <c r="N619" i="2" s="1"/>
  <c r="M619" i="2"/>
  <c r="L619" i="2"/>
  <c r="K619" i="2"/>
  <c r="N618" i="2" a="1"/>
  <c r="N618" i="2" s="1"/>
  <c r="M618" i="2"/>
  <c r="L618" i="2"/>
  <c r="K618" i="2"/>
  <c r="N617" i="2" a="1"/>
  <c r="N617" i="2" s="1"/>
  <c r="M617" i="2"/>
  <c r="L617" i="2"/>
  <c r="K617" i="2"/>
  <c r="N616" i="2" a="1"/>
  <c r="N616" i="2" s="1"/>
  <c r="M616" i="2"/>
  <c r="L616" i="2"/>
  <c r="K616" i="2"/>
  <c r="N615" i="2" a="1"/>
  <c r="N615" i="2" s="1"/>
  <c r="M615" i="2"/>
  <c r="L615" i="2"/>
  <c r="K615" i="2"/>
  <c r="N614" i="2" a="1"/>
  <c r="N614" i="2" s="1"/>
  <c r="M614" i="2"/>
  <c r="L614" i="2"/>
  <c r="K614" i="2"/>
  <c r="N613" i="2" a="1"/>
  <c r="N613" i="2" s="1"/>
  <c r="M613" i="2"/>
  <c r="L613" i="2"/>
  <c r="K613" i="2"/>
  <c r="N612" i="2" a="1"/>
  <c r="N612" i="2" s="1"/>
  <c r="M612" i="2"/>
  <c r="L612" i="2"/>
  <c r="K612" i="2"/>
  <c r="N611" i="2" a="1"/>
  <c r="N611" i="2" s="1"/>
  <c r="M611" i="2"/>
  <c r="L611" i="2"/>
  <c r="K611" i="2"/>
  <c r="N610" i="2" a="1"/>
  <c r="N610" i="2" s="1"/>
  <c r="M610" i="2"/>
  <c r="L610" i="2"/>
  <c r="K610" i="2"/>
  <c r="N609" i="2" a="1"/>
  <c r="N609" i="2" s="1"/>
  <c r="M609" i="2"/>
  <c r="L609" i="2"/>
  <c r="K609" i="2"/>
  <c r="N608" i="2" a="1"/>
  <c r="N608" i="2" s="1"/>
  <c r="M608" i="2"/>
  <c r="L608" i="2"/>
  <c r="K608" i="2"/>
  <c r="N607" i="2" a="1"/>
  <c r="N607" i="2" s="1"/>
  <c r="M607" i="2"/>
  <c r="L607" i="2"/>
  <c r="K607" i="2"/>
  <c r="N606" i="2" a="1"/>
  <c r="N606" i="2" s="1"/>
  <c r="M606" i="2"/>
  <c r="L606" i="2"/>
  <c r="K606" i="2"/>
  <c r="N605" i="2" a="1"/>
  <c r="N605" i="2" s="1"/>
  <c r="M605" i="2"/>
  <c r="L605" i="2"/>
  <c r="K605" i="2"/>
  <c r="N604" i="2" a="1"/>
  <c r="N604" i="2" s="1"/>
  <c r="M604" i="2"/>
  <c r="L604" i="2"/>
  <c r="K604" i="2"/>
  <c r="N603" i="2" a="1"/>
  <c r="N603" i="2" s="1"/>
  <c r="M603" i="2"/>
  <c r="L603" i="2"/>
  <c r="K603" i="2"/>
  <c r="N602" i="2" a="1"/>
  <c r="N602" i="2" s="1"/>
  <c r="M602" i="2"/>
  <c r="L602" i="2"/>
  <c r="K602" i="2"/>
  <c r="N601" i="2" a="1"/>
  <c r="N601" i="2" s="1"/>
  <c r="M601" i="2"/>
  <c r="L601" i="2"/>
  <c r="K601" i="2"/>
  <c r="N600" i="2" a="1"/>
  <c r="N600" i="2" s="1"/>
  <c r="M600" i="2"/>
  <c r="L600" i="2"/>
  <c r="K600" i="2"/>
  <c r="N599" i="2" a="1"/>
  <c r="N599" i="2" s="1"/>
  <c r="M599" i="2"/>
  <c r="L599" i="2"/>
  <c r="K599" i="2"/>
  <c r="N598" i="2" a="1"/>
  <c r="N598" i="2" s="1"/>
  <c r="M598" i="2"/>
  <c r="L598" i="2"/>
  <c r="K598" i="2"/>
  <c r="N597" i="2" a="1"/>
  <c r="N597" i="2" s="1"/>
  <c r="M597" i="2"/>
  <c r="L597" i="2"/>
  <c r="K597" i="2"/>
  <c r="N596" i="2" a="1"/>
  <c r="N596" i="2" s="1"/>
  <c r="M596" i="2"/>
  <c r="L596" i="2"/>
  <c r="K596" i="2"/>
  <c r="N595" i="2" a="1"/>
  <c r="N595" i="2" s="1"/>
  <c r="M595" i="2"/>
  <c r="L595" i="2"/>
  <c r="K595" i="2"/>
  <c r="N594" i="2" a="1"/>
  <c r="N594" i="2" s="1"/>
  <c r="M594" i="2"/>
  <c r="L594" i="2"/>
  <c r="K594" i="2"/>
  <c r="N593" i="2" a="1"/>
  <c r="N593" i="2" s="1"/>
  <c r="M593" i="2"/>
  <c r="L593" i="2"/>
  <c r="K593" i="2"/>
  <c r="N592" i="2" a="1"/>
  <c r="N592" i="2" s="1"/>
  <c r="M592" i="2"/>
  <c r="L592" i="2"/>
  <c r="K592" i="2"/>
  <c r="N591" i="2" a="1"/>
  <c r="N591" i="2" s="1"/>
  <c r="M591" i="2"/>
  <c r="L591" i="2"/>
  <c r="K591" i="2"/>
  <c r="N590" i="2" a="1"/>
  <c r="N590" i="2" s="1"/>
  <c r="M590" i="2"/>
  <c r="L590" i="2"/>
  <c r="K590" i="2"/>
  <c r="N589" i="2" a="1"/>
  <c r="N589" i="2" s="1"/>
  <c r="M589" i="2"/>
  <c r="L589" i="2"/>
  <c r="K589" i="2"/>
  <c r="N588" i="2" a="1"/>
  <c r="N588" i="2" s="1"/>
  <c r="M588" i="2"/>
  <c r="L588" i="2"/>
  <c r="K588" i="2"/>
  <c r="N587" i="2" a="1"/>
  <c r="N587" i="2" s="1"/>
  <c r="M587" i="2"/>
  <c r="L587" i="2"/>
  <c r="K587" i="2"/>
  <c r="N586" i="2" a="1"/>
  <c r="N586" i="2" s="1"/>
  <c r="M586" i="2"/>
  <c r="L586" i="2"/>
  <c r="K586" i="2"/>
  <c r="N585" i="2" a="1"/>
  <c r="N585" i="2" s="1"/>
  <c r="M585" i="2"/>
  <c r="L585" i="2"/>
  <c r="K585" i="2"/>
  <c r="N584" i="2" a="1"/>
  <c r="N584" i="2" s="1"/>
  <c r="M584" i="2"/>
  <c r="L584" i="2"/>
  <c r="K584" i="2"/>
  <c r="N583" i="2" a="1"/>
  <c r="N583" i="2" s="1"/>
  <c r="M583" i="2"/>
  <c r="L583" i="2"/>
  <c r="K583" i="2"/>
  <c r="N582" i="2" a="1"/>
  <c r="N582" i="2" s="1"/>
  <c r="M582" i="2"/>
  <c r="L582" i="2"/>
  <c r="K582" i="2"/>
  <c r="N581" i="2" a="1"/>
  <c r="N581" i="2" s="1"/>
  <c r="M581" i="2"/>
  <c r="L581" i="2"/>
  <c r="K581" i="2"/>
  <c r="N580" i="2" a="1"/>
  <c r="N580" i="2" s="1"/>
  <c r="M580" i="2"/>
  <c r="L580" i="2"/>
  <c r="K580" i="2"/>
  <c r="N579" i="2" a="1"/>
  <c r="N579" i="2" s="1"/>
  <c r="M579" i="2"/>
  <c r="L579" i="2"/>
  <c r="K579" i="2"/>
  <c r="N578" i="2" a="1"/>
  <c r="N578" i="2" s="1"/>
  <c r="M578" i="2"/>
  <c r="L578" i="2"/>
  <c r="K578" i="2"/>
  <c r="N577" i="2" a="1"/>
  <c r="N577" i="2" s="1"/>
  <c r="M577" i="2"/>
  <c r="L577" i="2"/>
  <c r="K577" i="2"/>
  <c r="N576" i="2" a="1"/>
  <c r="N576" i="2" s="1"/>
  <c r="M576" i="2"/>
  <c r="L576" i="2"/>
  <c r="K576" i="2"/>
  <c r="N575" i="2" a="1"/>
  <c r="N575" i="2" s="1"/>
  <c r="M575" i="2"/>
  <c r="L575" i="2"/>
  <c r="K575" i="2"/>
  <c r="N574" i="2" a="1"/>
  <c r="N574" i="2" s="1"/>
  <c r="M574" i="2"/>
  <c r="L574" i="2"/>
  <c r="K574" i="2"/>
  <c r="N573" i="2" a="1"/>
  <c r="N573" i="2" s="1"/>
  <c r="M573" i="2"/>
  <c r="L573" i="2"/>
  <c r="K573" i="2"/>
  <c r="N572" i="2" a="1"/>
  <c r="N572" i="2" s="1"/>
  <c r="M572" i="2"/>
  <c r="L572" i="2"/>
  <c r="K572" i="2"/>
  <c r="N571" i="2" a="1"/>
  <c r="N571" i="2" s="1"/>
  <c r="M571" i="2"/>
  <c r="L571" i="2"/>
  <c r="K571" i="2"/>
  <c r="N570" i="2" a="1"/>
  <c r="N570" i="2" s="1"/>
  <c r="M570" i="2"/>
  <c r="L570" i="2"/>
  <c r="K570" i="2"/>
  <c r="N569" i="2" a="1"/>
  <c r="N569" i="2" s="1"/>
  <c r="M569" i="2"/>
  <c r="L569" i="2"/>
  <c r="K569" i="2"/>
  <c r="N568" i="2" a="1"/>
  <c r="N568" i="2" s="1"/>
  <c r="M568" i="2"/>
  <c r="L568" i="2"/>
  <c r="K568" i="2"/>
  <c r="N567" i="2" a="1"/>
  <c r="N567" i="2" s="1"/>
  <c r="M567" i="2"/>
  <c r="L567" i="2"/>
  <c r="K567" i="2"/>
  <c r="N566" i="2" a="1"/>
  <c r="N566" i="2" s="1"/>
  <c r="M566" i="2"/>
  <c r="L566" i="2"/>
  <c r="K566" i="2"/>
  <c r="N565" i="2" a="1"/>
  <c r="N565" i="2" s="1"/>
  <c r="M565" i="2"/>
  <c r="L565" i="2"/>
  <c r="K565" i="2"/>
  <c r="N564" i="2" a="1"/>
  <c r="N564" i="2" s="1"/>
  <c r="M564" i="2"/>
  <c r="L564" i="2"/>
  <c r="K564" i="2"/>
  <c r="N563" i="2" a="1"/>
  <c r="N563" i="2" s="1"/>
  <c r="M563" i="2"/>
  <c r="L563" i="2"/>
  <c r="K563" i="2"/>
  <c r="N562" i="2" a="1"/>
  <c r="N562" i="2" s="1"/>
  <c r="M562" i="2"/>
  <c r="L562" i="2"/>
  <c r="K562" i="2"/>
  <c r="N561" i="2" a="1"/>
  <c r="N561" i="2" s="1"/>
  <c r="M561" i="2"/>
  <c r="L561" i="2"/>
  <c r="K561" i="2"/>
  <c r="N560" i="2" a="1"/>
  <c r="N560" i="2" s="1"/>
  <c r="M560" i="2"/>
  <c r="L560" i="2"/>
  <c r="K560" i="2"/>
  <c r="N559" i="2" a="1"/>
  <c r="N559" i="2" s="1"/>
  <c r="M559" i="2"/>
  <c r="L559" i="2"/>
  <c r="K559" i="2"/>
  <c r="N558" i="2" a="1"/>
  <c r="N558" i="2" s="1"/>
  <c r="M558" i="2"/>
  <c r="L558" i="2"/>
  <c r="K558" i="2"/>
  <c r="N557" i="2" a="1"/>
  <c r="N557" i="2" s="1"/>
  <c r="M557" i="2"/>
  <c r="L557" i="2"/>
  <c r="K557" i="2"/>
  <c r="N556" i="2" a="1"/>
  <c r="N556" i="2" s="1"/>
  <c r="M556" i="2"/>
  <c r="L556" i="2"/>
  <c r="K556" i="2"/>
  <c r="N555" i="2" a="1"/>
  <c r="N555" i="2" s="1"/>
  <c r="M555" i="2"/>
  <c r="L555" i="2"/>
  <c r="K555" i="2"/>
  <c r="N554" i="2" a="1"/>
  <c r="N554" i="2" s="1"/>
  <c r="M554" i="2"/>
  <c r="L554" i="2"/>
  <c r="K554" i="2"/>
  <c r="N553" i="2" a="1"/>
  <c r="N553" i="2" s="1"/>
  <c r="M553" i="2"/>
  <c r="L553" i="2"/>
  <c r="K553" i="2"/>
  <c r="N552" i="2" a="1"/>
  <c r="N552" i="2" s="1"/>
  <c r="M552" i="2"/>
  <c r="L552" i="2"/>
  <c r="K552" i="2"/>
  <c r="N551" i="2" a="1"/>
  <c r="N551" i="2" s="1"/>
  <c r="M551" i="2"/>
  <c r="L551" i="2"/>
  <c r="K551" i="2"/>
  <c r="N550" i="2" a="1"/>
  <c r="N550" i="2" s="1"/>
  <c r="M550" i="2"/>
  <c r="L550" i="2"/>
  <c r="K550" i="2"/>
  <c r="N549" i="2" a="1"/>
  <c r="N549" i="2" s="1"/>
  <c r="M549" i="2"/>
  <c r="L549" i="2"/>
  <c r="K549" i="2"/>
  <c r="N548" i="2" a="1"/>
  <c r="N548" i="2" s="1"/>
  <c r="M548" i="2"/>
  <c r="L548" i="2"/>
  <c r="K548" i="2"/>
  <c r="N547" i="2" a="1"/>
  <c r="N547" i="2" s="1"/>
  <c r="M547" i="2"/>
  <c r="L547" i="2"/>
  <c r="K547" i="2"/>
  <c r="N546" i="2" a="1"/>
  <c r="N546" i="2" s="1"/>
  <c r="M546" i="2"/>
  <c r="L546" i="2"/>
  <c r="K546" i="2"/>
  <c r="N545" i="2" a="1"/>
  <c r="N545" i="2" s="1"/>
  <c r="M545" i="2"/>
  <c r="L545" i="2"/>
  <c r="K545" i="2"/>
  <c r="N544" i="2" a="1"/>
  <c r="N544" i="2" s="1"/>
  <c r="M544" i="2"/>
  <c r="L544" i="2"/>
  <c r="K544" i="2"/>
  <c r="N543" i="2" a="1"/>
  <c r="N543" i="2" s="1"/>
  <c r="M543" i="2"/>
  <c r="L543" i="2"/>
  <c r="K543" i="2"/>
  <c r="N542" i="2" a="1"/>
  <c r="N542" i="2" s="1"/>
  <c r="M542" i="2"/>
  <c r="L542" i="2"/>
  <c r="K542" i="2"/>
  <c r="N541" i="2" a="1"/>
  <c r="N541" i="2" s="1"/>
  <c r="M541" i="2"/>
  <c r="L541" i="2"/>
  <c r="K541" i="2"/>
  <c r="N540" i="2" a="1"/>
  <c r="N540" i="2" s="1"/>
  <c r="M540" i="2"/>
  <c r="L540" i="2"/>
  <c r="K540" i="2"/>
  <c r="N539" i="2" a="1"/>
  <c r="N539" i="2" s="1"/>
  <c r="M539" i="2"/>
  <c r="L539" i="2"/>
  <c r="K539" i="2"/>
  <c r="N538" i="2" a="1"/>
  <c r="N538" i="2" s="1"/>
  <c r="M538" i="2"/>
  <c r="L538" i="2"/>
  <c r="K538" i="2"/>
  <c r="N537" i="2" a="1"/>
  <c r="N537" i="2" s="1"/>
  <c r="M537" i="2"/>
  <c r="L537" i="2"/>
  <c r="K537" i="2"/>
  <c r="N536" i="2" a="1"/>
  <c r="N536" i="2" s="1"/>
  <c r="M536" i="2"/>
  <c r="L536" i="2"/>
  <c r="K536" i="2"/>
  <c r="N535" i="2" a="1"/>
  <c r="N535" i="2" s="1"/>
  <c r="M535" i="2"/>
  <c r="L535" i="2"/>
  <c r="K535" i="2"/>
  <c r="N534" i="2" a="1"/>
  <c r="N534" i="2" s="1"/>
  <c r="M534" i="2"/>
  <c r="L534" i="2"/>
  <c r="K534" i="2"/>
  <c r="N533" i="2" a="1"/>
  <c r="N533" i="2" s="1"/>
  <c r="M533" i="2"/>
  <c r="L533" i="2"/>
  <c r="K533" i="2"/>
  <c r="N532" i="2" a="1"/>
  <c r="N532" i="2" s="1"/>
  <c r="M532" i="2"/>
  <c r="L532" i="2"/>
  <c r="K532" i="2"/>
  <c r="N531" i="2" a="1"/>
  <c r="N531" i="2" s="1"/>
  <c r="M531" i="2"/>
  <c r="L531" i="2"/>
  <c r="K531" i="2"/>
  <c r="N530" i="2" a="1"/>
  <c r="N530" i="2" s="1"/>
  <c r="M530" i="2"/>
  <c r="L530" i="2"/>
  <c r="K530" i="2"/>
  <c r="N529" i="2" a="1"/>
  <c r="N529" i="2" s="1"/>
  <c r="M529" i="2"/>
  <c r="L529" i="2"/>
  <c r="K529" i="2"/>
  <c r="N528" i="2" a="1"/>
  <c r="N528" i="2" s="1"/>
  <c r="M528" i="2"/>
  <c r="L528" i="2"/>
  <c r="K528" i="2"/>
  <c r="N527" i="2" a="1"/>
  <c r="N527" i="2" s="1"/>
  <c r="M527" i="2"/>
  <c r="L527" i="2"/>
  <c r="K527" i="2"/>
  <c r="N526" i="2" a="1"/>
  <c r="N526" i="2" s="1"/>
  <c r="M526" i="2"/>
  <c r="L526" i="2"/>
  <c r="K526" i="2"/>
  <c r="N525" i="2" a="1"/>
  <c r="N525" i="2" s="1"/>
  <c r="M525" i="2"/>
  <c r="L525" i="2"/>
  <c r="K525" i="2"/>
  <c r="N524" i="2" a="1"/>
  <c r="N524" i="2" s="1"/>
  <c r="M524" i="2"/>
  <c r="L524" i="2"/>
  <c r="K524" i="2"/>
  <c r="N523" i="2" a="1"/>
  <c r="N523" i="2" s="1"/>
  <c r="M523" i="2"/>
  <c r="L523" i="2"/>
  <c r="K523" i="2"/>
  <c r="N522" i="2" a="1"/>
  <c r="N522" i="2" s="1"/>
  <c r="M522" i="2"/>
  <c r="L522" i="2"/>
  <c r="K522" i="2"/>
  <c r="N521" i="2" a="1"/>
  <c r="N521" i="2" s="1"/>
  <c r="M521" i="2"/>
  <c r="L521" i="2"/>
  <c r="K521" i="2"/>
  <c r="N520" i="2" a="1"/>
  <c r="N520" i="2" s="1"/>
  <c r="M520" i="2"/>
  <c r="L520" i="2"/>
  <c r="K520" i="2"/>
  <c r="N519" i="2" a="1"/>
  <c r="N519" i="2" s="1"/>
  <c r="M519" i="2"/>
  <c r="L519" i="2"/>
  <c r="K519" i="2"/>
  <c r="N518" i="2" a="1"/>
  <c r="N518" i="2" s="1"/>
  <c r="M518" i="2"/>
  <c r="L518" i="2"/>
  <c r="K518" i="2"/>
  <c r="N517" i="2" a="1"/>
  <c r="N517" i="2" s="1"/>
  <c r="M517" i="2"/>
  <c r="L517" i="2"/>
  <c r="K517" i="2"/>
  <c r="N516" i="2" a="1"/>
  <c r="N516" i="2" s="1"/>
  <c r="M516" i="2"/>
  <c r="L516" i="2"/>
  <c r="K516" i="2"/>
  <c r="N515" i="2" a="1"/>
  <c r="N515" i="2" s="1"/>
  <c r="M515" i="2"/>
  <c r="L515" i="2"/>
  <c r="K515" i="2"/>
  <c r="N514" i="2" a="1"/>
  <c r="N514" i="2" s="1"/>
  <c r="M514" i="2"/>
  <c r="L514" i="2"/>
  <c r="K514" i="2"/>
  <c r="N513" i="2" a="1"/>
  <c r="N513" i="2" s="1"/>
  <c r="M513" i="2"/>
  <c r="L513" i="2"/>
  <c r="K513" i="2"/>
  <c r="N512" i="2" a="1"/>
  <c r="N512" i="2" s="1"/>
  <c r="M512" i="2"/>
  <c r="L512" i="2"/>
  <c r="K512" i="2"/>
  <c r="N511" i="2" a="1"/>
  <c r="N511" i="2" s="1"/>
  <c r="M511" i="2"/>
  <c r="L511" i="2"/>
  <c r="K511" i="2"/>
  <c r="N510" i="2" a="1"/>
  <c r="N510" i="2" s="1"/>
  <c r="M510" i="2"/>
  <c r="L510" i="2"/>
  <c r="K510" i="2"/>
  <c r="N509" i="2" a="1"/>
  <c r="N509" i="2" s="1"/>
  <c r="M509" i="2"/>
  <c r="L509" i="2"/>
  <c r="K509" i="2"/>
  <c r="N508" i="2" a="1"/>
  <c r="N508" i="2" s="1"/>
  <c r="M508" i="2"/>
  <c r="L508" i="2"/>
  <c r="K508" i="2"/>
  <c r="N507" i="2" a="1"/>
  <c r="N507" i="2" s="1"/>
  <c r="M507" i="2"/>
  <c r="L507" i="2"/>
  <c r="K507" i="2"/>
  <c r="N506" i="2" a="1"/>
  <c r="N506" i="2" s="1"/>
  <c r="M506" i="2"/>
  <c r="L506" i="2"/>
  <c r="K506" i="2"/>
  <c r="N505" i="2" a="1"/>
  <c r="N505" i="2" s="1"/>
  <c r="M505" i="2"/>
  <c r="L505" i="2"/>
  <c r="K505" i="2"/>
  <c r="N504" i="2" a="1"/>
  <c r="N504" i="2" s="1"/>
  <c r="M504" i="2"/>
  <c r="L504" i="2"/>
  <c r="K504" i="2"/>
  <c r="N503" i="2" a="1"/>
  <c r="N503" i="2" s="1"/>
  <c r="M503" i="2"/>
  <c r="L503" i="2"/>
  <c r="K503" i="2"/>
  <c r="N502" i="2" a="1"/>
  <c r="N502" i="2" s="1"/>
  <c r="M502" i="2"/>
  <c r="L502" i="2"/>
  <c r="K502" i="2"/>
  <c r="N501" i="2" a="1"/>
  <c r="N501" i="2" s="1"/>
  <c r="M501" i="2"/>
  <c r="L501" i="2"/>
  <c r="K501" i="2"/>
  <c r="N500" i="2" a="1"/>
  <c r="N500" i="2" s="1"/>
  <c r="M500" i="2"/>
  <c r="L500" i="2"/>
  <c r="K500" i="2"/>
  <c r="N499" i="2" a="1"/>
  <c r="N499" i="2" s="1"/>
  <c r="M499" i="2"/>
  <c r="L499" i="2"/>
  <c r="K499" i="2"/>
  <c r="N498" i="2" a="1"/>
  <c r="N498" i="2" s="1"/>
  <c r="M498" i="2"/>
  <c r="L498" i="2"/>
  <c r="K498" i="2"/>
  <c r="N497" i="2" a="1"/>
  <c r="N497" i="2" s="1"/>
  <c r="M497" i="2"/>
  <c r="L497" i="2"/>
  <c r="K497" i="2"/>
  <c r="N496" i="2" a="1"/>
  <c r="N496" i="2" s="1"/>
  <c r="M496" i="2"/>
  <c r="L496" i="2"/>
  <c r="K496" i="2"/>
  <c r="N495" i="2" a="1"/>
  <c r="N495" i="2" s="1"/>
  <c r="M495" i="2"/>
  <c r="L495" i="2"/>
  <c r="K495" i="2"/>
  <c r="N494" i="2" a="1"/>
  <c r="N494" i="2" s="1"/>
  <c r="M494" i="2"/>
  <c r="L494" i="2"/>
  <c r="K494" i="2"/>
  <c r="N493" i="2" a="1"/>
  <c r="N493" i="2" s="1"/>
  <c r="M493" i="2"/>
  <c r="L493" i="2"/>
  <c r="K493" i="2"/>
  <c r="N492" i="2" a="1"/>
  <c r="N492" i="2" s="1"/>
  <c r="M492" i="2"/>
  <c r="L492" i="2"/>
  <c r="K492" i="2"/>
  <c r="N491" i="2" a="1"/>
  <c r="N491" i="2" s="1"/>
  <c r="M491" i="2"/>
  <c r="L491" i="2"/>
  <c r="K491" i="2"/>
  <c r="N490" i="2" a="1"/>
  <c r="N490" i="2" s="1"/>
  <c r="M490" i="2"/>
  <c r="L490" i="2"/>
  <c r="K490" i="2"/>
  <c r="N489" i="2" a="1"/>
  <c r="N489" i="2" s="1"/>
  <c r="M489" i="2"/>
  <c r="L489" i="2"/>
  <c r="K489" i="2"/>
  <c r="N488" i="2" a="1"/>
  <c r="N488" i="2" s="1"/>
  <c r="M488" i="2"/>
  <c r="L488" i="2"/>
  <c r="K488" i="2"/>
  <c r="N487" i="2" a="1"/>
  <c r="N487" i="2" s="1"/>
  <c r="M487" i="2"/>
  <c r="L487" i="2"/>
  <c r="K487" i="2"/>
  <c r="N486" i="2" a="1"/>
  <c r="N486" i="2" s="1"/>
  <c r="M486" i="2"/>
  <c r="L486" i="2"/>
  <c r="K486" i="2"/>
  <c r="N485" i="2" a="1"/>
  <c r="N485" i="2" s="1"/>
  <c r="M485" i="2"/>
  <c r="L485" i="2"/>
  <c r="K485" i="2"/>
  <c r="N484" i="2" a="1"/>
  <c r="N484" i="2" s="1"/>
  <c r="M484" i="2"/>
  <c r="L484" i="2"/>
  <c r="K484" i="2"/>
  <c r="N483" i="2" a="1"/>
  <c r="N483" i="2" s="1"/>
  <c r="M483" i="2"/>
  <c r="L483" i="2"/>
  <c r="K483" i="2"/>
  <c r="N482" i="2" a="1"/>
  <c r="N482" i="2" s="1"/>
  <c r="M482" i="2"/>
  <c r="L482" i="2"/>
  <c r="K482" i="2"/>
  <c r="N481" i="2" a="1"/>
  <c r="N481" i="2" s="1"/>
  <c r="M481" i="2"/>
  <c r="L481" i="2"/>
  <c r="K481" i="2"/>
  <c r="N480" i="2" a="1"/>
  <c r="N480" i="2" s="1"/>
  <c r="M480" i="2"/>
  <c r="L480" i="2"/>
  <c r="K480" i="2"/>
  <c r="N479" i="2" a="1"/>
  <c r="N479" i="2" s="1"/>
  <c r="M479" i="2"/>
  <c r="L479" i="2"/>
  <c r="K479" i="2"/>
  <c r="N478" i="2" a="1"/>
  <c r="N478" i="2" s="1"/>
  <c r="M478" i="2"/>
  <c r="L478" i="2"/>
  <c r="K478" i="2"/>
  <c r="N477" i="2" a="1"/>
  <c r="N477" i="2" s="1"/>
  <c r="M477" i="2"/>
  <c r="L477" i="2"/>
  <c r="K477" i="2"/>
  <c r="N476" i="2" a="1"/>
  <c r="N476" i="2" s="1"/>
  <c r="M476" i="2"/>
  <c r="L476" i="2"/>
  <c r="K476" i="2"/>
  <c r="N475" i="2" a="1"/>
  <c r="N475" i="2" s="1"/>
  <c r="M475" i="2"/>
  <c r="L475" i="2"/>
  <c r="K475" i="2"/>
  <c r="N474" i="2" a="1"/>
  <c r="N474" i="2" s="1"/>
  <c r="M474" i="2"/>
  <c r="L474" i="2"/>
  <c r="K474" i="2"/>
  <c r="N473" i="2" a="1"/>
  <c r="N473" i="2" s="1"/>
  <c r="M473" i="2"/>
  <c r="L473" i="2"/>
  <c r="K473" i="2"/>
  <c r="N472" i="2" a="1"/>
  <c r="N472" i="2" s="1"/>
  <c r="M472" i="2"/>
  <c r="L472" i="2"/>
  <c r="K472" i="2"/>
  <c r="N471" i="2" a="1"/>
  <c r="N471" i="2" s="1"/>
  <c r="M471" i="2"/>
  <c r="L471" i="2"/>
  <c r="K471" i="2"/>
  <c r="N470" i="2" a="1"/>
  <c r="N470" i="2" s="1"/>
  <c r="M470" i="2"/>
  <c r="L470" i="2"/>
  <c r="K470" i="2"/>
  <c r="N469" i="2" a="1"/>
  <c r="N469" i="2" s="1"/>
  <c r="M469" i="2"/>
  <c r="L469" i="2"/>
  <c r="K469" i="2"/>
  <c r="N468" i="2" a="1"/>
  <c r="N468" i="2" s="1"/>
  <c r="M468" i="2"/>
  <c r="L468" i="2"/>
  <c r="K468" i="2"/>
  <c r="N467" i="2" a="1"/>
  <c r="N467" i="2" s="1"/>
  <c r="M467" i="2"/>
  <c r="L467" i="2"/>
  <c r="K467" i="2"/>
  <c r="N466" i="2" a="1"/>
  <c r="N466" i="2" s="1"/>
  <c r="M466" i="2"/>
  <c r="L466" i="2"/>
  <c r="K466" i="2"/>
  <c r="N465" i="2" a="1"/>
  <c r="N465" i="2" s="1"/>
  <c r="M465" i="2"/>
  <c r="L465" i="2"/>
  <c r="K465" i="2"/>
  <c r="N464" i="2" a="1"/>
  <c r="N464" i="2" s="1"/>
  <c r="M464" i="2"/>
  <c r="L464" i="2"/>
  <c r="K464" i="2"/>
  <c r="N463" i="2" a="1"/>
  <c r="N463" i="2" s="1"/>
  <c r="M463" i="2"/>
  <c r="L463" i="2"/>
  <c r="K463" i="2"/>
  <c r="N462" i="2" a="1"/>
  <c r="N462" i="2" s="1"/>
  <c r="M462" i="2"/>
  <c r="L462" i="2"/>
  <c r="K462" i="2"/>
  <c r="N461" i="2" a="1"/>
  <c r="N461" i="2" s="1"/>
  <c r="M461" i="2"/>
  <c r="L461" i="2"/>
  <c r="K461" i="2"/>
  <c r="N460" i="2" a="1"/>
  <c r="N460" i="2" s="1"/>
  <c r="M460" i="2"/>
  <c r="L460" i="2"/>
  <c r="K460" i="2"/>
  <c r="N459" i="2" a="1"/>
  <c r="N459" i="2" s="1"/>
  <c r="M459" i="2"/>
  <c r="L459" i="2"/>
  <c r="K459" i="2"/>
  <c r="N458" i="2" a="1"/>
  <c r="N458" i="2" s="1"/>
  <c r="M458" i="2"/>
  <c r="L458" i="2"/>
  <c r="K458" i="2"/>
  <c r="N457" i="2" a="1"/>
  <c r="N457" i="2" s="1"/>
  <c r="M457" i="2"/>
  <c r="L457" i="2"/>
  <c r="K457" i="2"/>
  <c r="N456" i="2" a="1"/>
  <c r="N456" i="2" s="1"/>
  <c r="M456" i="2"/>
  <c r="L456" i="2"/>
  <c r="K456" i="2"/>
  <c r="N455" i="2" a="1"/>
  <c r="N455" i="2" s="1"/>
  <c r="M455" i="2"/>
  <c r="L455" i="2"/>
  <c r="K455" i="2"/>
  <c r="N454" i="2" a="1"/>
  <c r="N454" i="2" s="1"/>
  <c r="M454" i="2"/>
  <c r="L454" i="2"/>
  <c r="K454" i="2"/>
  <c r="N453" i="2" a="1"/>
  <c r="N453" i="2" s="1"/>
  <c r="M453" i="2"/>
  <c r="L453" i="2"/>
  <c r="K453" i="2"/>
  <c r="N452" i="2" a="1"/>
  <c r="N452" i="2" s="1"/>
  <c r="M452" i="2"/>
  <c r="L452" i="2"/>
  <c r="K452" i="2"/>
  <c r="N451" i="2" a="1"/>
  <c r="N451" i="2" s="1"/>
  <c r="M451" i="2"/>
  <c r="L451" i="2"/>
  <c r="K451" i="2"/>
  <c r="N450" i="2" a="1"/>
  <c r="N450" i="2" s="1"/>
  <c r="M450" i="2"/>
  <c r="L450" i="2"/>
  <c r="K450" i="2"/>
  <c r="N449" i="2" a="1"/>
  <c r="N449" i="2" s="1"/>
  <c r="M449" i="2"/>
  <c r="L449" i="2"/>
  <c r="K449" i="2"/>
  <c r="N448" i="2" a="1"/>
  <c r="N448" i="2" s="1"/>
  <c r="M448" i="2"/>
  <c r="L448" i="2"/>
  <c r="K448" i="2"/>
  <c r="N447" i="2" a="1"/>
  <c r="N447" i="2" s="1"/>
  <c r="M447" i="2"/>
  <c r="L447" i="2"/>
  <c r="K447" i="2"/>
  <c r="N446" i="2" a="1"/>
  <c r="N446" i="2" s="1"/>
  <c r="M446" i="2"/>
  <c r="L446" i="2"/>
  <c r="K446" i="2"/>
  <c r="N445" i="2" a="1"/>
  <c r="N445" i="2" s="1"/>
  <c r="M445" i="2"/>
  <c r="L445" i="2"/>
  <c r="K445" i="2"/>
  <c r="N444" i="2" a="1"/>
  <c r="N444" i="2" s="1"/>
  <c r="M444" i="2"/>
  <c r="L444" i="2"/>
  <c r="K444" i="2"/>
  <c r="N443" i="2" a="1"/>
  <c r="N443" i="2" s="1"/>
  <c r="M443" i="2"/>
  <c r="L443" i="2"/>
  <c r="K443" i="2"/>
  <c r="N442" i="2" a="1"/>
  <c r="N442" i="2" s="1"/>
  <c r="M442" i="2"/>
  <c r="L442" i="2"/>
  <c r="K442" i="2"/>
  <c r="N441" i="2" a="1"/>
  <c r="N441" i="2" s="1"/>
  <c r="M441" i="2"/>
  <c r="L441" i="2"/>
  <c r="K441" i="2"/>
  <c r="N440" i="2" a="1"/>
  <c r="N440" i="2" s="1"/>
  <c r="M440" i="2"/>
  <c r="L440" i="2"/>
  <c r="K440" i="2"/>
  <c r="N439" i="2" a="1"/>
  <c r="N439" i="2" s="1"/>
  <c r="M439" i="2"/>
  <c r="L439" i="2"/>
  <c r="K439" i="2"/>
  <c r="N438" i="2" a="1"/>
  <c r="N438" i="2" s="1"/>
  <c r="M438" i="2"/>
  <c r="L438" i="2"/>
  <c r="K438" i="2"/>
  <c r="N437" i="2" a="1"/>
  <c r="N437" i="2" s="1"/>
  <c r="M437" i="2"/>
  <c r="L437" i="2"/>
  <c r="K437" i="2"/>
  <c r="N436" i="2" a="1"/>
  <c r="N436" i="2" s="1"/>
  <c r="M436" i="2"/>
  <c r="L436" i="2"/>
  <c r="K436" i="2"/>
  <c r="N435" i="2" a="1"/>
  <c r="N435" i="2" s="1"/>
  <c r="M435" i="2"/>
  <c r="L435" i="2"/>
  <c r="K435" i="2"/>
  <c r="N434" i="2" a="1"/>
  <c r="N434" i="2" s="1"/>
  <c r="M434" i="2"/>
  <c r="L434" i="2"/>
  <c r="K434" i="2"/>
  <c r="N433" i="2" a="1"/>
  <c r="N433" i="2" s="1"/>
  <c r="M433" i="2"/>
  <c r="L433" i="2"/>
  <c r="K433" i="2"/>
  <c r="N432" i="2" a="1"/>
  <c r="N432" i="2" s="1"/>
  <c r="M432" i="2"/>
  <c r="L432" i="2"/>
  <c r="K432" i="2"/>
  <c r="N431" i="2" a="1"/>
  <c r="N431" i="2" s="1"/>
  <c r="M431" i="2"/>
  <c r="L431" i="2"/>
  <c r="K431" i="2"/>
  <c r="N430" i="2" a="1"/>
  <c r="N430" i="2" s="1"/>
  <c r="M430" i="2"/>
  <c r="L430" i="2"/>
  <c r="K430" i="2"/>
  <c r="N429" i="2" a="1"/>
  <c r="N429" i="2" s="1"/>
  <c r="M429" i="2"/>
  <c r="L429" i="2"/>
  <c r="K429" i="2"/>
  <c r="N428" i="2" a="1"/>
  <c r="N428" i="2" s="1"/>
  <c r="M428" i="2"/>
  <c r="L428" i="2"/>
  <c r="K428" i="2"/>
  <c r="N427" i="2" a="1"/>
  <c r="N427" i="2" s="1"/>
  <c r="M427" i="2"/>
  <c r="L427" i="2"/>
  <c r="K427" i="2"/>
  <c r="N426" i="2" a="1"/>
  <c r="N426" i="2" s="1"/>
  <c r="M426" i="2"/>
  <c r="L426" i="2"/>
  <c r="K426" i="2"/>
  <c r="N425" i="2" a="1"/>
  <c r="N425" i="2" s="1"/>
  <c r="M425" i="2"/>
  <c r="L425" i="2"/>
  <c r="K425" i="2"/>
  <c r="N424" i="2" a="1"/>
  <c r="N424" i="2" s="1"/>
  <c r="M424" i="2"/>
  <c r="L424" i="2"/>
  <c r="K424" i="2"/>
  <c r="N423" i="2" a="1"/>
  <c r="N423" i="2" s="1"/>
  <c r="M423" i="2"/>
  <c r="L423" i="2"/>
  <c r="K423" i="2"/>
  <c r="N422" i="2" a="1"/>
  <c r="N422" i="2" s="1"/>
  <c r="M422" i="2"/>
  <c r="L422" i="2"/>
  <c r="K422" i="2"/>
  <c r="N421" i="2" a="1"/>
  <c r="N421" i="2" s="1"/>
  <c r="M421" i="2"/>
  <c r="L421" i="2"/>
  <c r="K421" i="2"/>
  <c r="N420" i="2" a="1"/>
  <c r="N420" i="2" s="1"/>
  <c r="M420" i="2"/>
  <c r="L420" i="2"/>
  <c r="K420" i="2"/>
  <c r="N419" i="2" a="1"/>
  <c r="N419" i="2" s="1"/>
  <c r="M419" i="2"/>
  <c r="L419" i="2"/>
  <c r="K419" i="2"/>
  <c r="N418" i="2" a="1"/>
  <c r="N418" i="2" s="1"/>
  <c r="M418" i="2"/>
  <c r="L418" i="2"/>
  <c r="K418" i="2"/>
  <c r="N417" i="2" a="1"/>
  <c r="N417" i="2" s="1"/>
  <c r="M417" i="2"/>
  <c r="L417" i="2"/>
  <c r="K417" i="2"/>
  <c r="N416" i="2" a="1"/>
  <c r="N416" i="2" s="1"/>
  <c r="M416" i="2"/>
  <c r="L416" i="2"/>
  <c r="K416" i="2"/>
  <c r="N415" i="2" a="1"/>
  <c r="N415" i="2" s="1"/>
  <c r="M415" i="2"/>
  <c r="L415" i="2"/>
  <c r="K415" i="2"/>
  <c r="N414" i="2" a="1"/>
  <c r="N414" i="2" s="1"/>
  <c r="M414" i="2"/>
  <c r="L414" i="2"/>
  <c r="K414" i="2"/>
  <c r="N413" i="2" a="1"/>
  <c r="N413" i="2" s="1"/>
  <c r="M413" i="2"/>
  <c r="L413" i="2"/>
  <c r="K413" i="2"/>
  <c r="N412" i="2" a="1"/>
  <c r="N412" i="2" s="1"/>
  <c r="M412" i="2"/>
  <c r="L412" i="2"/>
  <c r="K412" i="2"/>
  <c r="N411" i="2" a="1"/>
  <c r="N411" i="2" s="1"/>
  <c r="M411" i="2"/>
  <c r="L411" i="2"/>
  <c r="K411" i="2"/>
  <c r="N410" i="2" a="1"/>
  <c r="N410" i="2" s="1"/>
  <c r="M410" i="2"/>
  <c r="L410" i="2"/>
  <c r="K410" i="2"/>
  <c r="N409" i="2" a="1"/>
  <c r="N409" i="2" s="1"/>
  <c r="M409" i="2"/>
  <c r="L409" i="2"/>
  <c r="K409" i="2"/>
  <c r="N408" i="2" a="1"/>
  <c r="N408" i="2" s="1"/>
  <c r="M408" i="2"/>
  <c r="L408" i="2"/>
  <c r="K408" i="2"/>
  <c r="N407" i="2" a="1"/>
  <c r="N407" i="2" s="1"/>
  <c r="M407" i="2"/>
  <c r="L407" i="2"/>
  <c r="K407" i="2"/>
  <c r="N406" i="2" a="1"/>
  <c r="N406" i="2" s="1"/>
  <c r="M406" i="2"/>
  <c r="L406" i="2"/>
  <c r="K406" i="2"/>
  <c r="N405" i="2" a="1"/>
  <c r="N405" i="2" s="1"/>
  <c r="M405" i="2"/>
  <c r="L405" i="2"/>
  <c r="K405" i="2"/>
  <c r="N404" i="2" a="1"/>
  <c r="N404" i="2" s="1"/>
  <c r="M404" i="2"/>
  <c r="L404" i="2"/>
  <c r="K404" i="2"/>
  <c r="N403" i="2" a="1"/>
  <c r="N403" i="2" s="1"/>
  <c r="M403" i="2"/>
  <c r="L403" i="2"/>
  <c r="K403" i="2"/>
  <c r="N402" i="2" a="1"/>
  <c r="N402" i="2" s="1"/>
  <c r="M402" i="2"/>
  <c r="L402" i="2"/>
  <c r="K402" i="2"/>
  <c r="N401" i="2" a="1"/>
  <c r="N401" i="2" s="1"/>
  <c r="M401" i="2"/>
  <c r="L401" i="2"/>
  <c r="K401" i="2"/>
  <c r="N400" i="2" a="1"/>
  <c r="N400" i="2" s="1"/>
  <c r="M400" i="2"/>
  <c r="L400" i="2"/>
  <c r="K400" i="2"/>
  <c r="N399" i="2" a="1"/>
  <c r="N399" i="2" s="1"/>
  <c r="M399" i="2"/>
  <c r="L399" i="2"/>
  <c r="K399" i="2"/>
  <c r="N398" i="2" a="1"/>
  <c r="N398" i="2" s="1"/>
  <c r="M398" i="2"/>
  <c r="L398" i="2"/>
  <c r="K398" i="2"/>
  <c r="N397" i="2" a="1"/>
  <c r="N397" i="2" s="1"/>
  <c r="M397" i="2"/>
  <c r="L397" i="2"/>
  <c r="K397" i="2"/>
  <c r="N396" i="2" a="1"/>
  <c r="N396" i="2" s="1"/>
  <c r="M396" i="2"/>
  <c r="L396" i="2"/>
  <c r="K396" i="2"/>
  <c r="N395" i="2" a="1"/>
  <c r="N395" i="2" s="1"/>
  <c r="M395" i="2"/>
  <c r="L395" i="2"/>
  <c r="K395" i="2"/>
  <c r="N394" i="2" a="1"/>
  <c r="N394" i="2" s="1"/>
  <c r="M394" i="2"/>
  <c r="L394" i="2"/>
  <c r="K394" i="2"/>
  <c r="N393" i="2" a="1"/>
  <c r="N393" i="2" s="1"/>
  <c r="M393" i="2"/>
  <c r="L393" i="2"/>
  <c r="K393" i="2"/>
  <c r="N392" i="2" a="1"/>
  <c r="N392" i="2" s="1"/>
  <c r="M392" i="2"/>
  <c r="L392" i="2"/>
  <c r="K392" i="2"/>
  <c r="N391" i="2" a="1"/>
  <c r="N391" i="2" s="1"/>
  <c r="M391" i="2"/>
  <c r="L391" i="2"/>
  <c r="K391" i="2"/>
  <c r="N390" i="2" a="1"/>
  <c r="N390" i="2" s="1"/>
  <c r="M390" i="2"/>
  <c r="L390" i="2"/>
  <c r="K390" i="2"/>
  <c r="N389" i="2" a="1"/>
  <c r="N389" i="2" s="1"/>
  <c r="M389" i="2"/>
  <c r="L389" i="2"/>
  <c r="K389" i="2"/>
  <c r="N388" i="2" a="1"/>
  <c r="N388" i="2" s="1"/>
  <c r="M388" i="2"/>
  <c r="L388" i="2"/>
  <c r="K388" i="2"/>
  <c r="N387" i="2" a="1"/>
  <c r="N387" i="2" s="1"/>
  <c r="M387" i="2"/>
  <c r="L387" i="2"/>
  <c r="K387" i="2"/>
  <c r="N386" i="2" a="1"/>
  <c r="N386" i="2" s="1"/>
  <c r="M386" i="2"/>
  <c r="L386" i="2"/>
  <c r="K386" i="2"/>
  <c r="N385" i="2" a="1"/>
  <c r="N385" i="2" s="1"/>
  <c r="M385" i="2"/>
  <c r="L385" i="2"/>
  <c r="K385" i="2"/>
  <c r="N384" i="2" a="1"/>
  <c r="N384" i="2" s="1"/>
  <c r="M384" i="2"/>
  <c r="L384" i="2"/>
  <c r="K384" i="2"/>
  <c r="N383" i="2" a="1"/>
  <c r="N383" i="2" s="1"/>
  <c r="M383" i="2"/>
  <c r="L383" i="2"/>
  <c r="K383" i="2"/>
  <c r="N382" i="2" a="1"/>
  <c r="N382" i="2" s="1"/>
  <c r="M382" i="2"/>
  <c r="L382" i="2"/>
  <c r="K382" i="2"/>
  <c r="N381" i="2" a="1"/>
  <c r="N381" i="2" s="1"/>
  <c r="M381" i="2"/>
  <c r="L381" i="2"/>
  <c r="K381" i="2"/>
  <c r="N380" i="2" a="1"/>
  <c r="N380" i="2" s="1"/>
  <c r="M380" i="2"/>
  <c r="L380" i="2"/>
  <c r="K380" i="2"/>
  <c r="N379" i="2" a="1"/>
  <c r="N379" i="2" s="1"/>
  <c r="M379" i="2"/>
  <c r="L379" i="2"/>
  <c r="K379" i="2"/>
  <c r="N378" i="2" a="1"/>
  <c r="N378" i="2" s="1"/>
  <c r="M378" i="2"/>
  <c r="L378" i="2"/>
  <c r="K378" i="2"/>
  <c r="N377" i="2" a="1"/>
  <c r="N377" i="2" s="1"/>
  <c r="M377" i="2"/>
  <c r="L377" i="2"/>
  <c r="K377" i="2"/>
  <c r="N376" i="2" a="1"/>
  <c r="N376" i="2" s="1"/>
  <c r="M376" i="2"/>
  <c r="L376" i="2"/>
  <c r="K376" i="2"/>
  <c r="N375" i="2" a="1"/>
  <c r="N375" i="2" s="1"/>
  <c r="M375" i="2"/>
  <c r="L375" i="2"/>
  <c r="K375" i="2"/>
  <c r="N374" i="2" a="1"/>
  <c r="N374" i="2" s="1"/>
  <c r="M374" i="2"/>
  <c r="L374" i="2"/>
  <c r="K374" i="2"/>
  <c r="N373" i="2" a="1"/>
  <c r="N373" i="2" s="1"/>
  <c r="M373" i="2"/>
  <c r="L373" i="2"/>
  <c r="K373" i="2"/>
  <c r="N372" i="2" a="1"/>
  <c r="N372" i="2" s="1"/>
  <c r="M372" i="2"/>
  <c r="L372" i="2"/>
  <c r="K372" i="2"/>
  <c r="N371" i="2" a="1"/>
  <c r="N371" i="2" s="1"/>
  <c r="M371" i="2"/>
  <c r="L371" i="2"/>
  <c r="K371" i="2"/>
  <c r="N370" i="2" a="1"/>
  <c r="N370" i="2" s="1"/>
  <c r="M370" i="2"/>
  <c r="L370" i="2"/>
  <c r="K370" i="2"/>
  <c r="N369" i="2" a="1"/>
  <c r="N369" i="2" s="1"/>
  <c r="M369" i="2"/>
  <c r="L369" i="2"/>
  <c r="K369" i="2"/>
  <c r="N368" i="2" a="1"/>
  <c r="N368" i="2" s="1"/>
  <c r="M368" i="2"/>
  <c r="L368" i="2"/>
  <c r="K368" i="2"/>
  <c r="N367" i="2" a="1"/>
  <c r="N367" i="2" s="1"/>
  <c r="M367" i="2"/>
  <c r="L367" i="2"/>
  <c r="K367" i="2"/>
  <c r="N366" i="2" a="1"/>
  <c r="N366" i="2" s="1"/>
  <c r="M366" i="2"/>
  <c r="L366" i="2"/>
  <c r="K366" i="2"/>
  <c r="N365" i="2" a="1"/>
  <c r="N365" i="2" s="1"/>
  <c r="M365" i="2"/>
  <c r="L365" i="2"/>
  <c r="K365" i="2"/>
  <c r="N364" i="2" a="1"/>
  <c r="N364" i="2" s="1"/>
  <c r="M364" i="2"/>
  <c r="L364" i="2"/>
  <c r="K364" i="2"/>
  <c r="N363" i="2" a="1"/>
  <c r="N363" i="2" s="1"/>
  <c r="M363" i="2"/>
  <c r="L363" i="2"/>
  <c r="K363" i="2"/>
  <c r="N362" i="2" a="1"/>
  <c r="N362" i="2" s="1"/>
  <c r="M362" i="2"/>
  <c r="L362" i="2"/>
  <c r="K362" i="2"/>
  <c r="N361" i="2" a="1"/>
  <c r="N361" i="2" s="1"/>
  <c r="M361" i="2"/>
  <c r="L361" i="2"/>
  <c r="K361" i="2"/>
  <c r="N360" i="2" a="1"/>
  <c r="N360" i="2" s="1"/>
  <c r="M360" i="2"/>
  <c r="L360" i="2"/>
  <c r="K360" i="2"/>
  <c r="N359" i="2" a="1"/>
  <c r="N359" i="2" s="1"/>
  <c r="M359" i="2"/>
  <c r="L359" i="2"/>
  <c r="K359" i="2"/>
  <c r="N358" i="2" a="1"/>
  <c r="N358" i="2" s="1"/>
  <c r="M358" i="2"/>
  <c r="L358" i="2"/>
  <c r="K358" i="2"/>
  <c r="N357" i="2" a="1"/>
  <c r="N357" i="2" s="1"/>
  <c r="M357" i="2"/>
  <c r="L357" i="2"/>
  <c r="K357" i="2"/>
  <c r="N356" i="2" a="1"/>
  <c r="N356" i="2" s="1"/>
  <c r="M356" i="2"/>
  <c r="L356" i="2"/>
  <c r="K356" i="2"/>
  <c r="N355" i="2" a="1"/>
  <c r="N355" i="2" s="1"/>
  <c r="M355" i="2"/>
  <c r="L355" i="2"/>
  <c r="K355" i="2"/>
  <c r="N354" i="2" a="1"/>
  <c r="N354" i="2" s="1"/>
  <c r="M354" i="2"/>
  <c r="L354" i="2"/>
  <c r="K354" i="2"/>
  <c r="N353" i="2" a="1"/>
  <c r="N353" i="2" s="1"/>
  <c r="M353" i="2"/>
  <c r="L353" i="2"/>
  <c r="K353" i="2"/>
  <c r="N352" i="2" a="1"/>
  <c r="N352" i="2" s="1"/>
  <c r="M352" i="2"/>
  <c r="L352" i="2"/>
  <c r="K352" i="2"/>
  <c r="N351" i="2" a="1"/>
  <c r="N351" i="2" s="1"/>
  <c r="M351" i="2"/>
  <c r="L351" i="2"/>
  <c r="K351" i="2"/>
  <c r="N350" i="2" a="1"/>
  <c r="N350" i="2" s="1"/>
  <c r="M350" i="2"/>
  <c r="L350" i="2"/>
  <c r="K350" i="2"/>
  <c r="N349" i="2" a="1"/>
  <c r="N349" i="2" s="1"/>
  <c r="M349" i="2"/>
  <c r="L349" i="2"/>
  <c r="K349" i="2"/>
  <c r="N348" i="2" a="1"/>
  <c r="N348" i="2" s="1"/>
  <c r="M348" i="2"/>
  <c r="L348" i="2"/>
  <c r="K348" i="2"/>
  <c r="N347" i="2" a="1"/>
  <c r="N347" i="2" s="1"/>
  <c r="M347" i="2"/>
  <c r="L347" i="2"/>
  <c r="K347" i="2"/>
  <c r="N346" i="2" a="1"/>
  <c r="N346" i="2" s="1"/>
  <c r="M346" i="2"/>
  <c r="L346" i="2"/>
  <c r="K346" i="2"/>
  <c r="N345" i="2" a="1"/>
  <c r="N345" i="2" s="1"/>
  <c r="M345" i="2"/>
  <c r="L345" i="2"/>
  <c r="K345" i="2"/>
  <c r="N344" i="2" a="1"/>
  <c r="N344" i="2" s="1"/>
  <c r="M344" i="2"/>
  <c r="L344" i="2"/>
  <c r="K344" i="2"/>
  <c r="N343" i="2" a="1"/>
  <c r="N343" i="2" s="1"/>
  <c r="M343" i="2"/>
  <c r="L343" i="2"/>
  <c r="K343" i="2"/>
  <c r="N342" i="2" a="1"/>
  <c r="N342" i="2" s="1"/>
  <c r="M342" i="2"/>
  <c r="L342" i="2"/>
  <c r="K342" i="2"/>
  <c r="N341" i="2" a="1"/>
  <c r="N341" i="2" s="1"/>
  <c r="M341" i="2"/>
  <c r="L341" i="2"/>
  <c r="K341" i="2"/>
  <c r="N340" i="2" a="1"/>
  <c r="N340" i="2" s="1"/>
  <c r="M340" i="2"/>
  <c r="L340" i="2"/>
  <c r="K340" i="2"/>
  <c r="N339" i="2" a="1"/>
  <c r="N339" i="2" s="1"/>
  <c r="M339" i="2"/>
  <c r="L339" i="2"/>
  <c r="K339" i="2"/>
  <c r="N338" i="2" a="1"/>
  <c r="N338" i="2" s="1"/>
  <c r="M338" i="2"/>
  <c r="L338" i="2"/>
  <c r="K338" i="2"/>
  <c r="N337" i="2" a="1"/>
  <c r="N337" i="2" s="1"/>
  <c r="M337" i="2"/>
  <c r="L337" i="2"/>
  <c r="K337" i="2"/>
  <c r="N336" i="2" a="1"/>
  <c r="N336" i="2" s="1"/>
  <c r="M336" i="2"/>
  <c r="L336" i="2"/>
  <c r="K336" i="2"/>
  <c r="N335" i="2" a="1"/>
  <c r="N335" i="2" s="1"/>
  <c r="M335" i="2"/>
  <c r="L335" i="2"/>
  <c r="K335" i="2"/>
  <c r="N334" i="2" a="1"/>
  <c r="N334" i="2" s="1"/>
  <c r="M334" i="2"/>
  <c r="L334" i="2"/>
  <c r="K334" i="2"/>
  <c r="N333" i="2" a="1"/>
  <c r="N333" i="2" s="1"/>
  <c r="M333" i="2"/>
  <c r="L333" i="2"/>
  <c r="K333" i="2"/>
  <c r="N332" i="2" a="1"/>
  <c r="N332" i="2" s="1"/>
  <c r="M332" i="2"/>
  <c r="L332" i="2"/>
  <c r="K332" i="2"/>
  <c r="N331" i="2" a="1"/>
  <c r="N331" i="2" s="1"/>
  <c r="M331" i="2"/>
  <c r="L331" i="2"/>
  <c r="K331" i="2"/>
  <c r="N330" i="2" a="1"/>
  <c r="N330" i="2" s="1"/>
  <c r="M330" i="2"/>
  <c r="L330" i="2"/>
  <c r="K330" i="2"/>
  <c r="N329" i="2" a="1"/>
  <c r="N329" i="2" s="1"/>
  <c r="M329" i="2"/>
  <c r="L329" i="2"/>
  <c r="K329" i="2"/>
  <c r="N328" i="2" a="1"/>
  <c r="N328" i="2" s="1"/>
  <c r="M328" i="2"/>
  <c r="L328" i="2"/>
  <c r="K328" i="2"/>
  <c r="N327" i="2" a="1"/>
  <c r="N327" i="2" s="1"/>
  <c r="M327" i="2"/>
  <c r="L327" i="2"/>
  <c r="K327" i="2"/>
  <c r="N326" i="2" a="1"/>
  <c r="N326" i="2" s="1"/>
  <c r="M326" i="2"/>
  <c r="L326" i="2"/>
  <c r="K326" i="2"/>
  <c r="N325" i="2" a="1"/>
  <c r="N325" i="2" s="1"/>
  <c r="M325" i="2"/>
  <c r="L325" i="2"/>
  <c r="K325" i="2"/>
  <c r="N324" i="2" a="1"/>
  <c r="N324" i="2" s="1"/>
  <c r="M324" i="2"/>
  <c r="L324" i="2"/>
  <c r="K324" i="2"/>
  <c r="N323" i="2" a="1"/>
  <c r="N323" i="2" s="1"/>
  <c r="M323" i="2"/>
  <c r="L323" i="2"/>
  <c r="K323" i="2"/>
  <c r="N322" i="2" a="1"/>
  <c r="N322" i="2" s="1"/>
  <c r="M322" i="2"/>
  <c r="L322" i="2"/>
  <c r="K322" i="2"/>
  <c r="N321" i="2" a="1"/>
  <c r="N321" i="2" s="1"/>
  <c r="M321" i="2"/>
  <c r="L321" i="2"/>
  <c r="K321" i="2"/>
  <c r="N320" i="2" a="1"/>
  <c r="N320" i="2" s="1"/>
  <c r="M320" i="2"/>
  <c r="L320" i="2"/>
  <c r="K320" i="2"/>
  <c r="N319" i="2" a="1"/>
  <c r="N319" i="2" s="1"/>
  <c r="M319" i="2"/>
  <c r="L319" i="2"/>
  <c r="K319" i="2"/>
  <c r="N318" i="2" a="1"/>
  <c r="N318" i="2" s="1"/>
  <c r="M318" i="2"/>
  <c r="L318" i="2"/>
  <c r="K318" i="2"/>
  <c r="N317" i="2" a="1"/>
  <c r="N317" i="2" s="1"/>
  <c r="M317" i="2"/>
  <c r="L317" i="2"/>
  <c r="K317" i="2"/>
  <c r="N316" i="2" a="1"/>
  <c r="N316" i="2" s="1"/>
  <c r="M316" i="2"/>
  <c r="L316" i="2"/>
  <c r="K316" i="2"/>
  <c r="N315" i="2" a="1"/>
  <c r="N315" i="2" s="1"/>
  <c r="M315" i="2"/>
  <c r="L315" i="2"/>
  <c r="K315" i="2"/>
  <c r="N314" i="2" a="1"/>
  <c r="N314" i="2" s="1"/>
  <c r="M314" i="2"/>
  <c r="L314" i="2"/>
  <c r="K314" i="2"/>
  <c r="N313" i="2" a="1"/>
  <c r="N313" i="2" s="1"/>
  <c r="M313" i="2"/>
  <c r="L313" i="2"/>
  <c r="K313" i="2"/>
  <c r="N312" i="2" a="1"/>
  <c r="N312" i="2" s="1"/>
  <c r="M312" i="2"/>
  <c r="L312" i="2"/>
  <c r="K312" i="2"/>
  <c r="N311" i="2" a="1"/>
  <c r="N311" i="2" s="1"/>
  <c r="M311" i="2"/>
  <c r="L311" i="2"/>
  <c r="K311" i="2"/>
  <c r="N310" i="2" a="1"/>
  <c r="N310" i="2" s="1"/>
  <c r="M310" i="2"/>
  <c r="L310" i="2"/>
  <c r="K310" i="2"/>
  <c r="N309" i="2" a="1"/>
  <c r="N309" i="2" s="1"/>
  <c r="M309" i="2"/>
  <c r="L309" i="2"/>
  <c r="K309" i="2"/>
  <c r="N308" i="2" a="1"/>
  <c r="N308" i="2" s="1"/>
  <c r="M308" i="2"/>
  <c r="L308" i="2"/>
  <c r="K308" i="2"/>
  <c r="N307" i="2" a="1"/>
  <c r="N307" i="2" s="1"/>
  <c r="M307" i="2"/>
  <c r="L307" i="2"/>
  <c r="K307" i="2"/>
  <c r="N306" i="2" a="1"/>
  <c r="N306" i="2" s="1"/>
  <c r="M306" i="2"/>
  <c r="L306" i="2"/>
  <c r="K306" i="2"/>
  <c r="N305" i="2" a="1"/>
  <c r="N305" i="2" s="1"/>
  <c r="M305" i="2"/>
  <c r="L305" i="2"/>
  <c r="K305" i="2"/>
  <c r="N304" i="2" a="1"/>
  <c r="N304" i="2" s="1"/>
  <c r="M304" i="2"/>
  <c r="L304" i="2"/>
  <c r="K304" i="2"/>
  <c r="N303" i="2" a="1"/>
  <c r="N303" i="2" s="1"/>
  <c r="M303" i="2"/>
  <c r="L303" i="2"/>
  <c r="K303" i="2"/>
  <c r="N302" i="2" a="1"/>
  <c r="N302" i="2" s="1"/>
  <c r="M302" i="2"/>
  <c r="L302" i="2"/>
  <c r="K302" i="2"/>
  <c r="N301" i="2" a="1"/>
  <c r="N301" i="2" s="1"/>
  <c r="M301" i="2"/>
  <c r="L301" i="2"/>
  <c r="K301" i="2"/>
  <c r="N300" i="2" a="1"/>
  <c r="N300" i="2" s="1"/>
  <c r="M300" i="2"/>
  <c r="L300" i="2"/>
  <c r="K300" i="2"/>
  <c r="N299" i="2" a="1"/>
  <c r="N299" i="2" s="1"/>
  <c r="M299" i="2"/>
  <c r="L299" i="2"/>
  <c r="K299" i="2"/>
  <c r="N298" i="2" a="1"/>
  <c r="N298" i="2" s="1"/>
  <c r="M298" i="2"/>
  <c r="L298" i="2"/>
  <c r="K298" i="2"/>
  <c r="N297" i="2" a="1"/>
  <c r="N297" i="2" s="1"/>
  <c r="M297" i="2"/>
  <c r="L297" i="2"/>
  <c r="K297" i="2"/>
  <c r="N296" i="2" a="1"/>
  <c r="N296" i="2" s="1"/>
  <c r="M296" i="2"/>
  <c r="L296" i="2"/>
  <c r="K296" i="2"/>
  <c r="N295" i="2" a="1"/>
  <c r="N295" i="2" s="1"/>
  <c r="M295" i="2"/>
  <c r="L295" i="2"/>
  <c r="K295" i="2"/>
  <c r="N294" i="2" a="1"/>
  <c r="N294" i="2" s="1"/>
  <c r="M294" i="2"/>
  <c r="L294" i="2"/>
  <c r="K294" i="2"/>
  <c r="N293" i="2" a="1"/>
  <c r="N293" i="2" s="1"/>
  <c r="M293" i="2"/>
  <c r="L293" i="2"/>
  <c r="K293" i="2"/>
  <c r="N292" i="2" a="1"/>
  <c r="N292" i="2" s="1"/>
  <c r="M292" i="2"/>
  <c r="L292" i="2"/>
  <c r="K292" i="2"/>
  <c r="N291" i="2" a="1"/>
  <c r="N291" i="2" s="1"/>
  <c r="M291" i="2"/>
  <c r="L291" i="2"/>
  <c r="K291" i="2"/>
  <c r="N290" i="2" a="1"/>
  <c r="N290" i="2" s="1"/>
  <c r="M290" i="2"/>
  <c r="L290" i="2"/>
  <c r="K290" i="2"/>
  <c r="N289" i="2" a="1"/>
  <c r="N289" i="2" s="1"/>
  <c r="M289" i="2"/>
  <c r="L289" i="2"/>
  <c r="K289" i="2"/>
  <c r="N288" i="2" a="1"/>
  <c r="N288" i="2" s="1"/>
  <c r="M288" i="2"/>
  <c r="L288" i="2"/>
  <c r="K288" i="2"/>
  <c r="N287" i="2" a="1"/>
  <c r="N287" i="2" s="1"/>
  <c r="M287" i="2"/>
  <c r="L287" i="2"/>
  <c r="K287" i="2"/>
  <c r="N286" i="2" a="1"/>
  <c r="N286" i="2" s="1"/>
  <c r="M286" i="2"/>
  <c r="L286" i="2"/>
  <c r="K286" i="2"/>
  <c r="N285" i="2" a="1"/>
  <c r="N285" i="2" s="1"/>
  <c r="M285" i="2"/>
  <c r="L285" i="2"/>
  <c r="K285" i="2"/>
  <c r="N284" i="2" a="1"/>
  <c r="N284" i="2" s="1"/>
  <c r="M284" i="2"/>
  <c r="L284" i="2"/>
  <c r="K284" i="2"/>
  <c r="N283" i="2" a="1"/>
  <c r="N283" i="2" s="1"/>
  <c r="M283" i="2"/>
  <c r="L283" i="2"/>
  <c r="K283" i="2"/>
  <c r="N282" i="2" a="1"/>
  <c r="N282" i="2" s="1"/>
  <c r="M282" i="2"/>
  <c r="L282" i="2"/>
  <c r="K282" i="2"/>
  <c r="N281" i="2" a="1"/>
  <c r="N281" i="2" s="1"/>
  <c r="M281" i="2"/>
  <c r="L281" i="2"/>
  <c r="K281" i="2"/>
  <c r="N280" i="2" a="1"/>
  <c r="N280" i="2" s="1"/>
  <c r="M280" i="2"/>
  <c r="L280" i="2"/>
  <c r="K280" i="2"/>
  <c r="N279" i="2" a="1"/>
  <c r="N279" i="2" s="1"/>
  <c r="M279" i="2"/>
  <c r="L279" i="2"/>
  <c r="K279" i="2"/>
  <c r="N278" i="2" a="1"/>
  <c r="N278" i="2" s="1"/>
  <c r="M278" i="2"/>
  <c r="L278" i="2"/>
  <c r="K278" i="2"/>
  <c r="N277" i="2" a="1"/>
  <c r="N277" i="2" s="1"/>
  <c r="M277" i="2"/>
  <c r="L277" i="2"/>
  <c r="K277" i="2"/>
  <c r="N276" i="2" a="1"/>
  <c r="N276" i="2" s="1"/>
  <c r="M276" i="2"/>
  <c r="L276" i="2"/>
  <c r="K276" i="2"/>
  <c r="N275" i="2" a="1"/>
  <c r="N275" i="2" s="1"/>
  <c r="M275" i="2"/>
  <c r="L275" i="2"/>
  <c r="K275" i="2"/>
  <c r="N274" i="2" a="1"/>
  <c r="N274" i="2" s="1"/>
  <c r="M274" i="2"/>
  <c r="L274" i="2"/>
  <c r="K274" i="2"/>
  <c r="N273" i="2" a="1"/>
  <c r="N273" i="2" s="1"/>
  <c r="M273" i="2"/>
  <c r="L273" i="2"/>
  <c r="K273" i="2"/>
  <c r="N272" i="2" a="1"/>
  <c r="N272" i="2" s="1"/>
  <c r="M272" i="2"/>
  <c r="L272" i="2"/>
  <c r="K272" i="2"/>
  <c r="N271" i="2" a="1"/>
  <c r="N271" i="2" s="1"/>
  <c r="M271" i="2"/>
  <c r="L271" i="2"/>
  <c r="K271" i="2"/>
  <c r="N270" i="2" a="1"/>
  <c r="N270" i="2" s="1"/>
  <c r="M270" i="2"/>
  <c r="L270" i="2"/>
  <c r="K270" i="2"/>
  <c r="N269" i="2" a="1"/>
  <c r="N269" i="2" s="1"/>
  <c r="M269" i="2"/>
  <c r="L269" i="2"/>
  <c r="K269" i="2"/>
  <c r="N268" i="2" a="1"/>
  <c r="N268" i="2" s="1"/>
  <c r="M268" i="2"/>
  <c r="L268" i="2"/>
  <c r="K268" i="2"/>
  <c r="N267" i="2" a="1"/>
  <c r="N267" i="2" s="1"/>
  <c r="M267" i="2"/>
  <c r="L267" i="2"/>
  <c r="K267" i="2"/>
  <c r="N266" i="2" a="1"/>
  <c r="N266" i="2" s="1"/>
  <c r="M266" i="2"/>
  <c r="L266" i="2"/>
  <c r="K266" i="2"/>
  <c r="N265" i="2" a="1"/>
  <c r="N265" i="2" s="1"/>
  <c r="M265" i="2"/>
  <c r="L265" i="2"/>
  <c r="K265" i="2"/>
  <c r="N264" i="2" a="1"/>
  <c r="N264" i="2" s="1"/>
  <c r="M264" i="2"/>
  <c r="L264" i="2"/>
  <c r="K264" i="2"/>
  <c r="N263" i="2" a="1"/>
  <c r="N263" i="2" s="1"/>
  <c r="M263" i="2"/>
  <c r="L263" i="2"/>
  <c r="K263" i="2"/>
  <c r="N262" i="2" a="1"/>
  <c r="N262" i="2" s="1"/>
  <c r="M262" i="2"/>
  <c r="L262" i="2"/>
  <c r="K262" i="2"/>
  <c r="N261" i="2" a="1"/>
  <c r="N261" i="2" s="1"/>
  <c r="M261" i="2"/>
  <c r="L261" i="2"/>
  <c r="K261" i="2"/>
  <c r="N260" i="2" a="1"/>
  <c r="N260" i="2" s="1"/>
  <c r="M260" i="2"/>
  <c r="L260" i="2"/>
  <c r="K260" i="2"/>
  <c r="N259" i="2" a="1"/>
  <c r="N259" i="2" s="1"/>
  <c r="M259" i="2"/>
  <c r="L259" i="2"/>
  <c r="K259" i="2"/>
  <c r="N258" i="2" a="1"/>
  <c r="N258" i="2" s="1"/>
  <c r="M258" i="2"/>
  <c r="L258" i="2"/>
  <c r="K258" i="2"/>
  <c r="N257" i="2" a="1"/>
  <c r="N257" i="2" s="1"/>
  <c r="M257" i="2"/>
  <c r="L257" i="2"/>
  <c r="K257" i="2"/>
  <c r="N256" i="2" a="1"/>
  <c r="N256" i="2" s="1"/>
  <c r="M256" i="2"/>
  <c r="L256" i="2"/>
  <c r="K256" i="2"/>
  <c r="N255" i="2" a="1"/>
  <c r="N255" i="2" s="1"/>
  <c r="M255" i="2"/>
  <c r="L255" i="2"/>
  <c r="K255" i="2"/>
  <c r="N254" i="2" a="1"/>
  <c r="N254" i="2" s="1"/>
  <c r="M254" i="2"/>
  <c r="L254" i="2"/>
  <c r="K254" i="2"/>
  <c r="N253" i="2" a="1"/>
  <c r="N253" i="2" s="1"/>
  <c r="M253" i="2"/>
  <c r="L253" i="2"/>
  <c r="K253" i="2"/>
  <c r="N252" i="2" a="1"/>
  <c r="N252" i="2" s="1"/>
  <c r="M252" i="2"/>
  <c r="L252" i="2"/>
  <c r="K252" i="2"/>
  <c r="N251" i="2" a="1"/>
  <c r="N251" i="2" s="1"/>
  <c r="M251" i="2"/>
  <c r="L251" i="2"/>
  <c r="K251" i="2"/>
  <c r="N250" i="2" a="1"/>
  <c r="N250" i="2" s="1"/>
  <c r="M250" i="2"/>
  <c r="L250" i="2"/>
  <c r="K250" i="2"/>
  <c r="N249" i="2" a="1"/>
  <c r="N249" i="2" s="1"/>
  <c r="M249" i="2"/>
  <c r="L249" i="2"/>
  <c r="K249" i="2"/>
  <c r="N248" i="2" a="1"/>
  <c r="N248" i="2" s="1"/>
  <c r="M248" i="2"/>
  <c r="L248" i="2"/>
  <c r="K248" i="2"/>
  <c r="N247" i="2" a="1"/>
  <c r="N247" i="2" s="1"/>
  <c r="M247" i="2"/>
  <c r="L247" i="2"/>
  <c r="K247" i="2"/>
  <c r="N246" i="2" a="1"/>
  <c r="N246" i="2" s="1"/>
  <c r="M246" i="2"/>
  <c r="L246" i="2"/>
  <c r="K246" i="2"/>
  <c r="N245" i="2" a="1"/>
  <c r="N245" i="2" s="1"/>
  <c r="M245" i="2"/>
  <c r="L245" i="2"/>
  <c r="K245" i="2"/>
  <c r="N244" i="2" a="1"/>
  <c r="N244" i="2" s="1"/>
  <c r="M244" i="2"/>
  <c r="L244" i="2"/>
  <c r="K244" i="2"/>
  <c r="N243" i="2" a="1"/>
  <c r="N243" i="2" s="1"/>
  <c r="M243" i="2"/>
  <c r="L243" i="2"/>
  <c r="K243" i="2"/>
  <c r="N242" i="2" a="1"/>
  <c r="N242" i="2" s="1"/>
  <c r="M242" i="2"/>
  <c r="L242" i="2"/>
  <c r="K242" i="2"/>
  <c r="N241" i="2" a="1"/>
  <c r="N241" i="2" s="1"/>
  <c r="M241" i="2"/>
  <c r="L241" i="2"/>
  <c r="K241" i="2"/>
  <c r="N240" i="2" a="1"/>
  <c r="N240" i="2" s="1"/>
  <c r="M240" i="2"/>
  <c r="L240" i="2"/>
  <c r="K240" i="2"/>
  <c r="N239" i="2" a="1"/>
  <c r="N239" i="2" s="1"/>
  <c r="M239" i="2"/>
  <c r="L239" i="2"/>
  <c r="K239" i="2"/>
  <c r="N238" i="2" a="1"/>
  <c r="N238" i="2" s="1"/>
  <c r="M238" i="2"/>
  <c r="L238" i="2"/>
  <c r="K238" i="2"/>
  <c r="N237" i="2" a="1"/>
  <c r="N237" i="2" s="1"/>
  <c r="M237" i="2"/>
  <c r="L237" i="2"/>
  <c r="K237" i="2"/>
  <c r="N236" i="2" a="1"/>
  <c r="N236" i="2" s="1"/>
  <c r="M236" i="2"/>
  <c r="L236" i="2"/>
  <c r="K236" i="2"/>
  <c r="N235" i="2" a="1"/>
  <c r="N235" i="2" s="1"/>
  <c r="M235" i="2"/>
  <c r="L235" i="2"/>
  <c r="K235" i="2"/>
  <c r="N234" i="2" a="1"/>
  <c r="N234" i="2" s="1"/>
  <c r="M234" i="2"/>
  <c r="L234" i="2"/>
  <c r="K234" i="2"/>
  <c r="N233" i="2" a="1"/>
  <c r="N233" i="2" s="1"/>
  <c r="M233" i="2"/>
  <c r="L233" i="2"/>
  <c r="K233" i="2"/>
  <c r="N232" i="2" a="1"/>
  <c r="N232" i="2" s="1"/>
  <c r="M232" i="2"/>
  <c r="L232" i="2"/>
  <c r="K232" i="2"/>
  <c r="N231" i="2" a="1"/>
  <c r="N231" i="2" s="1"/>
  <c r="M231" i="2"/>
  <c r="L231" i="2"/>
  <c r="K231" i="2"/>
  <c r="N230" i="2" a="1"/>
  <c r="N230" i="2" s="1"/>
  <c r="M230" i="2"/>
  <c r="L230" i="2"/>
  <c r="K230" i="2"/>
  <c r="N229" i="2" a="1"/>
  <c r="N229" i="2" s="1"/>
  <c r="M229" i="2"/>
  <c r="L229" i="2"/>
  <c r="K229" i="2"/>
  <c r="N228" i="2" a="1"/>
  <c r="N228" i="2" s="1"/>
  <c r="M228" i="2"/>
  <c r="L228" i="2"/>
  <c r="K228" i="2"/>
  <c r="N227" i="2" a="1"/>
  <c r="N227" i="2" s="1"/>
  <c r="M227" i="2"/>
  <c r="L227" i="2"/>
  <c r="K227" i="2"/>
  <c r="N226" i="2" a="1"/>
  <c r="N226" i="2" s="1"/>
  <c r="M226" i="2"/>
  <c r="L226" i="2"/>
  <c r="K226" i="2"/>
  <c r="N225" i="2" a="1"/>
  <c r="N225" i="2" s="1"/>
  <c r="M225" i="2"/>
  <c r="L225" i="2"/>
  <c r="K225" i="2"/>
  <c r="N224" i="2" a="1"/>
  <c r="N224" i="2" s="1"/>
  <c r="M224" i="2"/>
  <c r="L224" i="2"/>
  <c r="K224" i="2"/>
  <c r="N223" i="2" a="1"/>
  <c r="N223" i="2" s="1"/>
  <c r="M223" i="2"/>
  <c r="L223" i="2"/>
  <c r="K223" i="2"/>
  <c r="N222" i="2" a="1"/>
  <c r="N222" i="2" s="1"/>
  <c r="M222" i="2"/>
  <c r="L222" i="2"/>
  <c r="K222" i="2"/>
  <c r="N221" i="2" a="1"/>
  <c r="N221" i="2" s="1"/>
  <c r="M221" i="2"/>
  <c r="L221" i="2"/>
  <c r="K221" i="2"/>
  <c r="N220" i="2" a="1"/>
  <c r="N220" i="2" s="1"/>
  <c r="M220" i="2"/>
  <c r="L220" i="2"/>
  <c r="K220" i="2"/>
  <c r="N219" i="2" a="1"/>
  <c r="N219" i="2" s="1"/>
  <c r="M219" i="2"/>
  <c r="L219" i="2"/>
  <c r="K219" i="2"/>
  <c r="N218" i="2" a="1"/>
  <c r="N218" i="2" s="1"/>
  <c r="M218" i="2"/>
  <c r="L218" i="2"/>
  <c r="K218" i="2"/>
  <c r="N217" i="2" a="1"/>
  <c r="N217" i="2" s="1"/>
  <c r="M217" i="2"/>
  <c r="L217" i="2"/>
  <c r="K217" i="2"/>
  <c r="N216" i="2" a="1"/>
  <c r="N216" i="2" s="1"/>
  <c r="M216" i="2"/>
  <c r="L216" i="2"/>
  <c r="K216" i="2"/>
  <c r="N215" i="2" a="1"/>
  <c r="N215" i="2" s="1"/>
  <c r="M215" i="2"/>
  <c r="L215" i="2"/>
  <c r="K215" i="2"/>
  <c r="N214" i="2" a="1"/>
  <c r="N214" i="2" s="1"/>
  <c r="M214" i="2"/>
  <c r="L214" i="2"/>
  <c r="K214" i="2"/>
  <c r="N213" i="2" a="1"/>
  <c r="N213" i="2" s="1"/>
  <c r="M213" i="2"/>
  <c r="L213" i="2"/>
  <c r="K213" i="2"/>
  <c r="N212" i="2" a="1"/>
  <c r="N212" i="2" s="1"/>
  <c r="M212" i="2"/>
  <c r="L212" i="2"/>
  <c r="K212" i="2"/>
  <c r="N211" i="2" a="1"/>
  <c r="N211" i="2" s="1"/>
  <c r="M211" i="2"/>
  <c r="L211" i="2"/>
  <c r="K211" i="2"/>
  <c r="N210" i="2" a="1"/>
  <c r="N210" i="2" s="1"/>
  <c r="M210" i="2"/>
  <c r="L210" i="2"/>
  <c r="K210" i="2"/>
  <c r="N209" i="2" a="1"/>
  <c r="N209" i="2" s="1"/>
  <c r="M209" i="2"/>
  <c r="L209" i="2"/>
  <c r="K209" i="2"/>
  <c r="N208" i="2" a="1"/>
  <c r="N208" i="2" s="1"/>
  <c r="M208" i="2"/>
  <c r="L208" i="2"/>
  <c r="K208" i="2"/>
  <c r="N207" i="2" a="1"/>
  <c r="N207" i="2" s="1"/>
  <c r="M207" i="2"/>
  <c r="L207" i="2"/>
  <c r="K207" i="2"/>
  <c r="N206" i="2" a="1"/>
  <c r="N206" i="2" s="1"/>
  <c r="M206" i="2"/>
  <c r="L206" i="2"/>
  <c r="K206" i="2"/>
  <c r="N205" i="2" a="1"/>
  <c r="N205" i="2" s="1"/>
  <c r="M205" i="2"/>
  <c r="L205" i="2"/>
  <c r="K205" i="2"/>
  <c r="N204" i="2" a="1"/>
  <c r="N204" i="2" s="1"/>
  <c r="M204" i="2"/>
  <c r="L204" i="2"/>
  <c r="K204" i="2"/>
  <c r="N203" i="2" a="1"/>
  <c r="N203" i="2" s="1"/>
  <c r="M203" i="2"/>
  <c r="L203" i="2"/>
  <c r="K203" i="2"/>
  <c r="N202" i="2" a="1"/>
  <c r="N202" i="2" s="1"/>
  <c r="M202" i="2"/>
  <c r="L202" i="2"/>
  <c r="K202" i="2"/>
  <c r="N201" i="2" a="1"/>
  <c r="N201" i="2" s="1"/>
  <c r="M201" i="2"/>
  <c r="L201" i="2"/>
  <c r="K201" i="2"/>
  <c r="N200" i="2" a="1"/>
  <c r="N200" i="2" s="1"/>
  <c r="M200" i="2"/>
  <c r="L200" i="2"/>
  <c r="K200" i="2"/>
  <c r="N199" i="2" a="1"/>
  <c r="N199" i="2" s="1"/>
  <c r="M199" i="2"/>
  <c r="L199" i="2"/>
  <c r="K199" i="2"/>
  <c r="N198" i="2" a="1"/>
  <c r="N198" i="2" s="1"/>
  <c r="M198" i="2"/>
  <c r="L198" i="2"/>
  <c r="K198" i="2"/>
  <c r="N197" i="2" a="1"/>
  <c r="N197" i="2" s="1"/>
  <c r="M197" i="2"/>
  <c r="L197" i="2"/>
  <c r="K197" i="2"/>
  <c r="N196" i="2" a="1"/>
  <c r="N196" i="2" s="1"/>
  <c r="M196" i="2"/>
  <c r="L196" i="2"/>
  <c r="K196" i="2"/>
  <c r="N195" i="2" a="1"/>
  <c r="N195" i="2" s="1"/>
  <c r="M195" i="2"/>
  <c r="L195" i="2"/>
  <c r="K195" i="2"/>
  <c r="N194" i="2" a="1"/>
  <c r="N194" i="2" s="1"/>
  <c r="M194" i="2"/>
  <c r="L194" i="2"/>
  <c r="K194" i="2"/>
  <c r="N193" i="2" a="1"/>
  <c r="N193" i="2" s="1"/>
  <c r="M193" i="2"/>
  <c r="L193" i="2"/>
  <c r="K193" i="2"/>
  <c r="N192" i="2" a="1"/>
  <c r="N192" i="2" s="1"/>
  <c r="M192" i="2"/>
  <c r="L192" i="2"/>
  <c r="K192" i="2"/>
  <c r="N191" i="2" a="1"/>
  <c r="N191" i="2" s="1"/>
  <c r="M191" i="2"/>
  <c r="L191" i="2"/>
  <c r="K191" i="2"/>
  <c r="N190" i="2" a="1"/>
  <c r="N190" i="2" s="1"/>
  <c r="M190" i="2"/>
  <c r="L190" i="2"/>
  <c r="K190" i="2"/>
  <c r="N189" i="2" a="1"/>
  <c r="N189" i="2" s="1"/>
  <c r="M189" i="2"/>
  <c r="L189" i="2"/>
  <c r="K189" i="2"/>
  <c r="N188" i="2" a="1"/>
  <c r="N188" i="2" s="1"/>
  <c r="M188" i="2"/>
  <c r="L188" i="2"/>
  <c r="K188" i="2"/>
  <c r="N187" i="2" a="1"/>
  <c r="N187" i="2" s="1"/>
  <c r="M187" i="2"/>
  <c r="L187" i="2"/>
  <c r="K187" i="2"/>
  <c r="N186" i="2" a="1"/>
  <c r="N186" i="2" s="1"/>
  <c r="M186" i="2"/>
  <c r="L186" i="2"/>
  <c r="K186" i="2"/>
  <c r="N185" i="2" a="1"/>
  <c r="N185" i="2" s="1"/>
  <c r="M185" i="2"/>
  <c r="L185" i="2"/>
  <c r="K185" i="2"/>
  <c r="N184" i="2" a="1"/>
  <c r="N184" i="2" s="1"/>
  <c r="M184" i="2"/>
  <c r="L184" i="2"/>
  <c r="K184" i="2"/>
  <c r="N183" i="2" a="1"/>
  <c r="N183" i="2" s="1"/>
  <c r="M183" i="2"/>
  <c r="L183" i="2"/>
  <c r="K183" i="2"/>
  <c r="N182" i="2" a="1"/>
  <c r="N182" i="2" s="1"/>
  <c r="M182" i="2"/>
  <c r="L182" i="2"/>
  <c r="K182" i="2"/>
  <c r="N181" i="2" a="1"/>
  <c r="N181" i="2" s="1"/>
  <c r="M181" i="2"/>
  <c r="L181" i="2"/>
  <c r="K181" i="2"/>
  <c r="N180" i="2" a="1"/>
  <c r="N180" i="2" s="1"/>
  <c r="M180" i="2"/>
  <c r="L180" i="2"/>
  <c r="K180" i="2"/>
  <c r="N179" i="2" a="1"/>
  <c r="N179" i="2" s="1"/>
  <c r="M179" i="2"/>
  <c r="L179" i="2"/>
  <c r="K179" i="2"/>
  <c r="N178" i="2" a="1"/>
  <c r="N178" i="2" s="1"/>
  <c r="M178" i="2"/>
  <c r="L178" i="2"/>
  <c r="K178" i="2"/>
  <c r="N177" i="2" a="1"/>
  <c r="N177" i="2" s="1"/>
  <c r="M177" i="2"/>
  <c r="L177" i="2"/>
  <c r="K177" i="2"/>
  <c r="N176" i="2" a="1"/>
  <c r="N176" i="2" s="1"/>
  <c r="M176" i="2"/>
  <c r="L176" i="2"/>
  <c r="K176" i="2"/>
  <c r="N175" i="2" a="1"/>
  <c r="N175" i="2" s="1"/>
  <c r="M175" i="2"/>
  <c r="L175" i="2"/>
  <c r="K175" i="2"/>
  <c r="N174" i="2" a="1"/>
  <c r="N174" i="2" s="1"/>
  <c r="M174" i="2"/>
  <c r="L174" i="2"/>
  <c r="K174" i="2"/>
  <c r="N173" i="2" a="1"/>
  <c r="N173" i="2" s="1"/>
  <c r="M173" i="2"/>
  <c r="L173" i="2"/>
  <c r="K173" i="2"/>
  <c r="N172" i="2" a="1"/>
  <c r="N172" i="2" s="1"/>
  <c r="M172" i="2"/>
  <c r="L172" i="2"/>
  <c r="K172" i="2"/>
  <c r="N171" i="2" a="1"/>
  <c r="N171" i="2" s="1"/>
  <c r="M171" i="2"/>
  <c r="L171" i="2"/>
  <c r="K171" i="2"/>
  <c r="N170" i="2" a="1"/>
  <c r="N170" i="2" s="1"/>
  <c r="M170" i="2"/>
  <c r="L170" i="2"/>
  <c r="K170" i="2"/>
  <c r="N169" i="2" a="1"/>
  <c r="N169" i="2" s="1"/>
  <c r="M169" i="2"/>
  <c r="L169" i="2"/>
  <c r="K169" i="2"/>
  <c r="N168" i="2" a="1"/>
  <c r="N168" i="2" s="1"/>
  <c r="M168" i="2"/>
  <c r="L168" i="2"/>
  <c r="K168" i="2"/>
  <c r="N167" i="2" a="1"/>
  <c r="N167" i="2" s="1"/>
  <c r="M167" i="2"/>
  <c r="L167" i="2"/>
  <c r="K167" i="2"/>
  <c r="N166" i="2" a="1"/>
  <c r="N166" i="2" s="1"/>
  <c r="M166" i="2"/>
  <c r="L166" i="2"/>
  <c r="K166" i="2"/>
  <c r="N165" i="2" a="1"/>
  <c r="N165" i="2" s="1"/>
  <c r="M165" i="2"/>
  <c r="L165" i="2"/>
  <c r="K165" i="2"/>
  <c r="N164" i="2" a="1"/>
  <c r="N164" i="2" s="1"/>
  <c r="M164" i="2"/>
  <c r="L164" i="2"/>
  <c r="K164" i="2"/>
  <c r="N163" i="2" a="1"/>
  <c r="N163" i="2" s="1"/>
  <c r="M163" i="2"/>
  <c r="L163" i="2"/>
  <c r="K163" i="2"/>
  <c r="N162" i="2" a="1"/>
  <c r="N162" i="2" s="1"/>
  <c r="M162" i="2"/>
  <c r="L162" i="2"/>
  <c r="K162" i="2"/>
  <c r="N161" i="2" a="1"/>
  <c r="N161" i="2" s="1"/>
  <c r="M161" i="2"/>
  <c r="L161" i="2"/>
  <c r="K161" i="2"/>
  <c r="N160" i="2" a="1"/>
  <c r="N160" i="2" s="1"/>
  <c r="M160" i="2"/>
  <c r="L160" i="2"/>
  <c r="K160" i="2"/>
  <c r="N159" i="2" a="1"/>
  <c r="N159" i="2" s="1"/>
  <c r="M159" i="2"/>
  <c r="L159" i="2"/>
  <c r="K159" i="2"/>
  <c r="N158" i="2" a="1"/>
  <c r="N158" i="2" s="1"/>
  <c r="M158" i="2"/>
  <c r="L158" i="2"/>
  <c r="K158" i="2"/>
  <c r="N157" i="2" a="1"/>
  <c r="N157" i="2" s="1"/>
  <c r="M157" i="2"/>
  <c r="L157" i="2"/>
  <c r="K157" i="2"/>
  <c r="N156" i="2" a="1"/>
  <c r="N156" i="2" s="1"/>
  <c r="M156" i="2"/>
  <c r="L156" i="2"/>
  <c r="K156" i="2"/>
  <c r="N155" i="2" a="1"/>
  <c r="N155" i="2" s="1"/>
  <c r="M155" i="2"/>
  <c r="L155" i="2"/>
  <c r="K155" i="2"/>
  <c r="N154" i="2" a="1"/>
  <c r="N154" i="2" s="1"/>
  <c r="M154" i="2"/>
  <c r="L154" i="2"/>
  <c r="K154" i="2"/>
  <c r="N153" i="2" a="1"/>
  <c r="N153" i="2" s="1"/>
  <c r="M153" i="2"/>
  <c r="L153" i="2"/>
  <c r="K153" i="2"/>
  <c r="N152" i="2" a="1"/>
  <c r="N152" i="2" s="1"/>
  <c r="M152" i="2"/>
  <c r="L152" i="2"/>
  <c r="K152" i="2"/>
  <c r="N151" i="2" a="1"/>
  <c r="N151" i="2" s="1"/>
  <c r="M151" i="2"/>
  <c r="L151" i="2"/>
  <c r="K151" i="2"/>
  <c r="N150" i="2" a="1"/>
  <c r="N150" i="2" s="1"/>
  <c r="M150" i="2"/>
  <c r="L150" i="2"/>
  <c r="K150" i="2"/>
  <c r="N149" i="2" a="1"/>
  <c r="N149" i="2" s="1"/>
  <c r="M149" i="2"/>
  <c r="L149" i="2"/>
  <c r="K149" i="2"/>
  <c r="N148" i="2" a="1"/>
  <c r="N148" i="2" s="1"/>
  <c r="M148" i="2"/>
  <c r="L148" i="2"/>
  <c r="K148" i="2"/>
  <c r="N147" i="2" a="1"/>
  <c r="N147" i="2" s="1"/>
  <c r="M147" i="2"/>
  <c r="L147" i="2"/>
  <c r="K147" i="2"/>
  <c r="N146" i="2" a="1"/>
  <c r="N146" i="2" s="1"/>
  <c r="M146" i="2"/>
  <c r="L146" i="2"/>
  <c r="K146" i="2"/>
  <c r="N145" i="2" a="1"/>
  <c r="N145" i="2" s="1"/>
  <c r="M145" i="2"/>
  <c r="L145" i="2"/>
  <c r="K145" i="2"/>
  <c r="N144" i="2" a="1"/>
  <c r="N144" i="2" s="1"/>
  <c r="M144" i="2"/>
  <c r="L144" i="2"/>
  <c r="K144" i="2"/>
  <c r="N143" i="2" a="1"/>
  <c r="N143" i="2" s="1"/>
  <c r="M143" i="2"/>
  <c r="L143" i="2"/>
  <c r="K143" i="2"/>
  <c r="N142" i="2" a="1"/>
  <c r="N142" i="2" s="1"/>
  <c r="M142" i="2"/>
  <c r="L142" i="2"/>
  <c r="K142" i="2"/>
  <c r="N141" i="2" a="1"/>
  <c r="N141" i="2" s="1"/>
  <c r="M141" i="2"/>
  <c r="L141" i="2"/>
  <c r="K141" i="2"/>
  <c r="N140" i="2" a="1"/>
  <c r="N140" i="2" s="1"/>
  <c r="M140" i="2"/>
  <c r="L140" i="2"/>
  <c r="K140" i="2"/>
  <c r="N139" i="2" a="1"/>
  <c r="N139" i="2" s="1"/>
  <c r="M139" i="2"/>
  <c r="L139" i="2"/>
  <c r="K139" i="2"/>
  <c r="N138" i="2" a="1"/>
  <c r="N138" i="2" s="1"/>
  <c r="M138" i="2"/>
  <c r="L138" i="2"/>
  <c r="K138" i="2"/>
  <c r="N137" i="2" a="1"/>
  <c r="N137" i="2" s="1"/>
  <c r="M137" i="2"/>
  <c r="L137" i="2"/>
  <c r="K137" i="2"/>
  <c r="N136" i="2"/>
  <c r="N136" i="2" a="1"/>
  <c r="M136" i="2"/>
  <c r="L136" i="2"/>
  <c r="K136" i="2"/>
  <c r="N135" i="2" a="1"/>
  <c r="N135" i="2" s="1"/>
  <c r="M135" i="2"/>
  <c r="L135" i="2"/>
  <c r="K135" i="2"/>
  <c r="N134" i="2" a="1"/>
  <c r="N134" i="2" s="1"/>
  <c r="M134" i="2"/>
  <c r="L134" i="2"/>
  <c r="K134" i="2"/>
  <c r="N133" i="2" a="1"/>
  <c r="N133" i="2" s="1"/>
  <c r="M133" i="2"/>
  <c r="L133" i="2"/>
  <c r="K133" i="2"/>
  <c r="N132" i="2" a="1"/>
  <c r="N132" i="2" s="1"/>
  <c r="M132" i="2"/>
  <c r="L132" i="2"/>
  <c r="K132" i="2"/>
  <c r="N131" i="2" a="1"/>
  <c r="N131" i="2" s="1"/>
  <c r="M131" i="2"/>
  <c r="L131" i="2"/>
  <c r="K131" i="2"/>
  <c r="N130" i="2" a="1"/>
  <c r="N130" i="2" s="1"/>
  <c r="M130" i="2"/>
  <c r="L130" i="2"/>
  <c r="K130" i="2"/>
  <c r="N129" i="2" a="1"/>
  <c r="N129" i="2" s="1"/>
  <c r="M129" i="2"/>
  <c r="L129" i="2"/>
  <c r="K129" i="2"/>
  <c r="N128" i="2" a="1"/>
  <c r="N128" i="2" s="1"/>
  <c r="M128" i="2"/>
  <c r="L128" i="2"/>
  <c r="K128" i="2"/>
  <c r="N127" i="2" a="1"/>
  <c r="N127" i="2" s="1"/>
  <c r="M127" i="2"/>
  <c r="L127" i="2"/>
  <c r="K127" i="2"/>
  <c r="N126" i="2" a="1"/>
  <c r="N126" i="2" s="1"/>
  <c r="M126" i="2"/>
  <c r="L126" i="2"/>
  <c r="K126" i="2"/>
  <c r="N125" i="2" a="1"/>
  <c r="N125" i="2" s="1"/>
  <c r="M125" i="2"/>
  <c r="L125" i="2"/>
  <c r="K125" i="2"/>
  <c r="N124" i="2" a="1"/>
  <c r="N124" i="2" s="1"/>
  <c r="M124" i="2"/>
  <c r="L124" i="2"/>
  <c r="K124" i="2"/>
  <c r="N123" i="2" a="1"/>
  <c r="N123" i="2" s="1"/>
  <c r="M123" i="2"/>
  <c r="L123" i="2"/>
  <c r="K123" i="2"/>
  <c r="N122" i="2" a="1"/>
  <c r="N122" i="2" s="1"/>
  <c r="M122" i="2"/>
  <c r="L122" i="2"/>
  <c r="K122" i="2"/>
  <c r="N121" i="2" a="1"/>
  <c r="N121" i="2" s="1"/>
  <c r="M121" i="2"/>
  <c r="L121" i="2"/>
  <c r="K121" i="2"/>
  <c r="N120" i="2" a="1"/>
  <c r="N120" i="2" s="1"/>
  <c r="M120" i="2"/>
  <c r="L120" i="2"/>
  <c r="K120" i="2"/>
  <c r="N119" i="2" a="1"/>
  <c r="N119" i="2" s="1"/>
  <c r="M119" i="2"/>
  <c r="L119" i="2"/>
  <c r="K119" i="2"/>
  <c r="N118" i="2" a="1"/>
  <c r="N118" i="2" s="1"/>
  <c r="M118" i="2"/>
  <c r="L118" i="2"/>
  <c r="K118" i="2"/>
  <c r="N117" i="2" a="1"/>
  <c r="N117" i="2" s="1"/>
  <c r="M117" i="2"/>
  <c r="L117" i="2"/>
  <c r="K117" i="2"/>
  <c r="N116" i="2" a="1"/>
  <c r="N116" i="2" s="1"/>
  <c r="M116" i="2"/>
  <c r="L116" i="2"/>
  <c r="K116" i="2"/>
  <c r="N115" i="2" a="1"/>
  <c r="N115" i="2" s="1"/>
  <c r="M115" i="2"/>
  <c r="L115" i="2"/>
  <c r="K115" i="2"/>
  <c r="N114" i="2" a="1"/>
  <c r="N114" i="2" s="1"/>
  <c r="M114" i="2"/>
  <c r="L114" i="2"/>
  <c r="K114" i="2"/>
  <c r="N113" i="2" a="1"/>
  <c r="N113" i="2" s="1"/>
  <c r="M113" i="2"/>
  <c r="L113" i="2"/>
  <c r="K113" i="2"/>
  <c r="N112" i="2" a="1"/>
  <c r="N112" i="2" s="1"/>
  <c r="M112" i="2"/>
  <c r="L112" i="2"/>
  <c r="K112" i="2"/>
  <c r="N111" i="2" a="1"/>
  <c r="N111" i="2" s="1"/>
  <c r="M111" i="2"/>
  <c r="L111" i="2"/>
  <c r="K111" i="2"/>
  <c r="N110" i="2" a="1"/>
  <c r="N110" i="2" s="1"/>
  <c r="M110" i="2"/>
  <c r="L110" i="2"/>
  <c r="K110" i="2"/>
  <c r="N109" i="2" a="1"/>
  <c r="N109" i="2" s="1"/>
  <c r="M109" i="2"/>
  <c r="L109" i="2"/>
  <c r="K109" i="2"/>
  <c r="N108" i="2" a="1"/>
  <c r="N108" i="2" s="1"/>
  <c r="M108" i="2"/>
  <c r="L108" i="2"/>
  <c r="K108" i="2"/>
  <c r="N107" i="2" a="1"/>
  <c r="N107" i="2" s="1"/>
  <c r="M107" i="2"/>
  <c r="L107" i="2"/>
  <c r="K107" i="2"/>
  <c r="N106" i="2" a="1"/>
  <c r="N106" i="2" s="1"/>
  <c r="M106" i="2"/>
  <c r="L106" i="2"/>
  <c r="K106" i="2"/>
  <c r="N105" i="2" a="1"/>
  <c r="N105" i="2" s="1"/>
  <c r="M105" i="2"/>
  <c r="L105" i="2"/>
  <c r="K105" i="2"/>
  <c r="N104" i="2" a="1"/>
  <c r="N104" i="2" s="1"/>
  <c r="M104" i="2"/>
  <c r="L104" i="2"/>
  <c r="K104" i="2"/>
  <c r="N103" i="2" a="1"/>
  <c r="N103" i="2" s="1"/>
  <c r="M103" i="2"/>
  <c r="L103" i="2"/>
  <c r="K103" i="2"/>
  <c r="N102" i="2" a="1"/>
  <c r="N102" i="2" s="1"/>
  <c r="M102" i="2"/>
  <c r="L102" i="2"/>
  <c r="K102" i="2"/>
  <c r="N101" i="2" a="1"/>
  <c r="N101" i="2" s="1"/>
  <c r="M101" i="2"/>
  <c r="L101" i="2"/>
  <c r="K101" i="2"/>
  <c r="N100" i="2" a="1"/>
  <c r="N100" i="2" s="1"/>
  <c r="M100" i="2"/>
  <c r="L100" i="2"/>
  <c r="K100" i="2"/>
  <c r="N99" i="2" a="1"/>
  <c r="N99" i="2" s="1"/>
  <c r="M99" i="2"/>
  <c r="L99" i="2"/>
  <c r="K99" i="2"/>
  <c r="N98" i="2" a="1"/>
  <c r="N98" i="2" s="1"/>
  <c r="M98" i="2"/>
  <c r="L98" i="2"/>
  <c r="K98" i="2"/>
  <c r="N97" i="2" a="1"/>
  <c r="N97" i="2" s="1"/>
  <c r="M97" i="2"/>
  <c r="L97" i="2"/>
  <c r="K97" i="2"/>
  <c r="N96" i="2" a="1"/>
  <c r="N96" i="2" s="1"/>
  <c r="M96" i="2"/>
  <c r="L96" i="2"/>
  <c r="K96" i="2"/>
  <c r="N95" i="2" a="1"/>
  <c r="N95" i="2" s="1"/>
  <c r="M95" i="2"/>
  <c r="L95" i="2"/>
  <c r="K95" i="2"/>
  <c r="N94" i="2" a="1"/>
  <c r="N94" i="2" s="1"/>
  <c r="M94" i="2"/>
  <c r="L94" i="2"/>
  <c r="K94" i="2"/>
  <c r="N93" i="2" a="1"/>
  <c r="N93" i="2" s="1"/>
  <c r="M93" i="2"/>
  <c r="L93" i="2"/>
  <c r="K93" i="2"/>
  <c r="N92" i="2" a="1"/>
  <c r="N92" i="2" s="1"/>
  <c r="M92" i="2"/>
  <c r="L92" i="2"/>
  <c r="K92" i="2"/>
  <c r="N91" i="2" a="1"/>
  <c r="N91" i="2" s="1"/>
  <c r="M91" i="2"/>
  <c r="L91" i="2"/>
  <c r="K91" i="2"/>
  <c r="N90" i="2" a="1"/>
  <c r="N90" i="2" s="1"/>
  <c r="M90" i="2"/>
  <c r="L90" i="2"/>
  <c r="K90" i="2"/>
  <c r="N89" i="2" a="1"/>
  <c r="N89" i="2" s="1"/>
  <c r="M89" i="2"/>
  <c r="L89" i="2"/>
  <c r="K89" i="2"/>
  <c r="N88" i="2" a="1"/>
  <c r="N88" i="2" s="1"/>
  <c r="M88" i="2"/>
  <c r="L88" i="2"/>
  <c r="K88" i="2"/>
  <c r="N87" i="2" a="1"/>
  <c r="N87" i="2" s="1"/>
  <c r="M87" i="2"/>
  <c r="L87" i="2"/>
  <c r="K87" i="2"/>
  <c r="N86" i="2" a="1"/>
  <c r="N86" i="2" s="1"/>
  <c r="M86" i="2"/>
  <c r="L86" i="2"/>
  <c r="K86" i="2"/>
  <c r="N85" i="2" a="1"/>
  <c r="N85" i="2" s="1"/>
  <c r="M85" i="2"/>
  <c r="L85" i="2"/>
  <c r="K85" i="2"/>
  <c r="N84" i="2" a="1"/>
  <c r="N84" i="2" s="1"/>
  <c r="M84" i="2"/>
  <c r="L84" i="2"/>
  <c r="K84" i="2"/>
  <c r="N83" i="2" a="1"/>
  <c r="N83" i="2" s="1"/>
  <c r="M83" i="2"/>
  <c r="L83" i="2"/>
  <c r="K83" i="2"/>
  <c r="N82" i="2" a="1"/>
  <c r="N82" i="2" s="1"/>
  <c r="M82" i="2"/>
  <c r="L82" i="2"/>
  <c r="K82" i="2"/>
  <c r="N81" i="2" a="1"/>
  <c r="N81" i="2" s="1"/>
  <c r="M81" i="2"/>
  <c r="L81" i="2"/>
  <c r="K81" i="2"/>
  <c r="N80" i="2" a="1"/>
  <c r="N80" i="2" s="1"/>
  <c r="M80" i="2"/>
  <c r="L80" i="2"/>
  <c r="K80" i="2"/>
  <c r="N79" i="2" a="1"/>
  <c r="N79" i="2" s="1"/>
  <c r="M79" i="2"/>
  <c r="L79" i="2"/>
  <c r="K79" i="2"/>
  <c r="N78" i="2" a="1"/>
  <c r="N78" i="2" s="1"/>
  <c r="M78" i="2"/>
  <c r="L78" i="2"/>
  <c r="K78" i="2"/>
  <c r="N77" i="2" a="1"/>
  <c r="N77" i="2" s="1"/>
  <c r="M77" i="2"/>
  <c r="L77" i="2"/>
  <c r="K77" i="2"/>
  <c r="N76" i="2" a="1"/>
  <c r="N76" i="2" s="1"/>
  <c r="M76" i="2"/>
  <c r="L76" i="2"/>
  <c r="K76" i="2"/>
  <c r="N75" i="2" a="1"/>
  <c r="N75" i="2" s="1"/>
  <c r="M75" i="2"/>
  <c r="L75" i="2"/>
  <c r="K75" i="2"/>
  <c r="N74" i="2" a="1"/>
  <c r="N74" i="2" s="1"/>
  <c r="M74" i="2"/>
  <c r="L74" i="2"/>
  <c r="K74" i="2"/>
  <c r="N73" i="2" a="1"/>
  <c r="N73" i="2" s="1"/>
  <c r="M73" i="2"/>
  <c r="L73" i="2"/>
  <c r="K73" i="2"/>
  <c r="N72" i="2" a="1"/>
  <c r="N72" i="2" s="1"/>
  <c r="M72" i="2"/>
  <c r="L72" i="2"/>
  <c r="K72" i="2"/>
  <c r="N71" i="2" a="1"/>
  <c r="N71" i="2" s="1"/>
  <c r="M71" i="2"/>
  <c r="L71" i="2"/>
  <c r="K71" i="2"/>
  <c r="N70" i="2" a="1"/>
  <c r="N70" i="2" s="1"/>
  <c r="M70" i="2"/>
  <c r="L70" i="2"/>
  <c r="K70" i="2"/>
  <c r="N69" i="2" a="1"/>
  <c r="N69" i="2" s="1"/>
  <c r="M69" i="2"/>
  <c r="L69" i="2"/>
  <c r="K69" i="2"/>
  <c r="N68" i="2" a="1"/>
  <c r="N68" i="2" s="1"/>
  <c r="M68" i="2"/>
  <c r="L68" i="2"/>
  <c r="K68" i="2"/>
  <c r="N67" i="2" a="1"/>
  <c r="N67" i="2" s="1"/>
  <c r="M67" i="2"/>
  <c r="L67" i="2"/>
  <c r="K67" i="2"/>
  <c r="N66" i="2" a="1"/>
  <c r="N66" i="2" s="1"/>
  <c r="M66" i="2"/>
  <c r="L66" i="2"/>
  <c r="K66" i="2"/>
  <c r="N65" i="2" a="1"/>
  <c r="N65" i="2" s="1"/>
  <c r="M65" i="2"/>
  <c r="L65" i="2"/>
  <c r="K65" i="2"/>
  <c r="N64" i="2" a="1"/>
  <c r="N64" i="2" s="1"/>
  <c r="M64" i="2"/>
  <c r="L64" i="2"/>
  <c r="K64" i="2"/>
  <c r="N63" i="2" a="1"/>
  <c r="N63" i="2" s="1"/>
  <c r="M63" i="2"/>
  <c r="L63" i="2"/>
  <c r="K63" i="2"/>
  <c r="N62" i="2" a="1"/>
  <c r="N62" i="2" s="1"/>
  <c r="M62" i="2"/>
  <c r="L62" i="2"/>
  <c r="K62" i="2"/>
  <c r="N61" i="2" a="1"/>
  <c r="N61" i="2" s="1"/>
  <c r="M61" i="2"/>
  <c r="L61" i="2"/>
  <c r="K61" i="2"/>
  <c r="N60" i="2" a="1"/>
  <c r="N60" i="2" s="1"/>
  <c r="M60" i="2"/>
  <c r="L60" i="2"/>
  <c r="K60" i="2"/>
  <c r="N59" i="2" a="1"/>
  <c r="N59" i="2" s="1"/>
  <c r="M59" i="2"/>
  <c r="L59" i="2"/>
  <c r="K59" i="2"/>
  <c r="N58" i="2" a="1"/>
  <c r="N58" i="2" s="1"/>
  <c r="M58" i="2"/>
  <c r="L58" i="2"/>
  <c r="K58" i="2"/>
  <c r="N57" i="2" a="1"/>
  <c r="N57" i="2" s="1"/>
  <c r="M57" i="2"/>
  <c r="L57" i="2"/>
  <c r="K57" i="2"/>
  <c r="N56" i="2" a="1"/>
  <c r="N56" i="2" s="1"/>
  <c r="M56" i="2"/>
  <c r="L56" i="2"/>
  <c r="K56" i="2"/>
  <c r="N55" i="2" a="1"/>
  <c r="N55" i="2" s="1"/>
  <c r="M55" i="2"/>
  <c r="L55" i="2"/>
  <c r="K55" i="2"/>
  <c r="N54" i="2" a="1"/>
  <c r="N54" i="2" s="1"/>
  <c r="M54" i="2"/>
  <c r="L54" i="2"/>
  <c r="K54" i="2"/>
  <c r="N53" i="2" a="1"/>
  <c r="N53" i="2" s="1"/>
  <c r="M53" i="2"/>
  <c r="L53" i="2"/>
  <c r="K53" i="2"/>
  <c r="N52" i="2" a="1"/>
  <c r="N52" i="2" s="1"/>
  <c r="M52" i="2"/>
  <c r="L52" i="2"/>
  <c r="K52" i="2"/>
  <c r="N51" i="2" a="1"/>
  <c r="N51" i="2" s="1"/>
  <c r="M51" i="2"/>
  <c r="L51" i="2"/>
  <c r="K51" i="2"/>
  <c r="N50" i="2" a="1"/>
  <c r="N50" i="2" s="1"/>
  <c r="M50" i="2"/>
  <c r="L50" i="2"/>
  <c r="K50" i="2"/>
  <c r="N49" i="2" a="1"/>
  <c r="N49" i="2" s="1"/>
  <c r="M49" i="2"/>
  <c r="L49" i="2"/>
  <c r="K49" i="2"/>
  <c r="N48" i="2" a="1"/>
  <c r="N48" i="2" s="1"/>
  <c r="M48" i="2"/>
  <c r="L48" i="2"/>
  <c r="K48" i="2"/>
  <c r="N47" i="2" a="1"/>
  <c r="N47" i="2" s="1"/>
  <c r="M47" i="2"/>
  <c r="L47" i="2"/>
  <c r="K47" i="2"/>
  <c r="N46" i="2" a="1"/>
  <c r="N46" i="2" s="1"/>
  <c r="M46" i="2"/>
  <c r="L46" i="2"/>
  <c r="K46" i="2"/>
  <c r="N45" i="2" a="1"/>
  <c r="N45" i="2" s="1"/>
  <c r="M45" i="2"/>
  <c r="L45" i="2"/>
  <c r="K45" i="2"/>
  <c r="N44" i="2" a="1"/>
  <c r="N44" i="2" s="1"/>
  <c r="M44" i="2"/>
  <c r="L44" i="2"/>
  <c r="K44" i="2"/>
  <c r="N43" i="2" a="1"/>
  <c r="N43" i="2" s="1"/>
  <c r="M43" i="2"/>
  <c r="L43" i="2"/>
  <c r="K43" i="2"/>
  <c r="N42" i="2" a="1"/>
  <c r="N42" i="2" s="1"/>
  <c r="M42" i="2"/>
  <c r="L42" i="2"/>
  <c r="K42" i="2"/>
  <c r="N41" i="2" a="1"/>
  <c r="N41" i="2" s="1"/>
  <c r="M41" i="2"/>
  <c r="L41" i="2"/>
  <c r="K41" i="2"/>
  <c r="N40" i="2" a="1"/>
  <c r="N40" i="2" s="1"/>
  <c r="M40" i="2"/>
  <c r="L40" i="2"/>
  <c r="K40" i="2"/>
  <c r="N39" i="2" a="1"/>
  <c r="N39" i="2" s="1"/>
  <c r="M39" i="2"/>
  <c r="L39" i="2"/>
  <c r="K39" i="2"/>
  <c r="N38" i="2" a="1"/>
  <c r="N38" i="2" s="1"/>
  <c r="M38" i="2"/>
  <c r="L38" i="2"/>
  <c r="K38" i="2"/>
  <c r="N37" i="2" a="1"/>
  <c r="N37" i="2" s="1"/>
  <c r="M37" i="2"/>
  <c r="L37" i="2"/>
  <c r="K37" i="2"/>
  <c r="N36" i="2" a="1"/>
  <c r="N36" i="2" s="1"/>
  <c r="M36" i="2"/>
  <c r="L36" i="2"/>
  <c r="K36" i="2"/>
  <c r="N35" i="2" a="1"/>
  <c r="N35" i="2" s="1"/>
  <c r="M35" i="2"/>
  <c r="L35" i="2"/>
  <c r="K35" i="2"/>
  <c r="N34" i="2" a="1"/>
  <c r="N34" i="2" s="1"/>
  <c r="M34" i="2"/>
  <c r="L34" i="2"/>
  <c r="K34" i="2"/>
  <c r="N33" i="2" a="1"/>
  <c r="N33" i="2" s="1"/>
  <c r="M33" i="2"/>
  <c r="L33" i="2"/>
  <c r="K33" i="2"/>
  <c r="N32" i="2" a="1"/>
  <c r="N32" i="2" s="1"/>
  <c r="M32" i="2"/>
  <c r="L32" i="2"/>
  <c r="K32" i="2"/>
  <c r="N31" i="2" a="1"/>
  <c r="N31" i="2" s="1"/>
  <c r="M31" i="2"/>
  <c r="L31" i="2"/>
  <c r="K31" i="2"/>
  <c r="N30" i="2" a="1"/>
  <c r="N30" i="2" s="1"/>
  <c r="M30" i="2"/>
  <c r="L30" i="2"/>
  <c r="K30" i="2"/>
  <c r="N29" i="2" a="1"/>
  <c r="N29" i="2" s="1"/>
  <c r="M29" i="2"/>
  <c r="L29" i="2"/>
  <c r="K29" i="2"/>
  <c r="N28" i="2" a="1"/>
  <c r="N28" i="2" s="1"/>
  <c r="M28" i="2"/>
  <c r="L28" i="2"/>
  <c r="K28" i="2"/>
  <c r="N27" i="2" a="1"/>
  <c r="N27" i="2" s="1"/>
  <c r="M27" i="2"/>
  <c r="L27" i="2"/>
  <c r="K27" i="2"/>
  <c r="N26" i="2" a="1"/>
  <c r="N26" i="2" s="1"/>
  <c r="M26" i="2"/>
  <c r="L26" i="2"/>
  <c r="K26" i="2"/>
  <c r="N25" i="2" a="1"/>
  <c r="N25" i="2" s="1"/>
  <c r="M25" i="2"/>
  <c r="L25" i="2"/>
  <c r="K25" i="2"/>
  <c r="N24" i="2" a="1"/>
  <c r="N24" i="2" s="1"/>
  <c r="M24" i="2"/>
  <c r="L24" i="2"/>
  <c r="K24" i="2"/>
  <c r="N23" i="2" a="1"/>
  <c r="N23" i="2" s="1"/>
  <c r="M23" i="2"/>
  <c r="L23" i="2"/>
  <c r="K23" i="2"/>
  <c r="N22" i="2" a="1"/>
  <c r="N22" i="2" s="1"/>
  <c r="M22" i="2"/>
  <c r="L22" i="2"/>
  <c r="K22" i="2"/>
  <c r="N21" i="2" a="1"/>
  <c r="N21" i="2" s="1"/>
  <c r="M21" i="2"/>
  <c r="L21" i="2"/>
  <c r="K21" i="2"/>
  <c r="N20" i="2" a="1"/>
  <c r="N20" i="2" s="1"/>
  <c r="M20" i="2"/>
  <c r="L20" i="2"/>
  <c r="K20" i="2"/>
  <c r="N19" i="2" a="1"/>
  <c r="N19" i="2" s="1"/>
  <c r="M19" i="2"/>
  <c r="L19" i="2"/>
  <c r="K19" i="2"/>
  <c r="N18" i="2" a="1"/>
  <c r="N18" i="2" s="1"/>
  <c r="M18" i="2"/>
  <c r="L18" i="2"/>
  <c r="K18" i="2"/>
  <c r="N17" i="2" a="1"/>
  <c r="N17" i="2" s="1"/>
  <c r="M17" i="2"/>
  <c r="L17" i="2"/>
  <c r="K17" i="2"/>
  <c r="N16" i="2" a="1"/>
  <c r="N16" i="2" s="1"/>
  <c r="M16" i="2"/>
  <c r="L16" i="2"/>
  <c r="K16" i="2"/>
  <c r="N15" i="2" a="1"/>
  <c r="N15" i="2" s="1"/>
  <c r="M15" i="2"/>
  <c r="L15" i="2"/>
  <c r="K15" i="2"/>
  <c r="N14" i="2" a="1"/>
  <c r="N14" i="2" s="1"/>
  <c r="M14" i="2"/>
  <c r="L14" i="2"/>
  <c r="K14" i="2"/>
  <c r="N13" i="2" a="1"/>
  <c r="N13" i="2" s="1"/>
  <c r="M13" i="2"/>
  <c r="L13" i="2"/>
  <c r="K13" i="2"/>
  <c r="N12" i="2" a="1"/>
  <c r="N12" i="2" s="1"/>
  <c r="M12" i="2"/>
  <c r="L12" i="2"/>
  <c r="K12" i="2"/>
  <c r="N11" i="2" a="1"/>
  <c r="N11" i="2" s="1"/>
  <c r="M11" i="2"/>
  <c r="L11" i="2"/>
  <c r="K11" i="2"/>
  <c r="N10" i="2" a="1"/>
  <c r="N10" i="2" s="1"/>
  <c r="M10" i="2"/>
  <c r="L10" i="2"/>
  <c r="K10" i="2"/>
  <c r="N9" i="2" a="1"/>
  <c r="N9" i="2" s="1"/>
  <c r="M9" i="2"/>
  <c r="L9" i="2"/>
  <c r="K9" i="2"/>
  <c r="N8" i="2" a="1"/>
  <c r="N8" i="2" s="1"/>
  <c r="M8" i="2"/>
  <c r="L8" i="2"/>
  <c r="K8" i="2"/>
  <c r="N7" i="2" a="1"/>
  <c r="N7" i="2" s="1"/>
  <c r="M7" i="2"/>
  <c r="L7" i="2"/>
  <c r="K7" i="2"/>
  <c r="N6" i="2" a="1"/>
  <c r="N6" i="2" s="1"/>
  <c r="M6" i="2"/>
  <c r="L6" i="2"/>
  <c r="K6" i="2"/>
  <c r="N5" i="2" a="1"/>
  <c r="N5" i="2" s="1"/>
  <c r="M5" i="2"/>
  <c r="L5" i="2"/>
  <c r="K5" i="2"/>
  <c r="N4" i="2" a="1"/>
  <c r="N4" i="2" s="1"/>
  <c r="M4" i="2"/>
  <c r="L4" i="2"/>
  <c r="K4" i="2"/>
  <c r="N3" i="2" a="1"/>
  <c r="N3" i="2" s="1"/>
  <c r="M3" i="2"/>
  <c r="L3" i="2"/>
  <c r="K3" i="2"/>
  <c r="N2" i="2" a="1"/>
  <c r="N2" i="2" s="1"/>
  <c r="M2" i="2"/>
  <c r="L2" i="2"/>
  <c r="K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<sst xmlns="http://schemas.openxmlformats.org/spreadsheetml/2006/main" count="8102" uniqueCount="2033">
  <si>
    <t>Customer_ID</t>
  </si>
  <si>
    <t>Customer_Name</t>
  </si>
  <si>
    <t>Account_Type</t>
  </si>
  <si>
    <t>Account_Balance</t>
  </si>
  <si>
    <t>Credit_Score</t>
  </si>
  <si>
    <t>Monthly_Transactions</t>
  </si>
  <si>
    <t>Avg_Transaction_Amount</t>
  </si>
  <si>
    <t>Branch_Location</t>
  </si>
  <si>
    <t>Opened_Date</t>
  </si>
  <si>
    <t>Is_Active</t>
  </si>
  <si>
    <t>CUST00001</t>
  </si>
  <si>
    <t>Darius Rodriguez</t>
  </si>
  <si>
    <t>Credit</t>
  </si>
  <si>
    <t>Rapid City</t>
  </si>
  <si>
    <t>CUST00002</t>
  </si>
  <si>
    <t>Christine Davis</t>
  </si>
  <si>
    <t>Loan</t>
  </si>
  <si>
    <t>Watertown</t>
  </si>
  <si>
    <t>CUST00003</t>
  </si>
  <si>
    <t>David Tucker</t>
  </si>
  <si>
    <t>Checking</t>
  </si>
  <si>
    <t>Brookings</t>
  </si>
  <si>
    <t>CUST00004</t>
  </si>
  <si>
    <t>Todd Ross</t>
  </si>
  <si>
    <t>CUST00005</t>
  </si>
  <si>
    <t>Daniel Potter</t>
  </si>
  <si>
    <t>CUST00006</t>
  </si>
  <si>
    <t>Kenneth Krause</t>
  </si>
  <si>
    <t>CUST00007</t>
  </si>
  <si>
    <t>Sean Wright</t>
  </si>
  <si>
    <t>Aberdeen</t>
  </si>
  <si>
    <t>CUST00008</t>
  </si>
  <si>
    <t>Heather Welch</t>
  </si>
  <si>
    <t>CUST00009</t>
  </si>
  <si>
    <t>Andrew Nunez</t>
  </si>
  <si>
    <t>CUST00010</t>
  </si>
  <si>
    <t>Kevin Carlson</t>
  </si>
  <si>
    <t>Savings</t>
  </si>
  <si>
    <t>CUST00011</t>
  </si>
  <si>
    <t>Hannah Reyes</t>
  </si>
  <si>
    <t>CUST00012</t>
  </si>
  <si>
    <t>Julie Herring</t>
  </si>
  <si>
    <t>Sioux Falls</t>
  </si>
  <si>
    <t>CUST00013</t>
  </si>
  <si>
    <t>Gail Wilson</t>
  </si>
  <si>
    <t>CUST00014</t>
  </si>
  <si>
    <t>Wanda Vance</t>
  </si>
  <si>
    <t>CUST00015</t>
  </si>
  <si>
    <t>Daniel Garcia</t>
  </si>
  <si>
    <t>CUST00016</t>
  </si>
  <si>
    <t>Daniel Gonzalez</t>
  </si>
  <si>
    <t>CUST00017</t>
  </si>
  <si>
    <t>Dawn Shannon MD</t>
  </si>
  <si>
    <t>CUST00018</t>
  </si>
  <si>
    <t>Derrick Long</t>
  </si>
  <si>
    <t>CUST00019</t>
  </si>
  <si>
    <t>Anna Romero</t>
  </si>
  <si>
    <t>CUST00020</t>
  </si>
  <si>
    <t>Taylor Villarreal</t>
  </si>
  <si>
    <t>CUST00021</t>
  </si>
  <si>
    <t>Kari King</t>
  </si>
  <si>
    <t>CUST00022</t>
  </si>
  <si>
    <t>Carla Delacruz</t>
  </si>
  <si>
    <t>CUST00023</t>
  </si>
  <si>
    <t>Ashley George</t>
  </si>
  <si>
    <t>CUST00024</t>
  </si>
  <si>
    <t>Karen Johnson</t>
  </si>
  <si>
    <t>CUST00025</t>
  </si>
  <si>
    <t>Matthew Bennett</t>
  </si>
  <si>
    <t>CUST00026</t>
  </si>
  <si>
    <t>Nicholas Roman</t>
  </si>
  <si>
    <t>CUST00027</t>
  </si>
  <si>
    <t>Terri Park</t>
  </si>
  <si>
    <t>CUST00028</t>
  </si>
  <si>
    <t>Michelle Williamson</t>
  </si>
  <si>
    <t>CUST00029</t>
  </si>
  <si>
    <t>Brady Miller</t>
  </si>
  <si>
    <t>CUST00030</t>
  </si>
  <si>
    <t>Stephanie Webb</t>
  </si>
  <si>
    <t>CUST00031</t>
  </si>
  <si>
    <t>Kimberly Higgins</t>
  </si>
  <si>
    <t>CUST00032</t>
  </si>
  <si>
    <t>Robert Wood</t>
  </si>
  <si>
    <t>CUST00033</t>
  </si>
  <si>
    <t>Richard Rogers</t>
  </si>
  <si>
    <t>CUST00034</t>
  </si>
  <si>
    <t>William Hopkins</t>
  </si>
  <si>
    <t>CUST00035</t>
  </si>
  <si>
    <t>Lynn Hooper</t>
  </si>
  <si>
    <t>CUST00036</t>
  </si>
  <si>
    <t>Michael Tucker</t>
  </si>
  <si>
    <t>CUST00037</t>
  </si>
  <si>
    <t>Michelle Hooper</t>
  </si>
  <si>
    <t>CUST00038</t>
  </si>
  <si>
    <t>Nancy Johnston</t>
  </si>
  <si>
    <t>CUST00039</t>
  </si>
  <si>
    <t>Natasha Miller</t>
  </si>
  <si>
    <t>CUST00040</t>
  </si>
  <si>
    <t>David Chambers</t>
  </si>
  <si>
    <t>CUST00041</t>
  </si>
  <si>
    <t>Shawn Gilbert</t>
  </si>
  <si>
    <t>CUST00042</t>
  </si>
  <si>
    <t>Franklin Harris</t>
  </si>
  <si>
    <t>CUST00043</t>
  </si>
  <si>
    <t>Chad Holland</t>
  </si>
  <si>
    <t>CUST00044</t>
  </si>
  <si>
    <t>Joshua Wilcox</t>
  </si>
  <si>
    <t>CUST00045</t>
  </si>
  <si>
    <t>Michelle Dunn</t>
  </si>
  <si>
    <t>CUST00046</t>
  </si>
  <si>
    <t>Emily Martinez</t>
  </si>
  <si>
    <t>CUST00047</t>
  </si>
  <si>
    <t>Christine Lara</t>
  </si>
  <si>
    <t>CUST00048</t>
  </si>
  <si>
    <t>Joseph King</t>
  </si>
  <si>
    <t>CUST00049</t>
  </si>
  <si>
    <t>John Friedman</t>
  </si>
  <si>
    <t>CUST00050</t>
  </si>
  <si>
    <t>Raymond Johnson</t>
  </si>
  <si>
    <t>CUST00051</t>
  </si>
  <si>
    <t>Kayla Hawkins</t>
  </si>
  <si>
    <t>CUST00052</t>
  </si>
  <si>
    <t>Bryan Vaughn</t>
  </si>
  <si>
    <t>CUST00053</t>
  </si>
  <si>
    <t>Cynthia Walls</t>
  </si>
  <si>
    <t>CUST00054</t>
  </si>
  <si>
    <t>Diane Haynes</t>
  </si>
  <si>
    <t>CUST00055</t>
  </si>
  <si>
    <t>Holly Mcfarland</t>
  </si>
  <si>
    <t>CUST00056</t>
  </si>
  <si>
    <t>Richard Zimmerman</t>
  </si>
  <si>
    <t>CUST00057</t>
  </si>
  <si>
    <t>Jeffrey Anderson</t>
  </si>
  <si>
    <t>CUST00058</t>
  </si>
  <si>
    <t>Barbara Ruiz</t>
  </si>
  <si>
    <t>CUST00059</t>
  </si>
  <si>
    <t>Amy Page</t>
  </si>
  <si>
    <t>CUST00060</t>
  </si>
  <si>
    <t>Kelly Graves</t>
  </si>
  <si>
    <t>CUST00061</t>
  </si>
  <si>
    <t>Kendra Zuniga</t>
  </si>
  <si>
    <t>CUST00062</t>
  </si>
  <si>
    <t>Karen Ortiz</t>
  </si>
  <si>
    <t>CUST00063</t>
  </si>
  <si>
    <t>Daniel Davis</t>
  </si>
  <si>
    <t>CUST00064</t>
  </si>
  <si>
    <t>Brittany Roth</t>
  </si>
  <si>
    <t>CUST00065</t>
  </si>
  <si>
    <t>Lisa Jacobson</t>
  </si>
  <si>
    <t>CUST00066</t>
  </si>
  <si>
    <t>Amanda Cox</t>
  </si>
  <si>
    <t>CUST00067</t>
  </si>
  <si>
    <t>Jason Barry</t>
  </si>
  <si>
    <t>CUST00068</t>
  </si>
  <si>
    <t>Timothy Best</t>
  </si>
  <si>
    <t>CUST00069</t>
  </si>
  <si>
    <t>Joshua Daniels</t>
  </si>
  <si>
    <t>CUST00070</t>
  </si>
  <si>
    <t>Chelsea Patton</t>
  </si>
  <si>
    <t>CUST00071</t>
  </si>
  <si>
    <t>Valerie Giles</t>
  </si>
  <si>
    <t>CUST00072</t>
  </si>
  <si>
    <t>Scott Moore</t>
  </si>
  <si>
    <t>CUST00073</t>
  </si>
  <si>
    <t>Theodore Merritt</t>
  </si>
  <si>
    <t>CUST00074</t>
  </si>
  <si>
    <t>Michael Velez</t>
  </si>
  <si>
    <t>CUST00075</t>
  </si>
  <si>
    <t>Patricia Hill</t>
  </si>
  <si>
    <t>CUST00076</t>
  </si>
  <si>
    <t>Ross Moore</t>
  </si>
  <si>
    <t>CUST00077</t>
  </si>
  <si>
    <t>Robert Ramsey</t>
  </si>
  <si>
    <t>CUST00078</t>
  </si>
  <si>
    <t>James Graham</t>
  </si>
  <si>
    <t>CUST00079</t>
  </si>
  <si>
    <t>Beth Bowen</t>
  </si>
  <si>
    <t>CUST00080</t>
  </si>
  <si>
    <t>Michael Johnson</t>
  </si>
  <si>
    <t>CUST00081</t>
  </si>
  <si>
    <t>Sierra Wells</t>
  </si>
  <si>
    <t>CUST00082</t>
  </si>
  <si>
    <t>Erin Campbell</t>
  </si>
  <si>
    <t>CUST00083</t>
  </si>
  <si>
    <t>Michael Fisher</t>
  </si>
  <si>
    <t>CUST00084</t>
  </si>
  <si>
    <t>Scott Davis</t>
  </si>
  <si>
    <t>CUST00085</t>
  </si>
  <si>
    <t>Cody Gonzalez</t>
  </si>
  <si>
    <t>CUST00086</t>
  </si>
  <si>
    <t>Wendy Guerrero</t>
  </si>
  <si>
    <t>CUST00087</t>
  </si>
  <si>
    <t>Roy Medina</t>
  </si>
  <si>
    <t>CUST00088</t>
  </si>
  <si>
    <t>Jennifer Yoder</t>
  </si>
  <si>
    <t>CUST00089</t>
  </si>
  <si>
    <t>Matthew Jackson</t>
  </si>
  <si>
    <t>CUST00090</t>
  </si>
  <si>
    <t>Richard Wilson</t>
  </si>
  <si>
    <t>CUST00091</t>
  </si>
  <si>
    <t>Whitney Boone</t>
  </si>
  <si>
    <t>CUST00092</t>
  </si>
  <si>
    <t>Jerry Williams</t>
  </si>
  <si>
    <t>CUST00093</t>
  </si>
  <si>
    <t>Ryan House</t>
  </si>
  <si>
    <t>CUST00094</t>
  </si>
  <si>
    <t>Kelsey Lucero</t>
  </si>
  <si>
    <t>CUST00095</t>
  </si>
  <si>
    <t>Dr. Daniel Butler MD</t>
  </si>
  <si>
    <t>CUST00096</t>
  </si>
  <si>
    <t>Jessica Williams</t>
  </si>
  <si>
    <t>CUST00097</t>
  </si>
  <si>
    <t>Carmen Ayala</t>
  </si>
  <si>
    <t>CUST00098</t>
  </si>
  <si>
    <t>Brenda Suarez</t>
  </si>
  <si>
    <t>CUST00099</t>
  </si>
  <si>
    <t>Jacob Rodriguez</t>
  </si>
  <si>
    <t>CUST00100</t>
  </si>
  <si>
    <t>Zachary Smith</t>
  </si>
  <si>
    <t>CUST00101</t>
  </si>
  <si>
    <t>Glen Taylor</t>
  </si>
  <si>
    <t>CUST00102</t>
  </si>
  <si>
    <t>Michael Navarro</t>
  </si>
  <si>
    <t>CUST00103</t>
  </si>
  <si>
    <t>Lisa Huff</t>
  </si>
  <si>
    <t>CUST00104</t>
  </si>
  <si>
    <t>Paul Smith</t>
  </si>
  <si>
    <t>CUST00105</t>
  </si>
  <si>
    <t>Kelly Fox</t>
  </si>
  <si>
    <t>CUST00106</t>
  </si>
  <si>
    <t>Karl Lowery</t>
  </si>
  <si>
    <t>CUST00107</t>
  </si>
  <si>
    <t>Kevin Aguirre</t>
  </si>
  <si>
    <t>CUST00108</t>
  </si>
  <si>
    <t>James Rodriguez</t>
  </si>
  <si>
    <t>CUST00109</t>
  </si>
  <si>
    <t>James Ward</t>
  </si>
  <si>
    <t>CUST00110</t>
  </si>
  <si>
    <t>Angel Hansen</t>
  </si>
  <si>
    <t>CUST00111</t>
  </si>
  <si>
    <t>Patricia Olsen</t>
  </si>
  <si>
    <t>CUST00112</t>
  </si>
  <si>
    <t>Joshua Curry</t>
  </si>
  <si>
    <t>CUST00113</t>
  </si>
  <si>
    <t>William Reid</t>
  </si>
  <si>
    <t>CUST00114</t>
  </si>
  <si>
    <t>Amber Caldwell</t>
  </si>
  <si>
    <t>CUST00115</t>
  </si>
  <si>
    <t>Timothy Hanson</t>
  </si>
  <si>
    <t>CUST00116</t>
  </si>
  <si>
    <t>Daniel Logan</t>
  </si>
  <si>
    <t>CUST00117</t>
  </si>
  <si>
    <t>Stacie Ross</t>
  </si>
  <si>
    <t>CUST00118</t>
  </si>
  <si>
    <t>Rebekah Taylor</t>
  </si>
  <si>
    <t>CUST00119</t>
  </si>
  <si>
    <t>Aimee Mcdaniel</t>
  </si>
  <si>
    <t>CUST00120</t>
  </si>
  <si>
    <t>Jennifer Garcia</t>
  </si>
  <si>
    <t>CUST00121</t>
  </si>
  <si>
    <t>Jeffrey Cooper</t>
  </si>
  <si>
    <t>CUST00122</t>
  </si>
  <si>
    <t>Cheryl Rose</t>
  </si>
  <si>
    <t>CUST00123</t>
  </si>
  <si>
    <t>Danny Robinson</t>
  </si>
  <si>
    <t>CUST00124</t>
  </si>
  <si>
    <t>Matthew Monroe</t>
  </si>
  <si>
    <t>CUST00125</t>
  </si>
  <si>
    <t>Mark Drake</t>
  </si>
  <si>
    <t>CUST00126</t>
  </si>
  <si>
    <t>Joshua White</t>
  </si>
  <si>
    <t>CUST00127</t>
  </si>
  <si>
    <t>Jennifer Moreno</t>
  </si>
  <si>
    <t>CUST00128</t>
  </si>
  <si>
    <t>Lisa Sutton</t>
  </si>
  <si>
    <t>CUST00129</t>
  </si>
  <si>
    <t>Amy Patton</t>
  </si>
  <si>
    <t>CUST00130</t>
  </si>
  <si>
    <t>Karen Lewis</t>
  </si>
  <si>
    <t>CUST00131</t>
  </si>
  <si>
    <t>Richard Edwards</t>
  </si>
  <si>
    <t>CUST00132</t>
  </si>
  <si>
    <t>Debra Monroe</t>
  </si>
  <si>
    <t>CUST00133</t>
  </si>
  <si>
    <t>Jessica Evans</t>
  </si>
  <si>
    <t>CUST00134</t>
  </si>
  <si>
    <t>Antonio Cooper</t>
  </si>
  <si>
    <t>CUST00135</t>
  </si>
  <si>
    <t>Christopher Jones</t>
  </si>
  <si>
    <t>CUST00136</t>
  </si>
  <si>
    <t>Autumn Werner</t>
  </si>
  <si>
    <t>CUST00137</t>
  </si>
  <si>
    <t>Sharon Lynch</t>
  </si>
  <si>
    <t>CUST00138</t>
  </si>
  <si>
    <t>Donna Richardson</t>
  </si>
  <si>
    <t>CUST00139</t>
  </si>
  <si>
    <t>Leslie Brown</t>
  </si>
  <si>
    <t>CUST00140</t>
  </si>
  <si>
    <t>Karen Roach</t>
  </si>
  <si>
    <t>CUST00141</t>
  </si>
  <si>
    <t>Richard Combs</t>
  </si>
  <si>
    <t>CUST00142</t>
  </si>
  <si>
    <t>Melissa Russell</t>
  </si>
  <si>
    <t>CUST00143</t>
  </si>
  <si>
    <t>Edwin Garcia</t>
  </si>
  <si>
    <t>CUST00144</t>
  </si>
  <si>
    <t>Clinton Harper</t>
  </si>
  <si>
    <t>CUST00145</t>
  </si>
  <si>
    <t>Shannon Wilkins</t>
  </si>
  <si>
    <t>CUST00146</t>
  </si>
  <si>
    <t>Diana Green</t>
  </si>
  <si>
    <t>CUST00147</t>
  </si>
  <si>
    <t>Angela Hoover</t>
  </si>
  <si>
    <t>CUST00148</t>
  </si>
  <si>
    <t>Melissa Weaver</t>
  </si>
  <si>
    <t>CUST00149</t>
  </si>
  <si>
    <t>Tiffany Schultz</t>
  </si>
  <si>
    <t>CUST00150</t>
  </si>
  <si>
    <t>Sheila Smith</t>
  </si>
  <si>
    <t>CUST00151</t>
  </si>
  <si>
    <t>Edward Wilson</t>
  </si>
  <si>
    <t>CUST00152</t>
  </si>
  <si>
    <t>Ricardo Carson</t>
  </si>
  <si>
    <t>CUST00153</t>
  </si>
  <si>
    <t>Jennifer Baker</t>
  </si>
  <si>
    <t>CUST00154</t>
  </si>
  <si>
    <t>David Griffin</t>
  </si>
  <si>
    <t>CUST00155</t>
  </si>
  <si>
    <t>Megan Vasquez</t>
  </si>
  <si>
    <t>CUST00156</t>
  </si>
  <si>
    <t>Adriana Henry</t>
  </si>
  <si>
    <t>CUST00157</t>
  </si>
  <si>
    <t>Jennifer Nolan</t>
  </si>
  <si>
    <t>CUST00158</t>
  </si>
  <si>
    <t>Sara Pratt</t>
  </si>
  <si>
    <t>CUST00159</t>
  </si>
  <si>
    <t>Robert Rosario</t>
  </si>
  <si>
    <t>CUST00160</t>
  </si>
  <si>
    <t>Miranda Crosby</t>
  </si>
  <si>
    <t>CUST00161</t>
  </si>
  <si>
    <t>Cynthia Young</t>
  </si>
  <si>
    <t>CUST00162</t>
  </si>
  <si>
    <t>Amber Miller</t>
  </si>
  <si>
    <t>CUST00163</t>
  </si>
  <si>
    <t>Paul Parker</t>
  </si>
  <si>
    <t>CUST00164</t>
  </si>
  <si>
    <t>Matthew James</t>
  </si>
  <si>
    <t>CUST00165</t>
  </si>
  <si>
    <t>Michelle Gates</t>
  </si>
  <si>
    <t>CUST00166</t>
  </si>
  <si>
    <t>Nicole Garcia</t>
  </si>
  <si>
    <t>CUST00167</t>
  </si>
  <si>
    <t>Christopher Holland</t>
  </si>
  <si>
    <t>CUST00168</t>
  </si>
  <si>
    <t>Willie Jones</t>
  </si>
  <si>
    <t>CUST00169</t>
  </si>
  <si>
    <t>Mary Watts</t>
  </si>
  <si>
    <t>CUST00170</t>
  </si>
  <si>
    <t>Kristin Jackson DDS</t>
  </si>
  <si>
    <t>CUST00171</t>
  </si>
  <si>
    <t>Jonathan Ford</t>
  </si>
  <si>
    <t>CUST00172</t>
  </si>
  <si>
    <t>Ray Hansen</t>
  </si>
  <si>
    <t>CUST00173</t>
  </si>
  <si>
    <t>Jaclyn Wilkins</t>
  </si>
  <si>
    <t>CUST00174</t>
  </si>
  <si>
    <t>Heather Porter</t>
  </si>
  <si>
    <t>CUST00175</t>
  </si>
  <si>
    <t>Eduardo Brock</t>
  </si>
  <si>
    <t>CUST00176</t>
  </si>
  <si>
    <t>Robin Smith</t>
  </si>
  <si>
    <t>CUST00177</t>
  </si>
  <si>
    <t>Holly Huffman</t>
  </si>
  <si>
    <t>CUST00178</t>
  </si>
  <si>
    <t>Laura Byrd</t>
  </si>
  <si>
    <t>CUST00179</t>
  </si>
  <si>
    <t>John Obrien</t>
  </si>
  <si>
    <t>CUST00180</t>
  </si>
  <si>
    <t>Teresa Dennis</t>
  </si>
  <si>
    <t>CUST00181</t>
  </si>
  <si>
    <t>Charles Shields</t>
  </si>
  <si>
    <t>CUST00182</t>
  </si>
  <si>
    <t>Keith Howard</t>
  </si>
  <si>
    <t>CUST00183</t>
  </si>
  <si>
    <t>Mary Jones DDS</t>
  </si>
  <si>
    <t>CUST00184</t>
  </si>
  <si>
    <t>Jeffrey Knapp</t>
  </si>
  <si>
    <t>CUST00185</t>
  </si>
  <si>
    <t>Jose Lee</t>
  </si>
  <si>
    <t>CUST00186</t>
  </si>
  <si>
    <t>Nichole Wright</t>
  </si>
  <si>
    <t>CUST00187</t>
  </si>
  <si>
    <t>John Lynch</t>
  </si>
  <si>
    <t>CUST00188</t>
  </si>
  <si>
    <t>Justin Frost</t>
  </si>
  <si>
    <t>CUST00189</t>
  </si>
  <si>
    <t>William Buchanan</t>
  </si>
  <si>
    <t>CUST00190</t>
  </si>
  <si>
    <t>Edwin Rivera</t>
  </si>
  <si>
    <t>CUST00191</t>
  </si>
  <si>
    <t>Jerry Wood</t>
  </si>
  <si>
    <t>CUST00192</t>
  </si>
  <si>
    <t>Julia Hart</t>
  </si>
  <si>
    <t>CUST00193</t>
  </si>
  <si>
    <t>Mark Ryan</t>
  </si>
  <si>
    <t>CUST00194</t>
  </si>
  <si>
    <t>James Cox</t>
  </si>
  <si>
    <t>CUST00195</t>
  </si>
  <si>
    <t>William Robertson</t>
  </si>
  <si>
    <t>CUST00196</t>
  </si>
  <si>
    <t>Timothy Wood</t>
  </si>
  <si>
    <t>CUST00197</t>
  </si>
  <si>
    <t>Brett Bryant</t>
  </si>
  <si>
    <t>CUST00198</t>
  </si>
  <si>
    <t>Michelle Salinas</t>
  </si>
  <si>
    <t>CUST00199</t>
  </si>
  <si>
    <t>Lawrence Hall</t>
  </si>
  <si>
    <t>CUST00200</t>
  </si>
  <si>
    <t>Sabrina Hart</t>
  </si>
  <si>
    <t>CUST00201</t>
  </si>
  <si>
    <t>Derek Wheeler</t>
  </si>
  <si>
    <t>CUST00202</t>
  </si>
  <si>
    <t>David Lewis</t>
  </si>
  <si>
    <t>CUST00203</t>
  </si>
  <si>
    <t>Marcus Braun DDS</t>
  </si>
  <si>
    <t>CUST00204</t>
  </si>
  <si>
    <t>Scott Garcia</t>
  </si>
  <si>
    <t>CUST00205</t>
  </si>
  <si>
    <t>Anita Sellers</t>
  </si>
  <si>
    <t>CUST00206</t>
  </si>
  <si>
    <t>Carl Brown</t>
  </si>
  <si>
    <t>CUST00207</t>
  </si>
  <si>
    <t>John Bell</t>
  </si>
  <si>
    <t>CUST00208</t>
  </si>
  <si>
    <t>Susan Watkins</t>
  </si>
  <si>
    <t>CUST00209</t>
  </si>
  <si>
    <t>Julie Bell</t>
  </si>
  <si>
    <t>CUST00210</t>
  </si>
  <si>
    <t>Timothy Black</t>
  </si>
  <si>
    <t>CUST00211</t>
  </si>
  <si>
    <t>Kaitlin Salinas</t>
  </si>
  <si>
    <t>CUST00212</t>
  </si>
  <si>
    <t>Yolanda Flores</t>
  </si>
  <si>
    <t>CUST00213</t>
  </si>
  <si>
    <t>Charles Robbins</t>
  </si>
  <si>
    <t>CUST00214</t>
  </si>
  <si>
    <t>Brittany Payne</t>
  </si>
  <si>
    <t>CUST00215</t>
  </si>
  <si>
    <t>Margaret Blankenship</t>
  </si>
  <si>
    <t>CUST00216</t>
  </si>
  <si>
    <t>Jennifer Thompson</t>
  </si>
  <si>
    <t>CUST00217</t>
  </si>
  <si>
    <t>Paul Campbell</t>
  </si>
  <si>
    <t>CUST00218</t>
  </si>
  <si>
    <t>Robert Gutierrez</t>
  </si>
  <si>
    <t>CUST00219</t>
  </si>
  <si>
    <t>Carol Mckinney</t>
  </si>
  <si>
    <t>CUST00220</t>
  </si>
  <si>
    <t>Angela Webb</t>
  </si>
  <si>
    <t>CUST00221</t>
  </si>
  <si>
    <t>Robert Jackson</t>
  </si>
  <si>
    <t>CUST00222</t>
  </si>
  <si>
    <t>Melissa Johnson</t>
  </si>
  <si>
    <t>CUST00223</t>
  </si>
  <si>
    <t>Gary Campos</t>
  </si>
  <si>
    <t>CUST00224</t>
  </si>
  <si>
    <t>Erica Weeks</t>
  </si>
  <si>
    <t>CUST00225</t>
  </si>
  <si>
    <t>Jennifer Ramirez</t>
  </si>
  <si>
    <t>CUST00226</t>
  </si>
  <si>
    <t>Jane Byrd</t>
  </si>
  <si>
    <t>CUST00227</t>
  </si>
  <si>
    <t>Sherri Wang</t>
  </si>
  <si>
    <t>CUST00228</t>
  </si>
  <si>
    <t>Nathan Lopez Jr.</t>
  </si>
  <si>
    <t>CUST00229</t>
  </si>
  <si>
    <t>James Hernandez</t>
  </si>
  <si>
    <t>CUST00230</t>
  </si>
  <si>
    <t>Carlos Smith</t>
  </si>
  <si>
    <t>CUST00231</t>
  </si>
  <si>
    <t>Anthony Cooper</t>
  </si>
  <si>
    <t>CUST00232</t>
  </si>
  <si>
    <t>Marissa Roberts</t>
  </si>
  <si>
    <t>CUST00233</t>
  </si>
  <si>
    <t>Victoria Davis</t>
  </si>
  <si>
    <t>CUST00234</t>
  </si>
  <si>
    <t>Lauren Day</t>
  </si>
  <si>
    <t>CUST00235</t>
  </si>
  <si>
    <t>Brendan Crawford</t>
  </si>
  <si>
    <t>CUST00236</t>
  </si>
  <si>
    <t>Mr. Billy Doyle</t>
  </si>
  <si>
    <t>CUST00237</t>
  </si>
  <si>
    <t>Fred Hester</t>
  </si>
  <si>
    <t>CUST00238</t>
  </si>
  <si>
    <t>Benjamin Stephens</t>
  </si>
  <si>
    <t>CUST00239</t>
  </si>
  <si>
    <t>Carly Rodriguez</t>
  </si>
  <si>
    <t>CUST00240</t>
  </si>
  <si>
    <t>Bruce Martinez</t>
  </si>
  <si>
    <t>CUST00241</t>
  </si>
  <si>
    <t>Nathan Frazier</t>
  </si>
  <si>
    <t>CUST00242</t>
  </si>
  <si>
    <t>Bruce Ramos</t>
  </si>
  <si>
    <t>CUST00243</t>
  </si>
  <si>
    <t>Dawn Castillo</t>
  </si>
  <si>
    <t>CUST00244</t>
  </si>
  <si>
    <t>Benjamin Jackson</t>
  </si>
  <si>
    <t>CUST00245</t>
  </si>
  <si>
    <t>Charles Burns</t>
  </si>
  <si>
    <t>CUST00246</t>
  </si>
  <si>
    <t>Ryan Pittman</t>
  </si>
  <si>
    <t>CUST00247</t>
  </si>
  <si>
    <t>Patricia Young</t>
  </si>
  <si>
    <t>CUST00248</t>
  </si>
  <si>
    <t>Annette Singh</t>
  </si>
  <si>
    <t>CUST00249</t>
  </si>
  <si>
    <t>Jacob Rhodes</t>
  </si>
  <si>
    <t>CUST00250</t>
  </si>
  <si>
    <t>Alicia Burgess</t>
  </si>
  <si>
    <t>CUST00251</t>
  </si>
  <si>
    <t>Robert Navarro</t>
  </si>
  <si>
    <t>CUST00252</t>
  </si>
  <si>
    <t>Richard Gray</t>
  </si>
  <si>
    <t>CUST00253</t>
  </si>
  <si>
    <t>Patrick Stone</t>
  </si>
  <si>
    <t>CUST00254</t>
  </si>
  <si>
    <t>Sharon Blake</t>
  </si>
  <si>
    <t>CUST00255</t>
  </si>
  <si>
    <t>Denise Sosa</t>
  </si>
  <si>
    <t>CUST00256</t>
  </si>
  <si>
    <t>Jeffrey Brown</t>
  </si>
  <si>
    <t>CUST00257</t>
  </si>
  <si>
    <t>Jose Moreno</t>
  </si>
  <si>
    <t>CUST00258</t>
  </si>
  <si>
    <t>Donna Miller</t>
  </si>
  <si>
    <t>CUST00259</t>
  </si>
  <si>
    <t>Rebecca Gardner</t>
  </si>
  <si>
    <t>CUST00260</t>
  </si>
  <si>
    <t>Leah Scott</t>
  </si>
  <si>
    <t>CUST00261</t>
  </si>
  <si>
    <t>Ashley Stevens</t>
  </si>
  <si>
    <t>CUST00262</t>
  </si>
  <si>
    <t>Tina Freeman</t>
  </si>
  <si>
    <t>CUST00263</t>
  </si>
  <si>
    <t>Luke Thomas</t>
  </si>
  <si>
    <t>CUST00264</t>
  </si>
  <si>
    <t>Crystal Jones</t>
  </si>
  <si>
    <t>CUST00265</t>
  </si>
  <si>
    <t>Regina Montgomery</t>
  </si>
  <si>
    <t>CUST00266</t>
  </si>
  <si>
    <t>Jay Garza</t>
  </si>
  <si>
    <t>CUST00267</t>
  </si>
  <si>
    <t>John Erickson</t>
  </si>
  <si>
    <t>CUST00268</t>
  </si>
  <si>
    <t>Caleb Moore</t>
  </si>
  <si>
    <t>CUST00269</t>
  </si>
  <si>
    <t>John Lee</t>
  </si>
  <si>
    <t>CUST00270</t>
  </si>
  <si>
    <t>Dana Paul</t>
  </si>
  <si>
    <t>CUST00271</t>
  </si>
  <si>
    <t>Kristen Johnson</t>
  </si>
  <si>
    <t>CUST00272</t>
  </si>
  <si>
    <t>Jennifer Jones</t>
  </si>
  <si>
    <t>CUST00273</t>
  </si>
  <si>
    <t>Andrea Bush</t>
  </si>
  <si>
    <t>CUST00274</t>
  </si>
  <si>
    <t>Justin Tapia</t>
  </si>
  <si>
    <t>CUST00275</t>
  </si>
  <si>
    <t>Kimberly Fisher</t>
  </si>
  <si>
    <t>CUST00276</t>
  </si>
  <si>
    <t>Joel Nelson</t>
  </si>
  <si>
    <t>CUST00277</t>
  </si>
  <si>
    <t>Jennifer Hurst</t>
  </si>
  <si>
    <t>CUST00278</t>
  </si>
  <si>
    <t>Jared Stewart</t>
  </si>
  <si>
    <t>CUST00279</t>
  </si>
  <si>
    <t>Kristen Fletcher</t>
  </si>
  <si>
    <t>CUST00280</t>
  </si>
  <si>
    <t>Teresa Levy</t>
  </si>
  <si>
    <t>CUST00281</t>
  </si>
  <si>
    <t>Leslie Collins</t>
  </si>
  <si>
    <t>CUST00282</t>
  </si>
  <si>
    <t>Victoria Estrada</t>
  </si>
  <si>
    <t>CUST00283</t>
  </si>
  <si>
    <t>Laura Chen</t>
  </si>
  <si>
    <t>CUST00284</t>
  </si>
  <si>
    <t>Cynthia White</t>
  </si>
  <si>
    <t>CUST00285</t>
  </si>
  <si>
    <t>Robert Douglas</t>
  </si>
  <si>
    <t>CUST00286</t>
  </si>
  <si>
    <t>Emily Hill</t>
  </si>
  <si>
    <t>CUST00287</t>
  </si>
  <si>
    <t>Theresa Davis</t>
  </si>
  <si>
    <t>CUST00288</t>
  </si>
  <si>
    <t>Michael Smith</t>
  </si>
  <si>
    <t>CUST00289</t>
  </si>
  <si>
    <t>Mr. Erik Butler Jr.</t>
  </si>
  <si>
    <t>CUST00290</t>
  </si>
  <si>
    <t>Michelle Allen</t>
  </si>
  <si>
    <t>CUST00291</t>
  </si>
  <si>
    <t>Matthew Sanders</t>
  </si>
  <si>
    <t>CUST00292</t>
  </si>
  <si>
    <t>Matthew Jones</t>
  </si>
  <si>
    <t>CUST00293</t>
  </si>
  <si>
    <t>Christopher Lowe</t>
  </si>
  <si>
    <t>CUST00294</t>
  </si>
  <si>
    <t>Brenda Shaw</t>
  </si>
  <si>
    <t>CUST00295</t>
  </si>
  <si>
    <t>Leonard Ayers</t>
  </si>
  <si>
    <t>CUST00296</t>
  </si>
  <si>
    <t>Hannah Hernandez</t>
  </si>
  <si>
    <t>CUST00297</t>
  </si>
  <si>
    <t>Rhonda Ashley</t>
  </si>
  <si>
    <t>CUST00298</t>
  </si>
  <si>
    <t>Kevin Kramer</t>
  </si>
  <si>
    <t>CUST00299</t>
  </si>
  <si>
    <t>Emily Werner</t>
  </si>
  <si>
    <t>CUST00300</t>
  </si>
  <si>
    <t>Tina Moore</t>
  </si>
  <si>
    <t>CUST00301</t>
  </si>
  <si>
    <t>Russell Smith</t>
  </si>
  <si>
    <t>CUST00302</t>
  </si>
  <si>
    <t>Jonathan Ryan</t>
  </si>
  <si>
    <t>CUST00303</t>
  </si>
  <si>
    <t>Jordan Hayes</t>
  </si>
  <si>
    <t>CUST00304</t>
  </si>
  <si>
    <t>Deborah Ray</t>
  </si>
  <si>
    <t>CUST00305</t>
  </si>
  <si>
    <t>Ashley Green</t>
  </si>
  <si>
    <t>CUST00306</t>
  </si>
  <si>
    <t>Donald Mendoza</t>
  </si>
  <si>
    <t>CUST00307</t>
  </si>
  <si>
    <t>Stephen Martinez</t>
  </si>
  <si>
    <t>CUST00308</t>
  </si>
  <si>
    <t>Victor Hanna</t>
  </si>
  <si>
    <t>CUST00309</t>
  </si>
  <si>
    <t>Daniel Jackson</t>
  </si>
  <si>
    <t>CUST00310</t>
  </si>
  <si>
    <t>Cathy Casey</t>
  </si>
  <si>
    <t>CUST00311</t>
  </si>
  <si>
    <t>Bill Howell</t>
  </si>
  <si>
    <t>CUST00312</t>
  </si>
  <si>
    <t>Mrs. Christine Fowler</t>
  </si>
  <si>
    <t>CUST00313</t>
  </si>
  <si>
    <t>Christine Young</t>
  </si>
  <si>
    <t>CUST00314</t>
  </si>
  <si>
    <t>Darrell Allen</t>
  </si>
  <si>
    <t>CUST00315</t>
  </si>
  <si>
    <t>Toni Rivera</t>
  </si>
  <si>
    <t>CUST00316</t>
  </si>
  <si>
    <t>Ryan Hinton</t>
  </si>
  <si>
    <t>CUST00317</t>
  </si>
  <si>
    <t>Jacob Brown</t>
  </si>
  <si>
    <t>CUST00318</t>
  </si>
  <si>
    <t>Alan Bryant</t>
  </si>
  <si>
    <t>CUST00319</t>
  </si>
  <si>
    <t>Kevin Munoz</t>
  </si>
  <si>
    <t>CUST00320</t>
  </si>
  <si>
    <t>Felicia Taylor</t>
  </si>
  <si>
    <t>CUST00321</t>
  </si>
  <si>
    <t>Brandon Silva</t>
  </si>
  <si>
    <t>CUST00322</t>
  </si>
  <si>
    <t>Christopher Hayden</t>
  </si>
  <si>
    <t>CUST00323</t>
  </si>
  <si>
    <t>Jonathan Wood</t>
  </si>
  <si>
    <t>CUST00324</t>
  </si>
  <si>
    <t>Keith Dougherty</t>
  </si>
  <si>
    <t>CUST00325</t>
  </si>
  <si>
    <t>Mrs. Lisa Zuniga</t>
  </si>
  <si>
    <t>CUST00326</t>
  </si>
  <si>
    <t>Chad Reed</t>
  </si>
  <si>
    <t>CUST00327</t>
  </si>
  <si>
    <t>Michelle Barnes</t>
  </si>
  <si>
    <t>CUST00328</t>
  </si>
  <si>
    <t>Alexandra Campbell</t>
  </si>
  <si>
    <t>CUST00329</t>
  </si>
  <si>
    <t>Michael Solis</t>
  </si>
  <si>
    <t>CUST00330</t>
  </si>
  <si>
    <t>Michael Williams</t>
  </si>
  <si>
    <t>CUST00331</t>
  </si>
  <si>
    <t>Joshua Hill</t>
  </si>
  <si>
    <t>CUST00332</t>
  </si>
  <si>
    <t>Bonnie Mitchell</t>
  </si>
  <si>
    <t>CUST00333</t>
  </si>
  <si>
    <t>Laurie Rogers</t>
  </si>
  <si>
    <t>CUST00334</t>
  </si>
  <si>
    <t>Maria Barnes</t>
  </si>
  <si>
    <t>CUST00335</t>
  </si>
  <si>
    <t>Kelly Miles</t>
  </si>
  <si>
    <t>CUST00336</t>
  </si>
  <si>
    <t>Kimberly Johnson</t>
  </si>
  <si>
    <t>CUST00337</t>
  </si>
  <si>
    <t>Pamela Moore</t>
  </si>
  <si>
    <t>CUST00338</t>
  </si>
  <si>
    <t>Sandra Johnston</t>
  </si>
  <si>
    <t>CUST00339</t>
  </si>
  <si>
    <t>Kristin Vincent</t>
  </si>
  <si>
    <t>CUST00340</t>
  </si>
  <si>
    <t>Brittany Jones</t>
  </si>
  <si>
    <t>CUST00341</t>
  </si>
  <si>
    <t>Shannon Clark</t>
  </si>
  <si>
    <t>CUST00342</t>
  </si>
  <si>
    <t>Eduardo Taylor</t>
  </si>
  <si>
    <t>CUST00343</t>
  </si>
  <si>
    <t>Nathan Taylor</t>
  </si>
  <si>
    <t>CUST00344</t>
  </si>
  <si>
    <t>Amanda Adams</t>
  </si>
  <si>
    <t>CUST00345</t>
  </si>
  <si>
    <t>Joseph Austin</t>
  </si>
  <si>
    <t>CUST00346</t>
  </si>
  <si>
    <t>Melissa Wagner</t>
  </si>
  <si>
    <t>CUST00347</t>
  </si>
  <si>
    <t>Dawn Sampson</t>
  </si>
  <si>
    <t>CUST00348</t>
  </si>
  <si>
    <t>Megan Valenzuela</t>
  </si>
  <si>
    <t>CUST00349</t>
  </si>
  <si>
    <t>Christy Pearson</t>
  </si>
  <si>
    <t>CUST00350</t>
  </si>
  <si>
    <t>Jared Miller</t>
  </si>
  <si>
    <t>CUST00351</t>
  </si>
  <si>
    <t>Michaela Peterson</t>
  </si>
  <si>
    <t>CUST00352</t>
  </si>
  <si>
    <t>Autumn Williams</t>
  </si>
  <si>
    <t>CUST00353</t>
  </si>
  <si>
    <t>Erin Travis</t>
  </si>
  <si>
    <t>CUST00354</t>
  </si>
  <si>
    <t>Scott Adams</t>
  </si>
  <si>
    <t>CUST00355</t>
  </si>
  <si>
    <t>Rachel Parker</t>
  </si>
  <si>
    <t>CUST00356</t>
  </si>
  <si>
    <t>Joe Mueller</t>
  </si>
  <si>
    <t>CUST00357</t>
  </si>
  <si>
    <t>John Rodriguez</t>
  </si>
  <si>
    <t>CUST00358</t>
  </si>
  <si>
    <t>Christopher Finley</t>
  </si>
  <si>
    <t>CUST00359</t>
  </si>
  <si>
    <t>Mary Chung</t>
  </si>
  <si>
    <t>CUST00360</t>
  </si>
  <si>
    <t>John Reynolds</t>
  </si>
  <si>
    <t>CUST00361</t>
  </si>
  <si>
    <t>Brent Perry</t>
  </si>
  <si>
    <t>CUST00362</t>
  </si>
  <si>
    <t>Dean Page</t>
  </si>
  <si>
    <t>CUST00363</t>
  </si>
  <si>
    <t>Matthew Potts</t>
  </si>
  <si>
    <t>CUST00364</t>
  </si>
  <si>
    <t>Suzanne Mitchell</t>
  </si>
  <si>
    <t>CUST00365</t>
  </si>
  <si>
    <t>David Figueroa</t>
  </si>
  <si>
    <t>CUST00366</t>
  </si>
  <si>
    <t>Lisa Montoya</t>
  </si>
  <si>
    <t>CUST00367</t>
  </si>
  <si>
    <t>Emily Smith</t>
  </si>
  <si>
    <t>CUST00368</t>
  </si>
  <si>
    <t>Taylor Mcdaniel</t>
  </si>
  <si>
    <t>CUST00369</t>
  </si>
  <si>
    <t>Paul Russell</t>
  </si>
  <si>
    <t>CUST00370</t>
  </si>
  <si>
    <t>Amber Tucker</t>
  </si>
  <si>
    <t>CUST00371</t>
  </si>
  <si>
    <t>William Smith</t>
  </si>
  <si>
    <t>CUST00372</t>
  </si>
  <si>
    <t>Colleen Robles</t>
  </si>
  <si>
    <t>CUST00373</t>
  </si>
  <si>
    <t>Robert Jensen</t>
  </si>
  <si>
    <t>CUST00374</t>
  </si>
  <si>
    <t>Tyler Davis</t>
  </si>
  <si>
    <t>CUST00375</t>
  </si>
  <si>
    <t>Debra Stevens</t>
  </si>
  <si>
    <t>CUST00376</t>
  </si>
  <si>
    <t>Paul Moore</t>
  </si>
  <si>
    <t>CUST00377</t>
  </si>
  <si>
    <t>Sarah Padilla MD</t>
  </si>
  <si>
    <t>CUST00378</t>
  </si>
  <si>
    <t>Gina Fox</t>
  </si>
  <si>
    <t>CUST00379</t>
  </si>
  <si>
    <t>Manuel Sullivan</t>
  </si>
  <si>
    <t>CUST00380</t>
  </si>
  <si>
    <t>Haley Clark</t>
  </si>
  <si>
    <t>CUST00381</t>
  </si>
  <si>
    <t>Jonathan Mcneil</t>
  </si>
  <si>
    <t>CUST00382</t>
  </si>
  <si>
    <t>Amy Allen</t>
  </si>
  <si>
    <t>CUST00383</t>
  </si>
  <si>
    <t>Lori Browning</t>
  </si>
  <si>
    <t>CUST00384</t>
  </si>
  <si>
    <t>Sharon Lewis</t>
  </si>
  <si>
    <t>CUST00385</t>
  </si>
  <si>
    <t>Valerie Levy</t>
  </si>
  <si>
    <t>CUST00386</t>
  </si>
  <si>
    <t>Christopher Gross</t>
  </si>
  <si>
    <t>CUST00387</t>
  </si>
  <si>
    <t>David Hutchinson</t>
  </si>
  <si>
    <t>CUST00388</t>
  </si>
  <si>
    <t>Michelle Hart</t>
  </si>
  <si>
    <t>CUST00389</t>
  </si>
  <si>
    <t>Adrienne Owens</t>
  </si>
  <si>
    <t>CUST00390</t>
  </si>
  <si>
    <t>Sean Mcmahon</t>
  </si>
  <si>
    <t>CUST00391</t>
  </si>
  <si>
    <t>David Davis</t>
  </si>
  <si>
    <t>CUST00392</t>
  </si>
  <si>
    <t>Johnny Nelson</t>
  </si>
  <si>
    <t>CUST00393</t>
  </si>
  <si>
    <t>Hannah Patrick</t>
  </si>
  <si>
    <t>CUST00394</t>
  </si>
  <si>
    <t>Jesus Leblanc MD</t>
  </si>
  <si>
    <t>CUST00395</t>
  </si>
  <si>
    <t>Regina Morris</t>
  </si>
  <si>
    <t>CUST00396</t>
  </si>
  <si>
    <t>James Boyd</t>
  </si>
  <si>
    <t>CUST00397</t>
  </si>
  <si>
    <t>Yvonne Pierce</t>
  </si>
  <si>
    <t>CUST00398</t>
  </si>
  <si>
    <t>Steven Lopez</t>
  </si>
  <si>
    <t>CUST00399</t>
  </si>
  <si>
    <t>Brenda Gay</t>
  </si>
  <si>
    <t>CUST00400</t>
  </si>
  <si>
    <t>William Jackson</t>
  </si>
  <si>
    <t>CUST00401</t>
  </si>
  <si>
    <t>Sharon Adams</t>
  </si>
  <si>
    <t>CUST00402</t>
  </si>
  <si>
    <t>Lynn Thomas</t>
  </si>
  <si>
    <t>CUST00403</t>
  </si>
  <si>
    <t>Carrie Hernandez</t>
  </si>
  <si>
    <t>CUST00404</t>
  </si>
  <si>
    <t>Evelyn Hobbs</t>
  </si>
  <si>
    <t>CUST00405</t>
  </si>
  <si>
    <t>Carol Clark</t>
  </si>
  <si>
    <t>CUST00406</t>
  </si>
  <si>
    <t>Gary Vazquez</t>
  </si>
  <si>
    <t>CUST00407</t>
  </si>
  <si>
    <t>Timothy Cummings</t>
  </si>
  <si>
    <t>CUST00408</t>
  </si>
  <si>
    <t>Michelle Romero</t>
  </si>
  <si>
    <t>CUST00409</t>
  </si>
  <si>
    <t>Michael Martin</t>
  </si>
  <si>
    <t>CUST00410</t>
  </si>
  <si>
    <t>Mary Colon</t>
  </si>
  <si>
    <t>CUST00411</t>
  </si>
  <si>
    <t>Nathaniel Lane</t>
  </si>
  <si>
    <t>CUST00412</t>
  </si>
  <si>
    <t>Garrett Garcia</t>
  </si>
  <si>
    <t>CUST00413</t>
  </si>
  <si>
    <t>Bryan Mathis</t>
  </si>
  <si>
    <t>CUST00414</t>
  </si>
  <si>
    <t>Kimberly Charles</t>
  </si>
  <si>
    <t>CUST00415</t>
  </si>
  <si>
    <t>Paul Pham</t>
  </si>
  <si>
    <t>CUST00416</t>
  </si>
  <si>
    <t>Pamela Yates</t>
  </si>
  <si>
    <t>CUST00417</t>
  </si>
  <si>
    <t>Jacqueline Morgan</t>
  </si>
  <si>
    <t>CUST00418</t>
  </si>
  <si>
    <t>Kevin Boyer</t>
  </si>
  <si>
    <t>CUST00419</t>
  </si>
  <si>
    <t>Amber Garcia</t>
  </si>
  <si>
    <t>CUST00420</t>
  </si>
  <si>
    <t>Jared Gonzalez</t>
  </si>
  <si>
    <t>CUST00421</t>
  </si>
  <si>
    <t>Alejandro Brown</t>
  </si>
  <si>
    <t>CUST00422</t>
  </si>
  <si>
    <t>Michael Porter DDS</t>
  </si>
  <si>
    <t>CUST00423</t>
  </si>
  <si>
    <t>Alan Black</t>
  </si>
  <si>
    <t>CUST00424</t>
  </si>
  <si>
    <t>James Anderson</t>
  </si>
  <si>
    <t>CUST00425</t>
  </si>
  <si>
    <t>Marc Little</t>
  </si>
  <si>
    <t>CUST00426</t>
  </si>
  <si>
    <t>Aaron Jackson</t>
  </si>
  <si>
    <t>CUST00427</t>
  </si>
  <si>
    <t>Samantha Jones</t>
  </si>
  <si>
    <t>CUST00428</t>
  </si>
  <si>
    <t>Karen Conley</t>
  </si>
  <si>
    <t>CUST00429</t>
  </si>
  <si>
    <t>Darren Freeman</t>
  </si>
  <si>
    <t>CUST00430</t>
  </si>
  <si>
    <t>Crystal Brown</t>
  </si>
  <si>
    <t>CUST00431</t>
  </si>
  <si>
    <t>Devin Jennings</t>
  </si>
  <si>
    <t>CUST00432</t>
  </si>
  <si>
    <t>Angela Day</t>
  </si>
  <si>
    <t>CUST00433</t>
  </si>
  <si>
    <t>Jason Manning</t>
  </si>
  <si>
    <t>CUST00434</t>
  </si>
  <si>
    <t>Tyler Williams PhD</t>
  </si>
  <si>
    <t>CUST00435</t>
  </si>
  <si>
    <t>Kiara Mckee</t>
  </si>
  <si>
    <t>CUST00436</t>
  </si>
  <si>
    <t>Katherine Rivera</t>
  </si>
  <si>
    <t>CUST00437</t>
  </si>
  <si>
    <t>Brandon Weaver</t>
  </si>
  <si>
    <t>CUST00438</t>
  </si>
  <si>
    <t>Andrew Campbell</t>
  </si>
  <si>
    <t>CUST00439</t>
  </si>
  <si>
    <t>Deanna Johnson</t>
  </si>
  <si>
    <t>CUST00440</t>
  </si>
  <si>
    <t>Mrs. Kathryn Blankenship DVM</t>
  </si>
  <si>
    <t>CUST00441</t>
  </si>
  <si>
    <t>Antonio Ball</t>
  </si>
  <si>
    <t>CUST00442</t>
  </si>
  <si>
    <t>Emily Meadows</t>
  </si>
  <si>
    <t>CUST00443</t>
  </si>
  <si>
    <t>Johnathan Ortiz</t>
  </si>
  <si>
    <t>CUST00444</t>
  </si>
  <si>
    <t>Joshua Young</t>
  </si>
  <si>
    <t>CUST00445</t>
  </si>
  <si>
    <t>Donald Johnson</t>
  </si>
  <si>
    <t>CUST00446</t>
  </si>
  <si>
    <t>Amanda Coleman</t>
  </si>
  <si>
    <t>CUST00447</t>
  </si>
  <si>
    <t>Joyce Mccann</t>
  </si>
  <si>
    <t>CUST00448</t>
  </si>
  <si>
    <t>William Williams</t>
  </si>
  <si>
    <t>CUST00449</t>
  </si>
  <si>
    <t>Jennifer Richmond</t>
  </si>
  <si>
    <t>CUST00450</t>
  </si>
  <si>
    <t>Amanda Myers</t>
  </si>
  <si>
    <t>CUST00451</t>
  </si>
  <si>
    <t>Michael Mcpherson</t>
  </si>
  <si>
    <t>CUST00452</t>
  </si>
  <si>
    <t>Rebekah Sampson</t>
  </si>
  <si>
    <t>CUST00453</t>
  </si>
  <si>
    <t>Raymond Davidson</t>
  </si>
  <si>
    <t>CUST00454</t>
  </si>
  <si>
    <t>Michelle Miller</t>
  </si>
  <si>
    <t>CUST00455</t>
  </si>
  <si>
    <t>Laura Moore</t>
  </si>
  <si>
    <t>CUST00456</t>
  </si>
  <si>
    <t>Andrea Davis</t>
  </si>
  <si>
    <t>CUST00457</t>
  </si>
  <si>
    <t>Matthew Smith MD</t>
  </si>
  <si>
    <t>CUST00458</t>
  </si>
  <si>
    <t>Jessica Duncan</t>
  </si>
  <si>
    <t>CUST00459</t>
  </si>
  <si>
    <t>Paul Christensen</t>
  </si>
  <si>
    <t>CUST00460</t>
  </si>
  <si>
    <t>Tina Hill</t>
  </si>
  <si>
    <t>CUST00461</t>
  </si>
  <si>
    <t>Sarah Mullins</t>
  </si>
  <si>
    <t>CUST00462</t>
  </si>
  <si>
    <t>Crystal Dunn</t>
  </si>
  <si>
    <t>CUST00463</t>
  </si>
  <si>
    <t>Ashley West</t>
  </si>
  <si>
    <t>CUST00464</t>
  </si>
  <si>
    <t>CUST00465</t>
  </si>
  <si>
    <t>Deanna Cannon</t>
  </si>
  <si>
    <t>CUST00466</t>
  </si>
  <si>
    <t>Robin Williams</t>
  </si>
  <si>
    <t>CUST00467</t>
  </si>
  <si>
    <t>Nicole Benjamin</t>
  </si>
  <si>
    <t>CUST00468</t>
  </si>
  <si>
    <t>Jason Johnson</t>
  </si>
  <si>
    <t>CUST00469</t>
  </si>
  <si>
    <t>Olivia King</t>
  </si>
  <si>
    <t>CUST00470</t>
  </si>
  <si>
    <t>Jared Mejia</t>
  </si>
  <si>
    <t>CUST00471</t>
  </si>
  <si>
    <t>Richard Flores DVM</t>
  </si>
  <si>
    <t>CUST00472</t>
  </si>
  <si>
    <t>Curtis Campbell</t>
  </si>
  <si>
    <t>CUST00473</t>
  </si>
  <si>
    <t>Alexis Martinez MD</t>
  </si>
  <si>
    <t>CUST00474</t>
  </si>
  <si>
    <t>Desiree Carroll</t>
  </si>
  <si>
    <t>CUST00475</t>
  </si>
  <si>
    <t>Johnny Johnson</t>
  </si>
  <si>
    <t>CUST00476</t>
  </si>
  <si>
    <t>Jonathan Howard</t>
  </si>
  <si>
    <t>CUST00477</t>
  </si>
  <si>
    <t>Larry Robinson</t>
  </si>
  <si>
    <t>CUST00478</t>
  </si>
  <si>
    <t>Theresa Johnson</t>
  </si>
  <si>
    <t>CUST00479</t>
  </si>
  <si>
    <t>Phillip Miranda</t>
  </si>
  <si>
    <t>CUST00480</t>
  </si>
  <si>
    <t>Omar Baker</t>
  </si>
  <si>
    <t>CUST00481</t>
  </si>
  <si>
    <t>Pamela Miller</t>
  </si>
  <si>
    <t>CUST00482</t>
  </si>
  <si>
    <t>Casey Campbell</t>
  </si>
  <si>
    <t>CUST00483</t>
  </si>
  <si>
    <t>Lisa Cooper</t>
  </si>
  <si>
    <t>CUST00484</t>
  </si>
  <si>
    <t>CUST00485</t>
  </si>
  <si>
    <t>Emily Romero</t>
  </si>
  <si>
    <t>CUST00486</t>
  </si>
  <si>
    <t>Caitlin Russell</t>
  </si>
  <si>
    <t>CUST00487</t>
  </si>
  <si>
    <t>Jonathan Nelson</t>
  </si>
  <si>
    <t>CUST00488</t>
  </si>
  <si>
    <t>Julia Wagner</t>
  </si>
  <si>
    <t>CUST00489</t>
  </si>
  <si>
    <t>Robert Thompson</t>
  </si>
  <si>
    <t>CUST00490</t>
  </si>
  <si>
    <t>Kevin Patton</t>
  </si>
  <si>
    <t>CUST00491</t>
  </si>
  <si>
    <t>April Martinez</t>
  </si>
  <si>
    <t>CUST00492</t>
  </si>
  <si>
    <t>Jeremy Weber</t>
  </si>
  <si>
    <t>CUST00493</t>
  </si>
  <si>
    <t>Oscar Mercer MD</t>
  </si>
  <si>
    <t>CUST00494</t>
  </si>
  <si>
    <t>Ian Newman</t>
  </si>
  <si>
    <t>CUST00495</t>
  </si>
  <si>
    <t>Melissa Gallagher</t>
  </si>
  <si>
    <t>CUST00496</t>
  </si>
  <si>
    <t>Zachary Bell</t>
  </si>
  <si>
    <t>CUST00497</t>
  </si>
  <si>
    <t>Daniel Eaton MD</t>
  </si>
  <si>
    <t>CUST00498</t>
  </si>
  <si>
    <t>Veronica Allen</t>
  </si>
  <si>
    <t>CUST00499</t>
  </si>
  <si>
    <t>Nathan Clark</t>
  </si>
  <si>
    <t>CUST00500</t>
  </si>
  <si>
    <t>Jared Figueroa</t>
  </si>
  <si>
    <t>CUST00501</t>
  </si>
  <si>
    <t>Jon Wright</t>
  </si>
  <si>
    <t>CUST00502</t>
  </si>
  <si>
    <t>Carl Campbell</t>
  </si>
  <si>
    <t>CUST00503</t>
  </si>
  <si>
    <t>Lisa Keith</t>
  </si>
  <si>
    <t>CUST00504</t>
  </si>
  <si>
    <t>Ashley Miller</t>
  </si>
  <si>
    <t>CUST00505</t>
  </si>
  <si>
    <t>CUST00506</t>
  </si>
  <si>
    <t>Michael Wheeler</t>
  </si>
  <si>
    <t>CUST00507</t>
  </si>
  <si>
    <t>Brittany Gonzales</t>
  </si>
  <si>
    <t>CUST00508</t>
  </si>
  <si>
    <t>Stephanie Carr</t>
  </si>
  <si>
    <t>CUST00509</t>
  </si>
  <si>
    <t>Andrew Griffith</t>
  </si>
  <si>
    <t>CUST00510</t>
  </si>
  <si>
    <t>Melissa Haynes</t>
  </si>
  <si>
    <t>CUST00511</t>
  </si>
  <si>
    <t>Ricardo Mendoza</t>
  </si>
  <si>
    <t>CUST00512</t>
  </si>
  <si>
    <t>Felicia Pearson</t>
  </si>
  <si>
    <t>CUST00513</t>
  </si>
  <si>
    <t>Sarah Garcia</t>
  </si>
  <si>
    <t>CUST00514</t>
  </si>
  <si>
    <t>Kelly Gomez</t>
  </si>
  <si>
    <t>CUST00515</t>
  </si>
  <si>
    <t>Kevin Perry</t>
  </si>
  <si>
    <t>CUST00516</t>
  </si>
  <si>
    <t>Wendy Ramirez</t>
  </si>
  <si>
    <t>CUST00517</t>
  </si>
  <si>
    <t>Mary Lopez</t>
  </si>
  <si>
    <t>CUST00518</t>
  </si>
  <si>
    <t>Terri Walker MD</t>
  </si>
  <si>
    <t>CUST00519</t>
  </si>
  <si>
    <t>Mary Jensen</t>
  </si>
  <si>
    <t>CUST00520</t>
  </si>
  <si>
    <t>Vincent Hernandez</t>
  </si>
  <si>
    <t>CUST00521</t>
  </si>
  <si>
    <t>Mark Gaines</t>
  </si>
  <si>
    <t>CUST00522</t>
  </si>
  <si>
    <t>Mrs. Donna Olson</t>
  </si>
  <si>
    <t>CUST00523</t>
  </si>
  <si>
    <t>Rhonda Powell</t>
  </si>
  <si>
    <t>CUST00524</t>
  </si>
  <si>
    <t>Mr. David Jensen</t>
  </si>
  <si>
    <t>CUST00525</t>
  </si>
  <si>
    <t>Timothy Adkins</t>
  </si>
  <si>
    <t>CUST00526</t>
  </si>
  <si>
    <t>Christian Bryant</t>
  </si>
  <si>
    <t>CUST00527</t>
  </si>
  <si>
    <t>Patricia Hansen</t>
  </si>
  <si>
    <t>CUST00528</t>
  </si>
  <si>
    <t>Angela Hess</t>
  </si>
  <si>
    <t>CUST00529</t>
  </si>
  <si>
    <t>Anthony Elliott</t>
  </si>
  <si>
    <t>CUST00530</t>
  </si>
  <si>
    <t>Sean Barnett</t>
  </si>
  <si>
    <t>CUST00531</t>
  </si>
  <si>
    <t>Kristin Flores</t>
  </si>
  <si>
    <t>CUST00532</t>
  </si>
  <si>
    <t>Jason Powell</t>
  </si>
  <si>
    <t>CUST00533</t>
  </si>
  <si>
    <t>Brian Nunez</t>
  </si>
  <si>
    <t>CUST00534</t>
  </si>
  <si>
    <t>Kyle Johnson</t>
  </si>
  <si>
    <t>CUST00535</t>
  </si>
  <si>
    <t>Deanna Rich</t>
  </si>
  <si>
    <t>CUST00536</t>
  </si>
  <si>
    <t>Robert Lopez</t>
  </si>
  <si>
    <t>CUST00537</t>
  </si>
  <si>
    <t>Lori Fox</t>
  </si>
  <si>
    <t>CUST00538</t>
  </si>
  <si>
    <t>William Leach</t>
  </si>
  <si>
    <t>CUST00539</t>
  </si>
  <si>
    <t>Jennifer Lopez</t>
  </si>
  <si>
    <t>CUST00540</t>
  </si>
  <si>
    <t>Karen Navarro</t>
  </si>
  <si>
    <t>CUST00541</t>
  </si>
  <si>
    <t>Lee Johnson</t>
  </si>
  <si>
    <t>CUST00542</t>
  </si>
  <si>
    <t>Brian Sparks</t>
  </si>
  <si>
    <t>CUST00543</t>
  </si>
  <si>
    <t>Jennifer Davis</t>
  </si>
  <si>
    <t>CUST00544</t>
  </si>
  <si>
    <t>Nicole Perry</t>
  </si>
  <si>
    <t>CUST00545</t>
  </si>
  <si>
    <t>Sheila Woodward</t>
  </si>
  <si>
    <t>CUST00546</t>
  </si>
  <si>
    <t>Maria Schultz</t>
  </si>
  <si>
    <t>CUST00547</t>
  </si>
  <si>
    <t>CUST00548</t>
  </si>
  <si>
    <t>Patrick Proctor</t>
  </si>
  <si>
    <t>CUST00549</t>
  </si>
  <si>
    <t>Don Abbott</t>
  </si>
  <si>
    <t>CUST00550</t>
  </si>
  <si>
    <t>Erin Marsh</t>
  </si>
  <si>
    <t>CUST00551</t>
  </si>
  <si>
    <t>Jeffrey Brooks</t>
  </si>
  <si>
    <t>CUST00552</t>
  </si>
  <si>
    <t>Ashley Santos</t>
  </si>
  <si>
    <t>CUST00553</t>
  </si>
  <si>
    <t>Maria Roberts</t>
  </si>
  <si>
    <t>CUST00554</t>
  </si>
  <si>
    <t>Leslie Hunt</t>
  </si>
  <si>
    <t>CUST00555</t>
  </si>
  <si>
    <t>Julia Hubbard</t>
  </si>
  <si>
    <t>CUST00556</t>
  </si>
  <si>
    <t>Allen Bowers</t>
  </si>
  <si>
    <t>CUST00557</t>
  </si>
  <si>
    <t>Kyle Carroll</t>
  </si>
  <si>
    <t>CUST00558</t>
  </si>
  <si>
    <t>Kimberly Howard</t>
  </si>
  <si>
    <t>CUST00559</t>
  </si>
  <si>
    <t>Margaret Fields</t>
  </si>
  <si>
    <t>CUST00560</t>
  </si>
  <si>
    <t>Daniel Anderson</t>
  </si>
  <si>
    <t>CUST00561</t>
  </si>
  <si>
    <t>Melissa Ramirez</t>
  </si>
  <si>
    <t>CUST00562</t>
  </si>
  <si>
    <t>Christopher Woodward</t>
  </si>
  <si>
    <t>CUST00563</t>
  </si>
  <si>
    <t>James Young</t>
  </si>
  <si>
    <t>CUST00564</t>
  </si>
  <si>
    <t>Veronica Morrison</t>
  </si>
  <si>
    <t>CUST00565</t>
  </si>
  <si>
    <t>Jacob Ward</t>
  </si>
  <si>
    <t>CUST00566</t>
  </si>
  <si>
    <t>Scott Cantu</t>
  </si>
  <si>
    <t>CUST00567</t>
  </si>
  <si>
    <t>Michael Barnes</t>
  </si>
  <si>
    <t>CUST00568</t>
  </si>
  <si>
    <t>Joseph Santos</t>
  </si>
  <si>
    <t>CUST00569</t>
  </si>
  <si>
    <t>Sarah Kim</t>
  </si>
  <si>
    <t>CUST00570</t>
  </si>
  <si>
    <t>Morgan Doyle</t>
  </si>
  <si>
    <t>CUST00571</t>
  </si>
  <si>
    <t>Anne Foley</t>
  </si>
  <si>
    <t>CUST00572</t>
  </si>
  <si>
    <t>Allen Woods</t>
  </si>
  <si>
    <t>CUST00573</t>
  </si>
  <si>
    <t>William Hansen</t>
  </si>
  <si>
    <t>CUST00574</t>
  </si>
  <si>
    <t>Larry James</t>
  </si>
  <si>
    <t>CUST00575</t>
  </si>
  <si>
    <t>Jessica Fitzpatrick</t>
  </si>
  <si>
    <t>CUST00576</t>
  </si>
  <si>
    <t>Melissa Dyer</t>
  </si>
  <si>
    <t>CUST00577</t>
  </si>
  <si>
    <t>Christopher Compton</t>
  </si>
  <si>
    <t>CUST00578</t>
  </si>
  <si>
    <t>Victoria Hubbard</t>
  </si>
  <si>
    <t>CUST00579</t>
  </si>
  <si>
    <t>Kathleen Garcia</t>
  </si>
  <si>
    <t>CUST00580</t>
  </si>
  <si>
    <t>Adam Campbell</t>
  </si>
  <si>
    <t>CUST00581</t>
  </si>
  <si>
    <t>Brent Miller</t>
  </si>
  <si>
    <t>CUST00582</t>
  </si>
  <si>
    <t>Lisa Cobb</t>
  </si>
  <si>
    <t>CUST00583</t>
  </si>
  <si>
    <t>Elizabeth Dominguez</t>
  </si>
  <si>
    <t>CUST00584</t>
  </si>
  <si>
    <t>Steven Clark</t>
  </si>
  <si>
    <t>CUST00585</t>
  </si>
  <si>
    <t>Joseph Dean</t>
  </si>
  <si>
    <t>CUST00586</t>
  </si>
  <si>
    <t>Thomas Gray</t>
  </si>
  <si>
    <t>CUST00587</t>
  </si>
  <si>
    <t>Theresa Hutchinson</t>
  </si>
  <si>
    <t>CUST00588</t>
  </si>
  <si>
    <t>April Kaufman</t>
  </si>
  <si>
    <t>CUST00589</t>
  </si>
  <si>
    <t>James Yates</t>
  </si>
  <si>
    <t>CUST00590</t>
  </si>
  <si>
    <t>CUST00591</t>
  </si>
  <si>
    <t>Randy Flores</t>
  </si>
  <si>
    <t>CUST00592</t>
  </si>
  <si>
    <t>Kim Griffith</t>
  </si>
  <si>
    <t>CUST00593</t>
  </si>
  <si>
    <t>Nicole Smith</t>
  </si>
  <si>
    <t>CUST00594</t>
  </si>
  <si>
    <t>Christopher Foley DDS</t>
  </si>
  <si>
    <t>CUST00595</t>
  </si>
  <si>
    <t>Sarah Jones</t>
  </si>
  <si>
    <t>CUST00596</t>
  </si>
  <si>
    <t>Mathew Davis</t>
  </si>
  <si>
    <t>CUST00597</t>
  </si>
  <si>
    <t>Amanda May</t>
  </si>
  <si>
    <t>CUST00598</t>
  </si>
  <si>
    <t>Dana Lawson MD</t>
  </si>
  <si>
    <t>CUST00599</t>
  </si>
  <si>
    <t>CUST00600</t>
  </si>
  <si>
    <t>Linda White</t>
  </si>
  <si>
    <t>CUST00601</t>
  </si>
  <si>
    <t>Charles Jones</t>
  </si>
  <si>
    <t>CUST00602</t>
  </si>
  <si>
    <t>Jeffrey Knight</t>
  </si>
  <si>
    <t>CUST00603</t>
  </si>
  <si>
    <t>Frank Mccall</t>
  </si>
  <si>
    <t>CUST00604</t>
  </si>
  <si>
    <t>Andrew Miller</t>
  </si>
  <si>
    <t>CUST00605</t>
  </si>
  <si>
    <t>Timothy Boyd</t>
  </si>
  <si>
    <t>CUST00606</t>
  </si>
  <si>
    <t>John Ramirez</t>
  </si>
  <si>
    <t>CUST00607</t>
  </si>
  <si>
    <t>Zachary Jennings</t>
  </si>
  <si>
    <t>CUST00608</t>
  </si>
  <si>
    <t>Julie Hernandez</t>
  </si>
  <si>
    <t>CUST00609</t>
  </si>
  <si>
    <t>Jose Russell</t>
  </si>
  <si>
    <t>CUST00610</t>
  </si>
  <si>
    <t>Hunter Delgado</t>
  </si>
  <si>
    <t>CUST00611</t>
  </si>
  <si>
    <t>Barry Nichols</t>
  </si>
  <si>
    <t>CUST00612</t>
  </si>
  <si>
    <t>Gregory Jordan</t>
  </si>
  <si>
    <t>CUST00613</t>
  </si>
  <si>
    <t>Amy Contreras</t>
  </si>
  <si>
    <t>CUST00614</t>
  </si>
  <si>
    <t>Christopher Mcconnell</t>
  </si>
  <si>
    <t>CUST00615</t>
  </si>
  <si>
    <t>Richard Huber</t>
  </si>
  <si>
    <t>CUST00616</t>
  </si>
  <si>
    <t>Aaron Mitchell</t>
  </si>
  <si>
    <t>CUST00617</t>
  </si>
  <si>
    <t>Ronnie Wilson</t>
  </si>
  <si>
    <t>CUST00618</t>
  </si>
  <si>
    <t>Kathleen Walker</t>
  </si>
  <si>
    <t>CUST00619</t>
  </si>
  <si>
    <t>Rebecca Watkins</t>
  </si>
  <si>
    <t>CUST00620</t>
  </si>
  <si>
    <t>Dylan Hayden</t>
  </si>
  <si>
    <t>CUST00621</t>
  </si>
  <si>
    <t>Tiffany Smith</t>
  </si>
  <si>
    <t>CUST00622</t>
  </si>
  <si>
    <t>Richard Hernandez</t>
  </si>
  <si>
    <t>CUST00623</t>
  </si>
  <si>
    <t>Derrick Bailey</t>
  </si>
  <si>
    <t>CUST00624</t>
  </si>
  <si>
    <t>Kayla Walsh</t>
  </si>
  <si>
    <t>CUST00625</t>
  </si>
  <si>
    <t>Sonya Edwards</t>
  </si>
  <si>
    <t>CUST00626</t>
  </si>
  <si>
    <t>Gail Price</t>
  </si>
  <si>
    <t>CUST00627</t>
  </si>
  <si>
    <t>Jesse Anderson</t>
  </si>
  <si>
    <t>CUST00628</t>
  </si>
  <si>
    <t>David Buckley</t>
  </si>
  <si>
    <t>CUST00629</t>
  </si>
  <si>
    <t>Gina Jenkins</t>
  </si>
  <si>
    <t>CUST00630</t>
  </si>
  <si>
    <t>Christopher Turner</t>
  </si>
  <si>
    <t>CUST00631</t>
  </si>
  <si>
    <t>Daniel Armstrong</t>
  </si>
  <si>
    <t>CUST00632</t>
  </si>
  <si>
    <t>Melvin Grimes</t>
  </si>
  <si>
    <t>CUST00633</t>
  </si>
  <si>
    <t>Andrew Williams</t>
  </si>
  <si>
    <t>CUST00634</t>
  </si>
  <si>
    <t>Micheal Taylor</t>
  </si>
  <si>
    <t>CUST00635</t>
  </si>
  <si>
    <t>Jenny Shepherd</t>
  </si>
  <si>
    <t>CUST00636</t>
  </si>
  <si>
    <t>Kimberly Pena</t>
  </si>
  <si>
    <t>CUST00637</t>
  </si>
  <si>
    <t>Kevin Thomas</t>
  </si>
  <si>
    <t>CUST00638</t>
  </si>
  <si>
    <t>David Nichols</t>
  </si>
  <si>
    <t>CUST00639</t>
  </si>
  <si>
    <t>Mariah Sanchez</t>
  </si>
  <si>
    <t>CUST00640</t>
  </si>
  <si>
    <t>Paul Black</t>
  </si>
  <si>
    <t>CUST00641</t>
  </si>
  <si>
    <t>John Parrish</t>
  </si>
  <si>
    <t>CUST00642</t>
  </si>
  <si>
    <t>Kevin Cox</t>
  </si>
  <si>
    <t>CUST00643</t>
  </si>
  <si>
    <t>Jorge Brown</t>
  </si>
  <si>
    <t>CUST00644</t>
  </si>
  <si>
    <t>Ashley Nunez</t>
  </si>
  <si>
    <t>CUST00645</t>
  </si>
  <si>
    <t>Sarah Kennedy</t>
  </si>
  <si>
    <t>CUST00646</t>
  </si>
  <si>
    <t>Kevin White</t>
  </si>
  <si>
    <t>CUST00647</t>
  </si>
  <si>
    <t>Angela Martinez</t>
  </si>
  <si>
    <t>CUST00648</t>
  </si>
  <si>
    <t>Elizabeth Smith MD</t>
  </si>
  <si>
    <t>CUST00649</t>
  </si>
  <si>
    <t>Dr. Jennifer Lewis</t>
  </si>
  <si>
    <t>CUST00650</t>
  </si>
  <si>
    <t>Lindsay Case</t>
  </si>
  <si>
    <t>CUST00651</t>
  </si>
  <si>
    <t>Denise Goodman</t>
  </si>
  <si>
    <t>CUST00652</t>
  </si>
  <si>
    <t>Kimberly Suarez</t>
  </si>
  <si>
    <t>CUST00653</t>
  </si>
  <si>
    <t>Robert Schmidt</t>
  </si>
  <si>
    <t>CUST00654</t>
  </si>
  <si>
    <t>Michele Brown</t>
  </si>
  <si>
    <t>CUST00655</t>
  </si>
  <si>
    <t>Keith Mitchell</t>
  </si>
  <si>
    <t>CUST00656</t>
  </si>
  <si>
    <t>Jason Lewis</t>
  </si>
  <si>
    <t>CUST00657</t>
  </si>
  <si>
    <t>CUST00658</t>
  </si>
  <si>
    <t>Wesley Sullivan</t>
  </si>
  <si>
    <t>CUST00659</t>
  </si>
  <si>
    <t>Karina Reed</t>
  </si>
  <si>
    <t>CUST00660</t>
  </si>
  <si>
    <t>John Edwards</t>
  </si>
  <si>
    <t>CUST00661</t>
  </si>
  <si>
    <t>Christopher York</t>
  </si>
  <si>
    <t>CUST00662</t>
  </si>
  <si>
    <t>Alyssa White</t>
  </si>
  <si>
    <t>CUST00663</t>
  </si>
  <si>
    <t>Stacy Saunders</t>
  </si>
  <si>
    <t>CUST00664</t>
  </si>
  <si>
    <t>Joseph Thornton</t>
  </si>
  <si>
    <t>CUST00665</t>
  </si>
  <si>
    <t>Jenna Young</t>
  </si>
  <si>
    <t>CUST00666</t>
  </si>
  <si>
    <t>Patricia Scott</t>
  </si>
  <si>
    <t>CUST00667</t>
  </si>
  <si>
    <t>Tammy Smith</t>
  </si>
  <si>
    <t>CUST00668</t>
  </si>
  <si>
    <t>Jared Rogers</t>
  </si>
  <si>
    <t>CUST00669</t>
  </si>
  <si>
    <t>Lisa Henry</t>
  </si>
  <si>
    <t>CUST00670</t>
  </si>
  <si>
    <t>Michael Grimes</t>
  </si>
  <si>
    <t>CUST00671</t>
  </si>
  <si>
    <t>Paul Hill MD</t>
  </si>
  <si>
    <t>CUST00672</t>
  </si>
  <si>
    <t>Patricia Graves</t>
  </si>
  <si>
    <t>CUST00673</t>
  </si>
  <si>
    <t>William Nelson</t>
  </si>
  <si>
    <t>CUST00674</t>
  </si>
  <si>
    <t>Ashley Williams</t>
  </si>
  <si>
    <t>CUST00675</t>
  </si>
  <si>
    <t>Lindsey Obrien</t>
  </si>
  <si>
    <t>CUST00676</t>
  </si>
  <si>
    <t>Kathleen Cummings</t>
  </si>
  <si>
    <t>CUST00677</t>
  </si>
  <si>
    <t>Veronica Sutton</t>
  </si>
  <si>
    <t>CUST00678</t>
  </si>
  <si>
    <t>Jennifer Walters</t>
  </si>
  <si>
    <t>CUST00679</t>
  </si>
  <si>
    <t>Amanda Roberts</t>
  </si>
  <si>
    <t>CUST00680</t>
  </si>
  <si>
    <t>Michael Goodman</t>
  </si>
  <si>
    <t>CUST00681</t>
  </si>
  <si>
    <t>Gloria Spears</t>
  </si>
  <si>
    <t>CUST00682</t>
  </si>
  <si>
    <t>Robert Drake</t>
  </si>
  <si>
    <t>CUST00683</t>
  </si>
  <si>
    <t>Stephen Franklin</t>
  </si>
  <si>
    <t>CUST00684</t>
  </si>
  <si>
    <t>Miss Barbara Mercer</t>
  </si>
  <si>
    <t>CUST00685</t>
  </si>
  <si>
    <t>Christopher Martin</t>
  </si>
  <si>
    <t>CUST00686</t>
  </si>
  <si>
    <t>Anne Salinas</t>
  </si>
  <si>
    <t>CUST00687</t>
  </si>
  <si>
    <t>Julie Reilly</t>
  </si>
  <si>
    <t>CUST00688</t>
  </si>
  <si>
    <t>Tonya Summers</t>
  </si>
  <si>
    <t>CUST00689</t>
  </si>
  <si>
    <t>Olivia Rios</t>
  </si>
  <si>
    <t>CUST00690</t>
  </si>
  <si>
    <t>Laura Taylor</t>
  </si>
  <si>
    <t>CUST00691</t>
  </si>
  <si>
    <t>Bryan Butler</t>
  </si>
  <si>
    <t>CUST00692</t>
  </si>
  <si>
    <t>Leslie Smith</t>
  </si>
  <si>
    <t>CUST00693</t>
  </si>
  <si>
    <t>Mr. Arthur Stephens</t>
  </si>
  <si>
    <t>CUST00694</t>
  </si>
  <si>
    <t>Nicole Simon</t>
  </si>
  <si>
    <t>CUST00695</t>
  </si>
  <si>
    <t>Megan Lamb</t>
  </si>
  <si>
    <t>CUST00696</t>
  </si>
  <si>
    <t>Sarah Wilkinson</t>
  </si>
  <si>
    <t>CUST00697</t>
  </si>
  <si>
    <t>Phillip Townsend</t>
  </si>
  <si>
    <t>CUST00698</t>
  </si>
  <si>
    <t>Ashley Walsh</t>
  </si>
  <si>
    <t>CUST00699</t>
  </si>
  <si>
    <t>Joe Grant</t>
  </si>
  <si>
    <t>CUST00700</t>
  </si>
  <si>
    <t>Nicole Willis</t>
  </si>
  <si>
    <t>CUST00701</t>
  </si>
  <si>
    <t>Amanda Jones</t>
  </si>
  <si>
    <t>CUST00702</t>
  </si>
  <si>
    <t>Jennifer Perez</t>
  </si>
  <si>
    <t>CUST00703</t>
  </si>
  <si>
    <t>Victoria Lamb</t>
  </si>
  <si>
    <t>CUST00704</t>
  </si>
  <si>
    <t>Lori Chapman</t>
  </si>
  <si>
    <t>CUST00705</t>
  </si>
  <si>
    <t>Jessica Lam</t>
  </si>
  <si>
    <t>CUST00706</t>
  </si>
  <si>
    <t>Dr. Pamela Morgan</t>
  </si>
  <si>
    <t>CUST00707</t>
  </si>
  <si>
    <t>Michael Wagner</t>
  </si>
  <si>
    <t>CUST00708</t>
  </si>
  <si>
    <t>Bryan Ramos</t>
  </si>
  <si>
    <t>CUST00709</t>
  </si>
  <si>
    <t>Amy Robles</t>
  </si>
  <si>
    <t>CUST00710</t>
  </si>
  <si>
    <t>Bryan Hernandez</t>
  </si>
  <si>
    <t>CUST00711</t>
  </si>
  <si>
    <t>Maria Castillo</t>
  </si>
  <si>
    <t>CUST00712</t>
  </si>
  <si>
    <t>Timothy Watkins</t>
  </si>
  <si>
    <t>CUST00713</t>
  </si>
  <si>
    <t>Joyce Pacheco</t>
  </si>
  <si>
    <t>CUST00714</t>
  </si>
  <si>
    <t>Timothy Anderson</t>
  </si>
  <si>
    <t>CUST00715</t>
  </si>
  <si>
    <t>Nicole Cox</t>
  </si>
  <si>
    <t>CUST00716</t>
  </si>
  <si>
    <t>Kathryn Cruz</t>
  </si>
  <si>
    <t>CUST00717</t>
  </si>
  <si>
    <t>David Castillo</t>
  </si>
  <si>
    <t>CUST00718</t>
  </si>
  <si>
    <t>Michael Mann</t>
  </si>
  <si>
    <t>CUST00719</t>
  </si>
  <si>
    <t>CUST00720</t>
  </si>
  <si>
    <t>George Schneider</t>
  </si>
  <si>
    <t>CUST00721</t>
  </si>
  <si>
    <t>Jennifer Jordan</t>
  </si>
  <si>
    <t>CUST00722</t>
  </si>
  <si>
    <t>Jennifer Figueroa</t>
  </si>
  <si>
    <t>CUST00723</t>
  </si>
  <si>
    <t>Evan Johnson</t>
  </si>
  <si>
    <t>CUST00724</t>
  </si>
  <si>
    <t>Christine Thomas</t>
  </si>
  <si>
    <t>CUST00725</t>
  </si>
  <si>
    <t>Danielle Huynh</t>
  </si>
  <si>
    <t>CUST00726</t>
  </si>
  <si>
    <t>Micheal Odom</t>
  </si>
  <si>
    <t>CUST00727</t>
  </si>
  <si>
    <t>Thomas Fitzgerald</t>
  </si>
  <si>
    <t>CUST00728</t>
  </si>
  <si>
    <t>William Roach</t>
  </si>
  <si>
    <t>CUST00729</t>
  </si>
  <si>
    <t>Katie Walker</t>
  </si>
  <si>
    <t>CUST00730</t>
  </si>
  <si>
    <t>Kaitlin Robbins</t>
  </si>
  <si>
    <t>CUST00731</t>
  </si>
  <si>
    <t>Marie Guzman</t>
  </si>
  <si>
    <t>CUST00732</t>
  </si>
  <si>
    <t>Roy Green</t>
  </si>
  <si>
    <t>CUST00733</t>
  </si>
  <si>
    <t>Steven Gray</t>
  </si>
  <si>
    <t>CUST00734</t>
  </si>
  <si>
    <t>Christine Cervantes</t>
  </si>
  <si>
    <t>CUST00735</t>
  </si>
  <si>
    <t>Nichole Miller</t>
  </si>
  <si>
    <t>CUST00736</t>
  </si>
  <si>
    <t>Matthew Davis</t>
  </si>
  <si>
    <t>CUST00737</t>
  </si>
  <si>
    <t>Robert Brown</t>
  </si>
  <si>
    <t>CUST00738</t>
  </si>
  <si>
    <t>John Washington</t>
  </si>
  <si>
    <t>CUST00739</t>
  </si>
  <si>
    <t>Kara Foster</t>
  </si>
  <si>
    <t>CUST00740</t>
  </si>
  <si>
    <t>David Jackson</t>
  </si>
  <si>
    <t>CUST00741</t>
  </si>
  <si>
    <t>Katelyn Moore</t>
  </si>
  <si>
    <t>CUST00742</t>
  </si>
  <si>
    <t>Tina Johnston</t>
  </si>
  <si>
    <t>CUST00743</t>
  </si>
  <si>
    <t>Susan Morris</t>
  </si>
  <si>
    <t>CUST00744</t>
  </si>
  <si>
    <t>Cynthia Roberts</t>
  </si>
  <si>
    <t>CUST00745</t>
  </si>
  <si>
    <t>Patricia Taylor MD</t>
  </si>
  <si>
    <t>CUST00746</t>
  </si>
  <si>
    <t>Eric Williams</t>
  </si>
  <si>
    <t>CUST00747</t>
  </si>
  <si>
    <t>Lisa Martinez</t>
  </si>
  <si>
    <t>CUST00748</t>
  </si>
  <si>
    <t>Nathan York Jr.</t>
  </si>
  <si>
    <t>CUST00749</t>
  </si>
  <si>
    <t>Kelsey Warren</t>
  </si>
  <si>
    <t>CUST00750</t>
  </si>
  <si>
    <t>Hunter Mann</t>
  </si>
  <si>
    <t>CUST00751</t>
  </si>
  <si>
    <t>John Carter</t>
  </si>
  <si>
    <t>CUST00752</t>
  </si>
  <si>
    <t>Blake Koch</t>
  </si>
  <si>
    <t>CUST00753</t>
  </si>
  <si>
    <t>Ashley Price</t>
  </si>
  <si>
    <t>CUST00754</t>
  </si>
  <si>
    <t>Sarah Wood</t>
  </si>
  <si>
    <t>CUST00755</t>
  </si>
  <si>
    <t>Daniel Vaughn</t>
  </si>
  <si>
    <t>CUST00756</t>
  </si>
  <si>
    <t>Chelsea Calhoun</t>
  </si>
  <si>
    <t>CUST00757</t>
  </si>
  <si>
    <t>Maureen Garcia</t>
  </si>
  <si>
    <t>CUST00758</t>
  </si>
  <si>
    <t>Adam Sanders</t>
  </si>
  <si>
    <t>CUST00759</t>
  </si>
  <si>
    <t>Wayne Barber</t>
  </si>
  <si>
    <t>CUST00760</t>
  </si>
  <si>
    <t>Manuel Burgess</t>
  </si>
  <si>
    <t>CUST00761</t>
  </si>
  <si>
    <t>John Chen</t>
  </si>
  <si>
    <t>CUST00762</t>
  </si>
  <si>
    <t>Christopher Anderson</t>
  </si>
  <si>
    <t>CUST00763</t>
  </si>
  <si>
    <t>Kelly Cabrera</t>
  </si>
  <si>
    <t>CUST00764</t>
  </si>
  <si>
    <t>Adrian Walsh</t>
  </si>
  <si>
    <t>CUST00765</t>
  </si>
  <si>
    <t>Jennifer Hammond</t>
  </si>
  <si>
    <t>CUST00766</t>
  </si>
  <si>
    <t>Nicholas Smith</t>
  </si>
  <si>
    <t>CUST00767</t>
  </si>
  <si>
    <t>Kirk Russell</t>
  </si>
  <si>
    <t>CUST00768</t>
  </si>
  <si>
    <t>Kaitlyn Hart</t>
  </si>
  <si>
    <t>CUST00769</t>
  </si>
  <si>
    <t>Deborah Williamson</t>
  </si>
  <si>
    <t>CUST00770</t>
  </si>
  <si>
    <t>Molly Johns</t>
  </si>
  <si>
    <t>CUST00771</t>
  </si>
  <si>
    <t>Ebony Quinn</t>
  </si>
  <si>
    <t>CUST00772</t>
  </si>
  <si>
    <t>Kathryn Kim</t>
  </si>
  <si>
    <t>CUST00773</t>
  </si>
  <si>
    <t>Jessica Martin</t>
  </si>
  <si>
    <t>CUST00774</t>
  </si>
  <si>
    <t>Morgan Hernandez</t>
  </si>
  <si>
    <t>CUST00775</t>
  </si>
  <si>
    <t>Benjamin Diaz</t>
  </si>
  <si>
    <t>CUST00776</t>
  </si>
  <si>
    <t>David Campbell</t>
  </si>
  <si>
    <t>CUST00777</t>
  </si>
  <si>
    <t>David Vega</t>
  </si>
  <si>
    <t>CUST00778</t>
  </si>
  <si>
    <t>Linda Price</t>
  </si>
  <si>
    <t>CUST00779</t>
  </si>
  <si>
    <t>Brandon Davis</t>
  </si>
  <si>
    <t>CUST00780</t>
  </si>
  <si>
    <t>Paul Finley</t>
  </si>
  <si>
    <t>CUST00781</t>
  </si>
  <si>
    <t>Daniel Obrien</t>
  </si>
  <si>
    <t>CUST00782</t>
  </si>
  <si>
    <t>Victor Nelson</t>
  </si>
  <si>
    <t>CUST00783</t>
  </si>
  <si>
    <t>Debbie Gregory</t>
  </si>
  <si>
    <t>CUST00784</t>
  </si>
  <si>
    <t>Steven Campbell</t>
  </si>
  <si>
    <t>CUST00785</t>
  </si>
  <si>
    <t>William Miller</t>
  </si>
  <si>
    <t>CUST00786</t>
  </si>
  <si>
    <t>Shane Garcia</t>
  </si>
  <si>
    <t>CUST00787</t>
  </si>
  <si>
    <t>David Goodman</t>
  </si>
  <si>
    <t>CUST00788</t>
  </si>
  <si>
    <t>Christine Morgan</t>
  </si>
  <si>
    <t>CUST00789</t>
  </si>
  <si>
    <t>Taylor Parker</t>
  </si>
  <si>
    <t>CUST00790</t>
  </si>
  <si>
    <t>Breanna Yates</t>
  </si>
  <si>
    <t>CUST00791</t>
  </si>
  <si>
    <t>Robert Love MD</t>
  </si>
  <si>
    <t>CUST00792</t>
  </si>
  <si>
    <t>James Simpson</t>
  </si>
  <si>
    <t>CUST00793</t>
  </si>
  <si>
    <t>Devin Lopez</t>
  </si>
  <si>
    <t>CUST00794</t>
  </si>
  <si>
    <t>Tamara Bailey</t>
  </si>
  <si>
    <t>CUST00795</t>
  </si>
  <si>
    <t>Susan Palmer</t>
  </si>
  <si>
    <t>CUST00796</t>
  </si>
  <si>
    <t>Jacqueline Bruce</t>
  </si>
  <si>
    <t>CUST00797</t>
  </si>
  <si>
    <t>Alexander Sanchez</t>
  </si>
  <si>
    <t>CUST00798</t>
  </si>
  <si>
    <t>Steven Knight</t>
  </si>
  <si>
    <t>CUST00799</t>
  </si>
  <si>
    <t>Gabrielle Hill</t>
  </si>
  <si>
    <t>CUST00800</t>
  </si>
  <si>
    <t>Miss Megan Cox</t>
  </si>
  <si>
    <t>CUST00801</t>
  </si>
  <si>
    <t>Jennifer Thomas</t>
  </si>
  <si>
    <t>CUST00802</t>
  </si>
  <si>
    <t>Sean Terry</t>
  </si>
  <si>
    <t>CUST00803</t>
  </si>
  <si>
    <t>Steve Hubbard</t>
  </si>
  <si>
    <t>CUST00804</t>
  </si>
  <si>
    <t>Jennifer Taylor</t>
  </si>
  <si>
    <t>CUST00805</t>
  </si>
  <si>
    <t>Bruce Rowland</t>
  </si>
  <si>
    <t>CUST00806</t>
  </si>
  <si>
    <t>Nancy Gutierrez</t>
  </si>
  <si>
    <t>CUST00807</t>
  </si>
  <si>
    <t>John Johnson</t>
  </si>
  <si>
    <t>CUST00808</t>
  </si>
  <si>
    <t>Jennifer Mcconnell</t>
  </si>
  <si>
    <t>CUST00809</t>
  </si>
  <si>
    <t>Dennis George</t>
  </si>
  <si>
    <t>CUST00810</t>
  </si>
  <si>
    <t>Christopher Barber</t>
  </si>
  <si>
    <t>CUST00811</t>
  </si>
  <si>
    <t>Christian James</t>
  </si>
  <si>
    <t>CUST00812</t>
  </si>
  <si>
    <t>Anthony Weaver</t>
  </si>
  <si>
    <t>CUST00813</t>
  </si>
  <si>
    <t>Cynthia Williams</t>
  </si>
  <si>
    <t>CUST00814</t>
  </si>
  <si>
    <t>Bradley Lopez</t>
  </si>
  <si>
    <t>CUST00815</t>
  </si>
  <si>
    <t>Valerie Lynch</t>
  </si>
  <si>
    <t>CUST00816</t>
  </si>
  <si>
    <t>Tammie Miller</t>
  </si>
  <si>
    <t>CUST00817</t>
  </si>
  <si>
    <t>Debra Gates</t>
  </si>
  <si>
    <t>CUST00818</t>
  </si>
  <si>
    <t>Shelly Cox</t>
  </si>
  <si>
    <t>CUST00819</t>
  </si>
  <si>
    <t>Richard Wagner</t>
  </si>
  <si>
    <t>CUST00820</t>
  </si>
  <si>
    <t>Patricia Duran</t>
  </si>
  <si>
    <t>CUST00821</t>
  </si>
  <si>
    <t>Mary Moore</t>
  </si>
  <si>
    <t>CUST00822</t>
  </si>
  <si>
    <t>Rachael Anderson</t>
  </si>
  <si>
    <t>CUST00823</t>
  </si>
  <si>
    <t>Richard Craig</t>
  </si>
  <si>
    <t>CUST00824</t>
  </si>
  <si>
    <t>Amber Mcclain</t>
  </si>
  <si>
    <t>CUST00825</t>
  </si>
  <si>
    <t>Michael Tapia</t>
  </si>
  <si>
    <t>CUST00826</t>
  </si>
  <si>
    <t>Jerome Freeman</t>
  </si>
  <si>
    <t>CUST00827</t>
  </si>
  <si>
    <t>Megan Padilla</t>
  </si>
  <si>
    <t>CUST00828</t>
  </si>
  <si>
    <t>Juan Robles</t>
  </si>
  <si>
    <t>CUST00829</t>
  </si>
  <si>
    <t>Kristie Coleman</t>
  </si>
  <si>
    <t>CUST00830</t>
  </si>
  <si>
    <t>Ronald Holloway</t>
  </si>
  <si>
    <t>CUST00831</t>
  </si>
  <si>
    <t>Steven Reynolds</t>
  </si>
  <si>
    <t>CUST00832</t>
  </si>
  <si>
    <t>Janet Burke DVM</t>
  </si>
  <si>
    <t>CUST00833</t>
  </si>
  <si>
    <t>Jacob Howe</t>
  </si>
  <si>
    <t>CUST00834</t>
  </si>
  <si>
    <t>Nicholas Fisher</t>
  </si>
  <si>
    <t>CUST00835</t>
  </si>
  <si>
    <t>Ashley Rodriguez</t>
  </si>
  <si>
    <t>CUST00836</t>
  </si>
  <si>
    <t>Gregory Brady</t>
  </si>
  <si>
    <t>CUST00837</t>
  </si>
  <si>
    <t>Eric King</t>
  </si>
  <si>
    <t>CUST00838</t>
  </si>
  <si>
    <t>Rebecca Banks</t>
  </si>
  <si>
    <t>CUST00839</t>
  </si>
  <si>
    <t>Cindy Hoffman</t>
  </si>
  <si>
    <t>CUST00840</t>
  </si>
  <si>
    <t>Denise Ross</t>
  </si>
  <si>
    <t>CUST00841</t>
  </si>
  <si>
    <t>Patricia Howell</t>
  </si>
  <si>
    <t>CUST00842</t>
  </si>
  <si>
    <t>Gregory Sweeney</t>
  </si>
  <si>
    <t>CUST00843</t>
  </si>
  <si>
    <t>Luke Davis</t>
  </si>
  <si>
    <t>CUST00844</t>
  </si>
  <si>
    <t>Samuel Adams</t>
  </si>
  <si>
    <t>CUST00845</t>
  </si>
  <si>
    <t>Suzanne Woodard</t>
  </si>
  <si>
    <t>CUST00846</t>
  </si>
  <si>
    <t>Kristie Sullivan</t>
  </si>
  <si>
    <t>CUST00847</t>
  </si>
  <si>
    <t>Jennifer Martinez</t>
  </si>
  <si>
    <t>CUST00848</t>
  </si>
  <si>
    <t>Victor Wang</t>
  </si>
  <si>
    <t>CUST00849</t>
  </si>
  <si>
    <t>Teresa James</t>
  </si>
  <si>
    <t>CUST00850</t>
  </si>
  <si>
    <t>Richard Singh</t>
  </si>
  <si>
    <t>CUST00851</t>
  </si>
  <si>
    <t>Shawn Beltran</t>
  </si>
  <si>
    <t>CUST00852</t>
  </si>
  <si>
    <t>Stephanie Decker</t>
  </si>
  <si>
    <t>CUST00853</t>
  </si>
  <si>
    <t>Amanda Zhang</t>
  </si>
  <si>
    <t>CUST00854</t>
  </si>
  <si>
    <t>Brianna Saunders</t>
  </si>
  <si>
    <t>CUST00855</t>
  </si>
  <si>
    <t>Aaron Phillips</t>
  </si>
  <si>
    <t>CUST00856</t>
  </si>
  <si>
    <t>Terri Mitchell</t>
  </si>
  <si>
    <t>CUST00857</t>
  </si>
  <si>
    <t>Meredith Moore</t>
  </si>
  <si>
    <t>CUST00858</t>
  </si>
  <si>
    <t>Richard Cooper</t>
  </si>
  <si>
    <t>CUST00859</t>
  </si>
  <si>
    <t>Blake Arnold</t>
  </si>
  <si>
    <t>CUST00860</t>
  </si>
  <si>
    <t>Elaine Nichols</t>
  </si>
  <si>
    <t>CUST00861</t>
  </si>
  <si>
    <t>Jeff Pierce</t>
  </si>
  <si>
    <t>CUST00862</t>
  </si>
  <si>
    <t>Alicia Guzman</t>
  </si>
  <si>
    <t>CUST00863</t>
  </si>
  <si>
    <t>Stephanie Jefferson</t>
  </si>
  <si>
    <t>CUST00864</t>
  </si>
  <si>
    <t>Dr. William Kennedy</t>
  </si>
  <si>
    <t>CUST00865</t>
  </si>
  <si>
    <t>Rhonda Frederick</t>
  </si>
  <si>
    <t>CUST00866</t>
  </si>
  <si>
    <t>Michele Long</t>
  </si>
  <si>
    <t>CUST00867</t>
  </si>
  <si>
    <t>Robert Norton</t>
  </si>
  <si>
    <t>CUST00868</t>
  </si>
  <si>
    <t>Kathy Donovan</t>
  </si>
  <si>
    <t>CUST00869</t>
  </si>
  <si>
    <t>Dawn White</t>
  </si>
  <si>
    <t>CUST00870</t>
  </si>
  <si>
    <t>Jessica Oneal</t>
  </si>
  <si>
    <t>CUST00871</t>
  </si>
  <si>
    <t>Kim Randolph</t>
  </si>
  <si>
    <t>CUST00872</t>
  </si>
  <si>
    <t>Teresa Schneider</t>
  </si>
  <si>
    <t>CUST00873</t>
  </si>
  <si>
    <t>Kathryn Williams</t>
  </si>
  <si>
    <t>CUST00874</t>
  </si>
  <si>
    <t>Carl Tate</t>
  </si>
  <si>
    <t>CUST00875</t>
  </si>
  <si>
    <t>Kathryn James</t>
  </si>
  <si>
    <t>CUST00876</t>
  </si>
  <si>
    <t>Amy Clark</t>
  </si>
  <si>
    <t>CUST00877</t>
  </si>
  <si>
    <t>Destiny Baldwin</t>
  </si>
  <si>
    <t>CUST00878</t>
  </si>
  <si>
    <t>Sandra Oneill</t>
  </si>
  <si>
    <t>CUST00879</t>
  </si>
  <si>
    <t>Brenda Miller</t>
  </si>
  <si>
    <t>CUST00880</t>
  </si>
  <si>
    <t>Stephanie Rodriguez</t>
  </si>
  <si>
    <t>CUST00881</t>
  </si>
  <si>
    <t>Brent Rowe</t>
  </si>
  <si>
    <t>CUST00882</t>
  </si>
  <si>
    <t>Anna Macdonald</t>
  </si>
  <si>
    <t>CUST00883</t>
  </si>
  <si>
    <t>Christopher Foley</t>
  </si>
  <si>
    <t>CUST00884</t>
  </si>
  <si>
    <t>Sarah Wu</t>
  </si>
  <si>
    <t>CUST00885</t>
  </si>
  <si>
    <t>Steven Salazar</t>
  </si>
  <si>
    <t>CUST00886</t>
  </si>
  <si>
    <t>Stephanie Lawson</t>
  </si>
  <si>
    <t>CUST00887</t>
  </si>
  <si>
    <t>Eric Thompson</t>
  </si>
  <si>
    <t>CUST00888</t>
  </si>
  <si>
    <t>Anna Jacobs</t>
  </si>
  <si>
    <t>CUST00889</t>
  </si>
  <si>
    <t>Pedro Morris</t>
  </si>
  <si>
    <t>CUST00890</t>
  </si>
  <si>
    <t>Jonathan Garner</t>
  </si>
  <si>
    <t>CUST00891</t>
  </si>
  <si>
    <t>Mary Walker</t>
  </si>
  <si>
    <t>CUST00892</t>
  </si>
  <si>
    <t>Brandon Dixon</t>
  </si>
  <si>
    <t>CUST00893</t>
  </si>
  <si>
    <t>Mark Robinson</t>
  </si>
  <si>
    <t>CUST00894</t>
  </si>
  <si>
    <t>Logan Black</t>
  </si>
  <si>
    <t>CUST00895</t>
  </si>
  <si>
    <t>Miss Carla Carr</t>
  </si>
  <si>
    <t>CUST00896</t>
  </si>
  <si>
    <t>Jamie Bell</t>
  </si>
  <si>
    <t>CUST00897</t>
  </si>
  <si>
    <t>Jason Butler</t>
  </si>
  <si>
    <t>CUST00898</t>
  </si>
  <si>
    <t>Allison Reeves</t>
  </si>
  <si>
    <t>CUST00899</t>
  </si>
  <si>
    <t>Ashley Johnson</t>
  </si>
  <si>
    <t>CUST00900</t>
  </si>
  <si>
    <t>Yolanda Walton</t>
  </si>
  <si>
    <t>CUST00901</t>
  </si>
  <si>
    <t>Ronald Johnson</t>
  </si>
  <si>
    <t>CUST00902</t>
  </si>
  <si>
    <t>Gary Jones</t>
  </si>
  <si>
    <t>CUST00903</t>
  </si>
  <si>
    <t>Mrs. Sherri Carey</t>
  </si>
  <si>
    <t>CUST00904</t>
  </si>
  <si>
    <t>Jessica Vaughn</t>
  </si>
  <si>
    <t>CUST00905</t>
  </si>
  <si>
    <t>Adam Smith</t>
  </si>
  <si>
    <t>CUST00906</t>
  </si>
  <si>
    <t>Ronald Ruiz</t>
  </si>
  <si>
    <t>CUST00907</t>
  </si>
  <si>
    <t>Tina Smith</t>
  </si>
  <si>
    <t>CUST00908</t>
  </si>
  <si>
    <t>Anthony Marks</t>
  </si>
  <si>
    <t>CUST00909</t>
  </si>
  <si>
    <t>Todd Wilson</t>
  </si>
  <si>
    <t>CUST00910</t>
  </si>
  <si>
    <t>Kathleen Gregory</t>
  </si>
  <si>
    <t>CUST00911</t>
  </si>
  <si>
    <t>Mr. Tyler Tran IV</t>
  </si>
  <si>
    <t>CUST00912</t>
  </si>
  <si>
    <t>Christopher Campbell</t>
  </si>
  <si>
    <t>CUST00913</t>
  </si>
  <si>
    <t>Taylor White</t>
  </si>
  <si>
    <t>CUST00914</t>
  </si>
  <si>
    <t>Robert Townsend</t>
  </si>
  <si>
    <t>CUST00915</t>
  </si>
  <si>
    <t>Adam Romero</t>
  </si>
  <si>
    <t>CUST00916</t>
  </si>
  <si>
    <t>Richard Smith</t>
  </si>
  <si>
    <t>CUST00917</t>
  </si>
  <si>
    <t>Andrea Kennedy</t>
  </si>
  <si>
    <t>CUST00918</t>
  </si>
  <si>
    <t>Tammy Valdez</t>
  </si>
  <si>
    <t>CUST00919</t>
  </si>
  <si>
    <t>Jesse Garcia</t>
  </si>
  <si>
    <t>CUST00920</t>
  </si>
  <si>
    <t>Michael Bradley</t>
  </si>
  <si>
    <t>CUST00921</t>
  </si>
  <si>
    <t>Christopher Brandt</t>
  </si>
  <si>
    <t>CUST00922</t>
  </si>
  <si>
    <t>Elizabeth Davis</t>
  </si>
  <si>
    <t>CUST00923</t>
  </si>
  <si>
    <t>William Krause</t>
  </si>
  <si>
    <t>CUST00924</t>
  </si>
  <si>
    <t>Jason Carr</t>
  </si>
  <si>
    <t>CUST00925</t>
  </si>
  <si>
    <t>Samuel Bennett</t>
  </si>
  <si>
    <t>CUST00926</t>
  </si>
  <si>
    <t>Meghan Newman</t>
  </si>
  <si>
    <t>CUST00927</t>
  </si>
  <si>
    <t>Allison Reese</t>
  </si>
  <si>
    <t>CUST00928</t>
  </si>
  <si>
    <t>Lindsey Maxwell</t>
  </si>
  <si>
    <t>CUST00929</t>
  </si>
  <si>
    <t>Alexis Avery</t>
  </si>
  <si>
    <t>CUST00930</t>
  </si>
  <si>
    <t>Justin Beck</t>
  </si>
  <si>
    <t>CUST00931</t>
  </si>
  <si>
    <t>William Brown</t>
  </si>
  <si>
    <t>CUST00932</t>
  </si>
  <si>
    <t>Eric Reeves</t>
  </si>
  <si>
    <t>CUST00933</t>
  </si>
  <si>
    <t>Lindsey Davies</t>
  </si>
  <si>
    <t>CUST00934</t>
  </si>
  <si>
    <t>Tara Moore</t>
  </si>
  <si>
    <t>CUST00935</t>
  </si>
  <si>
    <t>Virginia Bender</t>
  </si>
  <si>
    <t>CUST00936</t>
  </si>
  <si>
    <t>Angela Kemp</t>
  </si>
  <si>
    <t>CUST00937</t>
  </si>
  <si>
    <t>Perry Johnson</t>
  </si>
  <si>
    <t>CUST00938</t>
  </si>
  <si>
    <t>Billy Foster</t>
  </si>
  <si>
    <t>CUST00939</t>
  </si>
  <si>
    <t>Ruth Fernandez</t>
  </si>
  <si>
    <t>CUST00940</t>
  </si>
  <si>
    <t>Mark Pugh</t>
  </si>
  <si>
    <t>CUST00941</t>
  </si>
  <si>
    <t>Karen Morgan</t>
  </si>
  <si>
    <t>CUST00942</t>
  </si>
  <si>
    <t>Lindsey Adams</t>
  </si>
  <si>
    <t>CUST00943</t>
  </si>
  <si>
    <t>Jeffrey Durham</t>
  </si>
  <si>
    <t>CUST00944</t>
  </si>
  <si>
    <t>Tina Griffith</t>
  </si>
  <si>
    <t>CUST00945</t>
  </si>
  <si>
    <t>Emily Kline</t>
  </si>
  <si>
    <t>CUST00946</t>
  </si>
  <si>
    <t>Michael Bentley</t>
  </si>
  <si>
    <t>CUST00947</t>
  </si>
  <si>
    <t>Thomas Steele</t>
  </si>
  <si>
    <t>CUST00948</t>
  </si>
  <si>
    <t>Mary Smith</t>
  </si>
  <si>
    <t>CUST00949</t>
  </si>
  <si>
    <t>Chelsey Ramirez</t>
  </si>
  <si>
    <t>CUST00950</t>
  </si>
  <si>
    <t>Natalie Reynolds</t>
  </si>
  <si>
    <t>CUST00951</t>
  </si>
  <si>
    <t>Rachel Rangel</t>
  </si>
  <si>
    <t>CUST00952</t>
  </si>
  <si>
    <t>Brett Thornton</t>
  </si>
  <si>
    <t>CUST00953</t>
  </si>
  <si>
    <t>Lynn Walton</t>
  </si>
  <si>
    <t>CUST00954</t>
  </si>
  <si>
    <t>Jeffrey Flores</t>
  </si>
  <si>
    <t>CUST00955</t>
  </si>
  <si>
    <t>Brittany Short</t>
  </si>
  <si>
    <t>CUST00956</t>
  </si>
  <si>
    <t>Curtis Lane</t>
  </si>
  <si>
    <t>CUST00957</t>
  </si>
  <si>
    <t>Thomas Morales</t>
  </si>
  <si>
    <t>CUST00958</t>
  </si>
  <si>
    <t>Matthew Williams</t>
  </si>
  <si>
    <t>CUST00959</t>
  </si>
  <si>
    <t>Kimberly Gutierrez</t>
  </si>
  <si>
    <t>CUST00960</t>
  </si>
  <si>
    <t>Heidi Thompson</t>
  </si>
  <si>
    <t>CUST00961</t>
  </si>
  <si>
    <t>Shirley Oneill</t>
  </si>
  <si>
    <t>CUST00962</t>
  </si>
  <si>
    <t>Karen Hall</t>
  </si>
  <si>
    <t>CUST00963</t>
  </si>
  <si>
    <t>Jessica Perry</t>
  </si>
  <si>
    <t>CUST00964</t>
  </si>
  <si>
    <t>Max Foley</t>
  </si>
  <si>
    <t>CUST00965</t>
  </si>
  <si>
    <t>Bryan Garza</t>
  </si>
  <si>
    <t>CUST00966</t>
  </si>
  <si>
    <t>Cindy Green</t>
  </si>
  <si>
    <t>CUST00967</t>
  </si>
  <si>
    <t>Robert Morse</t>
  </si>
  <si>
    <t>CUST00968</t>
  </si>
  <si>
    <t>Paige Walters</t>
  </si>
  <si>
    <t>CUST00969</t>
  </si>
  <si>
    <t>CUST00970</t>
  </si>
  <si>
    <t>Jeremy Hernandez</t>
  </si>
  <si>
    <t>CUST00971</t>
  </si>
  <si>
    <t>Catherine Norman</t>
  </si>
  <si>
    <t>CUST00972</t>
  </si>
  <si>
    <t>Courtney Arnold</t>
  </si>
  <si>
    <t>CUST00973</t>
  </si>
  <si>
    <t>Kristine Hayes</t>
  </si>
  <si>
    <t>CUST00974</t>
  </si>
  <si>
    <t>Jeremy Carter</t>
  </si>
  <si>
    <t>CUST00975</t>
  </si>
  <si>
    <t>William Mcdonald</t>
  </si>
  <si>
    <t>CUST00976</t>
  </si>
  <si>
    <t>Madison Alexander</t>
  </si>
  <si>
    <t>CUST00977</t>
  </si>
  <si>
    <t>Arthur Reed</t>
  </si>
  <si>
    <t>CUST00978</t>
  </si>
  <si>
    <t>Cindy Davis</t>
  </si>
  <si>
    <t>CUST00979</t>
  </si>
  <si>
    <t>Mario Carter</t>
  </si>
  <si>
    <t>CUST00980</t>
  </si>
  <si>
    <t>Elizabeth Hood</t>
  </si>
  <si>
    <t>CUST00981</t>
  </si>
  <si>
    <t>April Stephenson</t>
  </si>
  <si>
    <t>CUST00982</t>
  </si>
  <si>
    <t>James Allen</t>
  </si>
  <si>
    <t>CUST00983</t>
  </si>
  <si>
    <t>Jessica Thomas</t>
  </si>
  <si>
    <t>CUST00984</t>
  </si>
  <si>
    <t>Hayden Jones</t>
  </si>
  <si>
    <t>CUST00985</t>
  </si>
  <si>
    <t>Mr. Andrew Olsen Jr.</t>
  </si>
  <si>
    <t>CUST00986</t>
  </si>
  <si>
    <t>Deborah Nicholson</t>
  </si>
  <si>
    <t>CUST00987</t>
  </si>
  <si>
    <t>William Holmes</t>
  </si>
  <si>
    <t>CUST00988</t>
  </si>
  <si>
    <t>Eric Jones</t>
  </si>
  <si>
    <t>CUST00989</t>
  </si>
  <si>
    <t>Garrett Barnes</t>
  </si>
  <si>
    <t>CUST00990</t>
  </si>
  <si>
    <t>Christopher Hodges</t>
  </si>
  <si>
    <t>CUST00991</t>
  </si>
  <si>
    <t>Aimee Castro</t>
  </si>
  <si>
    <t>CUST00992</t>
  </si>
  <si>
    <t>Jennifer Mckee</t>
  </si>
  <si>
    <t>CUST00993</t>
  </si>
  <si>
    <t>Cynthia Smith</t>
  </si>
  <si>
    <t>CUST00994</t>
  </si>
  <si>
    <t>Wendy Fleming</t>
  </si>
  <si>
    <t>CUST00995</t>
  </si>
  <si>
    <t>Corey Franklin</t>
  </si>
  <si>
    <t>CUST00996</t>
  </si>
  <si>
    <t>Laura Nelson</t>
  </si>
  <si>
    <t>CUST00997</t>
  </si>
  <si>
    <t>Alexandra Gonzalez</t>
  </si>
  <si>
    <t>CUST00998</t>
  </si>
  <si>
    <t>Dustin Russell</t>
  </si>
  <si>
    <t>CUST00999</t>
  </si>
  <si>
    <t>Garrett Evans</t>
  </si>
  <si>
    <t>CUST01000</t>
  </si>
  <si>
    <t>Aaron Schultz</t>
  </si>
  <si>
    <t>High_Risk_Customer</t>
  </si>
  <si>
    <t>Account_Balance &gt; 0</t>
  </si>
  <si>
    <t>Row Labels</t>
  </si>
  <si>
    <t>Grand Total</t>
  </si>
  <si>
    <t>Column Labels</t>
  </si>
  <si>
    <t>Count of Account_Balance &gt; 0</t>
  </si>
  <si>
    <t>Average of Credit_Score</t>
  </si>
  <si>
    <t>Average of Monthly_Transactions</t>
  </si>
  <si>
    <t>(All)</t>
  </si>
  <si>
    <t>Is_Active_</t>
  </si>
  <si>
    <t>ACTIVE</t>
  </si>
  <si>
    <t>NOT ACTIVE</t>
  </si>
  <si>
    <t>Tier_CreditScore</t>
  </si>
  <si>
    <t>Bad</t>
  </si>
  <si>
    <t>Excellent</t>
  </si>
  <si>
    <t>Fair</t>
  </si>
  <si>
    <t>Good</t>
  </si>
  <si>
    <t>Poor</t>
  </si>
  <si>
    <t>Very Good</t>
  </si>
  <si>
    <t>Count of Is_Active_</t>
  </si>
  <si>
    <t>Average monthly transaction of the tier of credit</t>
  </si>
  <si>
    <t>Average credit score of the type of account in the location</t>
  </si>
  <si>
    <t>Credit Score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</si>
</sst>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36"/>
      <color theme="1"/>
      <name val="Times New Roman"/>
      <family val="1"/>
    </font>
  </fonts>
  <fills count="3">
    <fill>
      <patternFill patternType="none"/>
    </fill>
    <fill>
      <patternFill patternType="gray125"/>
    </fill>
    <fill>
      <patternFill patternType="solid">
        <fgColor theme="3" tint="0.499984740745262"/>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[Data_Banking_Project_ZakK (version 1).xlsx]PivotTables!PivotTable10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a:t>
            </a:r>
            <a:r>
              <a:rPr lang="en-US" baseline="0"/>
              <a:t> of Tier of Credit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PivotTables!$B$1:$B$2</c:f>
              <c:strCache>
                <c:ptCount val="1"/>
                <c:pt idx="0">
                  <c:v>Aberdeen</c:v>
                </c:pt>
              </c:strCache>
            </c:strRef>
          </c:tx>
          <c:spPr>
            <a:solidFill>
              <a:schemeClr val="accent1"/>
            </a:solidFill>
            <a:ln>
              <a:noFill/>
            </a:ln>
            <a:effectLst/>
          </c:spPr>
          <c:invertIfNegative val="0"/>
          <c:cat>
            <c:strRef>
              <c:f>PivotTables!$A$3:$A$9</c:f>
              <c:strCache>
                <c:ptCount val="6"/>
                <c:pt idx="0">
                  <c:v>Bad</c:v>
                </c:pt>
                <c:pt idx="1">
                  <c:v>Excellent</c:v>
                </c:pt>
                <c:pt idx="2">
                  <c:v>Fair</c:v>
                </c:pt>
                <c:pt idx="3">
                  <c:v>Good</c:v>
                </c:pt>
                <c:pt idx="4">
                  <c:v>Poor</c:v>
                </c:pt>
                <c:pt idx="5">
                  <c:v>Very Good</c:v>
                </c:pt>
              </c:strCache>
            </c:strRef>
          </c:cat>
          <c:val>
            <c:numRef>
              <c:f>PivotTables!$B$3:$B$9</c:f>
              <c:numCache>
                <c:formatCode>General</c:formatCode>
                <c:ptCount val="6"/>
                <c:pt idx="0">
                  <c:v>108</c:v>
                </c:pt>
                <c:pt idx="1">
                  <c:v>19</c:v>
                </c:pt>
                <c:pt idx="2">
                  <c:v>12</c:v>
                </c:pt>
                <c:pt idx="3">
                  <c:v>17</c:v>
                </c:pt>
                <c:pt idx="4">
                  <c:v>10</c:v>
                </c:pt>
                <c:pt idx="5">
                  <c:v>22</c:v>
                </c:pt>
              </c:numCache>
            </c:numRef>
          </c:val>
          <c:extLst>
            <c:ext xmlns:c16="http://schemas.microsoft.com/office/drawing/2014/chart" uri="{C3380CC4-5D6E-409C-BE32-E72D297353CC}">
              <c16:uniqueId val="{00000000-EE60-4D61-8439-839FD2A335C2}"/>
            </c:ext>
          </c:extLst>
        </c:ser>
        <c:ser>
          <c:idx val="1"/>
          <c:order val="1"/>
          <c:tx>
            <c:strRef>
              <c:f>PivotTables!$C$1:$C$2</c:f>
              <c:strCache>
                <c:ptCount val="1"/>
                <c:pt idx="0">
                  <c:v>Brookings</c:v>
                </c:pt>
              </c:strCache>
            </c:strRef>
          </c:tx>
          <c:spPr>
            <a:solidFill>
              <a:schemeClr val="accent2"/>
            </a:solidFill>
            <a:ln>
              <a:noFill/>
            </a:ln>
            <a:effectLst/>
          </c:spPr>
          <c:invertIfNegative val="0"/>
          <c:cat>
            <c:strRef>
              <c:f>PivotTables!$A$3:$A$9</c:f>
              <c:strCache>
                <c:ptCount val="6"/>
                <c:pt idx="0">
                  <c:v>Bad</c:v>
                </c:pt>
                <c:pt idx="1">
                  <c:v>Excellent</c:v>
                </c:pt>
                <c:pt idx="2">
                  <c:v>Fair</c:v>
                </c:pt>
                <c:pt idx="3">
                  <c:v>Good</c:v>
                </c:pt>
                <c:pt idx="4">
                  <c:v>Poor</c:v>
                </c:pt>
                <c:pt idx="5">
                  <c:v>Very Good</c:v>
                </c:pt>
              </c:strCache>
            </c:strRef>
          </c:cat>
          <c:val>
            <c:numRef>
              <c:f>PivotTables!$C$3:$C$9</c:f>
              <c:numCache>
                <c:formatCode>General</c:formatCode>
                <c:ptCount val="6"/>
                <c:pt idx="0">
                  <c:v>90</c:v>
                </c:pt>
                <c:pt idx="1">
                  <c:v>22</c:v>
                </c:pt>
                <c:pt idx="2">
                  <c:v>24</c:v>
                </c:pt>
                <c:pt idx="3">
                  <c:v>19</c:v>
                </c:pt>
                <c:pt idx="4">
                  <c:v>19</c:v>
                </c:pt>
                <c:pt idx="5">
                  <c:v>16</c:v>
                </c:pt>
              </c:numCache>
            </c:numRef>
          </c:val>
          <c:extLst>
            <c:ext xmlns:c16="http://schemas.microsoft.com/office/drawing/2014/chart" uri="{C3380CC4-5D6E-409C-BE32-E72D297353CC}">
              <c16:uniqueId val="{00000008-B7B1-49A9-B563-6718DC226D02}"/>
            </c:ext>
          </c:extLst>
        </c:ser>
        <c:ser>
          <c:idx val="2"/>
          <c:order val="2"/>
          <c:tx>
            <c:strRef>
              <c:f>PivotTables!$D$1:$D$2</c:f>
              <c:strCache>
                <c:ptCount val="1"/>
                <c:pt idx="0">
                  <c:v>Rapid City</c:v>
                </c:pt>
              </c:strCache>
            </c:strRef>
          </c:tx>
          <c:spPr>
            <a:solidFill>
              <a:schemeClr val="accent3"/>
            </a:solidFill>
            <a:ln>
              <a:noFill/>
            </a:ln>
            <a:effectLst/>
          </c:spPr>
          <c:invertIfNegative val="0"/>
          <c:cat>
            <c:strRef>
              <c:f>PivotTables!$A$3:$A$9</c:f>
              <c:strCache>
                <c:ptCount val="6"/>
                <c:pt idx="0">
                  <c:v>Bad</c:v>
                </c:pt>
                <c:pt idx="1">
                  <c:v>Excellent</c:v>
                </c:pt>
                <c:pt idx="2">
                  <c:v>Fair</c:v>
                </c:pt>
                <c:pt idx="3">
                  <c:v>Good</c:v>
                </c:pt>
                <c:pt idx="4">
                  <c:v>Poor</c:v>
                </c:pt>
                <c:pt idx="5">
                  <c:v>Very Good</c:v>
                </c:pt>
              </c:strCache>
            </c:strRef>
          </c:cat>
          <c:val>
            <c:numRef>
              <c:f>PivotTables!$D$3:$D$9</c:f>
              <c:numCache>
                <c:formatCode>General</c:formatCode>
                <c:ptCount val="6"/>
                <c:pt idx="0">
                  <c:v>107</c:v>
                </c:pt>
                <c:pt idx="1">
                  <c:v>17</c:v>
                </c:pt>
                <c:pt idx="2">
                  <c:v>20</c:v>
                </c:pt>
                <c:pt idx="3">
                  <c:v>26</c:v>
                </c:pt>
                <c:pt idx="4">
                  <c:v>17</c:v>
                </c:pt>
                <c:pt idx="5">
                  <c:v>17</c:v>
                </c:pt>
              </c:numCache>
            </c:numRef>
          </c:val>
          <c:extLst>
            <c:ext xmlns:c16="http://schemas.microsoft.com/office/drawing/2014/chart" uri="{C3380CC4-5D6E-409C-BE32-E72D297353CC}">
              <c16:uniqueId val="{00000009-B7B1-49A9-B563-6718DC226D02}"/>
            </c:ext>
          </c:extLst>
        </c:ser>
        <c:ser>
          <c:idx val="3"/>
          <c:order val="3"/>
          <c:tx>
            <c:strRef>
              <c:f>PivotTables!$E$1:$E$2</c:f>
              <c:strCache>
                <c:ptCount val="1"/>
                <c:pt idx="0">
                  <c:v>Sioux Falls</c:v>
                </c:pt>
              </c:strCache>
            </c:strRef>
          </c:tx>
          <c:spPr>
            <a:solidFill>
              <a:schemeClr val="accent4"/>
            </a:solidFill>
            <a:ln>
              <a:noFill/>
            </a:ln>
            <a:effectLst/>
          </c:spPr>
          <c:invertIfNegative val="0"/>
          <c:cat>
            <c:strRef>
              <c:f>PivotTables!$A$3:$A$9</c:f>
              <c:strCache>
                <c:ptCount val="6"/>
                <c:pt idx="0">
                  <c:v>Bad</c:v>
                </c:pt>
                <c:pt idx="1">
                  <c:v>Excellent</c:v>
                </c:pt>
                <c:pt idx="2">
                  <c:v>Fair</c:v>
                </c:pt>
                <c:pt idx="3">
                  <c:v>Good</c:v>
                </c:pt>
                <c:pt idx="4">
                  <c:v>Poor</c:v>
                </c:pt>
                <c:pt idx="5">
                  <c:v>Very Good</c:v>
                </c:pt>
              </c:strCache>
            </c:strRef>
          </c:cat>
          <c:val>
            <c:numRef>
              <c:f>PivotTables!$E$3:$E$9</c:f>
              <c:numCache>
                <c:formatCode>General</c:formatCode>
                <c:ptCount val="6"/>
                <c:pt idx="0">
                  <c:v>127</c:v>
                </c:pt>
                <c:pt idx="1">
                  <c:v>24</c:v>
                </c:pt>
                <c:pt idx="2">
                  <c:v>21</c:v>
                </c:pt>
                <c:pt idx="3">
                  <c:v>14</c:v>
                </c:pt>
                <c:pt idx="4">
                  <c:v>20</c:v>
                </c:pt>
                <c:pt idx="5">
                  <c:v>17</c:v>
                </c:pt>
              </c:numCache>
            </c:numRef>
          </c:val>
          <c:extLst>
            <c:ext xmlns:c16="http://schemas.microsoft.com/office/drawing/2014/chart" uri="{C3380CC4-5D6E-409C-BE32-E72D297353CC}">
              <c16:uniqueId val="{0000000A-B7B1-49A9-B563-6718DC226D02}"/>
            </c:ext>
          </c:extLst>
        </c:ser>
        <c:ser>
          <c:idx val="4"/>
          <c:order val="4"/>
          <c:tx>
            <c:strRef>
              <c:f>PivotTables!$F$1:$F$2</c:f>
              <c:strCache>
                <c:ptCount val="1"/>
                <c:pt idx="0">
                  <c:v>Watertown</c:v>
                </c:pt>
              </c:strCache>
            </c:strRef>
          </c:tx>
          <c:spPr>
            <a:solidFill>
              <a:schemeClr val="accent5"/>
            </a:solidFill>
            <a:ln>
              <a:noFill/>
            </a:ln>
            <a:effectLst/>
          </c:spPr>
          <c:invertIfNegative val="0"/>
          <c:cat>
            <c:strRef>
              <c:f>PivotTables!$A$3:$A$9</c:f>
              <c:strCache>
                <c:ptCount val="6"/>
                <c:pt idx="0">
                  <c:v>Bad</c:v>
                </c:pt>
                <c:pt idx="1">
                  <c:v>Excellent</c:v>
                </c:pt>
                <c:pt idx="2">
                  <c:v>Fair</c:v>
                </c:pt>
                <c:pt idx="3">
                  <c:v>Good</c:v>
                </c:pt>
                <c:pt idx="4">
                  <c:v>Poor</c:v>
                </c:pt>
                <c:pt idx="5">
                  <c:v>Very Good</c:v>
                </c:pt>
              </c:strCache>
            </c:strRef>
          </c:cat>
          <c:val>
            <c:numRef>
              <c:f>PivotTables!$F$3:$F$9</c:f>
              <c:numCache>
                <c:formatCode>General</c:formatCode>
                <c:ptCount val="6"/>
                <c:pt idx="0">
                  <c:v>99</c:v>
                </c:pt>
                <c:pt idx="1">
                  <c:v>16</c:v>
                </c:pt>
                <c:pt idx="2">
                  <c:v>22</c:v>
                </c:pt>
                <c:pt idx="3">
                  <c:v>24</c:v>
                </c:pt>
                <c:pt idx="4">
                  <c:v>14</c:v>
                </c:pt>
                <c:pt idx="5">
                  <c:v>20</c:v>
                </c:pt>
              </c:numCache>
            </c:numRef>
          </c:val>
          <c:extLst>
            <c:ext xmlns:c16="http://schemas.microsoft.com/office/drawing/2014/chart" uri="{C3380CC4-5D6E-409C-BE32-E72D297353CC}">
              <c16:uniqueId val="{0000000B-B7B1-49A9-B563-6718DC226D02}"/>
            </c:ext>
          </c:extLst>
        </c:ser>
        <c:dLbls>
          <c:showLegendKey val="0"/>
          <c:showVal val="0"/>
          <c:showCatName val="0"/>
          <c:showSerName val="0"/>
          <c:showPercent val="0"/>
          <c:showBubbleSize val="0"/>
        </c:dLbls>
        <c:gapWidth val="219"/>
        <c:overlap val="-27"/>
        <c:axId val="1100791679"/>
        <c:axId val="1100792159"/>
      </c:barChart>
      <c:catAx>
        <c:axId val="1100791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Tier of Credit Score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792159"/>
        <c:crosses val="autoZero"/>
        <c:auto val="1"/>
        <c:lblAlgn val="ctr"/>
        <c:lblOffset val="100"/>
        <c:noMultiLvlLbl val="0"/>
      </c:catAx>
      <c:valAx>
        <c:axId val="1100792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r>
                  <a:rPr lang="en-US" baseline="0"/>
                  <a:t> of Customers</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791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[Data_Banking_Project_ZakK (version 1).xlsx]PivotTables!PivotTable8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Activity of the Type of Account</a:t>
            </a:r>
            <a:r>
              <a:rPr lang="en-US" baseline="0"/>
              <a:t> and</a:t>
            </a:r>
          </a:p>
          <a:p>
            <a:pPr>
              <a:defRPr/>
            </a:pPr>
            <a:r>
              <a:rPr lang="en-US" baseline="0"/>
              <a:t>Tier of Credit Score</a:t>
            </a:r>
          </a:p>
        </c:rich>
      </c:tx>
      <c:layout>
        <c:manualLayout>
          <c:xMode val="edge"/>
          <c:yMode val="edge"/>
          <c:x val="0.36457694356496928"/>
          <c:y val="3.57570675434511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PivotTables!$C$28:$C$29</c:f>
              <c:strCache>
                <c:ptCount val="1"/>
                <c:pt idx="0">
                  <c:v>Checking</c:v>
                </c:pt>
              </c:strCache>
            </c:strRef>
          </c:tx>
          <c:spPr>
            <a:solidFill>
              <a:schemeClr val="accent1"/>
            </a:solidFill>
            <a:ln>
              <a:noFill/>
            </a:ln>
            <a:effectLst/>
          </c:spPr>
          <c:invertIfNegative val="0"/>
          <c:cat>
            <c:multiLvlStrRef>
              <c:f>PivotTables!$B$30:$B$48</c:f>
              <c:multiLvlStrCache>
                <c:ptCount val="12"/>
                <c:lvl>
                  <c:pt idx="0">
                    <c:v>ACTIVE</c:v>
                  </c:pt>
                  <c:pt idx="1">
                    <c:v>NOT ACTIVE</c:v>
                  </c:pt>
                  <c:pt idx="2">
                    <c:v>ACTIVE</c:v>
                  </c:pt>
                  <c:pt idx="3">
                    <c:v>NOT ACTIVE</c:v>
                  </c:pt>
                  <c:pt idx="4">
                    <c:v>ACTIVE</c:v>
                  </c:pt>
                  <c:pt idx="5">
                    <c:v>NOT ACTIVE</c:v>
                  </c:pt>
                  <c:pt idx="6">
                    <c:v>ACTIVE</c:v>
                  </c:pt>
                  <c:pt idx="7">
                    <c:v>NOT ACTIVE</c:v>
                  </c:pt>
                  <c:pt idx="8">
                    <c:v>ACTIVE</c:v>
                  </c:pt>
                  <c:pt idx="9">
                    <c:v>NOT ACTIVE</c:v>
                  </c:pt>
                  <c:pt idx="10">
                    <c:v>ACTIVE</c:v>
                  </c:pt>
                  <c:pt idx="11">
                    <c:v>NOT ACTIVE</c:v>
                  </c:pt>
                </c:lvl>
                <c:lvl>
                  <c:pt idx="0">
                    <c:v>Bad</c:v>
                  </c:pt>
                  <c:pt idx="2">
                    <c:v>Excellent</c:v>
                  </c:pt>
                  <c:pt idx="4">
                    <c:v>Fair</c:v>
                  </c:pt>
                  <c:pt idx="6">
                    <c:v>Good</c:v>
                  </c:pt>
                  <c:pt idx="8">
                    <c:v>Poor</c:v>
                  </c:pt>
                  <c:pt idx="10">
                    <c:v>Very Good</c:v>
                  </c:pt>
                </c:lvl>
              </c:multiLvlStrCache>
            </c:multiLvlStrRef>
          </c:cat>
          <c:val>
            <c:numRef>
              <c:f>PivotTables!$C$30:$C$48</c:f>
              <c:numCache>
                <c:formatCode>General</c:formatCode>
                <c:ptCount val="12"/>
                <c:pt idx="0">
                  <c:v>107</c:v>
                </c:pt>
                <c:pt idx="1">
                  <c:v>33</c:v>
                </c:pt>
                <c:pt idx="2">
                  <c:v>25</c:v>
                </c:pt>
                <c:pt idx="3">
                  <c:v>1</c:v>
                </c:pt>
                <c:pt idx="4">
                  <c:v>19</c:v>
                </c:pt>
                <c:pt idx="5">
                  <c:v>5</c:v>
                </c:pt>
                <c:pt idx="6">
                  <c:v>26</c:v>
                </c:pt>
                <c:pt idx="7">
                  <c:v>4</c:v>
                </c:pt>
                <c:pt idx="8">
                  <c:v>17</c:v>
                </c:pt>
                <c:pt idx="9">
                  <c:v>4</c:v>
                </c:pt>
                <c:pt idx="10">
                  <c:v>12</c:v>
                </c:pt>
                <c:pt idx="11">
                  <c:v>5</c:v>
                </c:pt>
              </c:numCache>
            </c:numRef>
          </c:val>
          <c:extLst>
            <c:ext xmlns:c16="http://schemas.microsoft.com/office/drawing/2014/chart" uri="{C3380CC4-5D6E-409C-BE32-E72D297353CC}">
              <c16:uniqueId val="{00000000-7CC7-496A-95C3-901B61407533}"/>
            </c:ext>
          </c:extLst>
        </c:ser>
        <c:ser>
          <c:idx val="1"/>
          <c:order val="1"/>
          <c:tx>
            <c:strRef>
              <c:f>PivotTables!$D$28:$D$29</c:f>
              <c:strCache>
                <c:ptCount val="1"/>
                <c:pt idx="0">
                  <c:v>Credit</c:v>
                </c:pt>
              </c:strCache>
            </c:strRef>
          </c:tx>
          <c:spPr>
            <a:solidFill>
              <a:schemeClr val="accent2"/>
            </a:solidFill>
            <a:ln>
              <a:noFill/>
            </a:ln>
            <a:effectLst/>
          </c:spPr>
          <c:invertIfNegative val="0"/>
          <c:cat>
            <c:multiLvlStrRef>
              <c:f>PivotTables!$B$30:$B$48</c:f>
              <c:multiLvlStrCache>
                <c:ptCount val="12"/>
                <c:lvl>
                  <c:pt idx="0">
                    <c:v>ACTIVE</c:v>
                  </c:pt>
                  <c:pt idx="1">
                    <c:v>NOT ACTIVE</c:v>
                  </c:pt>
                  <c:pt idx="2">
                    <c:v>ACTIVE</c:v>
                  </c:pt>
                  <c:pt idx="3">
                    <c:v>NOT ACTIVE</c:v>
                  </c:pt>
                  <c:pt idx="4">
                    <c:v>ACTIVE</c:v>
                  </c:pt>
                  <c:pt idx="5">
                    <c:v>NOT ACTIVE</c:v>
                  </c:pt>
                  <c:pt idx="6">
                    <c:v>ACTIVE</c:v>
                  </c:pt>
                  <c:pt idx="7">
                    <c:v>NOT ACTIVE</c:v>
                  </c:pt>
                  <c:pt idx="8">
                    <c:v>ACTIVE</c:v>
                  </c:pt>
                  <c:pt idx="9">
                    <c:v>NOT ACTIVE</c:v>
                  </c:pt>
                  <c:pt idx="10">
                    <c:v>ACTIVE</c:v>
                  </c:pt>
                  <c:pt idx="11">
                    <c:v>NOT ACTIVE</c:v>
                  </c:pt>
                </c:lvl>
                <c:lvl>
                  <c:pt idx="0">
                    <c:v>Bad</c:v>
                  </c:pt>
                  <c:pt idx="2">
                    <c:v>Excellent</c:v>
                  </c:pt>
                  <c:pt idx="4">
                    <c:v>Fair</c:v>
                  </c:pt>
                  <c:pt idx="6">
                    <c:v>Good</c:v>
                  </c:pt>
                  <c:pt idx="8">
                    <c:v>Poor</c:v>
                  </c:pt>
                  <c:pt idx="10">
                    <c:v>Very Good</c:v>
                  </c:pt>
                </c:lvl>
              </c:multiLvlStrCache>
            </c:multiLvlStrRef>
          </c:cat>
          <c:val>
            <c:numRef>
              <c:f>PivotTables!$D$30:$D$48</c:f>
              <c:numCache>
                <c:formatCode>General</c:formatCode>
                <c:ptCount val="12"/>
                <c:pt idx="0">
                  <c:v>109</c:v>
                </c:pt>
                <c:pt idx="1">
                  <c:v>14</c:v>
                </c:pt>
                <c:pt idx="2">
                  <c:v>14</c:v>
                </c:pt>
                <c:pt idx="3">
                  <c:v>8</c:v>
                </c:pt>
                <c:pt idx="4">
                  <c:v>23</c:v>
                </c:pt>
                <c:pt idx="5">
                  <c:v>5</c:v>
                </c:pt>
                <c:pt idx="6">
                  <c:v>19</c:v>
                </c:pt>
                <c:pt idx="7">
                  <c:v>1</c:v>
                </c:pt>
                <c:pt idx="8">
                  <c:v>15</c:v>
                </c:pt>
                <c:pt idx="9">
                  <c:v>3</c:v>
                </c:pt>
                <c:pt idx="10">
                  <c:v>19</c:v>
                </c:pt>
                <c:pt idx="11">
                  <c:v>2</c:v>
                </c:pt>
              </c:numCache>
            </c:numRef>
          </c:val>
          <c:extLst>
            <c:ext xmlns:c16="http://schemas.microsoft.com/office/drawing/2014/chart" uri="{C3380CC4-5D6E-409C-BE32-E72D297353CC}">
              <c16:uniqueId val="{00000006-EC6D-4919-9ECF-A0A83F0CCC69}"/>
            </c:ext>
          </c:extLst>
        </c:ser>
        <c:ser>
          <c:idx val="2"/>
          <c:order val="2"/>
          <c:tx>
            <c:strRef>
              <c:f>PivotTables!$E$28:$E$29</c:f>
              <c:strCache>
                <c:ptCount val="1"/>
                <c:pt idx="0">
                  <c:v>Loan</c:v>
                </c:pt>
              </c:strCache>
            </c:strRef>
          </c:tx>
          <c:spPr>
            <a:solidFill>
              <a:schemeClr val="accent3"/>
            </a:solidFill>
            <a:ln>
              <a:noFill/>
            </a:ln>
            <a:effectLst/>
          </c:spPr>
          <c:invertIfNegative val="0"/>
          <c:cat>
            <c:multiLvlStrRef>
              <c:f>PivotTables!$B$30:$B$48</c:f>
              <c:multiLvlStrCache>
                <c:ptCount val="12"/>
                <c:lvl>
                  <c:pt idx="0">
                    <c:v>ACTIVE</c:v>
                  </c:pt>
                  <c:pt idx="1">
                    <c:v>NOT ACTIVE</c:v>
                  </c:pt>
                  <c:pt idx="2">
                    <c:v>ACTIVE</c:v>
                  </c:pt>
                  <c:pt idx="3">
                    <c:v>NOT ACTIVE</c:v>
                  </c:pt>
                  <c:pt idx="4">
                    <c:v>ACTIVE</c:v>
                  </c:pt>
                  <c:pt idx="5">
                    <c:v>NOT ACTIVE</c:v>
                  </c:pt>
                  <c:pt idx="6">
                    <c:v>ACTIVE</c:v>
                  </c:pt>
                  <c:pt idx="7">
                    <c:v>NOT ACTIVE</c:v>
                  </c:pt>
                  <c:pt idx="8">
                    <c:v>ACTIVE</c:v>
                  </c:pt>
                  <c:pt idx="9">
                    <c:v>NOT ACTIVE</c:v>
                  </c:pt>
                  <c:pt idx="10">
                    <c:v>ACTIVE</c:v>
                  </c:pt>
                  <c:pt idx="11">
                    <c:v>NOT ACTIVE</c:v>
                  </c:pt>
                </c:lvl>
                <c:lvl>
                  <c:pt idx="0">
                    <c:v>Bad</c:v>
                  </c:pt>
                  <c:pt idx="2">
                    <c:v>Excellent</c:v>
                  </c:pt>
                  <c:pt idx="4">
                    <c:v>Fair</c:v>
                  </c:pt>
                  <c:pt idx="6">
                    <c:v>Good</c:v>
                  </c:pt>
                  <c:pt idx="8">
                    <c:v>Poor</c:v>
                  </c:pt>
                  <c:pt idx="10">
                    <c:v>Very Good</c:v>
                  </c:pt>
                </c:lvl>
              </c:multiLvlStrCache>
            </c:multiLvlStrRef>
          </c:cat>
          <c:val>
            <c:numRef>
              <c:f>PivotTables!$E$30:$E$48</c:f>
              <c:numCache>
                <c:formatCode>General</c:formatCode>
                <c:ptCount val="12"/>
                <c:pt idx="0">
                  <c:v>121</c:v>
                </c:pt>
                <c:pt idx="1">
                  <c:v>21</c:v>
                </c:pt>
                <c:pt idx="2">
                  <c:v>18</c:v>
                </c:pt>
                <c:pt idx="3">
                  <c:v>4</c:v>
                </c:pt>
                <c:pt idx="4">
                  <c:v>20</c:v>
                </c:pt>
                <c:pt idx="5">
                  <c:v>7</c:v>
                </c:pt>
                <c:pt idx="6">
                  <c:v>24</c:v>
                </c:pt>
                <c:pt idx="7">
                  <c:v>7</c:v>
                </c:pt>
                <c:pt idx="8">
                  <c:v>19</c:v>
                </c:pt>
                <c:pt idx="9">
                  <c:v>3</c:v>
                </c:pt>
                <c:pt idx="10">
                  <c:v>29</c:v>
                </c:pt>
                <c:pt idx="11">
                  <c:v>7</c:v>
                </c:pt>
              </c:numCache>
            </c:numRef>
          </c:val>
          <c:extLst>
            <c:ext xmlns:c16="http://schemas.microsoft.com/office/drawing/2014/chart" uri="{C3380CC4-5D6E-409C-BE32-E72D297353CC}">
              <c16:uniqueId val="{00000007-EC6D-4919-9ECF-A0A83F0CCC69}"/>
            </c:ext>
          </c:extLst>
        </c:ser>
        <c:ser>
          <c:idx val="3"/>
          <c:order val="3"/>
          <c:tx>
            <c:strRef>
              <c:f>PivotTables!$F$28:$F$29</c:f>
              <c:strCache>
                <c:ptCount val="1"/>
                <c:pt idx="0">
                  <c:v>Savings</c:v>
                </c:pt>
              </c:strCache>
            </c:strRef>
          </c:tx>
          <c:spPr>
            <a:solidFill>
              <a:schemeClr val="accent4"/>
            </a:solidFill>
            <a:ln>
              <a:noFill/>
            </a:ln>
            <a:effectLst/>
          </c:spPr>
          <c:invertIfNegative val="0"/>
          <c:cat>
            <c:multiLvlStrRef>
              <c:f>PivotTables!$B$30:$B$48</c:f>
              <c:multiLvlStrCache>
                <c:ptCount val="12"/>
                <c:lvl>
                  <c:pt idx="0">
                    <c:v>ACTIVE</c:v>
                  </c:pt>
                  <c:pt idx="1">
                    <c:v>NOT ACTIVE</c:v>
                  </c:pt>
                  <c:pt idx="2">
                    <c:v>ACTIVE</c:v>
                  </c:pt>
                  <c:pt idx="3">
                    <c:v>NOT ACTIVE</c:v>
                  </c:pt>
                  <c:pt idx="4">
                    <c:v>ACTIVE</c:v>
                  </c:pt>
                  <c:pt idx="5">
                    <c:v>NOT ACTIVE</c:v>
                  </c:pt>
                  <c:pt idx="6">
                    <c:v>ACTIVE</c:v>
                  </c:pt>
                  <c:pt idx="7">
                    <c:v>NOT ACTIVE</c:v>
                  </c:pt>
                  <c:pt idx="8">
                    <c:v>ACTIVE</c:v>
                  </c:pt>
                  <c:pt idx="9">
                    <c:v>NOT ACTIVE</c:v>
                  </c:pt>
                  <c:pt idx="10">
                    <c:v>ACTIVE</c:v>
                  </c:pt>
                  <c:pt idx="11">
                    <c:v>NOT ACTIVE</c:v>
                  </c:pt>
                </c:lvl>
                <c:lvl>
                  <c:pt idx="0">
                    <c:v>Bad</c:v>
                  </c:pt>
                  <c:pt idx="2">
                    <c:v>Excellent</c:v>
                  </c:pt>
                  <c:pt idx="4">
                    <c:v>Fair</c:v>
                  </c:pt>
                  <c:pt idx="6">
                    <c:v>Good</c:v>
                  </c:pt>
                  <c:pt idx="8">
                    <c:v>Poor</c:v>
                  </c:pt>
                  <c:pt idx="10">
                    <c:v>Very Good</c:v>
                  </c:pt>
                </c:lvl>
              </c:multiLvlStrCache>
            </c:multiLvlStrRef>
          </c:cat>
          <c:val>
            <c:numRef>
              <c:f>PivotTables!$F$30:$F$48</c:f>
              <c:numCache>
                <c:formatCode>General</c:formatCode>
                <c:ptCount val="12"/>
                <c:pt idx="0">
                  <c:v>97</c:v>
                </c:pt>
                <c:pt idx="1">
                  <c:v>29</c:v>
                </c:pt>
                <c:pt idx="2">
                  <c:v>22</c:v>
                </c:pt>
                <c:pt idx="3">
                  <c:v>6</c:v>
                </c:pt>
                <c:pt idx="4">
                  <c:v>17</c:v>
                </c:pt>
                <c:pt idx="5">
                  <c:v>3</c:v>
                </c:pt>
                <c:pt idx="6">
                  <c:v>16</c:v>
                </c:pt>
                <c:pt idx="7">
                  <c:v>3</c:v>
                </c:pt>
                <c:pt idx="8">
                  <c:v>14</c:v>
                </c:pt>
                <c:pt idx="9">
                  <c:v>5</c:v>
                </c:pt>
                <c:pt idx="10">
                  <c:v>14</c:v>
                </c:pt>
                <c:pt idx="11">
                  <c:v>4</c:v>
                </c:pt>
              </c:numCache>
            </c:numRef>
          </c:val>
          <c:extLst>
            <c:ext xmlns:c16="http://schemas.microsoft.com/office/drawing/2014/chart" uri="{C3380CC4-5D6E-409C-BE32-E72D297353CC}">
              <c16:uniqueId val="{00000008-EC6D-4919-9ECF-A0A83F0CCC69}"/>
            </c:ext>
          </c:extLst>
        </c:ser>
        <c:dLbls>
          <c:showLegendKey val="0"/>
          <c:showVal val="0"/>
          <c:showCatName val="0"/>
          <c:showSerName val="0"/>
          <c:showPercent val="0"/>
          <c:showBubbleSize val="0"/>
        </c:dLbls>
        <c:gapWidth val="182"/>
        <c:axId val="2069086367"/>
        <c:axId val="2069088767"/>
      </c:barChart>
      <c:catAx>
        <c:axId val="20690863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Activity</a:t>
                </a:r>
                <a:r>
                  <a:rPr lang="en-US" baseline="0"/>
                  <a:t> of Credit Score Tier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088767"/>
        <c:crosses val="autoZero"/>
        <c:auto val="1"/>
        <c:lblAlgn val="ctr"/>
        <c:lblOffset val="100"/>
        <c:noMultiLvlLbl val="0"/>
      </c:catAx>
      <c:valAx>
        <c:axId val="206908876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Credit</a:t>
                </a:r>
                <a:r>
                  <a:rPr lang="en-US" baseline="0"/>
                  <a:t> Score Tier of the Activity of Account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08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[Data_Banking_Project_ZakK (version 1).xlsx]PivotTables!PivotTable5</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Credit Score of Account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PivotTables!$L$4:$L$5</c:f>
              <c:strCache>
                <c:ptCount val="1"/>
                <c:pt idx="0">
                  <c:v>Aberdeen</c:v>
                </c:pt>
              </c:strCache>
            </c:strRef>
          </c:tx>
          <c:spPr>
            <a:solidFill>
              <a:schemeClr val="accent1"/>
            </a:solidFill>
            <a:ln>
              <a:noFill/>
            </a:ln>
            <a:effectLst/>
            <a:sp3d/>
          </c:spPr>
          <c:invertIfNegative val="0"/>
          <c:cat>
            <c:strRef>
              <c:f>PivotTables!$K$6:$K$10</c:f>
              <c:strCache>
                <c:ptCount val="4"/>
                <c:pt idx="0">
                  <c:v>Checking</c:v>
                </c:pt>
                <c:pt idx="1">
                  <c:v>Credit</c:v>
                </c:pt>
                <c:pt idx="2">
                  <c:v>Loan</c:v>
                </c:pt>
                <c:pt idx="3">
                  <c:v>Savings</c:v>
                </c:pt>
              </c:strCache>
            </c:strRef>
          </c:cat>
          <c:val>
            <c:numRef>
              <c:f>PivotTables!$L$6:$L$10</c:f>
              <c:numCache>
                <c:formatCode>General</c:formatCode>
                <c:ptCount val="4"/>
                <c:pt idx="0">
                  <c:v>559.65909090909088</c:v>
                </c:pt>
                <c:pt idx="1">
                  <c:v>564.40909090909088</c:v>
                </c:pt>
                <c:pt idx="2">
                  <c:v>609.71698113207549</c:v>
                </c:pt>
                <c:pt idx="3">
                  <c:v>577.34042553191489</c:v>
                </c:pt>
              </c:numCache>
            </c:numRef>
          </c:val>
          <c:extLst>
            <c:ext xmlns:c16="http://schemas.microsoft.com/office/drawing/2014/chart" uri="{C3380CC4-5D6E-409C-BE32-E72D297353CC}">
              <c16:uniqueId val="{00000000-CDCC-4857-BDBE-33A1A5C9E0C5}"/>
            </c:ext>
          </c:extLst>
        </c:ser>
        <c:ser>
          <c:idx val="1"/>
          <c:order val="1"/>
          <c:tx>
            <c:strRef>
              <c:f>PivotTables!$M$4:$M$5</c:f>
              <c:strCache>
                <c:ptCount val="1"/>
                <c:pt idx="0">
                  <c:v>Brookings</c:v>
                </c:pt>
              </c:strCache>
            </c:strRef>
          </c:tx>
          <c:spPr>
            <a:solidFill>
              <a:schemeClr val="accent2"/>
            </a:solidFill>
            <a:ln>
              <a:noFill/>
            </a:ln>
            <a:effectLst/>
            <a:sp3d/>
          </c:spPr>
          <c:invertIfNegative val="0"/>
          <c:cat>
            <c:strRef>
              <c:f>PivotTables!$K$6:$K$10</c:f>
              <c:strCache>
                <c:ptCount val="4"/>
                <c:pt idx="0">
                  <c:v>Checking</c:v>
                </c:pt>
                <c:pt idx="1">
                  <c:v>Credit</c:v>
                </c:pt>
                <c:pt idx="2">
                  <c:v>Loan</c:v>
                </c:pt>
                <c:pt idx="3">
                  <c:v>Savings</c:v>
                </c:pt>
              </c:strCache>
            </c:strRef>
          </c:cat>
          <c:val>
            <c:numRef>
              <c:f>PivotTables!$M$6:$M$10</c:f>
              <c:numCache>
                <c:formatCode>General</c:formatCode>
                <c:ptCount val="4"/>
                <c:pt idx="0">
                  <c:v>589.07692307692309</c:v>
                </c:pt>
                <c:pt idx="1">
                  <c:v>596.76744186046517</c:v>
                </c:pt>
                <c:pt idx="2">
                  <c:v>614.4905660377359</c:v>
                </c:pt>
                <c:pt idx="3">
                  <c:v>582.90476190476193</c:v>
                </c:pt>
              </c:numCache>
            </c:numRef>
          </c:val>
          <c:extLst>
            <c:ext xmlns:c16="http://schemas.microsoft.com/office/drawing/2014/chart" uri="{C3380CC4-5D6E-409C-BE32-E72D297353CC}">
              <c16:uniqueId val="{0000000C-FBF8-4387-9067-A5FF985AAC58}"/>
            </c:ext>
          </c:extLst>
        </c:ser>
        <c:ser>
          <c:idx val="2"/>
          <c:order val="2"/>
          <c:tx>
            <c:strRef>
              <c:f>PivotTables!$N$4:$N$5</c:f>
              <c:strCache>
                <c:ptCount val="1"/>
                <c:pt idx="0">
                  <c:v>Rapid City</c:v>
                </c:pt>
              </c:strCache>
            </c:strRef>
          </c:tx>
          <c:spPr>
            <a:solidFill>
              <a:schemeClr val="accent3"/>
            </a:solidFill>
            <a:ln>
              <a:noFill/>
            </a:ln>
            <a:effectLst/>
            <a:sp3d/>
          </c:spPr>
          <c:invertIfNegative val="0"/>
          <c:cat>
            <c:strRef>
              <c:f>PivotTables!$K$6:$K$10</c:f>
              <c:strCache>
                <c:ptCount val="4"/>
                <c:pt idx="0">
                  <c:v>Checking</c:v>
                </c:pt>
                <c:pt idx="1">
                  <c:v>Credit</c:v>
                </c:pt>
                <c:pt idx="2">
                  <c:v>Loan</c:v>
                </c:pt>
                <c:pt idx="3">
                  <c:v>Savings</c:v>
                </c:pt>
              </c:strCache>
            </c:strRef>
          </c:cat>
          <c:val>
            <c:numRef>
              <c:f>PivotTables!$N$6:$N$10</c:f>
              <c:numCache>
                <c:formatCode>General</c:formatCode>
                <c:ptCount val="4"/>
                <c:pt idx="0">
                  <c:v>583.5</c:v>
                </c:pt>
                <c:pt idx="1">
                  <c:v>579.02</c:v>
                </c:pt>
                <c:pt idx="2">
                  <c:v>566.75</c:v>
                </c:pt>
                <c:pt idx="3">
                  <c:v>578.4545454545455</c:v>
                </c:pt>
              </c:numCache>
            </c:numRef>
          </c:val>
          <c:extLst>
            <c:ext xmlns:c16="http://schemas.microsoft.com/office/drawing/2014/chart" uri="{C3380CC4-5D6E-409C-BE32-E72D297353CC}">
              <c16:uniqueId val="{0000000D-FBF8-4387-9067-A5FF985AAC58}"/>
            </c:ext>
          </c:extLst>
        </c:ser>
        <c:ser>
          <c:idx val="3"/>
          <c:order val="3"/>
          <c:tx>
            <c:strRef>
              <c:f>PivotTables!$O$4:$O$5</c:f>
              <c:strCache>
                <c:ptCount val="1"/>
                <c:pt idx="0">
                  <c:v>Sioux Falls</c:v>
                </c:pt>
              </c:strCache>
            </c:strRef>
          </c:tx>
          <c:spPr>
            <a:solidFill>
              <a:schemeClr val="accent4"/>
            </a:solidFill>
            <a:ln>
              <a:noFill/>
            </a:ln>
            <a:effectLst/>
            <a:sp3d/>
          </c:spPr>
          <c:invertIfNegative val="0"/>
          <c:cat>
            <c:strRef>
              <c:f>PivotTables!$K$6:$K$10</c:f>
              <c:strCache>
                <c:ptCount val="4"/>
                <c:pt idx="0">
                  <c:v>Checking</c:v>
                </c:pt>
                <c:pt idx="1">
                  <c:v>Credit</c:v>
                </c:pt>
                <c:pt idx="2">
                  <c:v>Loan</c:v>
                </c:pt>
                <c:pt idx="3">
                  <c:v>Savings</c:v>
                </c:pt>
              </c:strCache>
            </c:strRef>
          </c:cat>
          <c:val>
            <c:numRef>
              <c:f>PivotTables!$O$6:$O$10</c:f>
              <c:numCache>
                <c:formatCode>General</c:formatCode>
                <c:ptCount val="4"/>
                <c:pt idx="0">
                  <c:v>591.07547169811323</c:v>
                </c:pt>
                <c:pt idx="1">
                  <c:v>553.21276595744678</c:v>
                </c:pt>
                <c:pt idx="2">
                  <c:v>558.77941176470586</c:v>
                </c:pt>
                <c:pt idx="3">
                  <c:v>577.61818181818182</c:v>
                </c:pt>
              </c:numCache>
            </c:numRef>
          </c:val>
          <c:extLst>
            <c:ext xmlns:c16="http://schemas.microsoft.com/office/drawing/2014/chart" uri="{C3380CC4-5D6E-409C-BE32-E72D297353CC}">
              <c16:uniqueId val="{0000000E-FBF8-4387-9067-A5FF985AAC58}"/>
            </c:ext>
          </c:extLst>
        </c:ser>
        <c:ser>
          <c:idx val="4"/>
          <c:order val="4"/>
          <c:tx>
            <c:strRef>
              <c:f>PivotTables!$P$4:$P$5</c:f>
              <c:strCache>
                <c:ptCount val="1"/>
                <c:pt idx="0">
                  <c:v>Watertown</c:v>
                </c:pt>
              </c:strCache>
            </c:strRef>
          </c:tx>
          <c:spPr>
            <a:solidFill>
              <a:schemeClr val="accent5"/>
            </a:solidFill>
            <a:ln>
              <a:noFill/>
            </a:ln>
            <a:effectLst/>
            <a:sp3d/>
          </c:spPr>
          <c:invertIfNegative val="0"/>
          <c:cat>
            <c:strRef>
              <c:f>PivotTables!$K$6:$K$10</c:f>
              <c:strCache>
                <c:ptCount val="4"/>
                <c:pt idx="0">
                  <c:v>Checking</c:v>
                </c:pt>
                <c:pt idx="1">
                  <c:v>Credit</c:v>
                </c:pt>
                <c:pt idx="2">
                  <c:v>Loan</c:v>
                </c:pt>
                <c:pt idx="3">
                  <c:v>Savings</c:v>
                </c:pt>
              </c:strCache>
            </c:strRef>
          </c:cat>
          <c:val>
            <c:numRef>
              <c:f>PivotTables!$P$6:$P$10</c:f>
              <c:numCache>
                <c:formatCode>General</c:formatCode>
                <c:ptCount val="4"/>
                <c:pt idx="0">
                  <c:v>557.90909090909088</c:v>
                </c:pt>
                <c:pt idx="1">
                  <c:v>605.3125</c:v>
                </c:pt>
                <c:pt idx="2">
                  <c:v>608.1</c:v>
                </c:pt>
                <c:pt idx="3">
                  <c:v>576.59523809523807</c:v>
                </c:pt>
              </c:numCache>
            </c:numRef>
          </c:val>
          <c:extLst>
            <c:ext xmlns:c16="http://schemas.microsoft.com/office/drawing/2014/chart" uri="{C3380CC4-5D6E-409C-BE32-E72D297353CC}">
              <c16:uniqueId val="{0000000F-FBF8-4387-9067-A5FF985AAC58}"/>
            </c:ext>
          </c:extLst>
        </c:ser>
        <c:dLbls>
          <c:showLegendKey val="0"/>
          <c:showVal val="0"/>
          <c:showCatName val="0"/>
          <c:showSerName val="0"/>
          <c:showPercent val="0"/>
          <c:showBubbleSize val="0"/>
        </c:dLbls>
        <c:gapWidth val="150"/>
        <c:shape val="box"/>
        <c:axId val="1255178543"/>
        <c:axId val="1255179023"/>
        <c:axId val="0"/>
      </c:bar3DChart>
      <c:catAx>
        <c:axId val="1255178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Account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179023"/>
        <c:crosses val="autoZero"/>
        <c:auto val="1"/>
        <c:lblAlgn val="ctr"/>
        <c:lblOffset val="100"/>
        <c:noMultiLvlLbl val="0"/>
      </c:catAx>
      <c:valAx>
        <c:axId val="12551790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a:t>
                </a:r>
                <a:r>
                  <a:rPr lang="en-US" baseline="0"/>
                  <a:t> Credit Score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178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[Data_Banking_Project_ZakK (version 1).xlsx]PivotTables!PivotTable7</c:name>
    <c:fmtId val="19"/>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Average</a:t>
            </a:r>
            <a:r>
              <a:rPr lang="en-US" baseline="0"/>
              <a:t> Monthly Transaction of Tier of Credit Score</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cmpd="sng" algn="ctr">
            <a:solidFill>
              <a:schemeClr val="accent1"/>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6"/>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7"/>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8"/>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9"/>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1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s>
    <c:plotArea>
      <c:layout/>
      <c:lineChart>
        <c:grouping val="standard"/>
        <c:varyColors val="0"/>
        <c:ser>
          <c:idx val="0"/>
          <c:order val="0"/>
          <c:tx>
            <c:strRef>
              <c:f>PivotTables!$L$17:$L$18</c:f>
              <c:strCache>
                <c:ptCount val="1"/>
                <c:pt idx="0">
                  <c:v>Aberdeen</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PivotTables!$K$19:$K$25</c:f>
              <c:strCache>
                <c:ptCount val="6"/>
                <c:pt idx="0">
                  <c:v>Bad</c:v>
                </c:pt>
                <c:pt idx="1">
                  <c:v>Excellent</c:v>
                </c:pt>
                <c:pt idx="2">
                  <c:v>Fair</c:v>
                </c:pt>
                <c:pt idx="3">
                  <c:v>Good</c:v>
                </c:pt>
                <c:pt idx="4">
                  <c:v>Poor</c:v>
                </c:pt>
                <c:pt idx="5">
                  <c:v>Very Good</c:v>
                </c:pt>
              </c:strCache>
            </c:strRef>
          </c:cat>
          <c:val>
            <c:numRef>
              <c:f>PivotTables!$L$19:$L$25</c:f>
              <c:numCache>
                <c:formatCode>General</c:formatCode>
                <c:ptCount val="6"/>
                <c:pt idx="0">
                  <c:v>19.777777777777779</c:v>
                </c:pt>
                <c:pt idx="1">
                  <c:v>19.157894736842106</c:v>
                </c:pt>
                <c:pt idx="2">
                  <c:v>20.5</c:v>
                </c:pt>
                <c:pt idx="3">
                  <c:v>19.352941176470587</c:v>
                </c:pt>
                <c:pt idx="4">
                  <c:v>19.5</c:v>
                </c:pt>
                <c:pt idx="5">
                  <c:v>19.136363636363637</c:v>
                </c:pt>
              </c:numCache>
            </c:numRef>
          </c:val>
          <c:smooth val="0"/>
          <c:extLst>
            <c:ext xmlns:c16="http://schemas.microsoft.com/office/drawing/2014/chart" uri="{C3380CC4-5D6E-409C-BE32-E72D297353CC}">
              <c16:uniqueId val="{00000000-A3A0-4B5D-AF63-E23B30BFB9C3}"/>
            </c:ext>
          </c:extLst>
        </c:ser>
        <c:ser>
          <c:idx val="1"/>
          <c:order val="1"/>
          <c:tx>
            <c:strRef>
              <c:f>PivotTables!$M$17:$M$18</c:f>
              <c:strCache>
                <c:ptCount val="1"/>
                <c:pt idx="0">
                  <c:v>Brookings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PivotTables!$K$19:$K$25</c:f>
              <c:strCache>
                <c:ptCount val="6"/>
                <c:pt idx="0">
                  <c:v>Bad</c:v>
                </c:pt>
                <c:pt idx="1">
                  <c:v>Excellent</c:v>
                </c:pt>
                <c:pt idx="2">
                  <c:v>Fair</c:v>
                </c:pt>
                <c:pt idx="3">
                  <c:v>Good</c:v>
                </c:pt>
                <c:pt idx="4">
                  <c:v>Poor</c:v>
                </c:pt>
                <c:pt idx="5">
                  <c:v>Very Good</c:v>
                </c:pt>
              </c:strCache>
            </c:strRef>
          </c:cat>
          <c:val>
            <c:numRef>
              <c:f>PivotTables!$M$19:$M$25</c:f>
              <c:numCache>
                <c:formatCode>General</c:formatCode>
                <c:ptCount val="6"/>
                <c:pt idx="0">
                  <c:v>20.011111111111113</c:v>
                </c:pt>
                <c:pt idx="1">
                  <c:v>19.59090909090909</c:v>
                </c:pt>
                <c:pt idx="2">
                  <c:v>20.541666666666668</c:v>
                </c:pt>
                <c:pt idx="3">
                  <c:v>19.684210526315791</c:v>
                </c:pt>
                <c:pt idx="4">
                  <c:v>19.421052631578949</c:v>
                </c:pt>
                <c:pt idx="5">
                  <c:v>19.6875</c:v>
                </c:pt>
              </c:numCache>
            </c:numRef>
          </c:val>
          <c:smooth val="0"/>
          <c:extLst>
            <c:ext xmlns:c16="http://schemas.microsoft.com/office/drawing/2014/chart" uri="{C3380CC4-5D6E-409C-BE32-E72D297353CC}">
              <c16:uniqueId val="{0000000C-07C9-4B77-A274-6E0DA7C0436C}"/>
            </c:ext>
          </c:extLst>
        </c:ser>
        <c:ser>
          <c:idx val="2"/>
          <c:order val="2"/>
          <c:tx>
            <c:strRef>
              <c:f>PivotTables!$N$17:$N$18</c:f>
              <c:strCache>
                <c:ptCount val="1"/>
                <c:pt idx="0">
                  <c:v>Rapid City</c:v>
                </c:pt>
              </c:strCache>
            </c:strRef>
          </c:tx>
          <c:spPr>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cat>
            <c:strRef>
              <c:f>PivotTables!$K$19:$K$25</c:f>
              <c:strCache>
                <c:ptCount val="6"/>
                <c:pt idx="0">
                  <c:v>Bad</c:v>
                </c:pt>
                <c:pt idx="1">
                  <c:v>Excellent</c:v>
                </c:pt>
                <c:pt idx="2">
                  <c:v>Fair</c:v>
                </c:pt>
                <c:pt idx="3">
                  <c:v>Good</c:v>
                </c:pt>
                <c:pt idx="4">
                  <c:v>Poor</c:v>
                </c:pt>
                <c:pt idx="5">
                  <c:v>Very Good</c:v>
                </c:pt>
              </c:strCache>
            </c:strRef>
          </c:cat>
          <c:val>
            <c:numRef>
              <c:f>PivotTables!$N$19:$N$25</c:f>
              <c:numCache>
                <c:formatCode>General</c:formatCode>
                <c:ptCount val="6"/>
                <c:pt idx="0">
                  <c:v>19.635514018691588</c:v>
                </c:pt>
                <c:pt idx="1">
                  <c:v>19</c:v>
                </c:pt>
                <c:pt idx="2">
                  <c:v>19.2</c:v>
                </c:pt>
                <c:pt idx="3">
                  <c:v>19.26923076923077</c:v>
                </c:pt>
                <c:pt idx="4">
                  <c:v>19.705882352941178</c:v>
                </c:pt>
                <c:pt idx="5">
                  <c:v>20.411764705882351</c:v>
                </c:pt>
              </c:numCache>
            </c:numRef>
          </c:val>
          <c:smooth val="0"/>
          <c:extLst>
            <c:ext xmlns:c16="http://schemas.microsoft.com/office/drawing/2014/chart" uri="{C3380CC4-5D6E-409C-BE32-E72D297353CC}">
              <c16:uniqueId val="{0000000D-07C9-4B77-A274-6E0DA7C0436C}"/>
            </c:ext>
          </c:extLst>
        </c:ser>
        <c:ser>
          <c:idx val="3"/>
          <c:order val="3"/>
          <c:tx>
            <c:strRef>
              <c:f>PivotTables!$O$17:$O$18</c:f>
              <c:strCache>
                <c:ptCount val="1"/>
                <c:pt idx="0">
                  <c:v>Sioux Falls</c:v>
                </c:pt>
              </c:strCache>
            </c:strRef>
          </c:tx>
          <c:spPr>
            <a:ln w="22225" cap="rnd" cmpd="sng" algn="ctr">
              <a:solidFill>
                <a:schemeClr val="accent4"/>
              </a:solidFill>
              <a:round/>
            </a:ln>
            <a:effectLst/>
          </c:spPr>
          <c:marker>
            <c:symbol val="circle"/>
            <c:size val="4"/>
            <c:spPr>
              <a:solidFill>
                <a:schemeClr val="accent4"/>
              </a:solidFill>
              <a:ln w="9525" cap="flat" cmpd="sng" algn="ctr">
                <a:solidFill>
                  <a:schemeClr val="accent4"/>
                </a:solidFill>
                <a:round/>
              </a:ln>
              <a:effectLst/>
            </c:spPr>
          </c:marker>
          <c:cat>
            <c:strRef>
              <c:f>PivotTables!$K$19:$K$25</c:f>
              <c:strCache>
                <c:ptCount val="6"/>
                <c:pt idx="0">
                  <c:v>Bad</c:v>
                </c:pt>
                <c:pt idx="1">
                  <c:v>Excellent</c:v>
                </c:pt>
                <c:pt idx="2">
                  <c:v>Fair</c:v>
                </c:pt>
                <c:pt idx="3">
                  <c:v>Good</c:v>
                </c:pt>
                <c:pt idx="4">
                  <c:v>Poor</c:v>
                </c:pt>
                <c:pt idx="5">
                  <c:v>Very Good</c:v>
                </c:pt>
              </c:strCache>
            </c:strRef>
          </c:cat>
          <c:val>
            <c:numRef>
              <c:f>PivotTables!$O$19:$O$25</c:f>
              <c:numCache>
                <c:formatCode>General</c:formatCode>
                <c:ptCount val="6"/>
                <c:pt idx="0">
                  <c:v>19.944881889763778</c:v>
                </c:pt>
                <c:pt idx="1">
                  <c:v>20.625</c:v>
                </c:pt>
                <c:pt idx="2">
                  <c:v>19.476190476190474</c:v>
                </c:pt>
                <c:pt idx="3">
                  <c:v>20.071428571428573</c:v>
                </c:pt>
                <c:pt idx="4">
                  <c:v>21.65</c:v>
                </c:pt>
                <c:pt idx="5">
                  <c:v>19.176470588235293</c:v>
                </c:pt>
              </c:numCache>
            </c:numRef>
          </c:val>
          <c:smooth val="0"/>
          <c:extLst>
            <c:ext xmlns:c16="http://schemas.microsoft.com/office/drawing/2014/chart" uri="{C3380CC4-5D6E-409C-BE32-E72D297353CC}">
              <c16:uniqueId val="{0000000E-07C9-4B77-A274-6E0DA7C0436C}"/>
            </c:ext>
          </c:extLst>
        </c:ser>
        <c:ser>
          <c:idx val="4"/>
          <c:order val="4"/>
          <c:tx>
            <c:strRef>
              <c:f>PivotTables!$P$17:$P$18</c:f>
              <c:strCache>
                <c:ptCount val="1"/>
                <c:pt idx="0">
                  <c:v>Watertown</c:v>
                </c:pt>
              </c:strCache>
            </c:strRef>
          </c:tx>
          <c:spPr>
            <a:ln w="22225" cap="rnd" cmpd="sng" algn="ctr">
              <a:solidFill>
                <a:schemeClr val="accent5"/>
              </a:solidFill>
              <a:round/>
            </a:ln>
            <a:effectLst/>
          </c:spPr>
          <c:marker>
            <c:symbol val="circle"/>
            <c:size val="4"/>
            <c:spPr>
              <a:solidFill>
                <a:schemeClr val="accent5"/>
              </a:solidFill>
              <a:ln w="9525" cap="flat" cmpd="sng" algn="ctr">
                <a:solidFill>
                  <a:schemeClr val="accent5"/>
                </a:solidFill>
                <a:round/>
              </a:ln>
              <a:effectLst/>
            </c:spPr>
          </c:marker>
          <c:cat>
            <c:strRef>
              <c:f>PivotTables!$K$19:$K$25</c:f>
              <c:strCache>
                <c:ptCount val="6"/>
                <c:pt idx="0">
                  <c:v>Bad</c:v>
                </c:pt>
                <c:pt idx="1">
                  <c:v>Excellent</c:v>
                </c:pt>
                <c:pt idx="2">
                  <c:v>Fair</c:v>
                </c:pt>
                <c:pt idx="3">
                  <c:v>Good</c:v>
                </c:pt>
                <c:pt idx="4">
                  <c:v>Poor</c:v>
                </c:pt>
                <c:pt idx="5">
                  <c:v>Very Good</c:v>
                </c:pt>
              </c:strCache>
            </c:strRef>
          </c:cat>
          <c:val>
            <c:numRef>
              <c:f>PivotTables!$P$19:$P$25</c:f>
              <c:numCache>
                <c:formatCode>General</c:formatCode>
                <c:ptCount val="6"/>
                <c:pt idx="0">
                  <c:v>20.323232323232322</c:v>
                </c:pt>
                <c:pt idx="1">
                  <c:v>21.9375</c:v>
                </c:pt>
                <c:pt idx="2">
                  <c:v>18.40909090909091</c:v>
                </c:pt>
                <c:pt idx="3">
                  <c:v>21.041666666666668</c:v>
                </c:pt>
                <c:pt idx="4">
                  <c:v>19.428571428571427</c:v>
                </c:pt>
                <c:pt idx="5">
                  <c:v>20.05</c:v>
                </c:pt>
              </c:numCache>
            </c:numRef>
          </c:val>
          <c:smooth val="0"/>
          <c:extLst>
            <c:ext xmlns:c16="http://schemas.microsoft.com/office/drawing/2014/chart" uri="{C3380CC4-5D6E-409C-BE32-E72D297353CC}">
              <c16:uniqueId val="{0000000F-07C9-4B77-A274-6E0DA7C0436C}"/>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134553279"/>
        <c:axId val="1134559519"/>
      </c:lineChart>
      <c:catAx>
        <c:axId val="1134553279"/>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Tier</a:t>
                </a:r>
                <a:r>
                  <a:rPr lang="en-US" baseline="0"/>
                  <a:t> of Credit</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34559519"/>
        <c:crosses val="autoZero"/>
        <c:auto val="1"/>
        <c:lblAlgn val="ctr"/>
        <c:lblOffset val="100"/>
        <c:noMultiLvlLbl val="0"/>
      </c:catAx>
      <c:valAx>
        <c:axId val="1134559519"/>
        <c:scaling>
          <c:orientation val="minMax"/>
        </c:scaling>
        <c:delete val="0"/>
        <c:axPos val="l"/>
        <c:majorGridlines>
          <c:spPr>
            <a:ln>
              <a:solidFill>
                <a:schemeClr val="dk1">
                  <a:lumMod val="15000"/>
                  <a:lumOff val="85000"/>
                </a:schemeClr>
              </a:solidFill>
            </a:ln>
            <a:effectLst/>
          </c:spPr>
        </c:majorGridlines>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Avg #</a:t>
                </a:r>
                <a:r>
                  <a:rPr lang="en-US" baseline="0"/>
                  <a:t> 0f transaction</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34553279"/>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[Data_Banking_Project_ZakK (version 1).xlsx]PivotTables!PivotTable10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a:t>
            </a:r>
            <a:r>
              <a:rPr lang="en-US" baseline="0"/>
              <a:t> of Tier of Credit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PivotTables!$B$1:$B$2</c:f>
              <c:strCache>
                <c:ptCount val="1"/>
                <c:pt idx="0">
                  <c:v>Aberdeen</c:v>
                </c:pt>
              </c:strCache>
            </c:strRef>
          </c:tx>
          <c:spPr>
            <a:solidFill>
              <a:schemeClr val="accent1"/>
            </a:solidFill>
            <a:ln>
              <a:noFill/>
            </a:ln>
            <a:effectLst/>
          </c:spPr>
          <c:invertIfNegative val="0"/>
          <c:cat>
            <c:strRef>
              <c:f>PivotTables!$A$3:$A$9</c:f>
              <c:strCache>
                <c:ptCount val="6"/>
                <c:pt idx="0">
                  <c:v>Bad</c:v>
                </c:pt>
                <c:pt idx="1">
                  <c:v>Excellent</c:v>
                </c:pt>
                <c:pt idx="2">
                  <c:v>Fair</c:v>
                </c:pt>
                <c:pt idx="3">
                  <c:v>Good</c:v>
                </c:pt>
                <c:pt idx="4">
                  <c:v>Poor</c:v>
                </c:pt>
                <c:pt idx="5">
                  <c:v>Very Good</c:v>
                </c:pt>
              </c:strCache>
            </c:strRef>
          </c:cat>
          <c:val>
            <c:numRef>
              <c:f>PivotTables!$B$3:$B$9</c:f>
              <c:numCache>
                <c:formatCode>General</c:formatCode>
                <c:ptCount val="6"/>
                <c:pt idx="0">
                  <c:v>108</c:v>
                </c:pt>
                <c:pt idx="1">
                  <c:v>19</c:v>
                </c:pt>
                <c:pt idx="2">
                  <c:v>12</c:v>
                </c:pt>
                <c:pt idx="3">
                  <c:v>17</c:v>
                </c:pt>
                <c:pt idx="4">
                  <c:v>10</c:v>
                </c:pt>
                <c:pt idx="5">
                  <c:v>22</c:v>
                </c:pt>
              </c:numCache>
            </c:numRef>
          </c:val>
          <c:extLst>
            <c:ext xmlns:c16="http://schemas.microsoft.com/office/drawing/2014/chart" uri="{C3380CC4-5D6E-409C-BE32-E72D297353CC}">
              <c16:uniqueId val="{00000000-4FBE-4750-940F-68037B54D43A}"/>
            </c:ext>
          </c:extLst>
        </c:ser>
        <c:ser>
          <c:idx val="1"/>
          <c:order val="1"/>
          <c:tx>
            <c:strRef>
              <c:f>PivotTables!$C$1:$C$2</c:f>
              <c:strCache>
                <c:ptCount val="1"/>
                <c:pt idx="0">
                  <c:v>Brookings</c:v>
                </c:pt>
              </c:strCache>
            </c:strRef>
          </c:tx>
          <c:spPr>
            <a:solidFill>
              <a:schemeClr val="accent2"/>
            </a:solidFill>
            <a:ln>
              <a:noFill/>
            </a:ln>
            <a:effectLst/>
          </c:spPr>
          <c:invertIfNegative val="0"/>
          <c:cat>
            <c:strRef>
              <c:f>PivotTables!$A$3:$A$9</c:f>
              <c:strCache>
                <c:ptCount val="6"/>
                <c:pt idx="0">
                  <c:v>Bad</c:v>
                </c:pt>
                <c:pt idx="1">
                  <c:v>Excellent</c:v>
                </c:pt>
                <c:pt idx="2">
                  <c:v>Fair</c:v>
                </c:pt>
                <c:pt idx="3">
                  <c:v>Good</c:v>
                </c:pt>
                <c:pt idx="4">
                  <c:v>Poor</c:v>
                </c:pt>
                <c:pt idx="5">
                  <c:v>Very Good</c:v>
                </c:pt>
              </c:strCache>
            </c:strRef>
          </c:cat>
          <c:val>
            <c:numRef>
              <c:f>PivotTables!$C$3:$C$9</c:f>
              <c:numCache>
                <c:formatCode>General</c:formatCode>
                <c:ptCount val="6"/>
                <c:pt idx="0">
                  <c:v>90</c:v>
                </c:pt>
                <c:pt idx="1">
                  <c:v>22</c:v>
                </c:pt>
                <c:pt idx="2">
                  <c:v>24</c:v>
                </c:pt>
                <c:pt idx="3">
                  <c:v>19</c:v>
                </c:pt>
                <c:pt idx="4">
                  <c:v>19</c:v>
                </c:pt>
                <c:pt idx="5">
                  <c:v>16</c:v>
                </c:pt>
              </c:numCache>
            </c:numRef>
          </c:val>
          <c:extLst>
            <c:ext xmlns:c16="http://schemas.microsoft.com/office/drawing/2014/chart" uri="{C3380CC4-5D6E-409C-BE32-E72D297353CC}">
              <c16:uniqueId val="{00000009-BAA1-4DB2-A360-C3DA069D1044}"/>
            </c:ext>
          </c:extLst>
        </c:ser>
        <c:ser>
          <c:idx val="2"/>
          <c:order val="2"/>
          <c:tx>
            <c:strRef>
              <c:f>PivotTables!$D$1:$D$2</c:f>
              <c:strCache>
                <c:ptCount val="1"/>
                <c:pt idx="0">
                  <c:v>Rapid City</c:v>
                </c:pt>
              </c:strCache>
            </c:strRef>
          </c:tx>
          <c:spPr>
            <a:solidFill>
              <a:schemeClr val="accent3"/>
            </a:solidFill>
            <a:ln>
              <a:noFill/>
            </a:ln>
            <a:effectLst/>
          </c:spPr>
          <c:invertIfNegative val="0"/>
          <c:cat>
            <c:strRef>
              <c:f>PivotTables!$A$3:$A$9</c:f>
              <c:strCache>
                <c:ptCount val="6"/>
                <c:pt idx="0">
                  <c:v>Bad</c:v>
                </c:pt>
                <c:pt idx="1">
                  <c:v>Excellent</c:v>
                </c:pt>
                <c:pt idx="2">
                  <c:v>Fair</c:v>
                </c:pt>
                <c:pt idx="3">
                  <c:v>Good</c:v>
                </c:pt>
                <c:pt idx="4">
                  <c:v>Poor</c:v>
                </c:pt>
                <c:pt idx="5">
                  <c:v>Very Good</c:v>
                </c:pt>
              </c:strCache>
            </c:strRef>
          </c:cat>
          <c:val>
            <c:numRef>
              <c:f>PivotTables!$D$3:$D$9</c:f>
              <c:numCache>
                <c:formatCode>General</c:formatCode>
                <c:ptCount val="6"/>
                <c:pt idx="0">
                  <c:v>107</c:v>
                </c:pt>
                <c:pt idx="1">
                  <c:v>17</c:v>
                </c:pt>
                <c:pt idx="2">
                  <c:v>20</c:v>
                </c:pt>
                <c:pt idx="3">
                  <c:v>26</c:v>
                </c:pt>
                <c:pt idx="4">
                  <c:v>17</c:v>
                </c:pt>
                <c:pt idx="5">
                  <c:v>17</c:v>
                </c:pt>
              </c:numCache>
            </c:numRef>
          </c:val>
          <c:extLst>
            <c:ext xmlns:c16="http://schemas.microsoft.com/office/drawing/2014/chart" uri="{C3380CC4-5D6E-409C-BE32-E72D297353CC}">
              <c16:uniqueId val="{0000000A-BAA1-4DB2-A360-C3DA069D1044}"/>
            </c:ext>
          </c:extLst>
        </c:ser>
        <c:ser>
          <c:idx val="3"/>
          <c:order val="3"/>
          <c:tx>
            <c:strRef>
              <c:f>PivotTables!$E$1:$E$2</c:f>
              <c:strCache>
                <c:ptCount val="1"/>
                <c:pt idx="0">
                  <c:v>Sioux Falls</c:v>
                </c:pt>
              </c:strCache>
            </c:strRef>
          </c:tx>
          <c:spPr>
            <a:solidFill>
              <a:schemeClr val="accent4"/>
            </a:solidFill>
            <a:ln>
              <a:noFill/>
            </a:ln>
            <a:effectLst/>
          </c:spPr>
          <c:invertIfNegative val="0"/>
          <c:cat>
            <c:strRef>
              <c:f>PivotTables!$A$3:$A$9</c:f>
              <c:strCache>
                <c:ptCount val="6"/>
                <c:pt idx="0">
                  <c:v>Bad</c:v>
                </c:pt>
                <c:pt idx="1">
                  <c:v>Excellent</c:v>
                </c:pt>
                <c:pt idx="2">
                  <c:v>Fair</c:v>
                </c:pt>
                <c:pt idx="3">
                  <c:v>Good</c:v>
                </c:pt>
                <c:pt idx="4">
                  <c:v>Poor</c:v>
                </c:pt>
                <c:pt idx="5">
                  <c:v>Very Good</c:v>
                </c:pt>
              </c:strCache>
            </c:strRef>
          </c:cat>
          <c:val>
            <c:numRef>
              <c:f>PivotTables!$E$3:$E$9</c:f>
              <c:numCache>
                <c:formatCode>General</c:formatCode>
                <c:ptCount val="6"/>
                <c:pt idx="0">
                  <c:v>127</c:v>
                </c:pt>
                <c:pt idx="1">
                  <c:v>24</c:v>
                </c:pt>
                <c:pt idx="2">
                  <c:v>21</c:v>
                </c:pt>
                <c:pt idx="3">
                  <c:v>14</c:v>
                </c:pt>
                <c:pt idx="4">
                  <c:v>20</c:v>
                </c:pt>
                <c:pt idx="5">
                  <c:v>17</c:v>
                </c:pt>
              </c:numCache>
            </c:numRef>
          </c:val>
          <c:extLst>
            <c:ext xmlns:c16="http://schemas.microsoft.com/office/drawing/2014/chart" uri="{C3380CC4-5D6E-409C-BE32-E72D297353CC}">
              <c16:uniqueId val="{0000000B-BAA1-4DB2-A360-C3DA069D1044}"/>
            </c:ext>
          </c:extLst>
        </c:ser>
        <c:ser>
          <c:idx val="4"/>
          <c:order val="4"/>
          <c:tx>
            <c:strRef>
              <c:f>PivotTables!$F$1:$F$2</c:f>
              <c:strCache>
                <c:ptCount val="1"/>
                <c:pt idx="0">
                  <c:v>Watertown</c:v>
                </c:pt>
              </c:strCache>
            </c:strRef>
          </c:tx>
          <c:spPr>
            <a:solidFill>
              <a:schemeClr val="accent5"/>
            </a:solidFill>
            <a:ln>
              <a:noFill/>
            </a:ln>
            <a:effectLst/>
          </c:spPr>
          <c:invertIfNegative val="0"/>
          <c:cat>
            <c:strRef>
              <c:f>PivotTables!$A$3:$A$9</c:f>
              <c:strCache>
                <c:ptCount val="6"/>
                <c:pt idx="0">
                  <c:v>Bad</c:v>
                </c:pt>
                <c:pt idx="1">
                  <c:v>Excellent</c:v>
                </c:pt>
                <c:pt idx="2">
                  <c:v>Fair</c:v>
                </c:pt>
                <c:pt idx="3">
                  <c:v>Good</c:v>
                </c:pt>
                <c:pt idx="4">
                  <c:v>Poor</c:v>
                </c:pt>
                <c:pt idx="5">
                  <c:v>Very Good</c:v>
                </c:pt>
              </c:strCache>
            </c:strRef>
          </c:cat>
          <c:val>
            <c:numRef>
              <c:f>PivotTables!$F$3:$F$9</c:f>
              <c:numCache>
                <c:formatCode>General</c:formatCode>
                <c:ptCount val="6"/>
                <c:pt idx="0">
                  <c:v>99</c:v>
                </c:pt>
                <c:pt idx="1">
                  <c:v>16</c:v>
                </c:pt>
                <c:pt idx="2">
                  <c:v>22</c:v>
                </c:pt>
                <c:pt idx="3">
                  <c:v>24</c:v>
                </c:pt>
                <c:pt idx="4">
                  <c:v>14</c:v>
                </c:pt>
                <c:pt idx="5">
                  <c:v>20</c:v>
                </c:pt>
              </c:numCache>
            </c:numRef>
          </c:val>
          <c:extLst>
            <c:ext xmlns:c16="http://schemas.microsoft.com/office/drawing/2014/chart" uri="{C3380CC4-5D6E-409C-BE32-E72D297353CC}">
              <c16:uniqueId val="{0000000C-BAA1-4DB2-A360-C3DA069D1044}"/>
            </c:ext>
          </c:extLst>
        </c:ser>
        <c:dLbls>
          <c:showLegendKey val="0"/>
          <c:showVal val="0"/>
          <c:showCatName val="0"/>
          <c:showSerName val="0"/>
          <c:showPercent val="0"/>
          <c:showBubbleSize val="0"/>
        </c:dLbls>
        <c:gapWidth val="219"/>
        <c:overlap val="-27"/>
        <c:axId val="1100791679"/>
        <c:axId val="1100792159"/>
      </c:barChart>
      <c:catAx>
        <c:axId val="1100791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Tier of Credit Score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792159"/>
        <c:crosses val="autoZero"/>
        <c:auto val="1"/>
        <c:lblAlgn val="ctr"/>
        <c:lblOffset val="100"/>
        <c:noMultiLvlLbl val="0"/>
      </c:catAx>
      <c:valAx>
        <c:axId val="1100792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r>
                  <a:rPr lang="en-US" baseline="0"/>
                  <a:t> of Customers</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791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[Data_Banking_Project_ZakK (version 1).xlsx]PivotTables!PivotTable5</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Credit Score of Account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PivotTables!$L$4:$L$5</c:f>
              <c:strCache>
                <c:ptCount val="1"/>
                <c:pt idx="0">
                  <c:v>Aberdeen</c:v>
                </c:pt>
              </c:strCache>
            </c:strRef>
          </c:tx>
          <c:spPr>
            <a:solidFill>
              <a:schemeClr val="accent1"/>
            </a:solidFill>
            <a:ln>
              <a:noFill/>
            </a:ln>
            <a:effectLst/>
            <a:sp3d/>
          </c:spPr>
          <c:invertIfNegative val="0"/>
          <c:cat>
            <c:strRef>
              <c:f>PivotTables!$K$6:$K$10</c:f>
              <c:strCache>
                <c:ptCount val="4"/>
                <c:pt idx="0">
                  <c:v>Checking</c:v>
                </c:pt>
                <c:pt idx="1">
                  <c:v>Credit</c:v>
                </c:pt>
                <c:pt idx="2">
                  <c:v>Loan</c:v>
                </c:pt>
                <c:pt idx="3">
                  <c:v>Savings</c:v>
                </c:pt>
              </c:strCache>
            </c:strRef>
          </c:cat>
          <c:val>
            <c:numRef>
              <c:f>PivotTables!$L$6:$L$10</c:f>
              <c:numCache>
                <c:formatCode>General</c:formatCode>
                <c:ptCount val="4"/>
                <c:pt idx="0">
                  <c:v>559.65909090909088</c:v>
                </c:pt>
                <c:pt idx="1">
                  <c:v>564.40909090909088</c:v>
                </c:pt>
                <c:pt idx="2">
                  <c:v>609.71698113207549</c:v>
                </c:pt>
                <c:pt idx="3">
                  <c:v>577.34042553191489</c:v>
                </c:pt>
              </c:numCache>
            </c:numRef>
          </c:val>
          <c:extLst>
            <c:ext xmlns:c16="http://schemas.microsoft.com/office/drawing/2014/chart" uri="{C3380CC4-5D6E-409C-BE32-E72D297353CC}">
              <c16:uniqueId val="{00000000-8AA2-4EA7-B5B9-2050EC7DBBC0}"/>
            </c:ext>
          </c:extLst>
        </c:ser>
        <c:ser>
          <c:idx val="1"/>
          <c:order val="1"/>
          <c:tx>
            <c:strRef>
              <c:f>PivotTables!$M$4:$M$5</c:f>
              <c:strCache>
                <c:ptCount val="1"/>
                <c:pt idx="0">
                  <c:v>Brookings</c:v>
                </c:pt>
              </c:strCache>
            </c:strRef>
          </c:tx>
          <c:spPr>
            <a:solidFill>
              <a:schemeClr val="accent2"/>
            </a:solidFill>
            <a:ln>
              <a:noFill/>
            </a:ln>
            <a:effectLst/>
            <a:sp3d/>
          </c:spPr>
          <c:invertIfNegative val="0"/>
          <c:cat>
            <c:strRef>
              <c:f>PivotTables!$K$6:$K$10</c:f>
              <c:strCache>
                <c:ptCount val="4"/>
                <c:pt idx="0">
                  <c:v>Checking</c:v>
                </c:pt>
                <c:pt idx="1">
                  <c:v>Credit</c:v>
                </c:pt>
                <c:pt idx="2">
                  <c:v>Loan</c:v>
                </c:pt>
                <c:pt idx="3">
                  <c:v>Savings</c:v>
                </c:pt>
              </c:strCache>
            </c:strRef>
          </c:cat>
          <c:val>
            <c:numRef>
              <c:f>PivotTables!$M$6:$M$10</c:f>
              <c:numCache>
                <c:formatCode>General</c:formatCode>
                <c:ptCount val="4"/>
                <c:pt idx="0">
                  <c:v>589.07692307692309</c:v>
                </c:pt>
                <c:pt idx="1">
                  <c:v>596.76744186046517</c:v>
                </c:pt>
                <c:pt idx="2">
                  <c:v>614.4905660377359</c:v>
                </c:pt>
                <c:pt idx="3">
                  <c:v>582.90476190476193</c:v>
                </c:pt>
              </c:numCache>
            </c:numRef>
          </c:val>
          <c:extLst>
            <c:ext xmlns:c16="http://schemas.microsoft.com/office/drawing/2014/chart" uri="{C3380CC4-5D6E-409C-BE32-E72D297353CC}">
              <c16:uniqueId val="{00000012-8AA2-4EA7-B5B9-2050EC7DBBC0}"/>
            </c:ext>
          </c:extLst>
        </c:ser>
        <c:ser>
          <c:idx val="2"/>
          <c:order val="2"/>
          <c:tx>
            <c:strRef>
              <c:f>PivotTables!$N$4:$N$5</c:f>
              <c:strCache>
                <c:ptCount val="1"/>
                <c:pt idx="0">
                  <c:v>Rapid City</c:v>
                </c:pt>
              </c:strCache>
            </c:strRef>
          </c:tx>
          <c:spPr>
            <a:solidFill>
              <a:schemeClr val="accent3"/>
            </a:solidFill>
            <a:ln>
              <a:noFill/>
            </a:ln>
            <a:effectLst/>
            <a:sp3d/>
          </c:spPr>
          <c:invertIfNegative val="0"/>
          <c:cat>
            <c:strRef>
              <c:f>PivotTables!$K$6:$K$10</c:f>
              <c:strCache>
                <c:ptCount val="4"/>
                <c:pt idx="0">
                  <c:v>Checking</c:v>
                </c:pt>
                <c:pt idx="1">
                  <c:v>Credit</c:v>
                </c:pt>
                <c:pt idx="2">
                  <c:v>Loan</c:v>
                </c:pt>
                <c:pt idx="3">
                  <c:v>Savings</c:v>
                </c:pt>
              </c:strCache>
            </c:strRef>
          </c:cat>
          <c:val>
            <c:numRef>
              <c:f>PivotTables!$N$6:$N$10</c:f>
              <c:numCache>
                <c:formatCode>General</c:formatCode>
                <c:ptCount val="4"/>
                <c:pt idx="0">
                  <c:v>583.5</c:v>
                </c:pt>
                <c:pt idx="1">
                  <c:v>579.02</c:v>
                </c:pt>
                <c:pt idx="2">
                  <c:v>566.75</c:v>
                </c:pt>
                <c:pt idx="3">
                  <c:v>578.4545454545455</c:v>
                </c:pt>
              </c:numCache>
            </c:numRef>
          </c:val>
          <c:extLst>
            <c:ext xmlns:c16="http://schemas.microsoft.com/office/drawing/2014/chart" uri="{C3380CC4-5D6E-409C-BE32-E72D297353CC}">
              <c16:uniqueId val="{00000013-8AA2-4EA7-B5B9-2050EC7DBBC0}"/>
            </c:ext>
          </c:extLst>
        </c:ser>
        <c:ser>
          <c:idx val="3"/>
          <c:order val="3"/>
          <c:tx>
            <c:strRef>
              <c:f>PivotTables!$O$4:$O$5</c:f>
              <c:strCache>
                <c:ptCount val="1"/>
                <c:pt idx="0">
                  <c:v>Sioux Falls</c:v>
                </c:pt>
              </c:strCache>
            </c:strRef>
          </c:tx>
          <c:spPr>
            <a:solidFill>
              <a:schemeClr val="accent4"/>
            </a:solidFill>
            <a:ln>
              <a:noFill/>
            </a:ln>
            <a:effectLst/>
            <a:sp3d/>
          </c:spPr>
          <c:invertIfNegative val="0"/>
          <c:cat>
            <c:strRef>
              <c:f>PivotTables!$K$6:$K$10</c:f>
              <c:strCache>
                <c:ptCount val="4"/>
                <c:pt idx="0">
                  <c:v>Checking</c:v>
                </c:pt>
                <c:pt idx="1">
                  <c:v>Credit</c:v>
                </c:pt>
                <c:pt idx="2">
                  <c:v>Loan</c:v>
                </c:pt>
                <c:pt idx="3">
                  <c:v>Savings</c:v>
                </c:pt>
              </c:strCache>
            </c:strRef>
          </c:cat>
          <c:val>
            <c:numRef>
              <c:f>PivotTables!$O$6:$O$10</c:f>
              <c:numCache>
                <c:formatCode>General</c:formatCode>
                <c:ptCount val="4"/>
                <c:pt idx="0">
                  <c:v>591.07547169811323</c:v>
                </c:pt>
                <c:pt idx="1">
                  <c:v>553.21276595744678</c:v>
                </c:pt>
                <c:pt idx="2">
                  <c:v>558.77941176470586</c:v>
                </c:pt>
                <c:pt idx="3">
                  <c:v>577.61818181818182</c:v>
                </c:pt>
              </c:numCache>
            </c:numRef>
          </c:val>
          <c:extLst>
            <c:ext xmlns:c16="http://schemas.microsoft.com/office/drawing/2014/chart" uri="{C3380CC4-5D6E-409C-BE32-E72D297353CC}">
              <c16:uniqueId val="{00000014-8AA2-4EA7-B5B9-2050EC7DBBC0}"/>
            </c:ext>
          </c:extLst>
        </c:ser>
        <c:ser>
          <c:idx val="4"/>
          <c:order val="4"/>
          <c:tx>
            <c:strRef>
              <c:f>PivotTables!$P$4:$P$5</c:f>
              <c:strCache>
                <c:ptCount val="1"/>
                <c:pt idx="0">
                  <c:v>Watertown</c:v>
                </c:pt>
              </c:strCache>
            </c:strRef>
          </c:tx>
          <c:spPr>
            <a:solidFill>
              <a:schemeClr val="accent5"/>
            </a:solidFill>
            <a:ln>
              <a:noFill/>
            </a:ln>
            <a:effectLst/>
            <a:sp3d/>
          </c:spPr>
          <c:invertIfNegative val="0"/>
          <c:cat>
            <c:strRef>
              <c:f>PivotTables!$K$6:$K$10</c:f>
              <c:strCache>
                <c:ptCount val="4"/>
                <c:pt idx="0">
                  <c:v>Checking</c:v>
                </c:pt>
                <c:pt idx="1">
                  <c:v>Credit</c:v>
                </c:pt>
                <c:pt idx="2">
                  <c:v>Loan</c:v>
                </c:pt>
                <c:pt idx="3">
                  <c:v>Savings</c:v>
                </c:pt>
              </c:strCache>
            </c:strRef>
          </c:cat>
          <c:val>
            <c:numRef>
              <c:f>PivotTables!$P$6:$P$10</c:f>
              <c:numCache>
                <c:formatCode>General</c:formatCode>
                <c:ptCount val="4"/>
                <c:pt idx="0">
                  <c:v>557.90909090909088</c:v>
                </c:pt>
                <c:pt idx="1">
                  <c:v>605.3125</c:v>
                </c:pt>
                <c:pt idx="2">
                  <c:v>608.1</c:v>
                </c:pt>
                <c:pt idx="3">
                  <c:v>576.59523809523807</c:v>
                </c:pt>
              </c:numCache>
            </c:numRef>
          </c:val>
          <c:extLst>
            <c:ext xmlns:c16="http://schemas.microsoft.com/office/drawing/2014/chart" uri="{C3380CC4-5D6E-409C-BE32-E72D297353CC}">
              <c16:uniqueId val="{00000015-8AA2-4EA7-B5B9-2050EC7DBBC0}"/>
            </c:ext>
          </c:extLst>
        </c:ser>
        <c:dLbls>
          <c:showLegendKey val="0"/>
          <c:showVal val="0"/>
          <c:showCatName val="0"/>
          <c:showSerName val="0"/>
          <c:showPercent val="0"/>
          <c:showBubbleSize val="0"/>
        </c:dLbls>
        <c:gapWidth val="150"/>
        <c:shape val="box"/>
        <c:axId val="1255178543"/>
        <c:axId val="1255179023"/>
        <c:axId val="0"/>
      </c:bar3DChart>
      <c:catAx>
        <c:axId val="1255178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Account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179023"/>
        <c:crosses val="autoZero"/>
        <c:auto val="1"/>
        <c:lblAlgn val="ctr"/>
        <c:lblOffset val="100"/>
        <c:noMultiLvlLbl val="0"/>
      </c:catAx>
      <c:valAx>
        <c:axId val="12551790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a:t>
                </a:r>
                <a:r>
                  <a:rPr lang="en-US" baseline="0"/>
                  <a:t> Credit Score</a:t>
                </a:r>
              </a:p>
              <a:p>
                <a:pPr>
                  <a:defRPr/>
                </a:pPr>
                <a:endParaRPr lang="en-US"/>
              </a:p>
            </c:rich>
          </c:tx>
          <c:layout>
            <c:manualLayout>
              <c:xMode val="edge"/>
              <c:yMode val="edge"/>
              <c:x val="4.3611085825254504E-2"/>
              <c:y val="0.3203377538334023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178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[Data_Banking_Project_ZakK (version 1).xlsx]PivotTables!PivotTable8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Activity of the Type of Account</a:t>
            </a:r>
            <a:r>
              <a:rPr lang="en-US" baseline="0"/>
              <a:t> and</a:t>
            </a:r>
          </a:p>
          <a:p>
            <a:pPr>
              <a:defRPr/>
            </a:pPr>
            <a:r>
              <a:rPr lang="en-US" baseline="0"/>
              <a:t>Tier of Credit Score</a:t>
            </a:r>
          </a:p>
        </c:rich>
      </c:tx>
      <c:layout>
        <c:manualLayout>
          <c:xMode val="edge"/>
          <c:yMode val="edge"/>
          <c:x val="0.36457694356496928"/>
          <c:y val="3.57570675434511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PivotTables!$C$28:$C$29</c:f>
              <c:strCache>
                <c:ptCount val="1"/>
                <c:pt idx="0">
                  <c:v>Checking</c:v>
                </c:pt>
              </c:strCache>
            </c:strRef>
          </c:tx>
          <c:spPr>
            <a:solidFill>
              <a:schemeClr val="accent1"/>
            </a:solidFill>
            <a:ln>
              <a:noFill/>
            </a:ln>
            <a:effectLst/>
          </c:spPr>
          <c:invertIfNegative val="0"/>
          <c:cat>
            <c:multiLvlStrRef>
              <c:f>PivotTables!$B$30:$B$48</c:f>
              <c:multiLvlStrCache>
                <c:ptCount val="12"/>
                <c:lvl>
                  <c:pt idx="0">
                    <c:v>ACTIVE</c:v>
                  </c:pt>
                  <c:pt idx="1">
                    <c:v>NOT ACTIVE</c:v>
                  </c:pt>
                  <c:pt idx="2">
                    <c:v>ACTIVE</c:v>
                  </c:pt>
                  <c:pt idx="3">
                    <c:v>NOT ACTIVE</c:v>
                  </c:pt>
                  <c:pt idx="4">
                    <c:v>ACTIVE</c:v>
                  </c:pt>
                  <c:pt idx="5">
                    <c:v>NOT ACTIVE</c:v>
                  </c:pt>
                  <c:pt idx="6">
                    <c:v>ACTIVE</c:v>
                  </c:pt>
                  <c:pt idx="7">
                    <c:v>NOT ACTIVE</c:v>
                  </c:pt>
                  <c:pt idx="8">
                    <c:v>ACTIVE</c:v>
                  </c:pt>
                  <c:pt idx="9">
                    <c:v>NOT ACTIVE</c:v>
                  </c:pt>
                  <c:pt idx="10">
                    <c:v>ACTIVE</c:v>
                  </c:pt>
                  <c:pt idx="11">
                    <c:v>NOT ACTIVE</c:v>
                  </c:pt>
                </c:lvl>
                <c:lvl>
                  <c:pt idx="0">
                    <c:v>Bad</c:v>
                  </c:pt>
                  <c:pt idx="2">
                    <c:v>Excellent</c:v>
                  </c:pt>
                  <c:pt idx="4">
                    <c:v>Fair</c:v>
                  </c:pt>
                  <c:pt idx="6">
                    <c:v>Good</c:v>
                  </c:pt>
                  <c:pt idx="8">
                    <c:v>Poor</c:v>
                  </c:pt>
                  <c:pt idx="10">
                    <c:v>Very Good</c:v>
                  </c:pt>
                </c:lvl>
              </c:multiLvlStrCache>
            </c:multiLvlStrRef>
          </c:cat>
          <c:val>
            <c:numRef>
              <c:f>PivotTables!$C$30:$C$48</c:f>
              <c:numCache>
                <c:formatCode>General</c:formatCode>
                <c:ptCount val="12"/>
                <c:pt idx="0">
                  <c:v>107</c:v>
                </c:pt>
                <c:pt idx="1">
                  <c:v>33</c:v>
                </c:pt>
                <c:pt idx="2">
                  <c:v>25</c:v>
                </c:pt>
                <c:pt idx="3">
                  <c:v>1</c:v>
                </c:pt>
                <c:pt idx="4">
                  <c:v>19</c:v>
                </c:pt>
                <c:pt idx="5">
                  <c:v>5</c:v>
                </c:pt>
                <c:pt idx="6">
                  <c:v>26</c:v>
                </c:pt>
                <c:pt idx="7">
                  <c:v>4</c:v>
                </c:pt>
                <c:pt idx="8">
                  <c:v>17</c:v>
                </c:pt>
                <c:pt idx="9">
                  <c:v>4</c:v>
                </c:pt>
                <c:pt idx="10">
                  <c:v>12</c:v>
                </c:pt>
                <c:pt idx="11">
                  <c:v>5</c:v>
                </c:pt>
              </c:numCache>
            </c:numRef>
          </c:val>
          <c:extLst>
            <c:ext xmlns:c16="http://schemas.microsoft.com/office/drawing/2014/chart" uri="{C3380CC4-5D6E-409C-BE32-E72D297353CC}">
              <c16:uniqueId val="{00000000-FEDE-4B7C-B514-6D5A455B2A58}"/>
            </c:ext>
          </c:extLst>
        </c:ser>
        <c:ser>
          <c:idx val="1"/>
          <c:order val="1"/>
          <c:tx>
            <c:strRef>
              <c:f>PivotTables!$D$28:$D$29</c:f>
              <c:strCache>
                <c:ptCount val="1"/>
                <c:pt idx="0">
                  <c:v>Credit</c:v>
                </c:pt>
              </c:strCache>
            </c:strRef>
          </c:tx>
          <c:spPr>
            <a:solidFill>
              <a:schemeClr val="accent2"/>
            </a:solidFill>
            <a:ln>
              <a:noFill/>
            </a:ln>
            <a:effectLst/>
          </c:spPr>
          <c:invertIfNegative val="0"/>
          <c:cat>
            <c:multiLvlStrRef>
              <c:f>PivotTables!$B$30:$B$48</c:f>
              <c:multiLvlStrCache>
                <c:ptCount val="12"/>
                <c:lvl>
                  <c:pt idx="0">
                    <c:v>ACTIVE</c:v>
                  </c:pt>
                  <c:pt idx="1">
                    <c:v>NOT ACTIVE</c:v>
                  </c:pt>
                  <c:pt idx="2">
                    <c:v>ACTIVE</c:v>
                  </c:pt>
                  <c:pt idx="3">
                    <c:v>NOT ACTIVE</c:v>
                  </c:pt>
                  <c:pt idx="4">
                    <c:v>ACTIVE</c:v>
                  </c:pt>
                  <c:pt idx="5">
                    <c:v>NOT ACTIVE</c:v>
                  </c:pt>
                  <c:pt idx="6">
                    <c:v>ACTIVE</c:v>
                  </c:pt>
                  <c:pt idx="7">
                    <c:v>NOT ACTIVE</c:v>
                  </c:pt>
                  <c:pt idx="8">
                    <c:v>ACTIVE</c:v>
                  </c:pt>
                  <c:pt idx="9">
                    <c:v>NOT ACTIVE</c:v>
                  </c:pt>
                  <c:pt idx="10">
                    <c:v>ACTIVE</c:v>
                  </c:pt>
                  <c:pt idx="11">
                    <c:v>NOT ACTIVE</c:v>
                  </c:pt>
                </c:lvl>
                <c:lvl>
                  <c:pt idx="0">
                    <c:v>Bad</c:v>
                  </c:pt>
                  <c:pt idx="2">
                    <c:v>Excellent</c:v>
                  </c:pt>
                  <c:pt idx="4">
                    <c:v>Fair</c:v>
                  </c:pt>
                  <c:pt idx="6">
                    <c:v>Good</c:v>
                  </c:pt>
                  <c:pt idx="8">
                    <c:v>Poor</c:v>
                  </c:pt>
                  <c:pt idx="10">
                    <c:v>Very Good</c:v>
                  </c:pt>
                </c:lvl>
              </c:multiLvlStrCache>
            </c:multiLvlStrRef>
          </c:cat>
          <c:val>
            <c:numRef>
              <c:f>PivotTables!$D$30:$D$48</c:f>
              <c:numCache>
                <c:formatCode>General</c:formatCode>
                <c:ptCount val="12"/>
                <c:pt idx="0">
                  <c:v>109</c:v>
                </c:pt>
                <c:pt idx="1">
                  <c:v>14</c:v>
                </c:pt>
                <c:pt idx="2">
                  <c:v>14</c:v>
                </c:pt>
                <c:pt idx="3">
                  <c:v>8</c:v>
                </c:pt>
                <c:pt idx="4">
                  <c:v>23</c:v>
                </c:pt>
                <c:pt idx="5">
                  <c:v>5</c:v>
                </c:pt>
                <c:pt idx="6">
                  <c:v>19</c:v>
                </c:pt>
                <c:pt idx="7">
                  <c:v>1</c:v>
                </c:pt>
                <c:pt idx="8">
                  <c:v>15</c:v>
                </c:pt>
                <c:pt idx="9">
                  <c:v>3</c:v>
                </c:pt>
                <c:pt idx="10">
                  <c:v>19</c:v>
                </c:pt>
                <c:pt idx="11">
                  <c:v>2</c:v>
                </c:pt>
              </c:numCache>
            </c:numRef>
          </c:val>
          <c:extLst>
            <c:ext xmlns:c16="http://schemas.microsoft.com/office/drawing/2014/chart" uri="{C3380CC4-5D6E-409C-BE32-E72D297353CC}">
              <c16:uniqueId val="{0000000B-FEDE-4B7C-B514-6D5A455B2A58}"/>
            </c:ext>
          </c:extLst>
        </c:ser>
        <c:ser>
          <c:idx val="2"/>
          <c:order val="2"/>
          <c:tx>
            <c:strRef>
              <c:f>PivotTables!$E$28:$E$29</c:f>
              <c:strCache>
                <c:ptCount val="1"/>
                <c:pt idx="0">
                  <c:v>Loan</c:v>
                </c:pt>
              </c:strCache>
            </c:strRef>
          </c:tx>
          <c:spPr>
            <a:solidFill>
              <a:schemeClr val="accent3"/>
            </a:solidFill>
            <a:ln>
              <a:noFill/>
            </a:ln>
            <a:effectLst/>
          </c:spPr>
          <c:invertIfNegative val="0"/>
          <c:cat>
            <c:multiLvlStrRef>
              <c:f>PivotTables!$B$30:$B$48</c:f>
              <c:multiLvlStrCache>
                <c:ptCount val="12"/>
                <c:lvl>
                  <c:pt idx="0">
                    <c:v>ACTIVE</c:v>
                  </c:pt>
                  <c:pt idx="1">
                    <c:v>NOT ACTIVE</c:v>
                  </c:pt>
                  <c:pt idx="2">
                    <c:v>ACTIVE</c:v>
                  </c:pt>
                  <c:pt idx="3">
                    <c:v>NOT ACTIVE</c:v>
                  </c:pt>
                  <c:pt idx="4">
                    <c:v>ACTIVE</c:v>
                  </c:pt>
                  <c:pt idx="5">
                    <c:v>NOT ACTIVE</c:v>
                  </c:pt>
                  <c:pt idx="6">
                    <c:v>ACTIVE</c:v>
                  </c:pt>
                  <c:pt idx="7">
                    <c:v>NOT ACTIVE</c:v>
                  </c:pt>
                  <c:pt idx="8">
                    <c:v>ACTIVE</c:v>
                  </c:pt>
                  <c:pt idx="9">
                    <c:v>NOT ACTIVE</c:v>
                  </c:pt>
                  <c:pt idx="10">
                    <c:v>ACTIVE</c:v>
                  </c:pt>
                  <c:pt idx="11">
                    <c:v>NOT ACTIVE</c:v>
                  </c:pt>
                </c:lvl>
                <c:lvl>
                  <c:pt idx="0">
                    <c:v>Bad</c:v>
                  </c:pt>
                  <c:pt idx="2">
                    <c:v>Excellent</c:v>
                  </c:pt>
                  <c:pt idx="4">
                    <c:v>Fair</c:v>
                  </c:pt>
                  <c:pt idx="6">
                    <c:v>Good</c:v>
                  </c:pt>
                  <c:pt idx="8">
                    <c:v>Poor</c:v>
                  </c:pt>
                  <c:pt idx="10">
                    <c:v>Very Good</c:v>
                  </c:pt>
                </c:lvl>
              </c:multiLvlStrCache>
            </c:multiLvlStrRef>
          </c:cat>
          <c:val>
            <c:numRef>
              <c:f>PivotTables!$E$30:$E$48</c:f>
              <c:numCache>
                <c:formatCode>General</c:formatCode>
                <c:ptCount val="12"/>
                <c:pt idx="0">
                  <c:v>121</c:v>
                </c:pt>
                <c:pt idx="1">
                  <c:v>21</c:v>
                </c:pt>
                <c:pt idx="2">
                  <c:v>18</c:v>
                </c:pt>
                <c:pt idx="3">
                  <c:v>4</c:v>
                </c:pt>
                <c:pt idx="4">
                  <c:v>20</c:v>
                </c:pt>
                <c:pt idx="5">
                  <c:v>7</c:v>
                </c:pt>
                <c:pt idx="6">
                  <c:v>24</c:v>
                </c:pt>
                <c:pt idx="7">
                  <c:v>7</c:v>
                </c:pt>
                <c:pt idx="8">
                  <c:v>19</c:v>
                </c:pt>
                <c:pt idx="9">
                  <c:v>3</c:v>
                </c:pt>
                <c:pt idx="10">
                  <c:v>29</c:v>
                </c:pt>
                <c:pt idx="11">
                  <c:v>7</c:v>
                </c:pt>
              </c:numCache>
            </c:numRef>
          </c:val>
          <c:extLst>
            <c:ext xmlns:c16="http://schemas.microsoft.com/office/drawing/2014/chart" uri="{C3380CC4-5D6E-409C-BE32-E72D297353CC}">
              <c16:uniqueId val="{0000000C-FEDE-4B7C-B514-6D5A455B2A58}"/>
            </c:ext>
          </c:extLst>
        </c:ser>
        <c:ser>
          <c:idx val="3"/>
          <c:order val="3"/>
          <c:tx>
            <c:strRef>
              <c:f>PivotTables!$F$28:$F$29</c:f>
              <c:strCache>
                <c:ptCount val="1"/>
                <c:pt idx="0">
                  <c:v>Savings</c:v>
                </c:pt>
              </c:strCache>
            </c:strRef>
          </c:tx>
          <c:spPr>
            <a:solidFill>
              <a:schemeClr val="accent4"/>
            </a:solidFill>
            <a:ln>
              <a:noFill/>
            </a:ln>
            <a:effectLst/>
          </c:spPr>
          <c:invertIfNegative val="0"/>
          <c:cat>
            <c:multiLvlStrRef>
              <c:f>PivotTables!$B$30:$B$48</c:f>
              <c:multiLvlStrCache>
                <c:ptCount val="12"/>
                <c:lvl>
                  <c:pt idx="0">
                    <c:v>ACTIVE</c:v>
                  </c:pt>
                  <c:pt idx="1">
                    <c:v>NOT ACTIVE</c:v>
                  </c:pt>
                  <c:pt idx="2">
                    <c:v>ACTIVE</c:v>
                  </c:pt>
                  <c:pt idx="3">
                    <c:v>NOT ACTIVE</c:v>
                  </c:pt>
                  <c:pt idx="4">
                    <c:v>ACTIVE</c:v>
                  </c:pt>
                  <c:pt idx="5">
                    <c:v>NOT ACTIVE</c:v>
                  </c:pt>
                  <c:pt idx="6">
                    <c:v>ACTIVE</c:v>
                  </c:pt>
                  <c:pt idx="7">
                    <c:v>NOT ACTIVE</c:v>
                  </c:pt>
                  <c:pt idx="8">
                    <c:v>ACTIVE</c:v>
                  </c:pt>
                  <c:pt idx="9">
                    <c:v>NOT ACTIVE</c:v>
                  </c:pt>
                  <c:pt idx="10">
                    <c:v>ACTIVE</c:v>
                  </c:pt>
                  <c:pt idx="11">
                    <c:v>NOT ACTIVE</c:v>
                  </c:pt>
                </c:lvl>
                <c:lvl>
                  <c:pt idx="0">
                    <c:v>Bad</c:v>
                  </c:pt>
                  <c:pt idx="2">
                    <c:v>Excellent</c:v>
                  </c:pt>
                  <c:pt idx="4">
                    <c:v>Fair</c:v>
                  </c:pt>
                  <c:pt idx="6">
                    <c:v>Good</c:v>
                  </c:pt>
                  <c:pt idx="8">
                    <c:v>Poor</c:v>
                  </c:pt>
                  <c:pt idx="10">
                    <c:v>Very Good</c:v>
                  </c:pt>
                </c:lvl>
              </c:multiLvlStrCache>
            </c:multiLvlStrRef>
          </c:cat>
          <c:val>
            <c:numRef>
              <c:f>PivotTables!$F$30:$F$48</c:f>
              <c:numCache>
                <c:formatCode>General</c:formatCode>
                <c:ptCount val="12"/>
                <c:pt idx="0">
                  <c:v>97</c:v>
                </c:pt>
                <c:pt idx="1">
                  <c:v>29</c:v>
                </c:pt>
                <c:pt idx="2">
                  <c:v>22</c:v>
                </c:pt>
                <c:pt idx="3">
                  <c:v>6</c:v>
                </c:pt>
                <c:pt idx="4">
                  <c:v>17</c:v>
                </c:pt>
                <c:pt idx="5">
                  <c:v>3</c:v>
                </c:pt>
                <c:pt idx="6">
                  <c:v>16</c:v>
                </c:pt>
                <c:pt idx="7">
                  <c:v>3</c:v>
                </c:pt>
                <c:pt idx="8">
                  <c:v>14</c:v>
                </c:pt>
                <c:pt idx="9">
                  <c:v>5</c:v>
                </c:pt>
                <c:pt idx="10">
                  <c:v>14</c:v>
                </c:pt>
                <c:pt idx="11">
                  <c:v>4</c:v>
                </c:pt>
              </c:numCache>
            </c:numRef>
          </c:val>
          <c:extLst>
            <c:ext xmlns:c16="http://schemas.microsoft.com/office/drawing/2014/chart" uri="{C3380CC4-5D6E-409C-BE32-E72D297353CC}">
              <c16:uniqueId val="{0000000D-FEDE-4B7C-B514-6D5A455B2A58}"/>
            </c:ext>
          </c:extLst>
        </c:ser>
        <c:dLbls>
          <c:showLegendKey val="0"/>
          <c:showVal val="0"/>
          <c:showCatName val="0"/>
          <c:showSerName val="0"/>
          <c:showPercent val="0"/>
          <c:showBubbleSize val="0"/>
        </c:dLbls>
        <c:gapWidth val="182"/>
        <c:axId val="2069086367"/>
        <c:axId val="2069088767"/>
      </c:barChart>
      <c:catAx>
        <c:axId val="20690863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Activity</a:t>
                </a:r>
                <a:r>
                  <a:rPr lang="en-US" baseline="0"/>
                  <a:t> of Credit Score Tier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088767"/>
        <c:crosses val="autoZero"/>
        <c:auto val="1"/>
        <c:lblAlgn val="ctr"/>
        <c:lblOffset val="100"/>
        <c:noMultiLvlLbl val="0"/>
      </c:catAx>
      <c:valAx>
        <c:axId val="206908876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Credit</a:t>
                </a:r>
                <a:r>
                  <a:rPr lang="en-US" baseline="0"/>
                  <a:t> Score Tier of the Activity of Account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08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[Data_Banking_Project_ZakK (version 1).xlsx]PivotTables!PivotTable7</c:name>
    <c:fmtId val="26"/>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Average</a:t>
            </a:r>
            <a:r>
              <a:rPr lang="en-US" baseline="0"/>
              <a:t> Monthly Transaction of Tier of Credit Score</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2225" cap="rnd" cmpd="sng" algn="ctr">
            <a:solidFill>
              <a:schemeClr val="accent1"/>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2225" cap="rnd" cmpd="sng" algn="ctr">
            <a:solidFill>
              <a:schemeClr val="accent1"/>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2225" cap="rnd" cmpd="sng" algn="ctr">
            <a:solidFill>
              <a:schemeClr val="accent1"/>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PivotTables!$L$17:$L$18</c:f>
              <c:strCache>
                <c:ptCount val="1"/>
                <c:pt idx="0">
                  <c:v>Aberdeen</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PivotTables!$K$19:$K$25</c:f>
              <c:strCache>
                <c:ptCount val="6"/>
                <c:pt idx="0">
                  <c:v>Bad</c:v>
                </c:pt>
                <c:pt idx="1">
                  <c:v>Excellent</c:v>
                </c:pt>
                <c:pt idx="2">
                  <c:v>Fair</c:v>
                </c:pt>
                <c:pt idx="3">
                  <c:v>Good</c:v>
                </c:pt>
                <c:pt idx="4">
                  <c:v>Poor</c:v>
                </c:pt>
                <c:pt idx="5">
                  <c:v>Very Good</c:v>
                </c:pt>
              </c:strCache>
            </c:strRef>
          </c:cat>
          <c:val>
            <c:numRef>
              <c:f>PivotTables!$L$19:$L$25</c:f>
              <c:numCache>
                <c:formatCode>General</c:formatCode>
                <c:ptCount val="6"/>
                <c:pt idx="0">
                  <c:v>19.777777777777779</c:v>
                </c:pt>
                <c:pt idx="1">
                  <c:v>19.157894736842106</c:v>
                </c:pt>
                <c:pt idx="2">
                  <c:v>20.5</c:v>
                </c:pt>
                <c:pt idx="3">
                  <c:v>19.352941176470587</c:v>
                </c:pt>
                <c:pt idx="4">
                  <c:v>19.5</c:v>
                </c:pt>
                <c:pt idx="5">
                  <c:v>19.136363636363637</c:v>
                </c:pt>
              </c:numCache>
            </c:numRef>
          </c:val>
          <c:smooth val="0"/>
          <c:extLst>
            <c:ext xmlns:c16="http://schemas.microsoft.com/office/drawing/2014/chart" uri="{C3380CC4-5D6E-409C-BE32-E72D297353CC}">
              <c16:uniqueId val="{00000000-10CD-4A2C-B091-F559EB28D051}"/>
            </c:ext>
          </c:extLst>
        </c:ser>
        <c:ser>
          <c:idx val="1"/>
          <c:order val="1"/>
          <c:tx>
            <c:strRef>
              <c:f>PivotTables!$M$17:$M$18</c:f>
              <c:strCache>
                <c:ptCount val="1"/>
                <c:pt idx="0">
                  <c:v>Brookings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PivotTables!$K$19:$K$25</c:f>
              <c:strCache>
                <c:ptCount val="6"/>
                <c:pt idx="0">
                  <c:v>Bad</c:v>
                </c:pt>
                <c:pt idx="1">
                  <c:v>Excellent</c:v>
                </c:pt>
                <c:pt idx="2">
                  <c:v>Fair</c:v>
                </c:pt>
                <c:pt idx="3">
                  <c:v>Good</c:v>
                </c:pt>
                <c:pt idx="4">
                  <c:v>Poor</c:v>
                </c:pt>
                <c:pt idx="5">
                  <c:v>Very Good</c:v>
                </c:pt>
              </c:strCache>
            </c:strRef>
          </c:cat>
          <c:val>
            <c:numRef>
              <c:f>PivotTables!$M$19:$M$25</c:f>
              <c:numCache>
                <c:formatCode>General</c:formatCode>
                <c:ptCount val="6"/>
                <c:pt idx="0">
                  <c:v>20.011111111111113</c:v>
                </c:pt>
                <c:pt idx="1">
                  <c:v>19.59090909090909</c:v>
                </c:pt>
                <c:pt idx="2">
                  <c:v>20.541666666666668</c:v>
                </c:pt>
                <c:pt idx="3">
                  <c:v>19.684210526315791</c:v>
                </c:pt>
                <c:pt idx="4">
                  <c:v>19.421052631578949</c:v>
                </c:pt>
                <c:pt idx="5">
                  <c:v>19.6875</c:v>
                </c:pt>
              </c:numCache>
            </c:numRef>
          </c:val>
          <c:smooth val="0"/>
          <c:extLst>
            <c:ext xmlns:c16="http://schemas.microsoft.com/office/drawing/2014/chart" uri="{C3380CC4-5D6E-409C-BE32-E72D297353CC}">
              <c16:uniqueId val="{00000012-10CD-4A2C-B091-F559EB28D051}"/>
            </c:ext>
          </c:extLst>
        </c:ser>
        <c:ser>
          <c:idx val="2"/>
          <c:order val="2"/>
          <c:tx>
            <c:strRef>
              <c:f>PivotTables!$N$17:$N$18</c:f>
              <c:strCache>
                <c:ptCount val="1"/>
                <c:pt idx="0">
                  <c:v>Rapid City</c:v>
                </c:pt>
              </c:strCache>
            </c:strRef>
          </c:tx>
          <c:spPr>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cat>
            <c:strRef>
              <c:f>PivotTables!$K$19:$K$25</c:f>
              <c:strCache>
                <c:ptCount val="6"/>
                <c:pt idx="0">
                  <c:v>Bad</c:v>
                </c:pt>
                <c:pt idx="1">
                  <c:v>Excellent</c:v>
                </c:pt>
                <c:pt idx="2">
                  <c:v>Fair</c:v>
                </c:pt>
                <c:pt idx="3">
                  <c:v>Good</c:v>
                </c:pt>
                <c:pt idx="4">
                  <c:v>Poor</c:v>
                </c:pt>
                <c:pt idx="5">
                  <c:v>Very Good</c:v>
                </c:pt>
              </c:strCache>
            </c:strRef>
          </c:cat>
          <c:val>
            <c:numRef>
              <c:f>PivotTables!$N$19:$N$25</c:f>
              <c:numCache>
                <c:formatCode>General</c:formatCode>
                <c:ptCount val="6"/>
                <c:pt idx="0">
                  <c:v>19.635514018691588</c:v>
                </c:pt>
                <c:pt idx="1">
                  <c:v>19</c:v>
                </c:pt>
                <c:pt idx="2">
                  <c:v>19.2</c:v>
                </c:pt>
                <c:pt idx="3">
                  <c:v>19.26923076923077</c:v>
                </c:pt>
                <c:pt idx="4">
                  <c:v>19.705882352941178</c:v>
                </c:pt>
                <c:pt idx="5">
                  <c:v>20.411764705882351</c:v>
                </c:pt>
              </c:numCache>
            </c:numRef>
          </c:val>
          <c:smooth val="0"/>
          <c:extLst>
            <c:ext xmlns:c16="http://schemas.microsoft.com/office/drawing/2014/chart" uri="{C3380CC4-5D6E-409C-BE32-E72D297353CC}">
              <c16:uniqueId val="{00000013-10CD-4A2C-B091-F559EB28D051}"/>
            </c:ext>
          </c:extLst>
        </c:ser>
        <c:ser>
          <c:idx val="3"/>
          <c:order val="3"/>
          <c:tx>
            <c:strRef>
              <c:f>PivotTables!$O$17:$O$18</c:f>
              <c:strCache>
                <c:ptCount val="1"/>
                <c:pt idx="0">
                  <c:v>Sioux Falls</c:v>
                </c:pt>
              </c:strCache>
            </c:strRef>
          </c:tx>
          <c:spPr>
            <a:ln w="22225" cap="rnd" cmpd="sng" algn="ctr">
              <a:solidFill>
                <a:schemeClr val="accent4"/>
              </a:solidFill>
              <a:round/>
            </a:ln>
            <a:effectLst/>
          </c:spPr>
          <c:marker>
            <c:symbol val="circle"/>
            <c:size val="4"/>
            <c:spPr>
              <a:solidFill>
                <a:schemeClr val="accent4"/>
              </a:solidFill>
              <a:ln w="9525" cap="flat" cmpd="sng" algn="ctr">
                <a:solidFill>
                  <a:schemeClr val="accent4"/>
                </a:solidFill>
                <a:round/>
              </a:ln>
              <a:effectLst/>
            </c:spPr>
          </c:marker>
          <c:cat>
            <c:strRef>
              <c:f>PivotTables!$K$19:$K$25</c:f>
              <c:strCache>
                <c:ptCount val="6"/>
                <c:pt idx="0">
                  <c:v>Bad</c:v>
                </c:pt>
                <c:pt idx="1">
                  <c:v>Excellent</c:v>
                </c:pt>
                <c:pt idx="2">
                  <c:v>Fair</c:v>
                </c:pt>
                <c:pt idx="3">
                  <c:v>Good</c:v>
                </c:pt>
                <c:pt idx="4">
                  <c:v>Poor</c:v>
                </c:pt>
                <c:pt idx="5">
                  <c:v>Very Good</c:v>
                </c:pt>
              </c:strCache>
            </c:strRef>
          </c:cat>
          <c:val>
            <c:numRef>
              <c:f>PivotTables!$O$19:$O$25</c:f>
              <c:numCache>
                <c:formatCode>General</c:formatCode>
                <c:ptCount val="6"/>
                <c:pt idx="0">
                  <c:v>19.944881889763778</c:v>
                </c:pt>
                <c:pt idx="1">
                  <c:v>20.625</c:v>
                </c:pt>
                <c:pt idx="2">
                  <c:v>19.476190476190474</c:v>
                </c:pt>
                <c:pt idx="3">
                  <c:v>20.071428571428573</c:v>
                </c:pt>
                <c:pt idx="4">
                  <c:v>21.65</c:v>
                </c:pt>
                <c:pt idx="5">
                  <c:v>19.176470588235293</c:v>
                </c:pt>
              </c:numCache>
            </c:numRef>
          </c:val>
          <c:smooth val="0"/>
          <c:extLst>
            <c:ext xmlns:c16="http://schemas.microsoft.com/office/drawing/2014/chart" uri="{C3380CC4-5D6E-409C-BE32-E72D297353CC}">
              <c16:uniqueId val="{00000014-10CD-4A2C-B091-F559EB28D051}"/>
            </c:ext>
          </c:extLst>
        </c:ser>
        <c:ser>
          <c:idx val="4"/>
          <c:order val="4"/>
          <c:tx>
            <c:strRef>
              <c:f>PivotTables!$P$17:$P$18</c:f>
              <c:strCache>
                <c:ptCount val="1"/>
                <c:pt idx="0">
                  <c:v>Watertown</c:v>
                </c:pt>
              </c:strCache>
            </c:strRef>
          </c:tx>
          <c:spPr>
            <a:ln w="22225" cap="rnd" cmpd="sng" algn="ctr">
              <a:solidFill>
                <a:schemeClr val="accent5"/>
              </a:solidFill>
              <a:round/>
            </a:ln>
            <a:effectLst/>
          </c:spPr>
          <c:marker>
            <c:symbol val="circle"/>
            <c:size val="4"/>
            <c:spPr>
              <a:solidFill>
                <a:schemeClr val="accent5"/>
              </a:solidFill>
              <a:ln w="9525" cap="flat" cmpd="sng" algn="ctr">
                <a:solidFill>
                  <a:schemeClr val="accent5"/>
                </a:solidFill>
                <a:round/>
              </a:ln>
              <a:effectLst/>
            </c:spPr>
          </c:marker>
          <c:cat>
            <c:strRef>
              <c:f>PivotTables!$K$19:$K$25</c:f>
              <c:strCache>
                <c:ptCount val="6"/>
                <c:pt idx="0">
                  <c:v>Bad</c:v>
                </c:pt>
                <c:pt idx="1">
                  <c:v>Excellent</c:v>
                </c:pt>
                <c:pt idx="2">
                  <c:v>Fair</c:v>
                </c:pt>
                <c:pt idx="3">
                  <c:v>Good</c:v>
                </c:pt>
                <c:pt idx="4">
                  <c:v>Poor</c:v>
                </c:pt>
                <c:pt idx="5">
                  <c:v>Very Good</c:v>
                </c:pt>
              </c:strCache>
            </c:strRef>
          </c:cat>
          <c:val>
            <c:numRef>
              <c:f>PivotTables!$P$19:$P$25</c:f>
              <c:numCache>
                <c:formatCode>General</c:formatCode>
                <c:ptCount val="6"/>
                <c:pt idx="0">
                  <c:v>20.323232323232322</c:v>
                </c:pt>
                <c:pt idx="1">
                  <c:v>21.9375</c:v>
                </c:pt>
                <c:pt idx="2">
                  <c:v>18.40909090909091</c:v>
                </c:pt>
                <c:pt idx="3">
                  <c:v>21.041666666666668</c:v>
                </c:pt>
                <c:pt idx="4">
                  <c:v>19.428571428571427</c:v>
                </c:pt>
                <c:pt idx="5">
                  <c:v>20.05</c:v>
                </c:pt>
              </c:numCache>
            </c:numRef>
          </c:val>
          <c:smooth val="0"/>
          <c:extLst>
            <c:ext xmlns:c16="http://schemas.microsoft.com/office/drawing/2014/chart" uri="{C3380CC4-5D6E-409C-BE32-E72D297353CC}">
              <c16:uniqueId val="{00000015-10CD-4A2C-B091-F559EB28D051}"/>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134553279"/>
        <c:axId val="1134559519"/>
      </c:lineChart>
      <c:catAx>
        <c:axId val="1134553279"/>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Tier</a:t>
                </a:r>
                <a:r>
                  <a:rPr lang="en-US" baseline="0"/>
                  <a:t> of Credit</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34559519"/>
        <c:crosses val="autoZero"/>
        <c:auto val="1"/>
        <c:lblAlgn val="ctr"/>
        <c:lblOffset val="100"/>
        <c:noMultiLvlLbl val="0"/>
      </c:catAx>
      <c:valAx>
        <c:axId val="1134559519"/>
        <c:scaling>
          <c:orientation val="minMax"/>
        </c:scaling>
        <c:delete val="0"/>
        <c:axPos val="l"/>
        <c:majorGridlines>
          <c:spPr>
            <a:ln>
              <a:solidFill>
                <a:schemeClr val="dk1">
                  <a:lumMod val="15000"/>
                  <a:lumOff val="85000"/>
                </a:schemeClr>
              </a:solidFill>
            </a:ln>
            <a:effectLst/>
          </c:spPr>
        </c:majorGridlines>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Avg #</a:t>
                </a:r>
                <a:r>
                  <a:rPr lang="en-US" baseline="0"/>
                  <a:t> 0f transaction</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34553279"/>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186266</xdr:rowOff>
    </xdr:from>
    <xdr:to>
      <xdr:col>7</xdr:col>
      <xdr:colOff>8467</xdr:colOff>
      <xdr:row>24</xdr:row>
      <xdr:rowOff>118532</xdr:rowOff>
    </xdr:to>
    <xdr:graphicFrame macro="">
      <xdr:nvGraphicFramePr>
        <xdr:cNvPr id="5" name="Chart 4">
          <a:extLst>
            <a:ext uri="{FF2B5EF4-FFF2-40B4-BE49-F238E27FC236}">
              <a16:creationId xmlns:a16="http://schemas.microsoft.com/office/drawing/2014/main" id="{B8A7B54D-1DE3-72AB-7290-FD252EEB98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8468</xdr:colOff>
      <xdr:row>24</xdr:row>
      <xdr:rowOff>93133</xdr:rowOff>
    </xdr:from>
    <xdr:to>
      <xdr:col>10</xdr:col>
      <xdr:colOff>25400</xdr:colOff>
      <xdr:row>48</xdr:row>
      <xdr:rowOff>16933</xdr:rowOff>
    </xdr:to>
    <xdr:graphicFrame macro="">
      <xdr:nvGraphicFramePr>
        <xdr:cNvPr id="6" name="Chart 5">
          <a:extLst>
            <a:ext uri="{FF2B5EF4-FFF2-40B4-BE49-F238E27FC236}">
              <a16:creationId xmlns:a16="http://schemas.microsoft.com/office/drawing/2014/main" id="{121361EB-7367-3C32-7BFD-9670F3FB2E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423333</xdr:colOff>
      <xdr:row>0</xdr:row>
      <xdr:rowOff>33866</xdr:rowOff>
    </xdr:from>
    <xdr:to>
      <xdr:col>10</xdr:col>
      <xdr:colOff>1</xdr:colOff>
      <xdr:row>20</xdr:row>
      <xdr:rowOff>33866</xdr:rowOff>
    </xdr:to>
    <xdr:graphicFrame macro="">
      <xdr:nvGraphicFramePr>
        <xdr:cNvPr id="9" name="Chart 8">
          <a:extLst>
            <a:ext uri="{FF2B5EF4-FFF2-40B4-BE49-F238E27FC236}">
              <a16:creationId xmlns:a16="http://schemas.microsoft.com/office/drawing/2014/main" id="{F7F7FF53-C57A-3859-E5F2-27F9C676F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101600</xdr:colOff>
      <xdr:row>25</xdr:row>
      <xdr:rowOff>59266</xdr:rowOff>
    </xdr:from>
    <xdr:to>
      <xdr:col>16</xdr:col>
      <xdr:colOff>584198</xdr:colOff>
      <xdr:row>46</xdr:row>
      <xdr:rowOff>25400</xdr:rowOff>
    </xdr:to>
    <xdr:graphicFrame macro="">
      <xdr:nvGraphicFramePr>
        <xdr:cNvPr id="15" name="Chart 14">
          <a:extLst>
            <a:ext uri="{FF2B5EF4-FFF2-40B4-BE49-F238E27FC236}">
              <a16:creationId xmlns:a16="http://schemas.microsoft.com/office/drawing/2014/main" id="{A5477EF0-A4CB-BE7C-CFE4-32B61C1A04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4</xdr:row>
      <xdr:rowOff>179070</xdr:rowOff>
    </xdr:from>
    <xdr:to>
      <xdr:col>9</xdr:col>
      <xdr:colOff>177165</xdr:colOff>
      <xdr:row>20</xdr:row>
      <xdr:rowOff>167428</xdr:rowOff>
    </xdr:to>
    <xdr:graphicFrame macro="">
      <xdr:nvGraphicFramePr>
        <xdr:cNvPr id="2" name="Chart 1">
          <a:extLst>
            <a:ext uri="{FF2B5EF4-FFF2-40B4-BE49-F238E27FC236}">
              <a16:creationId xmlns:a16="http://schemas.microsoft.com/office/drawing/2014/main" id="{40B8C743-AF58-4B0F-B88D-DA789AAB3A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180975</xdr:colOff>
      <xdr:row>5</xdr:row>
      <xdr:rowOff>7621</xdr:rowOff>
    </xdr:from>
    <xdr:to>
      <xdr:col>17</xdr:col>
      <xdr:colOff>594360</xdr:colOff>
      <xdr:row>21</xdr:row>
      <xdr:rowOff>7621</xdr:rowOff>
    </xdr:to>
    <xdr:graphicFrame macro="">
      <xdr:nvGraphicFramePr>
        <xdr:cNvPr id="3" name="Chart 2">
          <a:extLst>
            <a:ext uri="{FF2B5EF4-FFF2-40B4-BE49-F238E27FC236}">
              <a16:creationId xmlns:a16="http://schemas.microsoft.com/office/drawing/2014/main" id="{176F6A5E-4A54-4209-B64D-4F0B241CC5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21</xdr:row>
      <xdr:rowOff>7620</xdr:rowOff>
    </xdr:from>
    <xdr:to>
      <xdr:col>9</xdr:col>
      <xdr:colOff>180975</xdr:colOff>
      <xdr:row>42</xdr:row>
      <xdr:rowOff>38100</xdr:rowOff>
    </xdr:to>
    <xdr:graphicFrame macro="">
      <xdr:nvGraphicFramePr>
        <xdr:cNvPr id="6" name="Chart 5">
          <a:extLst>
            <a:ext uri="{FF2B5EF4-FFF2-40B4-BE49-F238E27FC236}">
              <a16:creationId xmlns:a16="http://schemas.microsoft.com/office/drawing/2014/main" id="{389C3472-E6C0-4C7E-B058-90EF3A3892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190500</xdr:colOff>
      <xdr:row>20</xdr:row>
      <xdr:rowOff>171450</xdr:rowOff>
    </xdr:from>
    <xdr:to>
      <xdr:col>17</xdr:col>
      <xdr:colOff>581025</xdr:colOff>
      <xdr:row>42</xdr:row>
      <xdr:rowOff>67734</xdr:rowOff>
    </xdr:to>
    <xdr:graphicFrame macro="">
      <xdr:nvGraphicFramePr>
        <xdr:cNvPr id="7" name="Chart 6">
          <a:extLst>
            <a:ext uri="{FF2B5EF4-FFF2-40B4-BE49-F238E27FC236}">
              <a16:creationId xmlns:a16="http://schemas.microsoft.com/office/drawing/2014/main" id="{2D3AC6F4-A5A4-4A7A-82A1-8550092568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605790</xdr:colOff>
      <xdr:row>0</xdr:row>
      <xdr:rowOff>3810</xdr:rowOff>
    </xdr:from>
    <xdr:to>
      <xdr:col>20</xdr:col>
      <xdr:colOff>605790</xdr:colOff>
      <xdr:row>14</xdr:row>
      <xdr:rowOff>51435</xdr:rowOff>
    </xdr:to>
    <mc:AlternateContent xmlns:mc="http://schemas.openxmlformats.org/markup-compatibility/2006" xmlns:a14="http://schemas.microsoft.com/office/drawing/2010/main">
      <mc:Choice Requires="a14">
        <xdr:graphicFrame macro="">
          <xdr:nvGraphicFramePr>
            <xdr:cNvPr id="15" name="Account_Balance &gt; 0">
              <a:extLst>
                <a:ext uri="{FF2B5EF4-FFF2-40B4-BE49-F238E27FC236}">
                  <a16:creationId xmlns:a16="http://schemas.microsoft.com/office/drawing/2014/main" id="{483D2594-8B7D-E4F1-B83D-4377FE097B5F}"/>
                </a:ext>
              </a:extLst>
            </xdr:cNvPr>
            <xdr:cNvGraphicFramePr/>
          </xdr:nvGraphicFramePr>
          <xdr:xfrm>
            <a:off x="0" y="0"/>
            <a:ext cx="0" cy="0"/>
          </xdr:xfrm>
          <a:graphic>
            <a:graphicData uri="http://schemas.microsoft.com/office/drawing/2010/slicer">
              <sle:slicer xmlns:sle="http://schemas.microsoft.com/office/drawing/2010/slicer" name="Account_Balance &gt; 0"/>
            </a:graphicData>
          </a:graphic>
        </xdr:graphicFrame>
      </mc:Choice>
      <mc:Fallback xmlns="">
        <xdr:sp macro="" textlink="">
          <xdr:nvSpPr>
            <xdr:cNvPr id="0" name=""/>
            <xdr:cNvSpPr>
              <a:spLocks noTextEdit="1"/>
            </xdr:cNvSpPr>
          </xdr:nvSpPr>
          <xdr:spPr>
            <a:xfrm>
              <a:off x="10968990" y="3810"/>
              <a:ext cx="1828800" cy="2638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586740</xdr:colOff>
      <xdr:row>28</xdr:row>
      <xdr:rowOff>53340</xdr:rowOff>
    </xdr:from>
    <xdr:to>
      <xdr:col>20</xdr:col>
      <xdr:colOff>586740</xdr:colOff>
      <xdr:row>42</xdr:row>
      <xdr:rowOff>100965</xdr:rowOff>
    </xdr:to>
    <mc:AlternateContent xmlns:mc="http://schemas.openxmlformats.org/markup-compatibility/2006" xmlns:a14="http://schemas.microsoft.com/office/drawing/2010/main">
      <mc:Choice Requires="a14">
        <xdr:graphicFrame macro="">
          <xdr:nvGraphicFramePr>
            <xdr:cNvPr id="16" name="Branch_Location">
              <a:extLst>
                <a:ext uri="{FF2B5EF4-FFF2-40B4-BE49-F238E27FC236}">
                  <a16:creationId xmlns:a16="http://schemas.microsoft.com/office/drawing/2014/main" id="{18413B6A-5798-48B1-8BA6-4C3224D27F1E}"/>
                </a:ext>
              </a:extLst>
            </xdr:cNvPr>
            <xdr:cNvGraphicFramePr/>
          </xdr:nvGraphicFramePr>
          <xdr:xfrm>
            <a:off x="0" y="0"/>
            <a:ext cx="0" cy="0"/>
          </xdr:xfrm>
          <a:graphic>
            <a:graphicData uri="http://schemas.microsoft.com/office/drawing/2010/slicer">
              <sle:slicer xmlns:sle="http://schemas.microsoft.com/office/drawing/2010/slicer" name="Branch_Location"/>
            </a:graphicData>
          </a:graphic>
        </xdr:graphicFrame>
      </mc:Choice>
      <mc:Fallback xmlns="">
        <xdr:sp macro="" textlink="">
          <xdr:nvSpPr>
            <xdr:cNvPr id="0" name=""/>
            <xdr:cNvSpPr>
              <a:spLocks noTextEdit="1"/>
            </xdr:cNvSpPr>
          </xdr:nvSpPr>
          <xdr:spPr>
            <a:xfrm>
              <a:off x="10949940" y="5234940"/>
              <a:ext cx="1828800" cy="2638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9525</xdr:colOff>
      <xdr:row>14</xdr:row>
      <xdr:rowOff>57150</xdr:rowOff>
    </xdr:from>
    <xdr:to>
      <xdr:col>21</xdr:col>
      <xdr:colOff>9525</xdr:colOff>
      <xdr:row>28</xdr:row>
      <xdr:rowOff>104775</xdr:rowOff>
    </xdr:to>
    <mc:AlternateContent xmlns:mc="http://schemas.openxmlformats.org/markup-compatibility/2006" xmlns:a14="http://schemas.microsoft.com/office/drawing/2010/main">
      <mc:Choice Requires="a14">
        <xdr:graphicFrame macro="">
          <xdr:nvGraphicFramePr>
            <xdr:cNvPr id="17" name="Is_Active_">
              <a:extLst>
                <a:ext uri="{FF2B5EF4-FFF2-40B4-BE49-F238E27FC236}">
                  <a16:creationId xmlns:a16="http://schemas.microsoft.com/office/drawing/2014/main" id="{D3DD8894-5E0A-0218-53F2-DB9517F6EBC8}"/>
                </a:ext>
              </a:extLst>
            </xdr:cNvPr>
            <xdr:cNvGraphicFramePr/>
          </xdr:nvGraphicFramePr>
          <xdr:xfrm>
            <a:off x="0" y="0"/>
            <a:ext cx="0" cy="0"/>
          </xdr:xfrm>
          <a:graphic>
            <a:graphicData uri="http://schemas.microsoft.com/office/drawing/2010/slicer">
              <sle:slicer xmlns:sle="http://schemas.microsoft.com/office/drawing/2010/slicer" name="Is_Active_"/>
            </a:graphicData>
          </a:graphic>
        </xdr:graphicFrame>
      </mc:Choice>
      <mc:Fallback xmlns="">
        <xdr:sp macro="" textlink="">
          <xdr:nvSpPr>
            <xdr:cNvPr id="0" name=""/>
            <xdr:cNvSpPr>
              <a:spLocks noTextEdit="1"/>
            </xdr:cNvSpPr>
          </xdr:nvSpPr>
          <xdr:spPr>
            <a:xfrm>
              <a:off x="10982325" y="2647950"/>
              <a:ext cx="1828800" cy="2638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12790</xdr:colOff>
      <xdr:row>14</xdr:row>
      <xdr:rowOff>43543</xdr:rowOff>
    </xdr:from>
    <xdr:to>
      <xdr:col>24</xdr:col>
      <xdr:colOff>12790</xdr:colOff>
      <xdr:row>28</xdr:row>
      <xdr:rowOff>91168</xdr:rowOff>
    </xdr:to>
    <mc:AlternateContent xmlns:mc="http://schemas.openxmlformats.org/markup-compatibility/2006" xmlns:a14="http://schemas.microsoft.com/office/drawing/2010/main">
      <mc:Choice Requires="a14">
        <xdr:graphicFrame macro="">
          <xdr:nvGraphicFramePr>
            <xdr:cNvPr id="18" name="Account_Type">
              <a:extLst>
                <a:ext uri="{FF2B5EF4-FFF2-40B4-BE49-F238E27FC236}">
                  <a16:creationId xmlns:a16="http://schemas.microsoft.com/office/drawing/2014/main" id="{6624B0EE-0608-F03D-3708-4714F401F880}"/>
                </a:ext>
              </a:extLst>
            </xdr:cNvPr>
            <xdr:cNvGraphicFramePr/>
          </xdr:nvGraphicFramePr>
          <xdr:xfrm>
            <a:off x="0" y="0"/>
            <a:ext cx="0" cy="0"/>
          </xdr:xfrm>
          <a:graphic>
            <a:graphicData uri="http://schemas.microsoft.com/office/drawing/2010/slicer">
              <sle:slicer xmlns:sle="http://schemas.microsoft.com/office/drawing/2010/slicer" name="Account_Type"/>
            </a:graphicData>
          </a:graphic>
        </xdr:graphicFrame>
      </mc:Choice>
      <mc:Fallback xmlns="">
        <xdr:sp macro="" textlink="">
          <xdr:nvSpPr>
            <xdr:cNvPr id="0" name=""/>
            <xdr:cNvSpPr>
              <a:spLocks noTextEdit="1"/>
            </xdr:cNvSpPr>
          </xdr:nvSpPr>
          <xdr:spPr>
            <a:xfrm>
              <a:off x="12814390" y="2634343"/>
              <a:ext cx="1828800" cy="2638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ak Kotschegarow" refreshedDate="45829.590332291664" createdVersion="8" refreshedVersion="8" minRefreshableVersion="3" recordCount="1000" xr:uid="{6C9DE5B2-D501-40F1-9761-1BB8275B509A}">
  <cacheSource type="worksheet">
    <worksheetSource ref="A1:N1001" sheet="Clean_Data"/>
  </cacheSource>
  <cacheFields count="14">
    <cacheField name="Customer_ID" numFmtId="0">
      <sharedItems/>
    </cacheField>
    <cacheField name="Customer_Name" numFmtId="0">
      <sharedItems/>
    </cacheField>
    <cacheField name="Account_Type" numFmtId="0">
      <sharedItems count="4">
        <s v="Credit"/>
        <s v="Loan"/>
        <s v="Checking"/>
        <s v="Savings"/>
      </sharedItems>
    </cacheField>
    <cacheField name="Account_Balance" numFmtId="0">
      <sharedItems containsSemiMixedTypes="0" containsString="0" containsNumber="1" minValue="-4481.28" maxValue="25394.400000000001"/>
    </cacheField>
    <cacheField name="Credit_Score" numFmtId="0">
      <sharedItems containsSemiMixedTypes="0" containsString="0" containsNumber="1" containsInteger="1" minValue="300" maxValue="849"/>
    </cacheField>
    <cacheField name="Monthly_Transactions" numFmtId="0">
      <sharedItems containsSemiMixedTypes="0" containsString="0" containsNumber="1" containsInteger="1" minValue="7" maxValue="35" count="27">
        <n v="18"/>
        <n v="20"/>
        <n v="23"/>
        <n v="28"/>
        <n v="16"/>
        <n v="19"/>
        <n v="24"/>
        <n v="15"/>
        <n v="21"/>
        <n v="22"/>
        <n v="13"/>
        <n v="30"/>
        <n v="27"/>
        <n v="11"/>
        <n v="17"/>
        <n v="31"/>
        <n v="14"/>
        <n v="25"/>
        <n v="9"/>
        <n v="26"/>
        <n v="7"/>
        <n v="29"/>
        <n v="12"/>
        <n v="35"/>
        <n v="10"/>
        <n v="33"/>
        <n v="32"/>
      </sharedItems>
    </cacheField>
    <cacheField name="Avg_Transaction_Amount" numFmtId="0">
      <sharedItems containsSemiMixedTypes="0" containsString="0" containsNumber="1" minValue="10.31" maxValue="499.93" count="991">
        <n v="135.63999999999999"/>
        <n v="467.65"/>
        <n v="74.22"/>
        <n v="400.72"/>
        <n v="258.89"/>
        <n v="377.66"/>
        <n v="162.25"/>
        <n v="262.10000000000002"/>
        <n v="429.85"/>
        <n v="238.77"/>
        <n v="186.26"/>
        <n v="272.72000000000003"/>
        <n v="361.51"/>
        <n v="227.35"/>
        <n v="470.05"/>
        <n v="154.52000000000001"/>
        <n v="242.98"/>
        <n v="380.89"/>
        <n v="347.67"/>
        <n v="433.18"/>
        <n v="498.44"/>
        <n v="219.16"/>
        <n v="64.459999999999994"/>
        <n v="24.9"/>
        <n v="366.17"/>
        <n v="438.27"/>
        <n v="118.15"/>
        <n v="87.64"/>
        <n v="40.479999999999997"/>
        <n v="413.12"/>
        <n v="162.58000000000001"/>
        <n v="206.83"/>
        <n v="256.35000000000002"/>
        <n v="421.33"/>
        <n v="328.91"/>
        <n v="311.38"/>
        <n v="96.08"/>
        <n v="261.45999999999998"/>
        <n v="360.54"/>
        <n v="486.9"/>
        <n v="108.69"/>
        <n v="14.68"/>
        <n v="46.9"/>
        <n v="194.17"/>
        <n v="412.07"/>
        <n v="13.5"/>
        <n v="233.8"/>
        <n v="171.32"/>
        <n v="35.72"/>
        <n v="230.62"/>
        <n v="134.83000000000001"/>
        <n v="182.42"/>
        <n v="355.75"/>
        <n v="265.56"/>
        <n v="71.08"/>
        <n v="481.09"/>
        <n v="321.60000000000002"/>
        <n v="385.28"/>
        <n v="48.81"/>
        <n v="33.06"/>
        <n v="19.53"/>
        <n v="102.51"/>
        <n v="213.06"/>
        <n v="468.55"/>
        <n v="233.96"/>
        <n v="152.22999999999999"/>
        <n v="285.35000000000002"/>
        <n v="64.849999999999994"/>
        <n v="308.66000000000003"/>
        <n v="288.52999999999997"/>
        <n v="398.08"/>
        <n v="493.48"/>
        <n v="132.93"/>
        <n v="259.73"/>
        <n v="455.34"/>
        <n v="394.74"/>
        <n v="248.83"/>
        <n v="473.23"/>
        <n v="38.049999999999997"/>
        <n v="466.19"/>
        <n v="34.75"/>
        <n v="278.18"/>
        <n v="446.32"/>
        <n v="138.72999999999999"/>
        <n v="241.4"/>
        <n v="168.92"/>
        <n v="476.55"/>
        <n v="413.59"/>
        <n v="357.41"/>
        <n v="297.94"/>
        <n v="412.09"/>
        <n v="202.21"/>
        <n v="229.3"/>
        <n v="367.7"/>
        <n v="185.3"/>
        <n v="41.31"/>
        <n v="46.42"/>
        <n v="66.53"/>
        <n v="436.14"/>
        <n v="241.39"/>
        <n v="359.31"/>
        <n v="202.53"/>
        <n v="136.77000000000001"/>
        <n v="180.12"/>
        <n v="399.15"/>
        <n v="316.36"/>
        <n v="469.44"/>
        <n v="343.06"/>
        <n v="289.39"/>
        <n v="309"/>
        <n v="471.76"/>
        <n v="396.22"/>
        <n v="21.78"/>
        <n v="271.73"/>
        <n v="347.29"/>
        <n v="376.86"/>
        <n v="114.44"/>
        <n v="434.92"/>
        <n v="478.36"/>
        <n v="125.99"/>
        <n v="442.48"/>
        <n v="57.52"/>
        <n v="37.299999999999997"/>
        <n v="73.319999999999993"/>
        <n v="38.29"/>
        <n v="424.06"/>
        <n v="38.93"/>
        <n v="143.12"/>
        <n v="60.84"/>
        <n v="154.76"/>
        <n v="54.37"/>
        <n v="337.32"/>
        <n v="75.33"/>
        <n v="427.4"/>
        <n v="410.42"/>
        <n v="16.690000000000001"/>
        <n v="448.91"/>
        <n v="24.18"/>
        <n v="127.43"/>
        <n v="25.87"/>
        <n v="174.56"/>
        <n v="261.79000000000002"/>
        <n v="400.36"/>
        <n v="175.61"/>
        <n v="355.69"/>
        <n v="101.88"/>
        <n v="377.79"/>
        <n v="125.64"/>
        <n v="80.34"/>
        <n v="100.85"/>
        <n v="99.21"/>
        <n v="261.3"/>
        <n v="423.95"/>
        <n v="49.01"/>
        <n v="356.41"/>
        <n v="330.63"/>
        <n v="437.53"/>
        <n v="129.63"/>
        <n v="230.55"/>
        <n v="463.66"/>
        <n v="333.4"/>
        <n v="200.5"/>
        <n v="74.39"/>
        <n v="138.62"/>
        <n v="294.8"/>
        <n v="361.9"/>
        <n v="70.97"/>
        <n v="303.8"/>
        <n v="279.67"/>
        <n v="261.83999999999997"/>
        <n v="348.16"/>
        <n v="420.35"/>
        <n v="168.26"/>
        <n v="445.62"/>
        <n v="88.71"/>
        <n v="94.78"/>
        <n v="140.72"/>
        <n v="68.569999999999993"/>
        <n v="122.86"/>
        <n v="62.14"/>
        <n v="412.66"/>
        <n v="78.09"/>
        <n v="376.18"/>
        <n v="33.479999999999997"/>
        <n v="474.77"/>
        <n v="358.47"/>
        <n v="13.33"/>
        <n v="384.29"/>
        <n v="261.89999999999998"/>
        <n v="391.89"/>
        <n v="266.02"/>
        <n v="324.10000000000002"/>
        <n v="395.3"/>
        <n v="208.5"/>
        <n v="11.33"/>
        <n v="426.47"/>
        <n v="196.64"/>
        <n v="253.06"/>
        <n v="13.81"/>
        <n v="251.13"/>
        <n v="493.38"/>
        <n v="146.35"/>
        <n v="203.75"/>
        <n v="346.72"/>
        <n v="409.25"/>
        <n v="214.52"/>
        <n v="161.74"/>
        <n v="469.53"/>
        <n v="341.8"/>
        <n v="68.319999999999993"/>
        <n v="43.77"/>
        <n v="246.94"/>
        <n v="117.84"/>
        <n v="134.44999999999999"/>
        <n v="440.07"/>
        <n v="53.89"/>
        <n v="360.53"/>
        <n v="142.86000000000001"/>
        <n v="382.56"/>
        <n v="363.98"/>
        <n v="13.62"/>
        <n v="259.48"/>
        <n v="78.27"/>
        <n v="434.45"/>
        <n v="437.08"/>
        <n v="214.99"/>
        <n v="227.75"/>
        <n v="158.61000000000001"/>
        <n v="361.14"/>
        <n v="185.74"/>
        <n v="141.22"/>
        <n v="221.79"/>
        <n v="54.83"/>
        <n v="375.84"/>
        <n v="16.170000000000002"/>
        <n v="325.8"/>
        <n v="99.6"/>
        <n v="123.88"/>
        <n v="321.45999999999998"/>
        <n v="496.54"/>
        <n v="391.08"/>
        <n v="120.66"/>
        <n v="96.25"/>
        <n v="227.65"/>
        <n v="77.16"/>
        <n v="432.48"/>
        <n v="409.89"/>
        <n v="492.11"/>
        <n v="455.77"/>
        <n v="427.38"/>
        <n v="35.76"/>
        <n v="61.16"/>
        <n v="288.8"/>
        <n v="270.42"/>
        <n v="234.4"/>
        <n v="204.43"/>
        <n v="221.29"/>
        <n v="288.95999999999998"/>
        <n v="11.02"/>
        <n v="137.75"/>
        <n v="263.95999999999998"/>
        <n v="363.89"/>
        <n v="95.34"/>
        <n v="277.97000000000003"/>
        <n v="360.09"/>
        <n v="227.87"/>
        <n v="23.27"/>
        <n v="230.14"/>
        <n v="155.26"/>
        <n v="465.53"/>
        <n v="71.06"/>
        <n v="329.71"/>
        <n v="35.83"/>
        <n v="228.62"/>
        <n v="281.45"/>
        <n v="156"/>
        <n v="232.99"/>
        <n v="90.14"/>
        <n v="159.02000000000001"/>
        <n v="314.33999999999997"/>
        <n v="157.88"/>
        <n v="450.87"/>
        <n v="317.92"/>
        <n v="224.94"/>
        <n v="28.99"/>
        <n v="254.78"/>
        <n v="384.74"/>
        <n v="140.12"/>
        <n v="405.32"/>
        <n v="133.38999999999999"/>
        <n v="413.64"/>
        <n v="51.78"/>
        <n v="434.43"/>
        <n v="254.6"/>
        <n v="155.30000000000001"/>
        <n v="139.91"/>
        <n v="221.69"/>
        <n v="499.53"/>
        <n v="117.96"/>
        <n v="60.58"/>
        <n v="296.67"/>
        <n v="249.39"/>
        <n v="266.86"/>
        <n v="336.8"/>
        <n v="140.9"/>
        <n v="456.23"/>
        <n v="223.48"/>
        <n v="73.25"/>
        <n v="373.73"/>
        <n v="325.12"/>
        <n v="164.71"/>
        <n v="314.54000000000002"/>
        <n v="117.73"/>
        <n v="227.97"/>
        <n v="450.71"/>
        <n v="75.430000000000007"/>
        <n v="199.48"/>
        <n v="412.36"/>
        <n v="485.05"/>
        <n v="232.42"/>
        <n v="258.43"/>
        <n v="290.36"/>
        <n v="466.85"/>
        <n v="430.52"/>
        <n v="93.59"/>
        <n v="224.01"/>
        <n v="237.36"/>
        <n v="396.66"/>
        <n v="305.42"/>
        <n v="330.57"/>
        <n v="499.12"/>
        <n v="46.73"/>
        <n v="119.27"/>
        <n v="209.87"/>
        <n v="180.41"/>
        <n v="20.61"/>
        <n v="54.97"/>
        <n v="343.67"/>
        <n v="440.87"/>
        <n v="261.97000000000003"/>
        <n v="274.2"/>
        <n v="135"/>
        <n v="386.26"/>
        <n v="378.38"/>
        <n v="298.3"/>
        <n v="114.21"/>
        <n v="57.54"/>
        <n v="41.48"/>
        <n v="300.42"/>
        <n v="414.27"/>
        <n v="430.58"/>
        <n v="237.17"/>
        <n v="394.29"/>
        <n v="473.97"/>
        <n v="144.83000000000001"/>
        <n v="205"/>
        <n v="466.42"/>
        <n v="175.73"/>
        <n v="457.8"/>
        <n v="490.71"/>
        <n v="334.29"/>
        <n v="410.28"/>
        <n v="377.28"/>
        <n v="352.77"/>
        <n v="160.4"/>
        <n v="37.979999999999997"/>
        <n v="178.1"/>
        <n v="60.24"/>
        <n v="15.84"/>
        <n v="78.45"/>
        <n v="360.71"/>
        <n v="486.67"/>
        <n v="491.7"/>
        <n v="252.05"/>
        <n v="435.98"/>
        <n v="371.04"/>
        <n v="255.51"/>
        <n v="290.64999999999998"/>
        <n v="77.239999999999995"/>
        <n v="469.45"/>
        <n v="182.45"/>
        <n v="228.61"/>
        <n v="339.11"/>
        <n v="173.61"/>
        <n v="134.59"/>
        <n v="319.20999999999998"/>
        <n v="22.24"/>
        <n v="363.16"/>
        <n v="261.87"/>
        <n v="306.82"/>
        <n v="319.62"/>
        <n v="268.25"/>
        <n v="295.44"/>
        <n v="345.06"/>
        <n v="379.03"/>
        <n v="366.45"/>
        <n v="436.11"/>
        <n v="102.83"/>
        <n v="206.56"/>
        <n v="474.42"/>
        <n v="204.33"/>
        <n v="71.19"/>
        <n v="267.47000000000003"/>
        <n v="63.65"/>
        <n v="109.4"/>
        <n v="499.18"/>
        <n v="275.27"/>
        <n v="149.19"/>
        <n v="497.44"/>
        <n v="483.61"/>
        <n v="225.96"/>
        <n v="137.6"/>
        <n v="420.82"/>
        <n v="360.65"/>
        <n v="346.6"/>
        <n v="447.63"/>
        <n v="347.81"/>
        <n v="149.06"/>
        <n v="349.99"/>
        <n v="159.85"/>
        <n v="382.03"/>
        <n v="313.68"/>
        <n v="47.93"/>
        <n v="261.29000000000002"/>
        <n v="178.22"/>
        <n v="171"/>
        <n v="305.11"/>
        <n v="167.94"/>
        <n v="390.68"/>
        <n v="44.69"/>
        <n v="333.59"/>
        <n v="406.51"/>
        <n v="339.69"/>
        <n v="253.64"/>
        <n v="475.65"/>
        <n v="156.97"/>
        <n v="19.39"/>
        <n v="221.67"/>
        <n v="26.18"/>
        <n v="477.43"/>
        <n v="112.86"/>
        <n v="396.57"/>
        <n v="389.54"/>
        <n v="116.69"/>
        <n v="314.39999999999998"/>
        <n v="33.56"/>
        <n v="246.95"/>
        <n v="17.18"/>
        <n v="461.36"/>
        <n v="488.28"/>
        <n v="118.92"/>
        <n v="111.97"/>
        <n v="379.32"/>
        <n v="134.16"/>
        <n v="448.59"/>
        <n v="291.23"/>
        <n v="181.88"/>
        <n v="418.02"/>
        <n v="251.77"/>
        <n v="456.7"/>
        <n v="464.73"/>
        <n v="91.06"/>
        <n v="11.14"/>
        <n v="492.13"/>
        <n v="454.01"/>
        <n v="37.17"/>
        <n v="418.19"/>
        <n v="234.32"/>
        <n v="136.88999999999999"/>
        <n v="440.59"/>
        <n v="106.37"/>
        <n v="474.18"/>
        <n v="110.75"/>
        <n v="310.7"/>
        <n v="119.31"/>
        <n v="277.38"/>
        <n v="345.15"/>
        <n v="103.21"/>
        <n v="265.23"/>
        <n v="239.84"/>
        <n v="44.81"/>
        <n v="410.97"/>
        <n v="174.48"/>
        <n v="291.55"/>
        <n v="262.24"/>
        <n v="261.5"/>
        <n v="62.54"/>
        <n v="217.51"/>
        <n v="231.66"/>
        <n v="369.48"/>
        <n v="421.61"/>
        <n v="277.04000000000002"/>
        <n v="52.52"/>
        <n v="126.06"/>
        <n v="90.82"/>
        <n v="189.29"/>
        <n v="122.4"/>
        <n v="116.97"/>
        <n v="36.799999999999997"/>
        <n v="18.66"/>
        <n v="60.36"/>
        <n v="94.38"/>
        <n v="221.18"/>
        <n v="260.14999999999998"/>
        <n v="78.89"/>
        <n v="218.14"/>
        <n v="177.46"/>
        <n v="99.88"/>
        <n v="13.35"/>
        <n v="238.84"/>
        <n v="345.97"/>
        <n v="120.88"/>
        <n v="74.59"/>
        <n v="444.65"/>
        <n v="144.76"/>
        <n v="119.57"/>
        <n v="429.98"/>
        <n v="410.38"/>
        <n v="229.69"/>
        <n v="249.73"/>
        <n v="116.7"/>
        <n v="48.37"/>
        <n v="290.98"/>
        <n v="58.19"/>
        <n v="470.84"/>
        <n v="476.89"/>
        <n v="127.27"/>
        <n v="315.82"/>
        <n v="242.3"/>
        <n v="439.09"/>
        <n v="143"/>
        <n v="11.81"/>
        <n v="89.65"/>
        <n v="181.27"/>
        <n v="164.7"/>
        <n v="397.77"/>
        <n v="343.47"/>
        <n v="156.78"/>
        <n v="234.29"/>
        <n v="56.82"/>
        <n v="450.09"/>
        <n v="468.36"/>
        <n v="490.1"/>
        <n v="435.59"/>
        <n v="95.24"/>
        <n v="32.64"/>
        <n v="294"/>
        <n v="457.18"/>
        <n v="96.9"/>
        <n v="13.45"/>
        <n v="404.69"/>
        <n v="47.63"/>
        <n v="212.72"/>
        <n v="342.65"/>
        <n v="126.03"/>
        <n v="51.14"/>
        <n v="387.31"/>
        <n v="318.79000000000002"/>
        <n v="494.36"/>
        <n v="178.71"/>
        <n v="40.26"/>
        <n v="369.83"/>
        <n v="265.64999999999998"/>
        <n v="114.47"/>
        <n v="393.05"/>
        <n v="109.84"/>
        <n v="137.72"/>
        <n v="55.34"/>
        <n v="205.72"/>
        <n v="215.28"/>
        <n v="262.14"/>
        <n v="357.39"/>
        <n v="453.99"/>
        <n v="77.489999999999995"/>
        <n v="36.630000000000003"/>
        <n v="19.079999999999998"/>
        <n v="80.37"/>
        <n v="332.4"/>
        <n v="366.46"/>
        <n v="395.39"/>
        <n v="129.41999999999999"/>
        <n v="159.88999999999999"/>
        <n v="246.74"/>
        <n v="40.96"/>
        <n v="309.45999999999998"/>
        <n v="492.03"/>
        <n v="186.8"/>
        <n v="378.9"/>
        <n v="255.02"/>
        <n v="72.63"/>
        <n v="295.3"/>
        <n v="156.94"/>
        <n v="26.86"/>
        <n v="321.12"/>
        <n v="430.88"/>
        <n v="178.94"/>
        <n v="201.24"/>
        <n v="446.6"/>
        <n v="408.67"/>
        <n v="360.33"/>
        <n v="131.91"/>
        <n v="456.01"/>
        <n v="85.66"/>
        <n v="317.12"/>
        <n v="24.11"/>
        <n v="325.42"/>
        <n v="145.80000000000001"/>
        <n v="230.34"/>
        <n v="179.18"/>
        <n v="94.65"/>
        <n v="314.77"/>
        <n v="442.17"/>
        <n v="479.95"/>
        <n v="104.25"/>
        <n v="335.53"/>
        <n v="178.26"/>
        <n v="19.36"/>
        <n v="348"/>
        <n v="473.29"/>
        <n v="319.74"/>
        <n v="223.29"/>
        <n v="267.33"/>
        <n v="107.82"/>
        <n v="377.77"/>
        <n v="375.75"/>
        <n v="81.3"/>
        <n v="440.21"/>
        <n v="141.9"/>
        <n v="491.31"/>
        <n v="197.62"/>
        <n v="97.16"/>
        <n v="182.34"/>
        <n v="225.69"/>
        <n v="43.96"/>
        <n v="293.33"/>
        <n v="302.83999999999997"/>
        <n v="372.08"/>
        <n v="24.29"/>
        <n v="275.20999999999998"/>
        <n v="35.92"/>
        <n v="353.56"/>
        <n v="37.31"/>
        <n v="456.75"/>
        <n v="354.02"/>
        <n v="258.62"/>
        <n v="226.34"/>
        <n v="74.03"/>
        <n v="152.59"/>
        <n v="435.79"/>
        <n v="453.18"/>
        <n v="10.37"/>
        <n v="301.13"/>
        <n v="362.46"/>
        <n v="313.19"/>
        <n v="50.02"/>
        <n v="132.66999999999999"/>
        <n v="417.55"/>
        <n v="236.97"/>
        <n v="248.55"/>
        <n v="468.1"/>
        <n v="322.17"/>
        <n v="450.35"/>
        <n v="233.69"/>
        <n v="83.22"/>
        <n v="465.67"/>
        <n v="234.77"/>
        <n v="99"/>
        <n v="158.16999999999999"/>
        <n v="34.89"/>
        <n v="239.47"/>
        <n v="428.03"/>
        <n v="467.45"/>
        <n v="466.98"/>
        <n v="71.36"/>
        <n v="197.21"/>
        <n v="23.83"/>
        <n v="429.03"/>
        <n v="185.79"/>
        <n v="319.25"/>
        <n v="360.3"/>
        <n v="220.62"/>
        <n v="160.16"/>
        <n v="481.48"/>
        <n v="482.6"/>
        <n v="151.82"/>
        <n v="245.02"/>
        <n v="486.69"/>
        <n v="12.39"/>
        <n v="212.21"/>
        <n v="59.22"/>
        <n v="259.49"/>
        <n v="22.09"/>
        <n v="209.38"/>
        <n v="118.14"/>
        <n v="271.32"/>
        <n v="498.04"/>
        <n v="402.26"/>
        <n v="424.36"/>
        <n v="321.27999999999997"/>
        <n v="30.36"/>
        <n v="111.33"/>
        <n v="463.28"/>
        <n v="189.4"/>
        <n v="60.78"/>
        <n v="354.18"/>
        <n v="156.72999999999999"/>
        <n v="141.74"/>
        <n v="499.01"/>
        <n v="430.49"/>
        <n v="209.89"/>
        <n v="490.33"/>
        <n v="328.56"/>
        <n v="373.59"/>
        <n v="25.44"/>
        <n v="69.59"/>
        <n v="320.20999999999998"/>
        <n v="450.52"/>
        <n v="315.63"/>
        <n v="75.67"/>
        <n v="66.72"/>
        <n v="423.65"/>
        <n v="78.260000000000005"/>
        <n v="264.91000000000003"/>
        <n v="28.19"/>
        <n v="49.53"/>
        <n v="339.45"/>
        <n v="347.7"/>
        <n v="177.32"/>
        <n v="115.65"/>
        <n v="408.72"/>
        <n v="116.38"/>
        <n v="275.58999999999997"/>
        <n v="484.42"/>
        <n v="82.45"/>
        <n v="471.03"/>
        <n v="99.62"/>
        <n v="288.05"/>
        <n v="194.73"/>
        <n v="482.82"/>
        <n v="144.04"/>
        <n v="205.83"/>
        <n v="491.6"/>
        <n v="272.87"/>
        <n v="256.29000000000002"/>
        <n v="136.31"/>
        <n v="353.67"/>
        <n v="17.04"/>
        <n v="34.26"/>
        <n v="303.69"/>
        <n v="177.42"/>
        <n v="477.13"/>
        <n v="452.56"/>
        <n v="359.72"/>
        <n v="410.89"/>
        <n v="336.99"/>
        <n v="71.540000000000006"/>
        <n v="385.12"/>
        <n v="112.99"/>
        <n v="168.49"/>
        <n v="411.42"/>
        <n v="272.89999999999998"/>
        <n v="431.37"/>
        <n v="114.39"/>
        <n v="307.81"/>
        <n v="51.06"/>
        <n v="325.10000000000002"/>
        <n v="383.64"/>
        <n v="296.62"/>
        <n v="140.44999999999999"/>
        <n v="25.36"/>
        <n v="68.53"/>
        <n v="314.93"/>
        <n v="467.87"/>
        <n v="111.2"/>
        <n v="370.16"/>
        <n v="434.56"/>
        <n v="337.94"/>
        <n v="409.36"/>
        <n v="137.72999999999999"/>
        <n v="155.47999999999999"/>
        <n v="10.31"/>
        <n v="481.92"/>
        <n v="459.6"/>
        <n v="384.64"/>
        <n v="48.75"/>
        <n v="229.28"/>
        <n v="59.93"/>
        <n v="17.8"/>
        <n v="311.93"/>
        <n v="480.81"/>
        <n v="452.41"/>
        <n v="351.41"/>
        <n v="57.35"/>
        <n v="144.34"/>
        <n v="166.83"/>
        <n v="383.94"/>
        <n v="403.1"/>
        <n v="198.7"/>
        <n v="214.76"/>
        <n v="31.81"/>
        <n v="151.68"/>
        <n v="231.13"/>
        <n v="67.319999999999993"/>
        <n v="232.1"/>
        <n v="428.06"/>
        <n v="294.85000000000002"/>
        <n v="48.68"/>
        <n v="103.92"/>
        <n v="242.53"/>
        <n v="187.13"/>
        <n v="185.78"/>
        <n v="269.33999999999997"/>
        <n v="296.35000000000002"/>
        <n v="400.46"/>
        <n v="177.07"/>
        <n v="404.68"/>
        <n v="175.92"/>
        <n v="37.159999999999997"/>
        <n v="281.55"/>
        <n v="298.07"/>
        <n v="467.92"/>
        <n v="365.77"/>
        <n v="459.71"/>
        <n v="455.09"/>
        <n v="306.24"/>
        <n v="268.60000000000002"/>
        <n v="283.14999999999998"/>
        <n v="489.38"/>
        <n v="388.85"/>
        <n v="62.07"/>
        <n v="391.43"/>
        <n v="93.56"/>
        <n v="229.2"/>
        <n v="113.13"/>
        <n v="347.9"/>
        <n v="439.88"/>
        <n v="152.28"/>
        <n v="50.19"/>
        <n v="156.26"/>
        <n v="339.46"/>
        <n v="171.09"/>
        <n v="146.27000000000001"/>
        <n v="100.37"/>
        <n v="253.78"/>
        <n v="145.21"/>
        <n v="368.2"/>
        <n v="47.54"/>
        <n v="335.38"/>
        <n v="126.4"/>
        <n v="249.75"/>
        <n v="150.18"/>
        <n v="364.16"/>
        <n v="473.2"/>
        <n v="459.37"/>
        <n v="295.88"/>
        <n v="236.68"/>
        <n v="344.83"/>
        <n v="99.95"/>
        <n v="412.25"/>
        <n v="220.15"/>
        <n v="102.6"/>
        <n v="148.08000000000001"/>
        <n v="141.09"/>
        <n v="264.41000000000003"/>
        <n v="124.84"/>
        <n v="70.55"/>
        <n v="70.61"/>
        <n v="295.81"/>
        <n v="370.03"/>
        <n v="167.55"/>
        <n v="26.98"/>
        <n v="72.34"/>
        <n v="458.2"/>
        <n v="251.84"/>
        <n v="232.25"/>
        <n v="28.64"/>
        <n v="367.03"/>
        <n v="268.75"/>
        <n v="109.02"/>
        <n v="63.94"/>
        <n v="197.86"/>
        <n v="420.21"/>
        <n v="433.99"/>
        <n v="305.39"/>
        <n v="366.49"/>
        <n v="66.430000000000007"/>
        <n v="298.18"/>
        <n v="336.81"/>
        <n v="108.35"/>
        <n v="441.28"/>
        <n v="105.55"/>
        <n v="163.6"/>
        <n v="314.07"/>
        <n v="322.79000000000002"/>
        <n v="352.7"/>
        <n v="64.89"/>
        <n v="426.24"/>
        <n v="271.10000000000002"/>
        <n v="240.95"/>
        <n v="490.74"/>
        <n v="372.79"/>
        <n v="67.819999999999993"/>
        <n v="380.7"/>
        <n v="56.67"/>
        <n v="23.46"/>
        <n v="207.78"/>
        <n v="496.85"/>
        <n v="95.69"/>
        <n v="339.6"/>
        <n v="94.96"/>
        <n v="365.15"/>
        <n v="257.62"/>
        <n v="343.19"/>
        <n v="109.41"/>
        <n v="375.36"/>
        <n v="497.85"/>
        <n v="336.17"/>
        <n v="251.81"/>
        <n v="462.36"/>
        <n v="17.77"/>
        <n v="367.66"/>
        <n v="445.49"/>
        <n v="40.22"/>
        <n v="230.53"/>
        <n v="110.31"/>
        <n v="287.58999999999997"/>
        <n v="328.28"/>
        <n v="158.29"/>
        <n v="235.39"/>
        <n v="146.88"/>
        <n v="191"/>
        <n v="88.17"/>
        <n v="443.92"/>
        <n v="14.91"/>
        <n v="442.38"/>
        <n v="290.12"/>
        <n v="172.51"/>
        <n v="364.3"/>
        <n v="258.8"/>
        <n v="254.56"/>
        <n v="63.97"/>
        <n v="200.86"/>
        <n v="128.12"/>
        <n v="17.690000000000001"/>
        <n v="186.45"/>
        <n v="54.01"/>
        <n v="135.85"/>
        <n v="55.33"/>
        <n v="59.46"/>
        <n v="107.52"/>
        <n v="499.93"/>
        <n v="11.07"/>
        <n v="322.95"/>
        <n v="79.209999999999994"/>
        <n v="461.11"/>
        <n v="55.88"/>
        <n v="477.98"/>
        <n v="309.35000000000002"/>
        <n v="10.62"/>
        <n v="448.06"/>
        <n v="265.64"/>
        <n v="138.71"/>
        <n v="385.97"/>
        <n v="464.07"/>
        <n v="247.01"/>
        <n v="164.62"/>
        <n v="396.58"/>
        <n v="344.07"/>
        <n v="349.33"/>
        <n v="129.33000000000001"/>
        <n v="466.51"/>
        <n v="61.37"/>
        <n v="141.29"/>
        <n v="264.89999999999998"/>
        <n v="287.20999999999998"/>
        <n v="17.5"/>
        <n v="392.48"/>
        <n v="187.19"/>
        <n v="209.15"/>
        <n v="406.59"/>
        <n v="195.85"/>
        <n v="33.14"/>
        <n v="96.46"/>
        <n v="478.39"/>
        <n v="44.5"/>
        <n v="183.92"/>
        <n v="256.56"/>
        <n v="251.71"/>
        <n v="11.94"/>
        <n v="255.57"/>
        <n v="198.05"/>
      </sharedItems>
    </cacheField>
    <cacheField name="Branch_Location" numFmtId="0">
      <sharedItems count="5">
        <s v="Rapid City"/>
        <s v="Watertown"/>
        <s v="Brookings"/>
        <s v="Aberdeen"/>
        <s v="Sioux Falls"/>
      </sharedItems>
    </cacheField>
    <cacheField name="Opened_Date" numFmtId="14">
      <sharedItems containsSemiMixedTypes="0" containsNonDate="0" containsDate="1" containsString="0" minDate="2015-06-24T00:00:00" maxDate="2025-06-14T00:00:00"/>
    </cacheField>
    <cacheField name="Is_Active" numFmtId="0">
      <sharedItems/>
    </cacheField>
    <cacheField name="High_Risk_Customer" numFmtId="0">
      <sharedItems/>
    </cacheField>
    <cacheField name="Account_Balance &gt; 0" numFmtId="0">
      <sharedItems count="2">
        <s v="Positive"/>
        <s v="Negative"/>
      </sharedItems>
    </cacheField>
    <cacheField name="Is_Active_" numFmtId="0">
      <sharedItems count="2">
        <s v="ACTIVE"/>
        <s v="NOT ACTIVE"/>
      </sharedItems>
    </cacheField>
    <cacheField name="Tier_CreditScore" numFmtId="0">
      <sharedItems count="7">
        <s v="Bad"/>
        <s v="Very Good"/>
        <s v="Good"/>
        <s v="Excellent"/>
        <s v="Fair"/>
        <s v="Poor"/>
        <e v="#N/A" u="1"/>
      </sharedItems>
    </cacheField>
  </cacheFields>
  <extLst>
    <ext xmlns:x14="http://schemas.microsoft.com/office/spreadsheetml/2009/9/main" uri="{725AE2AE-9491-48be-B2B4-4EB974FC3084}">
      <x14:pivotCacheDefinition pivotCacheId="2523236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CUST00001"/>
    <s v="Darius Rodriguez"/>
    <x v="0"/>
    <n v="11708.78"/>
    <n v="499"/>
    <x v="0"/>
    <x v="0"/>
    <x v="0"/>
    <d v="2025-04-10T00:00:00"/>
    <b v="1"/>
    <s v="Yes"/>
    <x v="0"/>
    <x v="0"/>
    <x v="0"/>
  </r>
  <r>
    <s v="CUST00002"/>
    <s v="Christine Davis"/>
    <x v="1"/>
    <n v="19380.849999999999"/>
    <n v="378"/>
    <x v="1"/>
    <x v="1"/>
    <x v="1"/>
    <d v="2021-10-16T00:00:00"/>
    <b v="0"/>
    <s v="Yes"/>
    <x v="0"/>
    <x v="1"/>
    <x v="0"/>
  </r>
  <r>
    <s v="CUST00003"/>
    <s v="David Tucker"/>
    <x v="2"/>
    <n v="14752.12"/>
    <n v="472"/>
    <x v="2"/>
    <x v="2"/>
    <x v="2"/>
    <d v="2017-06-08T00:00:00"/>
    <b v="1"/>
    <s v="Yes"/>
    <x v="0"/>
    <x v="0"/>
    <x v="0"/>
  </r>
  <r>
    <s v="CUST00004"/>
    <s v="Todd Ross"/>
    <x v="0"/>
    <n v="7115.48"/>
    <n v="766"/>
    <x v="3"/>
    <x v="3"/>
    <x v="1"/>
    <d v="2025-06-04T00:00:00"/>
    <b v="1"/>
    <s v="No"/>
    <x v="0"/>
    <x v="0"/>
    <x v="1"/>
  </r>
  <r>
    <s v="CUST00005"/>
    <s v="Daniel Potter"/>
    <x v="0"/>
    <n v="5507.93"/>
    <n v="715"/>
    <x v="4"/>
    <x v="4"/>
    <x v="2"/>
    <d v="2022-05-28T00:00:00"/>
    <b v="1"/>
    <s v="No"/>
    <x v="0"/>
    <x v="0"/>
    <x v="2"/>
  </r>
  <r>
    <s v="CUST00006"/>
    <s v="Kenneth Krause"/>
    <x v="1"/>
    <n v="12459.6"/>
    <n v="748"/>
    <x v="5"/>
    <x v="5"/>
    <x v="2"/>
    <d v="2019-01-18T00:00:00"/>
    <b v="1"/>
    <s v="No"/>
    <x v="0"/>
    <x v="0"/>
    <x v="2"/>
  </r>
  <r>
    <s v="CUST00007"/>
    <s v="Sean Wright"/>
    <x v="2"/>
    <n v="3398.83"/>
    <n v="386"/>
    <x v="6"/>
    <x v="6"/>
    <x v="3"/>
    <d v="2024-01-11T00:00:00"/>
    <b v="1"/>
    <s v="Yes"/>
    <x v="0"/>
    <x v="0"/>
    <x v="0"/>
  </r>
  <r>
    <s v="CUST00008"/>
    <s v="Heather Welch"/>
    <x v="2"/>
    <n v="19157.29"/>
    <n v="400"/>
    <x v="6"/>
    <x v="7"/>
    <x v="0"/>
    <d v="2021-05-08T00:00:00"/>
    <b v="1"/>
    <s v="Yes"/>
    <x v="0"/>
    <x v="0"/>
    <x v="0"/>
  </r>
  <r>
    <s v="CUST00009"/>
    <s v="Andrew Nunez"/>
    <x v="0"/>
    <n v="15897.2"/>
    <n v="307"/>
    <x v="7"/>
    <x v="8"/>
    <x v="0"/>
    <d v="2023-08-23T00:00:00"/>
    <b v="1"/>
    <s v="Yes"/>
    <x v="0"/>
    <x v="0"/>
    <x v="0"/>
  </r>
  <r>
    <s v="CUST00010"/>
    <s v="Kevin Carlson"/>
    <x v="3"/>
    <n v="7654.12"/>
    <n v="499"/>
    <x v="8"/>
    <x v="9"/>
    <x v="2"/>
    <d v="2018-12-17T00:00:00"/>
    <b v="1"/>
    <s v="Yes"/>
    <x v="0"/>
    <x v="0"/>
    <x v="0"/>
  </r>
  <r>
    <s v="CUST00011"/>
    <s v="Hannah Reyes"/>
    <x v="0"/>
    <n v="1434.33"/>
    <n v="804"/>
    <x v="1"/>
    <x v="10"/>
    <x v="0"/>
    <d v="2017-12-23T00:00:00"/>
    <b v="0"/>
    <s v="No"/>
    <x v="0"/>
    <x v="1"/>
    <x v="3"/>
  </r>
  <r>
    <s v="CUST00012"/>
    <s v="Julie Herring"/>
    <x v="0"/>
    <n v="16769.36"/>
    <n v="386"/>
    <x v="9"/>
    <x v="11"/>
    <x v="4"/>
    <d v="2023-01-05T00:00:00"/>
    <b v="1"/>
    <s v="Yes"/>
    <x v="0"/>
    <x v="0"/>
    <x v="0"/>
  </r>
  <r>
    <s v="CUST00013"/>
    <s v="Gail Wilson"/>
    <x v="0"/>
    <n v="9427.2999999999993"/>
    <n v="342"/>
    <x v="0"/>
    <x v="12"/>
    <x v="2"/>
    <d v="2023-12-03T00:00:00"/>
    <b v="1"/>
    <s v="Yes"/>
    <x v="0"/>
    <x v="0"/>
    <x v="0"/>
  </r>
  <r>
    <s v="CUST00014"/>
    <s v="Wanda Vance"/>
    <x v="0"/>
    <n v="16189.08"/>
    <n v="684"/>
    <x v="10"/>
    <x v="13"/>
    <x v="0"/>
    <d v="2022-01-14T00:00:00"/>
    <b v="1"/>
    <s v="No"/>
    <x v="0"/>
    <x v="0"/>
    <x v="4"/>
  </r>
  <r>
    <s v="CUST00015"/>
    <s v="Daniel Garcia"/>
    <x v="1"/>
    <n v="2027.86"/>
    <n v="734"/>
    <x v="1"/>
    <x v="14"/>
    <x v="4"/>
    <d v="2015-07-14T00:00:00"/>
    <b v="1"/>
    <s v="No"/>
    <x v="0"/>
    <x v="0"/>
    <x v="2"/>
  </r>
  <r>
    <s v="CUST00016"/>
    <s v="Daniel Gonzalez"/>
    <x v="2"/>
    <n v="7003.12"/>
    <n v="707"/>
    <x v="11"/>
    <x v="15"/>
    <x v="3"/>
    <d v="2019-11-04T00:00:00"/>
    <b v="1"/>
    <s v="No"/>
    <x v="0"/>
    <x v="0"/>
    <x v="2"/>
  </r>
  <r>
    <s v="CUST00017"/>
    <s v="Dawn Shannon MD"/>
    <x v="1"/>
    <n v="10026.219999999999"/>
    <n v="782"/>
    <x v="4"/>
    <x v="16"/>
    <x v="0"/>
    <d v="2024-04-18T00:00:00"/>
    <b v="0"/>
    <s v="No"/>
    <x v="0"/>
    <x v="1"/>
    <x v="1"/>
  </r>
  <r>
    <s v="CUST00018"/>
    <s v="Derrick Long"/>
    <x v="1"/>
    <n v="10234.9"/>
    <n v="316"/>
    <x v="3"/>
    <x v="17"/>
    <x v="4"/>
    <d v="2021-05-02T00:00:00"/>
    <b v="1"/>
    <s v="Yes"/>
    <x v="0"/>
    <x v="0"/>
    <x v="0"/>
  </r>
  <r>
    <s v="CUST00019"/>
    <s v="Anna Romero"/>
    <x v="1"/>
    <n v="7749.67"/>
    <n v="447"/>
    <x v="4"/>
    <x v="18"/>
    <x v="1"/>
    <d v="2023-07-02T00:00:00"/>
    <b v="0"/>
    <s v="Yes"/>
    <x v="0"/>
    <x v="1"/>
    <x v="0"/>
  </r>
  <r>
    <s v="CUST00020"/>
    <s v="Taylor Villarreal"/>
    <x v="0"/>
    <n v="13114.25"/>
    <n v="576"/>
    <x v="2"/>
    <x v="19"/>
    <x v="1"/>
    <d v="2018-02-26T00:00:00"/>
    <b v="1"/>
    <s v="Yes"/>
    <x v="0"/>
    <x v="0"/>
    <x v="0"/>
  </r>
  <r>
    <s v="CUST00021"/>
    <s v="Kari King"/>
    <x v="3"/>
    <n v="4661.8999999999996"/>
    <n v="531"/>
    <x v="2"/>
    <x v="20"/>
    <x v="4"/>
    <d v="2018-01-01T00:00:00"/>
    <b v="1"/>
    <s v="Yes"/>
    <x v="0"/>
    <x v="0"/>
    <x v="0"/>
  </r>
  <r>
    <s v="CUST00022"/>
    <s v="Carla Delacruz"/>
    <x v="2"/>
    <n v="9288.1"/>
    <n v="665"/>
    <x v="0"/>
    <x v="21"/>
    <x v="2"/>
    <d v="2022-02-15T00:00:00"/>
    <b v="1"/>
    <s v="No"/>
    <x v="0"/>
    <x v="0"/>
    <x v="4"/>
  </r>
  <r>
    <s v="CUST00023"/>
    <s v="Ashley George"/>
    <x v="3"/>
    <n v="10601.48"/>
    <n v="527"/>
    <x v="6"/>
    <x v="22"/>
    <x v="2"/>
    <d v="2019-11-18T00:00:00"/>
    <b v="0"/>
    <s v="Yes"/>
    <x v="0"/>
    <x v="1"/>
    <x v="0"/>
  </r>
  <r>
    <s v="CUST00024"/>
    <s v="Karen Johnson"/>
    <x v="1"/>
    <n v="12572.19"/>
    <n v="735"/>
    <x v="4"/>
    <x v="23"/>
    <x v="0"/>
    <d v="2024-10-10T00:00:00"/>
    <b v="1"/>
    <s v="No"/>
    <x v="0"/>
    <x v="0"/>
    <x v="2"/>
  </r>
  <r>
    <s v="CUST00025"/>
    <s v="Matthew Bennett"/>
    <x v="1"/>
    <n v="13558.07"/>
    <n v="698"/>
    <x v="8"/>
    <x v="24"/>
    <x v="1"/>
    <d v="2017-08-18T00:00:00"/>
    <b v="0"/>
    <s v="No"/>
    <x v="0"/>
    <x v="1"/>
    <x v="4"/>
  </r>
  <r>
    <s v="CUST00026"/>
    <s v="Nicholas Roman"/>
    <x v="3"/>
    <n v="4376.79"/>
    <n v="510"/>
    <x v="6"/>
    <x v="25"/>
    <x v="2"/>
    <d v="2021-03-26T00:00:00"/>
    <b v="0"/>
    <s v="Yes"/>
    <x v="0"/>
    <x v="1"/>
    <x v="0"/>
  </r>
  <r>
    <s v="CUST00027"/>
    <s v="Terri Park"/>
    <x v="3"/>
    <n v="2329.4299999999998"/>
    <n v="690"/>
    <x v="8"/>
    <x v="26"/>
    <x v="2"/>
    <d v="2018-01-28T00:00:00"/>
    <b v="0"/>
    <s v="No"/>
    <x v="0"/>
    <x v="1"/>
    <x v="4"/>
  </r>
  <r>
    <s v="CUST00028"/>
    <s v="Michelle Williamson"/>
    <x v="3"/>
    <n v="16388.38"/>
    <n v="798"/>
    <x v="7"/>
    <x v="27"/>
    <x v="1"/>
    <d v="2021-04-11T00:00:00"/>
    <b v="1"/>
    <s v="No"/>
    <x v="0"/>
    <x v="0"/>
    <x v="1"/>
  </r>
  <r>
    <s v="CUST00029"/>
    <s v="Brady Miller"/>
    <x v="1"/>
    <n v="11661.57"/>
    <n v="839"/>
    <x v="6"/>
    <x v="28"/>
    <x v="3"/>
    <d v="2022-11-28T00:00:00"/>
    <b v="1"/>
    <s v="No"/>
    <x v="0"/>
    <x v="0"/>
    <x v="3"/>
  </r>
  <r>
    <s v="CUST00030"/>
    <s v="Stephanie Webb"/>
    <x v="1"/>
    <n v="6257.57"/>
    <n v="790"/>
    <x v="4"/>
    <x v="29"/>
    <x v="2"/>
    <d v="2021-04-03T00:00:00"/>
    <b v="1"/>
    <s v="No"/>
    <x v="0"/>
    <x v="0"/>
    <x v="1"/>
  </r>
  <r>
    <s v="CUST00031"/>
    <s v="Kimberly Higgins"/>
    <x v="2"/>
    <n v="17755.759999999998"/>
    <n v="741"/>
    <x v="12"/>
    <x v="30"/>
    <x v="4"/>
    <d v="2017-06-05T00:00:00"/>
    <b v="1"/>
    <s v="No"/>
    <x v="0"/>
    <x v="0"/>
    <x v="2"/>
  </r>
  <r>
    <s v="CUST00032"/>
    <s v="Robert Wood"/>
    <x v="2"/>
    <n v="10578.37"/>
    <n v="560"/>
    <x v="12"/>
    <x v="31"/>
    <x v="0"/>
    <d v="2021-04-05T00:00:00"/>
    <b v="1"/>
    <s v="Yes"/>
    <x v="0"/>
    <x v="0"/>
    <x v="0"/>
  </r>
  <r>
    <s v="CUST00033"/>
    <s v="Richard Rogers"/>
    <x v="1"/>
    <n v="15896.49"/>
    <n v="649"/>
    <x v="1"/>
    <x v="32"/>
    <x v="2"/>
    <d v="2025-01-01T00:00:00"/>
    <b v="1"/>
    <s v="No"/>
    <x v="0"/>
    <x v="0"/>
    <x v="5"/>
  </r>
  <r>
    <s v="CUST00034"/>
    <s v="William Hopkins"/>
    <x v="3"/>
    <n v="10337.59"/>
    <n v="651"/>
    <x v="1"/>
    <x v="33"/>
    <x v="2"/>
    <d v="2019-04-08T00:00:00"/>
    <b v="1"/>
    <s v="No"/>
    <x v="0"/>
    <x v="0"/>
    <x v="4"/>
  </r>
  <r>
    <s v="CUST00035"/>
    <s v="Lynn Hooper"/>
    <x v="3"/>
    <n v="20303.740000000002"/>
    <n v="819"/>
    <x v="10"/>
    <x v="34"/>
    <x v="3"/>
    <d v="2021-04-20T00:00:00"/>
    <b v="1"/>
    <s v="No"/>
    <x v="0"/>
    <x v="0"/>
    <x v="3"/>
  </r>
  <r>
    <s v="CUST00036"/>
    <s v="Michael Tucker"/>
    <x v="2"/>
    <n v="18776.7"/>
    <n v="619"/>
    <x v="13"/>
    <x v="35"/>
    <x v="4"/>
    <d v="2019-11-04T00:00:00"/>
    <b v="1"/>
    <s v="No"/>
    <x v="0"/>
    <x v="0"/>
    <x v="5"/>
  </r>
  <r>
    <s v="CUST00037"/>
    <s v="Michelle Hooper"/>
    <x v="1"/>
    <n v="8755.18"/>
    <n v="437"/>
    <x v="14"/>
    <x v="36"/>
    <x v="0"/>
    <d v="2015-09-23T00:00:00"/>
    <b v="1"/>
    <s v="Yes"/>
    <x v="0"/>
    <x v="0"/>
    <x v="0"/>
  </r>
  <r>
    <s v="CUST00038"/>
    <s v="Nancy Johnston"/>
    <x v="2"/>
    <n v="14857.85"/>
    <n v="849"/>
    <x v="8"/>
    <x v="37"/>
    <x v="2"/>
    <d v="2016-02-12T00:00:00"/>
    <b v="1"/>
    <s v="No"/>
    <x v="0"/>
    <x v="0"/>
    <x v="3"/>
  </r>
  <r>
    <s v="CUST00039"/>
    <s v="Natasha Miller"/>
    <x v="2"/>
    <n v="13226.88"/>
    <n v="667"/>
    <x v="6"/>
    <x v="38"/>
    <x v="0"/>
    <d v="2015-08-12T00:00:00"/>
    <b v="1"/>
    <s v="No"/>
    <x v="0"/>
    <x v="0"/>
    <x v="4"/>
  </r>
  <r>
    <s v="CUST00040"/>
    <s v="David Chambers"/>
    <x v="0"/>
    <n v="16843.16"/>
    <n v="519"/>
    <x v="15"/>
    <x v="39"/>
    <x v="1"/>
    <d v="2021-05-03T00:00:00"/>
    <b v="1"/>
    <s v="Yes"/>
    <x v="0"/>
    <x v="0"/>
    <x v="0"/>
  </r>
  <r>
    <s v="CUST00041"/>
    <s v="Shawn Gilbert"/>
    <x v="0"/>
    <n v="5175.38"/>
    <n v="636"/>
    <x v="9"/>
    <x v="40"/>
    <x v="2"/>
    <d v="2024-03-03T00:00:00"/>
    <b v="1"/>
    <s v="No"/>
    <x v="0"/>
    <x v="0"/>
    <x v="5"/>
  </r>
  <r>
    <s v="CUST00042"/>
    <s v="Franklin Harris"/>
    <x v="0"/>
    <n v="13430.26"/>
    <n v="522"/>
    <x v="5"/>
    <x v="41"/>
    <x v="2"/>
    <d v="2022-06-05T00:00:00"/>
    <b v="1"/>
    <s v="Yes"/>
    <x v="0"/>
    <x v="0"/>
    <x v="0"/>
  </r>
  <r>
    <s v="CUST00043"/>
    <s v="Chad Holland"/>
    <x v="3"/>
    <n v="15292.12"/>
    <n v="659"/>
    <x v="8"/>
    <x v="42"/>
    <x v="1"/>
    <d v="2016-04-07T00:00:00"/>
    <b v="1"/>
    <s v="No"/>
    <x v="0"/>
    <x v="0"/>
    <x v="4"/>
  </r>
  <r>
    <s v="CUST00044"/>
    <s v="Joshua Wilcox"/>
    <x v="1"/>
    <n v="1206.3"/>
    <n v="628"/>
    <x v="0"/>
    <x v="43"/>
    <x v="3"/>
    <d v="2020-01-30T00:00:00"/>
    <b v="1"/>
    <s v="No"/>
    <x v="0"/>
    <x v="0"/>
    <x v="5"/>
  </r>
  <r>
    <s v="CUST00045"/>
    <s v="Michelle Dunn"/>
    <x v="1"/>
    <n v="4083.71"/>
    <n v="762"/>
    <x v="16"/>
    <x v="44"/>
    <x v="2"/>
    <d v="2021-07-16T00:00:00"/>
    <b v="1"/>
    <s v="No"/>
    <x v="0"/>
    <x v="0"/>
    <x v="1"/>
  </r>
  <r>
    <s v="CUST00046"/>
    <s v="Emily Martinez"/>
    <x v="1"/>
    <n v="-196.16"/>
    <n v="681"/>
    <x v="5"/>
    <x v="45"/>
    <x v="0"/>
    <d v="2025-02-15T00:00:00"/>
    <b v="1"/>
    <s v="No"/>
    <x v="1"/>
    <x v="0"/>
    <x v="4"/>
  </r>
  <r>
    <s v="CUST00047"/>
    <s v="Christine Lara"/>
    <x v="1"/>
    <n v="8652.9699999999993"/>
    <n v="468"/>
    <x v="8"/>
    <x v="46"/>
    <x v="4"/>
    <d v="2021-03-31T00:00:00"/>
    <b v="1"/>
    <s v="Yes"/>
    <x v="0"/>
    <x v="0"/>
    <x v="0"/>
  </r>
  <r>
    <s v="CUST00048"/>
    <s v="Joseph King"/>
    <x v="0"/>
    <n v="13587.71"/>
    <n v="516"/>
    <x v="4"/>
    <x v="47"/>
    <x v="0"/>
    <d v="2020-04-27T00:00:00"/>
    <b v="1"/>
    <s v="Yes"/>
    <x v="0"/>
    <x v="0"/>
    <x v="0"/>
  </r>
  <r>
    <s v="CUST00049"/>
    <s v="John Friedman"/>
    <x v="3"/>
    <n v="17511.79"/>
    <n v="677"/>
    <x v="8"/>
    <x v="48"/>
    <x v="3"/>
    <d v="2016-03-19T00:00:00"/>
    <b v="1"/>
    <s v="No"/>
    <x v="0"/>
    <x v="0"/>
    <x v="4"/>
  </r>
  <r>
    <s v="CUST00050"/>
    <s v="Raymond Johnson"/>
    <x v="3"/>
    <n v="10370.469999999999"/>
    <n v="418"/>
    <x v="9"/>
    <x v="49"/>
    <x v="4"/>
    <d v="2015-07-21T00:00:00"/>
    <b v="1"/>
    <s v="Yes"/>
    <x v="0"/>
    <x v="0"/>
    <x v="0"/>
  </r>
  <r>
    <s v="CUST00051"/>
    <s v="Kayla Hawkins"/>
    <x v="0"/>
    <n v="18143.080000000002"/>
    <n v="489"/>
    <x v="14"/>
    <x v="50"/>
    <x v="0"/>
    <d v="2020-08-19T00:00:00"/>
    <b v="1"/>
    <s v="Yes"/>
    <x v="0"/>
    <x v="0"/>
    <x v="0"/>
  </r>
  <r>
    <s v="CUST00052"/>
    <s v="Bryan Vaughn"/>
    <x v="3"/>
    <n v="3099.49"/>
    <n v="669"/>
    <x v="5"/>
    <x v="51"/>
    <x v="0"/>
    <d v="2024-05-04T00:00:00"/>
    <b v="1"/>
    <s v="No"/>
    <x v="0"/>
    <x v="0"/>
    <x v="4"/>
  </r>
  <r>
    <s v="CUST00053"/>
    <s v="Cynthia Walls"/>
    <x v="0"/>
    <n v="1483.09"/>
    <n v="448"/>
    <x v="17"/>
    <x v="52"/>
    <x v="1"/>
    <d v="2024-01-22T00:00:00"/>
    <b v="1"/>
    <s v="Yes"/>
    <x v="0"/>
    <x v="0"/>
    <x v="0"/>
  </r>
  <r>
    <s v="CUST00054"/>
    <s v="Diane Haynes"/>
    <x v="1"/>
    <n v="9722.26"/>
    <n v="787"/>
    <x v="2"/>
    <x v="53"/>
    <x v="3"/>
    <d v="2023-08-14T00:00:00"/>
    <b v="1"/>
    <s v="No"/>
    <x v="0"/>
    <x v="0"/>
    <x v="1"/>
  </r>
  <r>
    <s v="CUST00055"/>
    <s v="Holly Mcfarland"/>
    <x v="0"/>
    <n v="11920.33"/>
    <n v="673"/>
    <x v="0"/>
    <x v="54"/>
    <x v="1"/>
    <d v="2024-09-30T00:00:00"/>
    <b v="1"/>
    <s v="No"/>
    <x v="0"/>
    <x v="0"/>
    <x v="4"/>
  </r>
  <r>
    <s v="CUST00056"/>
    <s v="Richard Zimmerman"/>
    <x v="1"/>
    <n v="9836.5300000000007"/>
    <n v="459"/>
    <x v="1"/>
    <x v="55"/>
    <x v="4"/>
    <d v="2024-04-11T00:00:00"/>
    <b v="1"/>
    <s v="Yes"/>
    <x v="0"/>
    <x v="0"/>
    <x v="0"/>
  </r>
  <r>
    <s v="CUST00057"/>
    <s v="Jeffrey Anderson"/>
    <x v="1"/>
    <n v="-337.21"/>
    <n v="650"/>
    <x v="18"/>
    <x v="56"/>
    <x v="1"/>
    <d v="2016-05-29T00:00:00"/>
    <b v="1"/>
    <s v="No"/>
    <x v="1"/>
    <x v="0"/>
    <x v="4"/>
  </r>
  <r>
    <s v="CUST00058"/>
    <s v="Barbara Ruiz"/>
    <x v="2"/>
    <n v="9554.4"/>
    <n v="587"/>
    <x v="3"/>
    <x v="57"/>
    <x v="3"/>
    <d v="2019-03-02T00:00:00"/>
    <b v="0"/>
    <s v="No"/>
    <x v="0"/>
    <x v="1"/>
    <x v="0"/>
  </r>
  <r>
    <s v="CUST00059"/>
    <s v="Amy Page"/>
    <x v="0"/>
    <n v="3477.65"/>
    <n v="587"/>
    <x v="8"/>
    <x v="58"/>
    <x v="2"/>
    <d v="2024-08-20T00:00:00"/>
    <b v="1"/>
    <s v="No"/>
    <x v="0"/>
    <x v="0"/>
    <x v="0"/>
  </r>
  <r>
    <s v="CUST00060"/>
    <s v="Kelly Graves"/>
    <x v="2"/>
    <n v="13348.36"/>
    <n v="525"/>
    <x v="8"/>
    <x v="59"/>
    <x v="2"/>
    <d v="2023-11-07T00:00:00"/>
    <b v="1"/>
    <s v="Yes"/>
    <x v="0"/>
    <x v="0"/>
    <x v="0"/>
  </r>
  <r>
    <s v="CUST00061"/>
    <s v="Kendra Zuniga"/>
    <x v="0"/>
    <n v="11832.99"/>
    <n v="822"/>
    <x v="0"/>
    <x v="60"/>
    <x v="4"/>
    <d v="2019-07-24T00:00:00"/>
    <b v="1"/>
    <s v="No"/>
    <x v="0"/>
    <x v="0"/>
    <x v="3"/>
  </r>
  <r>
    <s v="CUST00062"/>
    <s v="Karen Ortiz"/>
    <x v="0"/>
    <n v="5300.6"/>
    <n v="821"/>
    <x v="4"/>
    <x v="61"/>
    <x v="2"/>
    <d v="2024-11-02T00:00:00"/>
    <b v="1"/>
    <s v="No"/>
    <x v="0"/>
    <x v="0"/>
    <x v="3"/>
  </r>
  <r>
    <s v="CUST00063"/>
    <s v="Daniel Davis"/>
    <x v="2"/>
    <n v="7430.67"/>
    <n v="572"/>
    <x v="19"/>
    <x v="62"/>
    <x v="1"/>
    <d v="2024-11-24T00:00:00"/>
    <b v="0"/>
    <s v="Yes"/>
    <x v="0"/>
    <x v="1"/>
    <x v="0"/>
  </r>
  <r>
    <s v="CUST00064"/>
    <s v="Brittany Roth"/>
    <x v="2"/>
    <n v="4703.93"/>
    <n v="701"/>
    <x v="7"/>
    <x v="63"/>
    <x v="4"/>
    <d v="2017-01-16T00:00:00"/>
    <b v="1"/>
    <s v="No"/>
    <x v="0"/>
    <x v="0"/>
    <x v="2"/>
  </r>
  <r>
    <s v="CUST00065"/>
    <s v="Lisa Jacobson"/>
    <x v="0"/>
    <n v="9686.6"/>
    <n v="482"/>
    <x v="2"/>
    <x v="64"/>
    <x v="3"/>
    <d v="2020-07-04T00:00:00"/>
    <b v="1"/>
    <s v="Yes"/>
    <x v="0"/>
    <x v="0"/>
    <x v="0"/>
  </r>
  <r>
    <s v="CUST00066"/>
    <s v="Amanda Cox"/>
    <x v="3"/>
    <n v="14775.71"/>
    <n v="787"/>
    <x v="5"/>
    <x v="65"/>
    <x v="4"/>
    <d v="2021-11-08T00:00:00"/>
    <b v="0"/>
    <s v="No"/>
    <x v="0"/>
    <x v="1"/>
    <x v="1"/>
  </r>
  <r>
    <s v="CUST00067"/>
    <s v="Jason Barry"/>
    <x v="1"/>
    <n v="5071.37"/>
    <n v="423"/>
    <x v="8"/>
    <x v="66"/>
    <x v="4"/>
    <d v="2016-02-28T00:00:00"/>
    <b v="1"/>
    <s v="Yes"/>
    <x v="0"/>
    <x v="0"/>
    <x v="0"/>
  </r>
  <r>
    <s v="CUST00068"/>
    <s v="Timothy Best"/>
    <x v="2"/>
    <n v="12520.23"/>
    <n v="713"/>
    <x v="17"/>
    <x v="67"/>
    <x v="0"/>
    <d v="2021-06-24T00:00:00"/>
    <b v="1"/>
    <s v="No"/>
    <x v="0"/>
    <x v="0"/>
    <x v="2"/>
  </r>
  <r>
    <s v="CUST00069"/>
    <s v="Joshua Daniels"/>
    <x v="1"/>
    <n v="7348.71"/>
    <n v="471"/>
    <x v="14"/>
    <x v="68"/>
    <x v="0"/>
    <d v="2018-04-26T00:00:00"/>
    <b v="0"/>
    <s v="Yes"/>
    <x v="0"/>
    <x v="1"/>
    <x v="0"/>
  </r>
  <r>
    <s v="CUST00070"/>
    <s v="Chelsea Patton"/>
    <x v="3"/>
    <n v="6035.64"/>
    <n v="587"/>
    <x v="5"/>
    <x v="69"/>
    <x v="4"/>
    <d v="2019-10-02T00:00:00"/>
    <b v="1"/>
    <s v="No"/>
    <x v="0"/>
    <x v="0"/>
    <x v="0"/>
  </r>
  <r>
    <s v="CUST00071"/>
    <s v="Valerie Giles"/>
    <x v="3"/>
    <n v="9464.85"/>
    <n v="734"/>
    <x v="6"/>
    <x v="70"/>
    <x v="2"/>
    <d v="2020-10-06T00:00:00"/>
    <b v="1"/>
    <s v="No"/>
    <x v="0"/>
    <x v="0"/>
    <x v="2"/>
  </r>
  <r>
    <s v="CUST00072"/>
    <s v="Scott Moore"/>
    <x v="3"/>
    <n v="4823.79"/>
    <n v="412"/>
    <x v="16"/>
    <x v="71"/>
    <x v="0"/>
    <d v="2020-04-25T00:00:00"/>
    <b v="1"/>
    <s v="Yes"/>
    <x v="0"/>
    <x v="0"/>
    <x v="0"/>
  </r>
  <r>
    <s v="CUST00073"/>
    <s v="Theodore Merritt"/>
    <x v="2"/>
    <n v="7231.75"/>
    <n v="421"/>
    <x v="5"/>
    <x v="72"/>
    <x v="3"/>
    <d v="2022-05-08T00:00:00"/>
    <b v="1"/>
    <s v="Yes"/>
    <x v="0"/>
    <x v="0"/>
    <x v="0"/>
  </r>
  <r>
    <s v="CUST00074"/>
    <s v="Michael Velez"/>
    <x v="3"/>
    <n v="4010.61"/>
    <n v="843"/>
    <x v="1"/>
    <x v="73"/>
    <x v="1"/>
    <d v="2017-05-01T00:00:00"/>
    <b v="1"/>
    <s v="No"/>
    <x v="0"/>
    <x v="0"/>
    <x v="3"/>
  </r>
  <r>
    <s v="CUST00075"/>
    <s v="Patricia Hill"/>
    <x v="2"/>
    <n v="19823.63"/>
    <n v="521"/>
    <x v="9"/>
    <x v="74"/>
    <x v="0"/>
    <d v="2017-11-11T00:00:00"/>
    <b v="0"/>
    <s v="Yes"/>
    <x v="0"/>
    <x v="1"/>
    <x v="0"/>
  </r>
  <r>
    <s v="CUST00076"/>
    <s v="Ross Moore"/>
    <x v="3"/>
    <n v="10176.32"/>
    <n v="338"/>
    <x v="0"/>
    <x v="75"/>
    <x v="4"/>
    <d v="2018-03-20T00:00:00"/>
    <b v="1"/>
    <s v="Yes"/>
    <x v="0"/>
    <x v="0"/>
    <x v="0"/>
  </r>
  <r>
    <s v="CUST00077"/>
    <s v="Robert Ramsey"/>
    <x v="1"/>
    <n v="6501.37"/>
    <n v="796"/>
    <x v="9"/>
    <x v="76"/>
    <x v="2"/>
    <d v="2019-09-14T00:00:00"/>
    <b v="1"/>
    <s v="No"/>
    <x v="0"/>
    <x v="0"/>
    <x v="1"/>
  </r>
  <r>
    <s v="CUST00078"/>
    <s v="James Graham"/>
    <x v="1"/>
    <n v="11069.9"/>
    <n v="532"/>
    <x v="8"/>
    <x v="77"/>
    <x v="1"/>
    <d v="2024-02-20T00:00:00"/>
    <b v="0"/>
    <s v="Yes"/>
    <x v="0"/>
    <x v="1"/>
    <x v="0"/>
  </r>
  <r>
    <s v="CUST00079"/>
    <s v="Beth Bowen"/>
    <x v="0"/>
    <n v="9438.36"/>
    <n v="829"/>
    <x v="2"/>
    <x v="78"/>
    <x v="0"/>
    <d v="2015-08-14T00:00:00"/>
    <b v="1"/>
    <s v="No"/>
    <x v="0"/>
    <x v="0"/>
    <x v="3"/>
  </r>
  <r>
    <s v="CUST00080"/>
    <s v="Michael Johnson"/>
    <x v="1"/>
    <n v="8895.15"/>
    <n v="448"/>
    <x v="7"/>
    <x v="79"/>
    <x v="2"/>
    <d v="2015-12-22T00:00:00"/>
    <b v="1"/>
    <s v="Yes"/>
    <x v="0"/>
    <x v="0"/>
    <x v="0"/>
  </r>
  <r>
    <s v="CUST00081"/>
    <s v="Sierra Wells"/>
    <x v="0"/>
    <n v="13070.83"/>
    <n v="696"/>
    <x v="10"/>
    <x v="80"/>
    <x v="2"/>
    <d v="2018-10-08T00:00:00"/>
    <b v="1"/>
    <s v="No"/>
    <x v="0"/>
    <x v="0"/>
    <x v="4"/>
  </r>
  <r>
    <s v="CUST00082"/>
    <s v="Erin Campbell"/>
    <x v="1"/>
    <n v="13787.54"/>
    <n v="601"/>
    <x v="16"/>
    <x v="81"/>
    <x v="2"/>
    <d v="2025-06-03T00:00:00"/>
    <b v="0"/>
    <s v="No"/>
    <x v="0"/>
    <x v="1"/>
    <x v="5"/>
  </r>
  <r>
    <s v="CUST00083"/>
    <s v="Michael Fisher"/>
    <x v="2"/>
    <n v="7347.49"/>
    <n v="659"/>
    <x v="17"/>
    <x v="82"/>
    <x v="4"/>
    <d v="2017-03-10T00:00:00"/>
    <b v="0"/>
    <s v="No"/>
    <x v="0"/>
    <x v="1"/>
    <x v="4"/>
  </r>
  <r>
    <s v="CUST00084"/>
    <s v="Scott Davis"/>
    <x v="1"/>
    <n v="7120.91"/>
    <n v="537"/>
    <x v="20"/>
    <x v="83"/>
    <x v="3"/>
    <d v="2015-10-31T00:00:00"/>
    <b v="1"/>
    <s v="Yes"/>
    <x v="0"/>
    <x v="0"/>
    <x v="0"/>
  </r>
  <r>
    <s v="CUST00085"/>
    <s v="Cody Gonzalez"/>
    <x v="0"/>
    <n v="8624.74"/>
    <n v="535"/>
    <x v="16"/>
    <x v="84"/>
    <x v="2"/>
    <d v="2024-09-08T00:00:00"/>
    <b v="1"/>
    <s v="Yes"/>
    <x v="0"/>
    <x v="0"/>
    <x v="0"/>
  </r>
  <r>
    <s v="CUST00086"/>
    <s v="Wendy Guerrero"/>
    <x v="0"/>
    <n v="-1509.61"/>
    <n v="502"/>
    <x v="9"/>
    <x v="85"/>
    <x v="1"/>
    <d v="2017-09-12T00:00:00"/>
    <b v="1"/>
    <s v="Yes"/>
    <x v="1"/>
    <x v="0"/>
    <x v="0"/>
  </r>
  <r>
    <s v="CUST00087"/>
    <s v="Roy Medina"/>
    <x v="3"/>
    <n v="2424.04"/>
    <n v="555"/>
    <x v="16"/>
    <x v="86"/>
    <x v="0"/>
    <d v="2025-06-13T00:00:00"/>
    <b v="0"/>
    <s v="Yes"/>
    <x v="0"/>
    <x v="1"/>
    <x v="0"/>
  </r>
  <r>
    <s v="CUST00088"/>
    <s v="Jennifer Yoder"/>
    <x v="2"/>
    <n v="16834.37"/>
    <n v="534"/>
    <x v="9"/>
    <x v="87"/>
    <x v="1"/>
    <d v="2021-01-03T00:00:00"/>
    <b v="1"/>
    <s v="Yes"/>
    <x v="0"/>
    <x v="0"/>
    <x v="0"/>
  </r>
  <r>
    <s v="CUST00089"/>
    <s v="Matthew Jackson"/>
    <x v="1"/>
    <n v="18224.84"/>
    <n v="644"/>
    <x v="8"/>
    <x v="88"/>
    <x v="4"/>
    <d v="2022-11-09T00:00:00"/>
    <b v="1"/>
    <s v="No"/>
    <x v="0"/>
    <x v="0"/>
    <x v="5"/>
  </r>
  <r>
    <s v="CUST00090"/>
    <s v="Richard Wilson"/>
    <x v="3"/>
    <n v="8754.82"/>
    <n v="833"/>
    <x v="1"/>
    <x v="89"/>
    <x v="4"/>
    <d v="2015-06-28T00:00:00"/>
    <b v="0"/>
    <s v="No"/>
    <x v="0"/>
    <x v="1"/>
    <x v="3"/>
  </r>
  <r>
    <s v="CUST00091"/>
    <s v="Whitney Boone"/>
    <x v="1"/>
    <n v="12882.78"/>
    <n v="765"/>
    <x v="0"/>
    <x v="90"/>
    <x v="1"/>
    <d v="2020-05-18T00:00:00"/>
    <b v="1"/>
    <s v="No"/>
    <x v="0"/>
    <x v="0"/>
    <x v="1"/>
  </r>
  <r>
    <s v="CUST00092"/>
    <s v="Jerry Williams"/>
    <x v="1"/>
    <n v="11556.25"/>
    <n v="840"/>
    <x v="16"/>
    <x v="91"/>
    <x v="3"/>
    <d v="2021-02-22T00:00:00"/>
    <b v="1"/>
    <s v="No"/>
    <x v="0"/>
    <x v="0"/>
    <x v="3"/>
  </r>
  <r>
    <s v="CUST00093"/>
    <s v="Ryan House"/>
    <x v="3"/>
    <n v="25394.400000000001"/>
    <n v="512"/>
    <x v="8"/>
    <x v="92"/>
    <x v="4"/>
    <d v="2015-10-04T00:00:00"/>
    <b v="1"/>
    <s v="Yes"/>
    <x v="0"/>
    <x v="0"/>
    <x v="0"/>
  </r>
  <r>
    <s v="CUST00094"/>
    <s v="Kelsey Lucero"/>
    <x v="3"/>
    <n v="15597.87"/>
    <n v="762"/>
    <x v="10"/>
    <x v="93"/>
    <x v="4"/>
    <d v="2025-04-24T00:00:00"/>
    <b v="1"/>
    <s v="No"/>
    <x v="0"/>
    <x v="0"/>
    <x v="1"/>
  </r>
  <r>
    <s v="CUST00095"/>
    <s v="Dr. Daniel Butler MD"/>
    <x v="3"/>
    <n v="9360.41"/>
    <n v="735"/>
    <x v="1"/>
    <x v="94"/>
    <x v="1"/>
    <d v="2017-07-15T00:00:00"/>
    <b v="1"/>
    <s v="No"/>
    <x v="0"/>
    <x v="0"/>
    <x v="2"/>
  </r>
  <r>
    <s v="CUST00096"/>
    <s v="Jessica Williams"/>
    <x v="3"/>
    <n v="5222.3"/>
    <n v="582"/>
    <x v="1"/>
    <x v="95"/>
    <x v="4"/>
    <d v="2015-10-07T00:00:00"/>
    <b v="0"/>
    <s v="No"/>
    <x v="0"/>
    <x v="1"/>
    <x v="0"/>
  </r>
  <r>
    <s v="CUST00097"/>
    <s v="Carmen Ayala"/>
    <x v="3"/>
    <n v="1967.77"/>
    <n v="762"/>
    <x v="5"/>
    <x v="96"/>
    <x v="3"/>
    <d v="2020-06-25T00:00:00"/>
    <b v="1"/>
    <s v="No"/>
    <x v="0"/>
    <x v="0"/>
    <x v="1"/>
  </r>
  <r>
    <s v="CUST00098"/>
    <s v="Brenda Suarez"/>
    <x v="1"/>
    <n v="11017.32"/>
    <n v="706"/>
    <x v="1"/>
    <x v="97"/>
    <x v="3"/>
    <d v="2020-05-18T00:00:00"/>
    <b v="1"/>
    <s v="No"/>
    <x v="0"/>
    <x v="0"/>
    <x v="2"/>
  </r>
  <r>
    <s v="CUST00099"/>
    <s v="Jacob Rodriguez"/>
    <x v="3"/>
    <n v="6218.25"/>
    <n v="387"/>
    <x v="15"/>
    <x v="98"/>
    <x v="3"/>
    <d v="2024-05-07T00:00:00"/>
    <b v="1"/>
    <s v="Yes"/>
    <x v="0"/>
    <x v="0"/>
    <x v="0"/>
  </r>
  <r>
    <s v="CUST00100"/>
    <s v="Zachary Smith"/>
    <x v="2"/>
    <n v="2888.73"/>
    <n v="343"/>
    <x v="11"/>
    <x v="99"/>
    <x v="0"/>
    <d v="2020-06-21T00:00:00"/>
    <b v="1"/>
    <s v="Yes"/>
    <x v="0"/>
    <x v="0"/>
    <x v="0"/>
  </r>
  <r>
    <s v="CUST00101"/>
    <s v="Glen Taylor"/>
    <x v="0"/>
    <n v="6767.14"/>
    <n v="760"/>
    <x v="9"/>
    <x v="100"/>
    <x v="3"/>
    <d v="2024-07-04T00:00:00"/>
    <b v="1"/>
    <s v="No"/>
    <x v="0"/>
    <x v="0"/>
    <x v="1"/>
  </r>
  <r>
    <s v="CUST00102"/>
    <s v="Michael Navarro"/>
    <x v="3"/>
    <n v="4592.26"/>
    <n v="577"/>
    <x v="14"/>
    <x v="101"/>
    <x v="3"/>
    <d v="2020-03-23T00:00:00"/>
    <b v="1"/>
    <s v="Yes"/>
    <x v="0"/>
    <x v="0"/>
    <x v="0"/>
  </r>
  <r>
    <s v="CUST00103"/>
    <s v="Lisa Huff"/>
    <x v="3"/>
    <n v="18435.71"/>
    <n v="720"/>
    <x v="1"/>
    <x v="102"/>
    <x v="0"/>
    <d v="2023-09-27T00:00:00"/>
    <b v="0"/>
    <s v="No"/>
    <x v="0"/>
    <x v="1"/>
    <x v="2"/>
  </r>
  <r>
    <s v="CUST00104"/>
    <s v="Paul Smith"/>
    <x v="1"/>
    <n v="14408.2"/>
    <n v="652"/>
    <x v="9"/>
    <x v="103"/>
    <x v="2"/>
    <d v="2022-06-03T00:00:00"/>
    <b v="1"/>
    <s v="No"/>
    <x v="0"/>
    <x v="0"/>
    <x v="4"/>
  </r>
  <r>
    <s v="CUST00105"/>
    <s v="Kelly Fox"/>
    <x v="3"/>
    <n v="9960.14"/>
    <n v="814"/>
    <x v="7"/>
    <x v="104"/>
    <x v="4"/>
    <d v="2025-03-02T00:00:00"/>
    <b v="1"/>
    <s v="No"/>
    <x v="0"/>
    <x v="0"/>
    <x v="3"/>
  </r>
  <r>
    <s v="CUST00106"/>
    <s v="Karl Lowery"/>
    <x v="3"/>
    <n v="17399.72"/>
    <n v="318"/>
    <x v="7"/>
    <x v="105"/>
    <x v="3"/>
    <d v="2017-02-22T00:00:00"/>
    <b v="1"/>
    <s v="Yes"/>
    <x v="0"/>
    <x v="0"/>
    <x v="0"/>
  </r>
  <r>
    <s v="CUST00107"/>
    <s v="Kevin Aguirre"/>
    <x v="3"/>
    <n v="10386.84"/>
    <n v="322"/>
    <x v="21"/>
    <x v="106"/>
    <x v="4"/>
    <d v="2016-04-19T00:00:00"/>
    <b v="0"/>
    <s v="Yes"/>
    <x v="0"/>
    <x v="1"/>
    <x v="0"/>
  </r>
  <r>
    <s v="CUST00108"/>
    <s v="James Rodriguez"/>
    <x v="1"/>
    <n v="5693.58"/>
    <n v="712"/>
    <x v="19"/>
    <x v="107"/>
    <x v="1"/>
    <d v="2017-04-07T00:00:00"/>
    <b v="1"/>
    <s v="No"/>
    <x v="0"/>
    <x v="0"/>
    <x v="2"/>
  </r>
  <r>
    <s v="CUST00109"/>
    <s v="James Ward"/>
    <x v="3"/>
    <n v="17615.62"/>
    <n v="329"/>
    <x v="4"/>
    <x v="108"/>
    <x v="4"/>
    <d v="2023-08-22T00:00:00"/>
    <b v="1"/>
    <s v="Yes"/>
    <x v="0"/>
    <x v="0"/>
    <x v="0"/>
  </r>
  <r>
    <s v="CUST00110"/>
    <s v="Angel Hansen"/>
    <x v="0"/>
    <n v="12694.55"/>
    <n v="407"/>
    <x v="22"/>
    <x v="109"/>
    <x v="0"/>
    <d v="2023-05-26T00:00:00"/>
    <b v="1"/>
    <s v="Yes"/>
    <x v="0"/>
    <x v="0"/>
    <x v="0"/>
  </r>
  <r>
    <s v="CUST00111"/>
    <s v="Patricia Olsen"/>
    <x v="1"/>
    <n v="4813.7700000000004"/>
    <n v="666"/>
    <x v="9"/>
    <x v="110"/>
    <x v="4"/>
    <d v="2019-07-31T00:00:00"/>
    <b v="0"/>
    <s v="No"/>
    <x v="0"/>
    <x v="1"/>
    <x v="4"/>
  </r>
  <r>
    <s v="CUST00112"/>
    <s v="Joshua Curry"/>
    <x v="0"/>
    <n v="9048.31"/>
    <n v="580"/>
    <x v="4"/>
    <x v="111"/>
    <x v="4"/>
    <d v="2022-10-09T00:00:00"/>
    <b v="1"/>
    <s v="No"/>
    <x v="0"/>
    <x v="0"/>
    <x v="0"/>
  </r>
  <r>
    <s v="CUST00113"/>
    <s v="William Reid"/>
    <x v="1"/>
    <n v="5621.91"/>
    <n v="427"/>
    <x v="2"/>
    <x v="112"/>
    <x v="4"/>
    <d v="2025-01-16T00:00:00"/>
    <b v="1"/>
    <s v="Yes"/>
    <x v="0"/>
    <x v="0"/>
    <x v="0"/>
  </r>
  <r>
    <s v="CUST00114"/>
    <s v="Amber Caldwell"/>
    <x v="3"/>
    <n v="3086"/>
    <n v="528"/>
    <x v="0"/>
    <x v="113"/>
    <x v="2"/>
    <d v="2019-09-07T00:00:00"/>
    <b v="1"/>
    <s v="Yes"/>
    <x v="0"/>
    <x v="0"/>
    <x v="0"/>
  </r>
  <r>
    <s v="CUST00115"/>
    <s v="Timothy Hanson"/>
    <x v="0"/>
    <n v="14630.89"/>
    <n v="410"/>
    <x v="12"/>
    <x v="114"/>
    <x v="2"/>
    <d v="2020-11-30T00:00:00"/>
    <b v="1"/>
    <s v="Yes"/>
    <x v="0"/>
    <x v="0"/>
    <x v="0"/>
  </r>
  <r>
    <s v="CUST00116"/>
    <s v="Daniel Logan"/>
    <x v="1"/>
    <n v="19547.080000000002"/>
    <n v="435"/>
    <x v="10"/>
    <x v="115"/>
    <x v="1"/>
    <d v="2018-02-28T00:00:00"/>
    <b v="1"/>
    <s v="Yes"/>
    <x v="0"/>
    <x v="0"/>
    <x v="0"/>
  </r>
  <r>
    <s v="CUST00117"/>
    <s v="Stacie Ross"/>
    <x v="2"/>
    <n v="3007.16"/>
    <n v="661"/>
    <x v="7"/>
    <x v="116"/>
    <x v="0"/>
    <d v="2024-06-05T00:00:00"/>
    <b v="1"/>
    <s v="No"/>
    <x v="0"/>
    <x v="0"/>
    <x v="4"/>
  </r>
  <r>
    <s v="CUST00118"/>
    <s v="Rebekah Taylor"/>
    <x v="3"/>
    <n v="12814.85"/>
    <n v="485"/>
    <x v="4"/>
    <x v="117"/>
    <x v="4"/>
    <d v="2020-01-14T00:00:00"/>
    <b v="1"/>
    <s v="Yes"/>
    <x v="0"/>
    <x v="0"/>
    <x v="0"/>
  </r>
  <r>
    <s v="CUST00119"/>
    <s v="Aimee Mcdaniel"/>
    <x v="1"/>
    <n v="6746.79"/>
    <n v="428"/>
    <x v="22"/>
    <x v="118"/>
    <x v="4"/>
    <d v="2016-12-10T00:00:00"/>
    <b v="0"/>
    <s v="Yes"/>
    <x v="0"/>
    <x v="1"/>
    <x v="0"/>
  </r>
  <r>
    <s v="CUST00120"/>
    <s v="Jennifer Garcia"/>
    <x v="2"/>
    <n v="7564.37"/>
    <n v="560"/>
    <x v="1"/>
    <x v="119"/>
    <x v="4"/>
    <d v="2022-02-02T00:00:00"/>
    <b v="0"/>
    <s v="Yes"/>
    <x v="0"/>
    <x v="1"/>
    <x v="0"/>
  </r>
  <r>
    <s v="CUST00121"/>
    <s v="Jeffrey Cooper"/>
    <x v="1"/>
    <n v="7038.03"/>
    <n v="814"/>
    <x v="9"/>
    <x v="120"/>
    <x v="4"/>
    <d v="2022-07-15T00:00:00"/>
    <b v="1"/>
    <s v="No"/>
    <x v="0"/>
    <x v="0"/>
    <x v="3"/>
  </r>
  <r>
    <s v="CUST00122"/>
    <s v="Cheryl Rose"/>
    <x v="2"/>
    <n v="5680.05"/>
    <n v="748"/>
    <x v="2"/>
    <x v="121"/>
    <x v="2"/>
    <d v="2017-09-09T00:00:00"/>
    <b v="0"/>
    <s v="No"/>
    <x v="0"/>
    <x v="1"/>
    <x v="2"/>
  </r>
  <r>
    <s v="CUST00123"/>
    <s v="Danny Robinson"/>
    <x v="3"/>
    <n v="10242.61"/>
    <n v="403"/>
    <x v="8"/>
    <x v="122"/>
    <x v="1"/>
    <d v="2017-06-30T00:00:00"/>
    <b v="1"/>
    <s v="Yes"/>
    <x v="0"/>
    <x v="0"/>
    <x v="0"/>
  </r>
  <r>
    <s v="CUST00124"/>
    <s v="Matthew Monroe"/>
    <x v="0"/>
    <n v="5845.25"/>
    <n v="782"/>
    <x v="3"/>
    <x v="123"/>
    <x v="3"/>
    <d v="2023-11-26T00:00:00"/>
    <b v="1"/>
    <s v="No"/>
    <x v="0"/>
    <x v="0"/>
    <x v="1"/>
  </r>
  <r>
    <s v="CUST00125"/>
    <s v="Mark Drake"/>
    <x v="2"/>
    <n v="11352.28"/>
    <n v="523"/>
    <x v="5"/>
    <x v="124"/>
    <x v="0"/>
    <d v="2020-08-03T00:00:00"/>
    <b v="1"/>
    <s v="Yes"/>
    <x v="0"/>
    <x v="0"/>
    <x v="0"/>
  </r>
  <r>
    <s v="CUST00126"/>
    <s v="Joshua White"/>
    <x v="1"/>
    <n v="9748.81"/>
    <n v="790"/>
    <x v="5"/>
    <x v="125"/>
    <x v="4"/>
    <d v="2017-07-08T00:00:00"/>
    <b v="1"/>
    <s v="No"/>
    <x v="0"/>
    <x v="0"/>
    <x v="1"/>
  </r>
  <r>
    <s v="CUST00127"/>
    <s v="Jennifer Moreno"/>
    <x v="3"/>
    <n v="8805.26"/>
    <n v="772"/>
    <x v="8"/>
    <x v="126"/>
    <x v="1"/>
    <d v="2020-12-28T00:00:00"/>
    <b v="1"/>
    <s v="No"/>
    <x v="0"/>
    <x v="0"/>
    <x v="1"/>
  </r>
  <r>
    <s v="CUST00128"/>
    <s v="Lisa Sutton"/>
    <x v="2"/>
    <n v="5462.18"/>
    <n v="309"/>
    <x v="2"/>
    <x v="127"/>
    <x v="3"/>
    <d v="2023-05-23T00:00:00"/>
    <b v="1"/>
    <s v="Yes"/>
    <x v="0"/>
    <x v="0"/>
    <x v="0"/>
  </r>
  <r>
    <s v="CUST00129"/>
    <s v="Amy Patton"/>
    <x v="1"/>
    <n v="7116.14"/>
    <n v="704"/>
    <x v="8"/>
    <x v="128"/>
    <x v="1"/>
    <d v="2018-12-04T00:00:00"/>
    <b v="1"/>
    <s v="No"/>
    <x v="0"/>
    <x v="0"/>
    <x v="2"/>
  </r>
  <r>
    <s v="CUST00130"/>
    <s v="Karen Lewis"/>
    <x v="1"/>
    <n v="13776.96"/>
    <n v="601"/>
    <x v="9"/>
    <x v="129"/>
    <x v="2"/>
    <d v="2022-07-15T00:00:00"/>
    <b v="1"/>
    <s v="No"/>
    <x v="0"/>
    <x v="0"/>
    <x v="5"/>
  </r>
  <r>
    <s v="CUST00131"/>
    <s v="Richard Edwards"/>
    <x v="1"/>
    <n v="12504.59"/>
    <n v="530"/>
    <x v="1"/>
    <x v="130"/>
    <x v="3"/>
    <d v="2024-12-31T00:00:00"/>
    <b v="1"/>
    <s v="Yes"/>
    <x v="0"/>
    <x v="0"/>
    <x v="0"/>
  </r>
  <r>
    <s v="CUST00132"/>
    <s v="Debra Monroe"/>
    <x v="2"/>
    <n v="5112.22"/>
    <n v="365"/>
    <x v="16"/>
    <x v="131"/>
    <x v="1"/>
    <d v="2023-06-02T00:00:00"/>
    <b v="1"/>
    <s v="Yes"/>
    <x v="0"/>
    <x v="0"/>
    <x v="0"/>
  </r>
  <r>
    <s v="CUST00133"/>
    <s v="Jessica Evans"/>
    <x v="2"/>
    <n v="10496.66"/>
    <n v="411"/>
    <x v="8"/>
    <x v="132"/>
    <x v="2"/>
    <d v="2021-12-15T00:00:00"/>
    <b v="0"/>
    <s v="Yes"/>
    <x v="0"/>
    <x v="1"/>
    <x v="0"/>
  </r>
  <r>
    <s v="CUST00134"/>
    <s v="Antonio Cooper"/>
    <x v="2"/>
    <n v="13756.94"/>
    <n v="312"/>
    <x v="21"/>
    <x v="133"/>
    <x v="1"/>
    <d v="2019-03-05T00:00:00"/>
    <b v="1"/>
    <s v="Yes"/>
    <x v="0"/>
    <x v="0"/>
    <x v="0"/>
  </r>
  <r>
    <s v="CUST00135"/>
    <s v="Christopher Jones"/>
    <x v="0"/>
    <n v="1652.97"/>
    <n v="692"/>
    <x v="6"/>
    <x v="134"/>
    <x v="1"/>
    <d v="2023-10-09T00:00:00"/>
    <b v="1"/>
    <s v="No"/>
    <x v="0"/>
    <x v="0"/>
    <x v="4"/>
  </r>
  <r>
    <s v="CUST00136"/>
    <s v="Autumn Werner"/>
    <x v="2"/>
    <n v="12716.8"/>
    <n v="799"/>
    <x v="0"/>
    <x v="135"/>
    <x v="3"/>
    <d v="2018-12-20T00:00:00"/>
    <b v="1"/>
    <s v="No"/>
    <x v="0"/>
    <x v="0"/>
    <x v="1"/>
  </r>
  <r>
    <s v="CUST00137"/>
    <s v="Sharon Lynch"/>
    <x v="2"/>
    <n v="6686.88"/>
    <n v="533"/>
    <x v="9"/>
    <x v="136"/>
    <x v="2"/>
    <d v="2023-08-30T00:00:00"/>
    <b v="1"/>
    <s v="Yes"/>
    <x v="0"/>
    <x v="0"/>
    <x v="0"/>
  </r>
  <r>
    <s v="CUST00138"/>
    <s v="Donna Richardson"/>
    <x v="2"/>
    <n v="12852.99"/>
    <n v="613"/>
    <x v="21"/>
    <x v="137"/>
    <x v="4"/>
    <d v="2016-06-05T00:00:00"/>
    <b v="0"/>
    <s v="No"/>
    <x v="0"/>
    <x v="1"/>
    <x v="5"/>
  </r>
  <r>
    <s v="CUST00139"/>
    <s v="Leslie Brown"/>
    <x v="0"/>
    <n v="6183.7"/>
    <n v="311"/>
    <x v="21"/>
    <x v="138"/>
    <x v="0"/>
    <d v="2019-07-14T00:00:00"/>
    <b v="1"/>
    <s v="Yes"/>
    <x v="0"/>
    <x v="0"/>
    <x v="0"/>
  </r>
  <r>
    <s v="CUST00140"/>
    <s v="Karen Roach"/>
    <x v="2"/>
    <n v="975.59"/>
    <n v="508"/>
    <x v="2"/>
    <x v="139"/>
    <x v="3"/>
    <d v="2021-07-21T00:00:00"/>
    <b v="1"/>
    <s v="Yes"/>
    <x v="0"/>
    <x v="0"/>
    <x v="0"/>
  </r>
  <r>
    <s v="CUST00141"/>
    <s v="Richard Combs"/>
    <x v="1"/>
    <n v="1862.29"/>
    <n v="313"/>
    <x v="2"/>
    <x v="140"/>
    <x v="2"/>
    <d v="2023-05-20T00:00:00"/>
    <b v="1"/>
    <s v="Yes"/>
    <x v="0"/>
    <x v="0"/>
    <x v="0"/>
  </r>
  <r>
    <s v="CUST00142"/>
    <s v="Melissa Russell"/>
    <x v="2"/>
    <n v="10240.42"/>
    <n v="717"/>
    <x v="9"/>
    <x v="141"/>
    <x v="1"/>
    <d v="2019-01-23T00:00:00"/>
    <b v="1"/>
    <s v="No"/>
    <x v="0"/>
    <x v="0"/>
    <x v="2"/>
  </r>
  <r>
    <s v="CUST00143"/>
    <s v="Edwin Garcia"/>
    <x v="1"/>
    <n v="11298.61"/>
    <n v="736"/>
    <x v="2"/>
    <x v="142"/>
    <x v="2"/>
    <d v="2021-12-12T00:00:00"/>
    <b v="0"/>
    <s v="No"/>
    <x v="0"/>
    <x v="1"/>
    <x v="2"/>
  </r>
  <r>
    <s v="CUST00144"/>
    <s v="Clinton Harper"/>
    <x v="1"/>
    <n v="5478.42"/>
    <n v="676"/>
    <x v="19"/>
    <x v="143"/>
    <x v="0"/>
    <d v="2024-02-04T00:00:00"/>
    <b v="1"/>
    <s v="No"/>
    <x v="0"/>
    <x v="0"/>
    <x v="4"/>
  </r>
  <r>
    <s v="CUST00145"/>
    <s v="Shannon Wilkins"/>
    <x v="1"/>
    <n v="13192.96"/>
    <n v="319"/>
    <x v="17"/>
    <x v="144"/>
    <x v="0"/>
    <d v="2020-07-24T00:00:00"/>
    <b v="1"/>
    <s v="Yes"/>
    <x v="0"/>
    <x v="0"/>
    <x v="0"/>
  </r>
  <r>
    <s v="CUST00146"/>
    <s v="Diana Green"/>
    <x v="0"/>
    <n v="1692.4"/>
    <n v="369"/>
    <x v="4"/>
    <x v="145"/>
    <x v="4"/>
    <d v="2020-11-02T00:00:00"/>
    <b v="1"/>
    <s v="Yes"/>
    <x v="0"/>
    <x v="0"/>
    <x v="0"/>
  </r>
  <r>
    <s v="CUST00147"/>
    <s v="Angela Hoover"/>
    <x v="0"/>
    <n v="9669.6"/>
    <n v="510"/>
    <x v="9"/>
    <x v="146"/>
    <x v="4"/>
    <d v="2018-12-30T00:00:00"/>
    <b v="1"/>
    <s v="Yes"/>
    <x v="0"/>
    <x v="0"/>
    <x v="0"/>
  </r>
  <r>
    <s v="CUST00148"/>
    <s v="Melissa Weaver"/>
    <x v="0"/>
    <n v="3944.92"/>
    <n v="400"/>
    <x v="4"/>
    <x v="147"/>
    <x v="0"/>
    <d v="2025-03-29T00:00:00"/>
    <b v="1"/>
    <s v="Yes"/>
    <x v="0"/>
    <x v="0"/>
    <x v="0"/>
  </r>
  <r>
    <s v="CUST00149"/>
    <s v="Tiffany Schultz"/>
    <x v="2"/>
    <n v="6740.82"/>
    <n v="431"/>
    <x v="17"/>
    <x v="148"/>
    <x v="3"/>
    <d v="2021-05-15T00:00:00"/>
    <b v="1"/>
    <s v="Yes"/>
    <x v="0"/>
    <x v="0"/>
    <x v="0"/>
  </r>
  <r>
    <s v="CUST00150"/>
    <s v="Sheila Smith"/>
    <x v="1"/>
    <n v="10236.99"/>
    <n v="680"/>
    <x v="12"/>
    <x v="149"/>
    <x v="3"/>
    <d v="2020-09-25T00:00:00"/>
    <b v="1"/>
    <s v="No"/>
    <x v="0"/>
    <x v="0"/>
    <x v="4"/>
  </r>
  <r>
    <s v="CUST00151"/>
    <s v="Edward Wilson"/>
    <x v="0"/>
    <n v="5697.93"/>
    <n v="431"/>
    <x v="0"/>
    <x v="150"/>
    <x v="1"/>
    <d v="2023-07-14T00:00:00"/>
    <b v="1"/>
    <s v="Yes"/>
    <x v="0"/>
    <x v="0"/>
    <x v="0"/>
  </r>
  <r>
    <s v="CUST00152"/>
    <s v="Ricardo Carson"/>
    <x v="0"/>
    <n v="8077.22"/>
    <n v="319"/>
    <x v="0"/>
    <x v="151"/>
    <x v="4"/>
    <d v="2022-09-02T00:00:00"/>
    <b v="0"/>
    <s v="Yes"/>
    <x v="0"/>
    <x v="1"/>
    <x v="0"/>
  </r>
  <r>
    <s v="CUST00153"/>
    <s v="Jennifer Baker"/>
    <x v="2"/>
    <n v="15031.46"/>
    <n v="835"/>
    <x v="4"/>
    <x v="152"/>
    <x v="1"/>
    <d v="2021-09-30T00:00:00"/>
    <b v="1"/>
    <s v="No"/>
    <x v="0"/>
    <x v="0"/>
    <x v="3"/>
  </r>
  <r>
    <s v="CUST00154"/>
    <s v="David Griffin"/>
    <x v="0"/>
    <n v="7115.54"/>
    <n v="526"/>
    <x v="8"/>
    <x v="153"/>
    <x v="4"/>
    <d v="2021-08-29T00:00:00"/>
    <b v="1"/>
    <s v="Yes"/>
    <x v="0"/>
    <x v="0"/>
    <x v="0"/>
  </r>
  <r>
    <s v="CUST00155"/>
    <s v="Megan Vasquez"/>
    <x v="2"/>
    <n v="14178.46"/>
    <n v="453"/>
    <x v="0"/>
    <x v="154"/>
    <x v="0"/>
    <d v="2016-03-03T00:00:00"/>
    <b v="1"/>
    <s v="Yes"/>
    <x v="0"/>
    <x v="0"/>
    <x v="0"/>
  </r>
  <r>
    <s v="CUST00156"/>
    <s v="Adriana Henry"/>
    <x v="3"/>
    <n v="4351.47"/>
    <n v="768"/>
    <x v="0"/>
    <x v="155"/>
    <x v="3"/>
    <d v="2015-12-05T00:00:00"/>
    <b v="1"/>
    <s v="No"/>
    <x v="0"/>
    <x v="0"/>
    <x v="1"/>
  </r>
  <r>
    <s v="CUST00157"/>
    <s v="Jennifer Nolan"/>
    <x v="0"/>
    <n v="12649.02"/>
    <n v="704"/>
    <x v="14"/>
    <x v="156"/>
    <x v="3"/>
    <d v="2021-10-28T00:00:00"/>
    <b v="1"/>
    <s v="No"/>
    <x v="0"/>
    <x v="0"/>
    <x v="2"/>
  </r>
  <r>
    <s v="CUST00158"/>
    <s v="Sara Pratt"/>
    <x v="3"/>
    <n v="17207.84"/>
    <n v="501"/>
    <x v="5"/>
    <x v="157"/>
    <x v="0"/>
    <d v="2025-01-08T00:00:00"/>
    <b v="1"/>
    <s v="Yes"/>
    <x v="0"/>
    <x v="0"/>
    <x v="0"/>
  </r>
  <r>
    <s v="CUST00159"/>
    <s v="Robert Rosario"/>
    <x v="2"/>
    <n v="-2358.2199999999998"/>
    <n v="337"/>
    <x v="14"/>
    <x v="158"/>
    <x v="1"/>
    <d v="2017-11-26T00:00:00"/>
    <b v="1"/>
    <s v="Yes"/>
    <x v="1"/>
    <x v="0"/>
    <x v="0"/>
  </r>
  <r>
    <s v="CUST00160"/>
    <s v="Miranda Crosby"/>
    <x v="1"/>
    <n v="6015.52"/>
    <n v="487"/>
    <x v="5"/>
    <x v="159"/>
    <x v="1"/>
    <d v="2025-03-06T00:00:00"/>
    <b v="1"/>
    <s v="Yes"/>
    <x v="0"/>
    <x v="0"/>
    <x v="0"/>
  </r>
  <r>
    <s v="CUST00161"/>
    <s v="Cynthia Young"/>
    <x v="0"/>
    <n v="12885.36"/>
    <n v="356"/>
    <x v="6"/>
    <x v="160"/>
    <x v="2"/>
    <d v="2021-09-18T00:00:00"/>
    <b v="0"/>
    <s v="Yes"/>
    <x v="0"/>
    <x v="1"/>
    <x v="0"/>
  </r>
  <r>
    <s v="CUST00162"/>
    <s v="Amber Miller"/>
    <x v="2"/>
    <n v="8984.77"/>
    <n v="319"/>
    <x v="19"/>
    <x v="161"/>
    <x v="4"/>
    <d v="2017-12-11T00:00:00"/>
    <b v="1"/>
    <s v="Yes"/>
    <x v="0"/>
    <x v="0"/>
    <x v="0"/>
  </r>
  <r>
    <s v="CUST00163"/>
    <s v="Paul Parker"/>
    <x v="1"/>
    <n v="11855.73"/>
    <n v="572"/>
    <x v="6"/>
    <x v="162"/>
    <x v="1"/>
    <d v="2020-03-24T00:00:00"/>
    <b v="1"/>
    <s v="Yes"/>
    <x v="0"/>
    <x v="0"/>
    <x v="0"/>
  </r>
  <r>
    <s v="CUST00164"/>
    <s v="Matthew James"/>
    <x v="1"/>
    <n v="6980.07"/>
    <n v="418"/>
    <x v="19"/>
    <x v="163"/>
    <x v="0"/>
    <d v="2019-04-11T00:00:00"/>
    <b v="1"/>
    <s v="Yes"/>
    <x v="0"/>
    <x v="0"/>
    <x v="0"/>
  </r>
  <r>
    <s v="CUST00165"/>
    <s v="Michelle Gates"/>
    <x v="3"/>
    <n v="10432.950000000001"/>
    <n v="815"/>
    <x v="17"/>
    <x v="164"/>
    <x v="1"/>
    <d v="2025-02-20T00:00:00"/>
    <b v="0"/>
    <s v="No"/>
    <x v="0"/>
    <x v="1"/>
    <x v="3"/>
  </r>
  <r>
    <s v="CUST00166"/>
    <s v="Nicole Garcia"/>
    <x v="2"/>
    <n v="9221.61"/>
    <n v="520"/>
    <x v="1"/>
    <x v="165"/>
    <x v="3"/>
    <d v="2020-04-29T00:00:00"/>
    <b v="0"/>
    <s v="Yes"/>
    <x v="0"/>
    <x v="1"/>
    <x v="0"/>
  </r>
  <r>
    <s v="CUST00167"/>
    <s v="Christopher Holland"/>
    <x v="1"/>
    <n v="15838.91"/>
    <n v="825"/>
    <x v="6"/>
    <x v="166"/>
    <x v="4"/>
    <d v="2021-12-27T00:00:00"/>
    <b v="1"/>
    <s v="No"/>
    <x v="0"/>
    <x v="0"/>
    <x v="3"/>
  </r>
  <r>
    <s v="CUST00168"/>
    <s v="Willie Jones"/>
    <x v="0"/>
    <n v="11272.1"/>
    <n v="814"/>
    <x v="1"/>
    <x v="167"/>
    <x v="2"/>
    <d v="2021-02-26T00:00:00"/>
    <b v="1"/>
    <s v="No"/>
    <x v="0"/>
    <x v="0"/>
    <x v="3"/>
  </r>
  <r>
    <s v="CUST00169"/>
    <s v="Mary Watts"/>
    <x v="0"/>
    <n v="11688.01"/>
    <n v="635"/>
    <x v="8"/>
    <x v="168"/>
    <x v="4"/>
    <d v="2021-06-10T00:00:00"/>
    <b v="1"/>
    <s v="No"/>
    <x v="0"/>
    <x v="0"/>
    <x v="5"/>
  </r>
  <r>
    <s v="CUST00170"/>
    <s v="Kristin Jackson DDS"/>
    <x v="3"/>
    <n v="7940.62"/>
    <n v="354"/>
    <x v="8"/>
    <x v="169"/>
    <x v="3"/>
    <d v="2019-03-05T00:00:00"/>
    <b v="1"/>
    <s v="Yes"/>
    <x v="0"/>
    <x v="0"/>
    <x v="0"/>
  </r>
  <r>
    <s v="CUST00171"/>
    <s v="Jonathan Ford"/>
    <x v="1"/>
    <n v="7561.97"/>
    <n v="799"/>
    <x v="1"/>
    <x v="170"/>
    <x v="3"/>
    <d v="2023-10-05T00:00:00"/>
    <b v="0"/>
    <s v="No"/>
    <x v="0"/>
    <x v="1"/>
    <x v="1"/>
  </r>
  <r>
    <s v="CUST00172"/>
    <s v="Ray Hansen"/>
    <x v="2"/>
    <n v="7837.21"/>
    <n v="835"/>
    <x v="4"/>
    <x v="171"/>
    <x v="3"/>
    <d v="2016-02-19T00:00:00"/>
    <b v="1"/>
    <s v="No"/>
    <x v="0"/>
    <x v="0"/>
    <x v="3"/>
  </r>
  <r>
    <s v="CUST00173"/>
    <s v="Jaclyn Wilkins"/>
    <x v="0"/>
    <n v="11972.26"/>
    <n v="461"/>
    <x v="2"/>
    <x v="172"/>
    <x v="3"/>
    <d v="2018-01-24T00:00:00"/>
    <b v="1"/>
    <s v="Yes"/>
    <x v="0"/>
    <x v="0"/>
    <x v="0"/>
  </r>
  <r>
    <s v="CUST00174"/>
    <s v="Heather Porter"/>
    <x v="1"/>
    <n v="7895.08"/>
    <n v="458"/>
    <x v="5"/>
    <x v="173"/>
    <x v="0"/>
    <d v="2017-04-20T00:00:00"/>
    <b v="1"/>
    <s v="Yes"/>
    <x v="0"/>
    <x v="0"/>
    <x v="0"/>
  </r>
  <r>
    <s v="CUST00175"/>
    <s v="Eduardo Brock"/>
    <x v="1"/>
    <n v="11448.87"/>
    <n v="487"/>
    <x v="10"/>
    <x v="174"/>
    <x v="2"/>
    <d v="2018-05-29T00:00:00"/>
    <b v="1"/>
    <s v="Yes"/>
    <x v="0"/>
    <x v="0"/>
    <x v="0"/>
  </r>
  <r>
    <s v="CUST00176"/>
    <s v="Robin Smith"/>
    <x v="3"/>
    <n v="20377"/>
    <n v="359"/>
    <x v="2"/>
    <x v="175"/>
    <x v="3"/>
    <d v="2020-11-02T00:00:00"/>
    <b v="1"/>
    <s v="Yes"/>
    <x v="0"/>
    <x v="0"/>
    <x v="0"/>
  </r>
  <r>
    <s v="CUST00177"/>
    <s v="Holly Huffman"/>
    <x v="0"/>
    <n v="14355.62"/>
    <n v="618"/>
    <x v="17"/>
    <x v="176"/>
    <x v="3"/>
    <d v="2018-10-02T00:00:00"/>
    <b v="1"/>
    <s v="No"/>
    <x v="0"/>
    <x v="0"/>
    <x v="5"/>
  </r>
  <r>
    <s v="CUST00178"/>
    <s v="Laura Byrd"/>
    <x v="0"/>
    <n v="8369.8799999999992"/>
    <n v="510"/>
    <x v="6"/>
    <x v="177"/>
    <x v="1"/>
    <d v="2019-03-06T00:00:00"/>
    <b v="1"/>
    <s v="Yes"/>
    <x v="0"/>
    <x v="0"/>
    <x v="0"/>
  </r>
  <r>
    <s v="CUST00179"/>
    <s v="John Obrien"/>
    <x v="2"/>
    <n v="16006.07"/>
    <n v="705"/>
    <x v="3"/>
    <x v="178"/>
    <x v="2"/>
    <d v="2020-12-02T00:00:00"/>
    <b v="1"/>
    <s v="No"/>
    <x v="0"/>
    <x v="0"/>
    <x v="2"/>
  </r>
  <r>
    <s v="CUST00180"/>
    <s v="Teresa Dennis"/>
    <x v="0"/>
    <n v="7959.62"/>
    <n v="408"/>
    <x v="8"/>
    <x v="179"/>
    <x v="4"/>
    <d v="2021-10-03T00:00:00"/>
    <b v="1"/>
    <s v="Yes"/>
    <x v="0"/>
    <x v="0"/>
    <x v="0"/>
  </r>
  <r>
    <s v="CUST00181"/>
    <s v="Charles Shields"/>
    <x v="2"/>
    <n v="-190.62"/>
    <n v="375"/>
    <x v="2"/>
    <x v="180"/>
    <x v="2"/>
    <d v="2023-12-29T00:00:00"/>
    <b v="1"/>
    <s v="Yes"/>
    <x v="1"/>
    <x v="0"/>
    <x v="0"/>
  </r>
  <r>
    <s v="CUST00182"/>
    <s v="Keith Howard"/>
    <x v="0"/>
    <n v="4959.57"/>
    <n v="841"/>
    <x v="4"/>
    <x v="181"/>
    <x v="2"/>
    <d v="2015-08-04T00:00:00"/>
    <b v="1"/>
    <s v="No"/>
    <x v="0"/>
    <x v="0"/>
    <x v="3"/>
  </r>
  <r>
    <s v="CUST00183"/>
    <s v="Mary Jones DDS"/>
    <x v="3"/>
    <n v="646.04"/>
    <n v="613"/>
    <x v="6"/>
    <x v="182"/>
    <x v="2"/>
    <d v="2021-08-11T00:00:00"/>
    <b v="1"/>
    <s v="No"/>
    <x v="0"/>
    <x v="0"/>
    <x v="5"/>
  </r>
  <r>
    <s v="CUST00184"/>
    <s v="Jeffrey Knapp"/>
    <x v="0"/>
    <n v="8242.43"/>
    <n v="416"/>
    <x v="0"/>
    <x v="183"/>
    <x v="3"/>
    <d v="2023-10-01T00:00:00"/>
    <b v="1"/>
    <s v="Yes"/>
    <x v="0"/>
    <x v="0"/>
    <x v="0"/>
  </r>
  <r>
    <s v="CUST00185"/>
    <s v="Jose Lee"/>
    <x v="2"/>
    <n v="10092.09"/>
    <n v="318"/>
    <x v="4"/>
    <x v="184"/>
    <x v="3"/>
    <d v="2015-07-30T00:00:00"/>
    <b v="0"/>
    <s v="Yes"/>
    <x v="0"/>
    <x v="1"/>
    <x v="0"/>
  </r>
  <r>
    <s v="CUST00186"/>
    <s v="Nichole Wright"/>
    <x v="2"/>
    <n v="18382.189999999999"/>
    <n v="731"/>
    <x v="12"/>
    <x v="185"/>
    <x v="0"/>
    <d v="2022-04-17T00:00:00"/>
    <b v="0"/>
    <s v="No"/>
    <x v="0"/>
    <x v="1"/>
    <x v="2"/>
  </r>
  <r>
    <s v="CUST00187"/>
    <s v="John Lynch"/>
    <x v="3"/>
    <n v="11634.64"/>
    <n v="649"/>
    <x v="17"/>
    <x v="186"/>
    <x v="4"/>
    <d v="2022-01-15T00:00:00"/>
    <b v="0"/>
    <s v="No"/>
    <x v="0"/>
    <x v="1"/>
    <x v="5"/>
  </r>
  <r>
    <s v="CUST00188"/>
    <s v="Justin Frost"/>
    <x v="0"/>
    <n v="8904.5"/>
    <n v="482"/>
    <x v="1"/>
    <x v="187"/>
    <x v="1"/>
    <d v="2016-06-27T00:00:00"/>
    <b v="1"/>
    <s v="Yes"/>
    <x v="0"/>
    <x v="0"/>
    <x v="0"/>
  </r>
  <r>
    <s v="CUST00189"/>
    <s v="William Buchanan"/>
    <x v="0"/>
    <n v="14147.03"/>
    <n v="412"/>
    <x v="19"/>
    <x v="188"/>
    <x v="2"/>
    <d v="2016-04-14T00:00:00"/>
    <b v="1"/>
    <s v="Yes"/>
    <x v="0"/>
    <x v="0"/>
    <x v="0"/>
  </r>
  <r>
    <s v="CUST00190"/>
    <s v="Edwin Rivera"/>
    <x v="3"/>
    <n v="-1055.68"/>
    <n v="482"/>
    <x v="5"/>
    <x v="189"/>
    <x v="4"/>
    <d v="2016-02-21T00:00:00"/>
    <b v="1"/>
    <s v="Yes"/>
    <x v="1"/>
    <x v="0"/>
    <x v="0"/>
  </r>
  <r>
    <s v="CUST00191"/>
    <s v="Jerry Wood"/>
    <x v="0"/>
    <n v="11178.07"/>
    <n v="780"/>
    <x v="5"/>
    <x v="190"/>
    <x v="4"/>
    <d v="2016-12-12T00:00:00"/>
    <b v="0"/>
    <s v="No"/>
    <x v="0"/>
    <x v="1"/>
    <x v="1"/>
  </r>
  <r>
    <s v="CUST00192"/>
    <s v="Julia Hart"/>
    <x v="0"/>
    <n v="13854.33"/>
    <n v="445"/>
    <x v="2"/>
    <x v="191"/>
    <x v="0"/>
    <d v="2023-06-14T00:00:00"/>
    <b v="0"/>
    <s v="Yes"/>
    <x v="0"/>
    <x v="1"/>
    <x v="0"/>
  </r>
  <r>
    <s v="CUST00193"/>
    <s v="Mark Ryan"/>
    <x v="2"/>
    <n v="2607.0700000000002"/>
    <n v="412"/>
    <x v="1"/>
    <x v="192"/>
    <x v="1"/>
    <d v="2023-06-12T00:00:00"/>
    <b v="0"/>
    <s v="Yes"/>
    <x v="0"/>
    <x v="1"/>
    <x v="0"/>
  </r>
  <r>
    <s v="CUST00194"/>
    <s v="James Cox"/>
    <x v="0"/>
    <n v="15718.77"/>
    <n v="775"/>
    <x v="1"/>
    <x v="193"/>
    <x v="2"/>
    <d v="2023-05-10T00:00:00"/>
    <b v="1"/>
    <s v="No"/>
    <x v="0"/>
    <x v="0"/>
    <x v="1"/>
  </r>
  <r>
    <s v="CUST00195"/>
    <s v="William Robertson"/>
    <x v="0"/>
    <n v="11692.48"/>
    <n v="602"/>
    <x v="14"/>
    <x v="194"/>
    <x v="1"/>
    <d v="2015-12-18T00:00:00"/>
    <b v="0"/>
    <s v="No"/>
    <x v="0"/>
    <x v="1"/>
    <x v="5"/>
  </r>
  <r>
    <s v="CUST00196"/>
    <s v="Timothy Wood"/>
    <x v="3"/>
    <n v="7923.56"/>
    <n v="417"/>
    <x v="0"/>
    <x v="195"/>
    <x v="0"/>
    <d v="2023-10-07T00:00:00"/>
    <b v="1"/>
    <s v="Yes"/>
    <x v="0"/>
    <x v="0"/>
    <x v="0"/>
  </r>
  <r>
    <s v="CUST00197"/>
    <s v="Brett Bryant"/>
    <x v="3"/>
    <n v="13163.91"/>
    <n v="460"/>
    <x v="16"/>
    <x v="196"/>
    <x v="3"/>
    <d v="2022-10-24T00:00:00"/>
    <b v="1"/>
    <s v="Yes"/>
    <x v="0"/>
    <x v="0"/>
    <x v="0"/>
  </r>
  <r>
    <s v="CUST00198"/>
    <s v="Michelle Salinas"/>
    <x v="1"/>
    <n v="21353.46"/>
    <n v="700"/>
    <x v="8"/>
    <x v="197"/>
    <x v="4"/>
    <d v="2017-11-14T00:00:00"/>
    <b v="1"/>
    <s v="No"/>
    <x v="0"/>
    <x v="0"/>
    <x v="2"/>
  </r>
  <r>
    <s v="CUST00199"/>
    <s v="Lawrence Hall"/>
    <x v="2"/>
    <n v="10909.33"/>
    <n v="497"/>
    <x v="4"/>
    <x v="198"/>
    <x v="2"/>
    <d v="2017-12-04T00:00:00"/>
    <b v="1"/>
    <s v="Yes"/>
    <x v="0"/>
    <x v="0"/>
    <x v="0"/>
  </r>
  <r>
    <s v="CUST00200"/>
    <s v="Sabrina Hart"/>
    <x v="0"/>
    <n v="11241.1"/>
    <n v="559"/>
    <x v="7"/>
    <x v="199"/>
    <x v="3"/>
    <d v="2025-03-03T00:00:00"/>
    <b v="1"/>
    <s v="Yes"/>
    <x v="0"/>
    <x v="0"/>
    <x v="0"/>
  </r>
  <r>
    <s v="CUST00201"/>
    <s v="Derek Wheeler"/>
    <x v="0"/>
    <n v="7703.2"/>
    <n v="346"/>
    <x v="14"/>
    <x v="200"/>
    <x v="0"/>
    <d v="2021-12-24T00:00:00"/>
    <b v="1"/>
    <s v="Yes"/>
    <x v="0"/>
    <x v="0"/>
    <x v="0"/>
  </r>
  <r>
    <s v="CUST00202"/>
    <s v="David Lewis"/>
    <x v="1"/>
    <n v="5750.78"/>
    <n v="698"/>
    <x v="2"/>
    <x v="201"/>
    <x v="1"/>
    <d v="2023-08-10T00:00:00"/>
    <b v="1"/>
    <s v="No"/>
    <x v="0"/>
    <x v="0"/>
    <x v="4"/>
  </r>
  <r>
    <s v="CUST00203"/>
    <s v="Marcus Braun DDS"/>
    <x v="0"/>
    <n v="14151.68"/>
    <n v="377"/>
    <x v="9"/>
    <x v="202"/>
    <x v="4"/>
    <d v="2018-02-04T00:00:00"/>
    <b v="1"/>
    <s v="Yes"/>
    <x v="0"/>
    <x v="0"/>
    <x v="0"/>
  </r>
  <r>
    <s v="CUST00204"/>
    <s v="Scott Garcia"/>
    <x v="2"/>
    <n v="5719.58"/>
    <n v="423"/>
    <x v="6"/>
    <x v="203"/>
    <x v="2"/>
    <d v="2021-07-28T00:00:00"/>
    <b v="0"/>
    <s v="Yes"/>
    <x v="0"/>
    <x v="1"/>
    <x v="0"/>
  </r>
  <r>
    <s v="CUST00205"/>
    <s v="Anita Sellers"/>
    <x v="1"/>
    <n v="10357.83"/>
    <n v="374"/>
    <x v="0"/>
    <x v="204"/>
    <x v="3"/>
    <d v="2023-02-03T00:00:00"/>
    <b v="1"/>
    <s v="Yes"/>
    <x v="0"/>
    <x v="0"/>
    <x v="0"/>
  </r>
  <r>
    <s v="CUST00206"/>
    <s v="Carl Brown"/>
    <x v="2"/>
    <n v="7611.71"/>
    <n v="436"/>
    <x v="8"/>
    <x v="205"/>
    <x v="3"/>
    <d v="2022-08-06T00:00:00"/>
    <b v="1"/>
    <s v="Yes"/>
    <x v="0"/>
    <x v="0"/>
    <x v="0"/>
  </r>
  <r>
    <s v="CUST00207"/>
    <s v="John Bell"/>
    <x v="1"/>
    <n v="12394.9"/>
    <n v="699"/>
    <x v="21"/>
    <x v="206"/>
    <x v="4"/>
    <d v="2020-08-07T00:00:00"/>
    <b v="0"/>
    <s v="No"/>
    <x v="0"/>
    <x v="1"/>
    <x v="4"/>
  </r>
  <r>
    <s v="CUST00208"/>
    <s v="Susan Watkins"/>
    <x v="1"/>
    <n v="11668.31"/>
    <n v="804"/>
    <x v="1"/>
    <x v="207"/>
    <x v="1"/>
    <d v="2024-06-01T00:00:00"/>
    <b v="0"/>
    <s v="No"/>
    <x v="0"/>
    <x v="1"/>
    <x v="3"/>
  </r>
  <r>
    <s v="CUST00209"/>
    <s v="Julie Bell"/>
    <x v="3"/>
    <n v="15187.7"/>
    <n v="799"/>
    <x v="1"/>
    <x v="208"/>
    <x v="0"/>
    <d v="2023-03-30T00:00:00"/>
    <b v="1"/>
    <s v="No"/>
    <x v="0"/>
    <x v="0"/>
    <x v="1"/>
  </r>
  <r>
    <s v="CUST00210"/>
    <s v="Timothy Black"/>
    <x v="2"/>
    <n v="7449.92"/>
    <n v="437"/>
    <x v="6"/>
    <x v="209"/>
    <x v="1"/>
    <d v="2016-09-02T00:00:00"/>
    <b v="1"/>
    <s v="Yes"/>
    <x v="0"/>
    <x v="0"/>
    <x v="0"/>
  </r>
  <r>
    <s v="CUST00211"/>
    <s v="Kaitlin Salinas"/>
    <x v="0"/>
    <n v="8650.6299999999992"/>
    <n v="349"/>
    <x v="6"/>
    <x v="210"/>
    <x v="1"/>
    <d v="2022-08-07T00:00:00"/>
    <b v="1"/>
    <s v="Yes"/>
    <x v="0"/>
    <x v="0"/>
    <x v="0"/>
  </r>
  <r>
    <s v="CUST00212"/>
    <s v="Yolanda Flores"/>
    <x v="0"/>
    <n v="5106.18"/>
    <n v="553"/>
    <x v="5"/>
    <x v="211"/>
    <x v="1"/>
    <d v="2019-06-10T00:00:00"/>
    <b v="1"/>
    <s v="Yes"/>
    <x v="0"/>
    <x v="0"/>
    <x v="0"/>
  </r>
  <r>
    <s v="CUST00213"/>
    <s v="Charles Robbins"/>
    <x v="2"/>
    <n v="7778.53"/>
    <n v="725"/>
    <x v="4"/>
    <x v="212"/>
    <x v="4"/>
    <d v="2017-01-12T00:00:00"/>
    <b v="1"/>
    <s v="No"/>
    <x v="0"/>
    <x v="0"/>
    <x v="2"/>
  </r>
  <r>
    <s v="CUST00214"/>
    <s v="Brittany Payne"/>
    <x v="0"/>
    <n v="11886.5"/>
    <n v="846"/>
    <x v="19"/>
    <x v="213"/>
    <x v="4"/>
    <d v="2023-08-10T00:00:00"/>
    <b v="0"/>
    <s v="No"/>
    <x v="0"/>
    <x v="1"/>
    <x v="3"/>
  </r>
  <r>
    <s v="CUST00215"/>
    <s v="Margaret Blankenship"/>
    <x v="0"/>
    <n v="13784.94"/>
    <n v="601"/>
    <x v="2"/>
    <x v="214"/>
    <x v="0"/>
    <d v="2020-08-07T00:00:00"/>
    <b v="1"/>
    <s v="No"/>
    <x v="0"/>
    <x v="0"/>
    <x v="5"/>
  </r>
  <r>
    <s v="CUST00216"/>
    <s v="Jennifer Thompson"/>
    <x v="2"/>
    <n v="5389.17"/>
    <n v="648"/>
    <x v="5"/>
    <x v="215"/>
    <x v="1"/>
    <d v="2021-07-17T00:00:00"/>
    <b v="0"/>
    <s v="No"/>
    <x v="0"/>
    <x v="1"/>
    <x v="5"/>
  </r>
  <r>
    <s v="CUST00217"/>
    <s v="Paul Campbell"/>
    <x v="1"/>
    <n v="14348.03"/>
    <n v="348"/>
    <x v="4"/>
    <x v="216"/>
    <x v="4"/>
    <d v="2020-06-19T00:00:00"/>
    <b v="0"/>
    <s v="Yes"/>
    <x v="0"/>
    <x v="1"/>
    <x v="0"/>
  </r>
  <r>
    <s v="CUST00218"/>
    <s v="Robert Gutierrez"/>
    <x v="2"/>
    <n v="16778.189999999999"/>
    <n v="373"/>
    <x v="14"/>
    <x v="217"/>
    <x v="0"/>
    <d v="2020-08-21T00:00:00"/>
    <b v="0"/>
    <s v="Yes"/>
    <x v="0"/>
    <x v="1"/>
    <x v="0"/>
  </r>
  <r>
    <s v="CUST00219"/>
    <s v="Carol Mckinney"/>
    <x v="1"/>
    <n v="12067.17"/>
    <n v="560"/>
    <x v="1"/>
    <x v="218"/>
    <x v="0"/>
    <d v="2019-09-08T00:00:00"/>
    <b v="1"/>
    <s v="Yes"/>
    <x v="0"/>
    <x v="0"/>
    <x v="0"/>
  </r>
  <r>
    <s v="CUST00220"/>
    <s v="Angela Webb"/>
    <x v="0"/>
    <n v="19383.98"/>
    <n v="655"/>
    <x v="5"/>
    <x v="219"/>
    <x v="1"/>
    <d v="2016-05-08T00:00:00"/>
    <b v="0"/>
    <s v="No"/>
    <x v="0"/>
    <x v="1"/>
    <x v="4"/>
  </r>
  <r>
    <s v="CUST00221"/>
    <s v="Robert Jackson"/>
    <x v="0"/>
    <n v="6131.05"/>
    <n v="559"/>
    <x v="9"/>
    <x v="220"/>
    <x v="2"/>
    <d v="2018-08-10T00:00:00"/>
    <b v="1"/>
    <s v="Yes"/>
    <x v="0"/>
    <x v="0"/>
    <x v="0"/>
  </r>
  <r>
    <s v="CUST00222"/>
    <s v="Melissa Johnson"/>
    <x v="0"/>
    <n v="3776.73"/>
    <n v="594"/>
    <x v="14"/>
    <x v="221"/>
    <x v="1"/>
    <d v="2016-03-22T00:00:00"/>
    <b v="1"/>
    <s v="No"/>
    <x v="0"/>
    <x v="0"/>
    <x v="0"/>
  </r>
  <r>
    <s v="CUST00223"/>
    <s v="Gary Campos"/>
    <x v="3"/>
    <n v="1106.4000000000001"/>
    <n v="612"/>
    <x v="7"/>
    <x v="222"/>
    <x v="2"/>
    <d v="2023-03-01T00:00:00"/>
    <b v="1"/>
    <s v="No"/>
    <x v="0"/>
    <x v="0"/>
    <x v="5"/>
  </r>
  <r>
    <s v="CUST00224"/>
    <s v="Erica Weeks"/>
    <x v="1"/>
    <n v="17480.22"/>
    <n v="481"/>
    <x v="17"/>
    <x v="223"/>
    <x v="0"/>
    <d v="2019-04-20T00:00:00"/>
    <b v="1"/>
    <s v="Yes"/>
    <x v="0"/>
    <x v="0"/>
    <x v="0"/>
  </r>
  <r>
    <s v="CUST00225"/>
    <s v="Jennifer Ramirez"/>
    <x v="3"/>
    <n v="13271.83"/>
    <n v="663"/>
    <x v="22"/>
    <x v="224"/>
    <x v="4"/>
    <d v="2020-01-26T00:00:00"/>
    <b v="1"/>
    <s v="No"/>
    <x v="0"/>
    <x v="0"/>
    <x v="4"/>
  </r>
  <r>
    <s v="CUST00226"/>
    <s v="Jane Byrd"/>
    <x v="3"/>
    <n v="9722.08"/>
    <n v="487"/>
    <x v="8"/>
    <x v="225"/>
    <x v="3"/>
    <d v="2018-01-14T00:00:00"/>
    <b v="1"/>
    <s v="Yes"/>
    <x v="0"/>
    <x v="0"/>
    <x v="0"/>
  </r>
  <r>
    <s v="CUST00227"/>
    <s v="Sherri Wang"/>
    <x v="2"/>
    <n v="11399.84"/>
    <n v="842"/>
    <x v="0"/>
    <x v="226"/>
    <x v="0"/>
    <d v="2020-02-29T00:00:00"/>
    <b v="1"/>
    <s v="No"/>
    <x v="0"/>
    <x v="0"/>
    <x v="3"/>
  </r>
  <r>
    <s v="CUST00228"/>
    <s v="Nathan Lopez Jr."/>
    <x v="3"/>
    <n v="4372.55"/>
    <n v="847"/>
    <x v="3"/>
    <x v="227"/>
    <x v="4"/>
    <d v="2016-08-04T00:00:00"/>
    <b v="1"/>
    <s v="No"/>
    <x v="0"/>
    <x v="0"/>
    <x v="3"/>
  </r>
  <r>
    <s v="CUST00229"/>
    <s v="James Hernandez"/>
    <x v="2"/>
    <n v="22228.76"/>
    <n v="707"/>
    <x v="0"/>
    <x v="228"/>
    <x v="0"/>
    <d v="2017-09-03T00:00:00"/>
    <b v="1"/>
    <s v="No"/>
    <x v="0"/>
    <x v="0"/>
    <x v="2"/>
  </r>
  <r>
    <s v="CUST00230"/>
    <s v="Carlos Smith"/>
    <x v="2"/>
    <n v="10646.11"/>
    <n v="713"/>
    <x v="10"/>
    <x v="229"/>
    <x v="1"/>
    <d v="2018-10-28T00:00:00"/>
    <b v="1"/>
    <s v="No"/>
    <x v="0"/>
    <x v="0"/>
    <x v="2"/>
  </r>
  <r>
    <s v="CUST00231"/>
    <s v="Anthony Cooper"/>
    <x v="3"/>
    <n v="10546.97"/>
    <n v="641"/>
    <x v="5"/>
    <x v="230"/>
    <x v="2"/>
    <d v="2016-03-22T00:00:00"/>
    <b v="0"/>
    <s v="No"/>
    <x v="0"/>
    <x v="1"/>
    <x v="5"/>
  </r>
  <r>
    <s v="CUST00232"/>
    <s v="Marissa Roberts"/>
    <x v="1"/>
    <n v="13628.83"/>
    <n v="519"/>
    <x v="1"/>
    <x v="231"/>
    <x v="0"/>
    <d v="2016-08-27T00:00:00"/>
    <b v="1"/>
    <s v="Yes"/>
    <x v="0"/>
    <x v="0"/>
    <x v="0"/>
  </r>
  <r>
    <s v="CUST00233"/>
    <s v="Victoria Davis"/>
    <x v="1"/>
    <n v="12405.05"/>
    <n v="462"/>
    <x v="9"/>
    <x v="232"/>
    <x v="4"/>
    <d v="2017-12-18T00:00:00"/>
    <b v="1"/>
    <s v="Yes"/>
    <x v="0"/>
    <x v="0"/>
    <x v="0"/>
  </r>
  <r>
    <s v="CUST00234"/>
    <s v="Lauren Day"/>
    <x v="1"/>
    <n v="11119.42"/>
    <n v="519"/>
    <x v="2"/>
    <x v="233"/>
    <x v="1"/>
    <d v="2022-12-26T00:00:00"/>
    <b v="1"/>
    <s v="Yes"/>
    <x v="0"/>
    <x v="0"/>
    <x v="0"/>
  </r>
  <r>
    <s v="CUST00235"/>
    <s v="Brendan Crawford"/>
    <x v="1"/>
    <n v="6047.63"/>
    <n v="569"/>
    <x v="9"/>
    <x v="234"/>
    <x v="3"/>
    <d v="2024-12-02T00:00:00"/>
    <b v="1"/>
    <s v="Yes"/>
    <x v="0"/>
    <x v="0"/>
    <x v="0"/>
  </r>
  <r>
    <s v="CUST00236"/>
    <s v="Mr. Billy Doyle"/>
    <x v="1"/>
    <n v="12357.34"/>
    <n v="699"/>
    <x v="0"/>
    <x v="235"/>
    <x v="1"/>
    <d v="2020-05-13T00:00:00"/>
    <b v="1"/>
    <s v="No"/>
    <x v="0"/>
    <x v="0"/>
    <x v="4"/>
  </r>
  <r>
    <s v="CUST00237"/>
    <s v="Fred Hester"/>
    <x v="3"/>
    <n v="19410.12"/>
    <n v="481"/>
    <x v="14"/>
    <x v="236"/>
    <x v="2"/>
    <d v="2020-03-15T00:00:00"/>
    <b v="1"/>
    <s v="Yes"/>
    <x v="0"/>
    <x v="0"/>
    <x v="0"/>
  </r>
  <r>
    <s v="CUST00238"/>
    <s v="Benjamin Stephens"/>
    <x v="3"/>
    <n v="16727.099999999999"/>
    <n v="504"/>
    <x v="5"/>
    <x v="237"/>
    <x v="1"/>
    <d v="2016-01-23T00:00:00"/>
    <b v="0"/>
    <s v="Yes"/>
    <x v="0"/>
    <x v="1"/>
    <x v="0"/>
  </r>
  <r>
    <s v="CUST00239"/>
    <s v="Carly Rodriguez"/>
    <x v="0"/>
    <n v="17965.93"/>
    <n v="527"/>
    <x v="17"/>
    <x v="238"/>
    <x v="3"/>
    <d v="2022-07-05T00:00:00"/>
    <b v="1"/>
    <s v="Yes"/>
    <x v="0"/>
    <x v="0"/>
    <x v="0"/>
  </r>
  <r>
    <s v="CUST00240"/>
    <s v="Bruce Martinez"/>
    <x v="1"/>
    <n v="7443.92"/>
    <n v="549"/>
    <x v="6"/>
    <x v="239"/>
    <x v="4"/>
    <d v="2022-03-23T00:00:00"/>
    <b v="1"/>
    <s v="Yes"/>
    <x v="0"/>
    <x v="0"/>
    <x v="0"/>
  </r>
  <r>
    <s v="CUST00241"/>
    <s v="Nathan Frazier"/>
    <x v="3"/>
    <n v="5051.9799999999996"/>
    <n v="740"/>
    <x v="5"/>
    <x v="240"/>
    <x v="0"/>
    <d v="2020-04-30T00:00:00"/>
    <b v="1"/>
    <s v="No"/>
    <x v="0"/>
    <x v="0"/>
    <x v="2"/>
  </r>
  <r>
    <s v="CUST00242"/>
    <s v="Bruce Ramos"/>
    <x v="0"/>
    <n v="9371.07"/>
    <n v="832"/>
    <x v="0"/>
    <x v="241"/>
    <x v="2"/>
    <d v="2021-08-04T00:00:00"/>
    <b v="0"/>
    <s v="No"/>
    <x v="0"/>
    <x v="1"/>
    <x v="3"/>
  </r>
  <r>
    <s v="CUST00243"/>
    <s v="Dawn Castillo"/>
    <x v="1"/>
    <n v="10278.620000000001"/>
    <n v="495"/>
    <x v="7"/>
    <x v="242"/>
    <x v="3"/>
    <d v="2021-08-21T00:00:00"/>
    <b v="1"/>
    <s v="Yes"/>
    <x v="0"/>
    <x v="0"/>
    <x v="0"/>
  </r>
  <r>
    <s v="CUST00244"/>
    <s v="Benjamin Jackson"/>
    <x v="2"/>
    <n v="15470.96"/>
    <n v="818"/>
    <x v="2"/>
    <x v="223"/>
    <x v="2"/>
    <d v="2018-04-17T00:00:00"/>
    <b v="1"/>
    <s v="No"/>
    <x v="0"/>
    <x v="0"/>
    <x v="3"/>
  </r>
  <r>
    <s v="CUST00245"/>
    <s v="Charles Burns"/>
    <x v="0"/>
    <n v="1537.68"/>
    <n v="369"/>
    <x v="8"/>
    <x v="243"/>
    <x v="1"/>
    <d v="2022-05-07T00:00:00"/>
    <b v="1"/>
    <s v="Yes"/>
    <x v="0"/>
    <x v="0"/>
    <x v="0"/>
  </r>
  <r>
    <s v="CUST00246"/>
    <s v="Ryan Pittman"/>
    <x v="3"/>
    <n v="17647.75"/>
    <n v="698"/>
    <x v="16"/>
    <x v="244"/>
    <x v="2"/>
    <d v="2022-06-16T00:00:00"/>
    <b v="1"/>
    <s v="No"/>
    <x v="0"/>
    <x v="0"/>
    <x v="4"/>
  </r>
  <r>
    <s v="CUST00247"/>
    <s v="Patricia Young"/>
    <x v="2"/>
    <n v="9209.9599999999991"/>
    <n v="502"/>
    <x v="5"/>
    <x v="245"/>
    <x v="3"/>
    <d v="2025-03-25T00:00:00"/>
    <b v="1"/>
    <s v="Yes"/>
    <x v="0"/>
    <x v="0"/>
    <x v="0"/>
  </r>
  <r>
    <s v="CUST00248"/>
    <s v="Annette Singh"/>
    <x v="2"/>
    <n v="7865.59"/>
    <n v="447"/>
    <x v="1"/>
    <x v="246"/>
    <x v="0"/>
    <d v="2022-05-19T00:00:00"/>
    <b v="1"/>
    <s v="Yes"/>
    <x v="0"/>
    <x v="0"/>
    <x v="0"/>
  </r>
  <r>
    <s v="CUST00249"/>
    <s v="Jacob Rhodes"/>
    <x v="2"/>
    <n v="4939.4799999999996"/>
    <n v="771"/>
    <x v="2"/>
    <x v="247"/>
    <x v="0"/>
    <d v="2020-01-30T00:00:00"/>
    <b v="1"/>
    <s v="No"/>
    <x v="0"/>
    <x v="0"/>
    <x v="1"/>
  </r>
  <r>
    <s v="CUST00250"/>
    <s v="Alicia Burgess"/>
    <x v="0"/>
    <n v="1725.72"/>
    <n v="498"/>
    <x v="1"/>
    <x v="248"/>
    <x v="2"/>
    <d v="2023-05-03T00:00:00"/>
    <b v="1"/>
    <s v="Yes"/>
    <x v="0"/>
    <x v="0"/>
    <x v="0"/>
  </r>
  <r>
    <s v="CUST00251"/>
    <s v="Robert Navarro"/>
    <x v="3"/>
    <n v="14115.85"/>
    <n v="725"/>
    <x v="5"/>
    <x v="249"/>
    <x v="4"/>
    <d v="2024-08-31T00:00:00"/>
    <b v="1"/>
    <s v="No"/>
    <x v="0"/>
    <x v="0"/>
    <x v="2"/>
  </r>
  <r>
    <s v="CUST00252"/>
    <s v="Richard Gray"/>
    <x v="2"/>
    <n v="10366.59"/>
    <n v="791"/>
    <x v="9"/>
    <x v="250"/>
    <x v="2"/>
    <d v="2021-12-05T00:00:00"/>
    <b v="1"/>
    <s v="No"/>
    <x v="0"/>
    <x v="0"/>
    <x v="1"/>
  </r>
  <r>
    <s v="CUST00253"/>
    <s v="Patrick Stone"/>
    <x v="1"/>
    <n v="3550.2"/>
    <n v="441"/>
    <x v="17"/>
    <x v="251"/>
    <x v="1"/>
    <d v="2017-11-30T00:00:00"/>
    <b v="1"/>
    <s v="Yes"/>
    <x v="0"/>
    <x v="0"/>
    <x v="0"/>
  </r>
  <r>
    <s v="CUST00254"/>
    <s v="Sharon Blake"/>
    <x v="2"/>
    <n v="3524.61"/>
    <n v="612"/>
    <x v="6"/>
    <x v="252"/>
    <x v="0"/>
    <d v="2021-09-01T00:00:00"/>
    <b v="1"/>
    <s v="No"/>
    <x v="0"/>
    <x v="0"/>
    <x v="5"/>
  </r>
  <r>
    <s v="CUST00255"/>
    <s v="Denise Sosa"/>
    <x v="2"/>
    <n v="8321.08"/>
    <n v="464"/>
    <x v="7"/>
    <x v="253"/>
    <x v="0"/>
    <d v="2019-06-15T00:00:00"/>
    <b v="0"/>
    <s v="Yes"/>
    <x v="0"/>
    <x v="1"/>
    <x v="0"/>
  </r>
  <r>
    <s v="CUST00256"/>
    <s v="Jeffrey Brown"/>
    <x v="0"/>
    <n v="18345.11"/>
    <n v="613"/>
    <x v="5"/>
    <x v="254"/>
    <x v="0"/>
    <d v="2021-07-03T00:00:00"/>
    <b v="0"/>
    <s v="No"/>
    <x v="0"/>
    <x v="1"/>
    <x v="5"/>
  </r>
  <r>
    <s v="CUST00257"/>
    <s v="Jose Moreno"/>
    <x v="0"/>
    <n v="8702.0400000000009"/>
    <n v="320"/>
    <x v="5"/>
    <x v="255"/>
    <x v="4"/>
    <d v="2024-09-20T00:00:00"/>
    <b v="1"/>
    <s v="Yes"/>
    <x v="0"/>
    <x v="0"/>
    <x v="0"/>
  </r>
  <r>
    <s v="CUST00258"/>
    <s v="Donna Miller"/>
    <x v="3"/>
    <n v="2484.29"/>
    <n v="381"/>
    <x v="17"/>
    <x v="256"/>
    <x v="4"/>
    <d v="2016-07-14T00:00:00"/>
    <b v="1"/>
    <s v="Yes"/>
    <x v="0"/>
    <x v="0"/>
    <x v="0"/>
  </r>
  <r>
    <s v="CUST00259"/>
    <s v="Rebecca Gardner"/>
    <x v="1"/>
    <n v="8771.2800000000007"/>
    <n v="430"/>
    <x v="5"/>
    <x v="257"/>
    <x v="3"/>
    <d v="2015-12-06T00:00:00"/>
    <b v="1"/>
    <s v="Yes"/>
    <x v="0"/>
    <x v="0"/>
    <x v="0"/>
  </r>
  <r>
    <s v="CUST00260"/>
    <s v="Leah Scott"/>
    <x v="0"/>
    <n v="8636.3799999999992"/>
    <n v="604"/>
    <x v="1"/>
    <x v="258"/>
    <x v="2"/>
    <d v="2022-08-17T00:00:00"/>
    <b v="1"/>
    <s v="No"/>
    <x v="0"/>
    <x v="0"/>
    <x v="5"/>
  </r>
  <r>
    <s v="CUST00261"/>
    <s v="Ashley Stevens"/>
    <x v="2"/>
    <n v="-3484.43"/>
    <n v="670"/>
    <x v="5"/>
    <x v="259"/>
    <x v="2"/>
    <d v="2020-10-30T00:00:00"/>
    <b v="1"/>
    <s v="No"/>
    <x v="1"/>
    <x v="0"/>
    <x v="4"/>
  </r>
  <r>
    <s v="CUST00262"/>
    <s v="Tina Freeman"/>
    <x v="3"/>
    <n v="9728.5300000000007"/>
    <n v="683"/>
    <x v="10"/>
    <x v="260"/>
    <x v="1"/>
    <d v="2020-12-02T00:00:00"/>
    <b v="0"/>
    <s v="No"/>
    <x v="0"/>
    <x v="1"/>
    <x v="4"/>
  </r>
  <r>
    <s v="CUST00263"/>
    <s v="Luke Thomas"/>
    <x v="2"/>
    <n v="8845.33"/>
    <n v="744"/>
    <x v="6"/>
    <x v="261"/>
    <x v="0"/>
    <d v="2021-12-03T00:00:00"/>
    <b v="1"/>
    <s v="No"/>
    <x v="0"/>
    <x v="0"/>
    <x v="2"/>
  </r>
  <r>
    <s v="CUST00264"/>
    <s v="Crystal Jones"/>
    <x v="2"/>
    <n v="13481.03"/>
    <n v="724"/>
    <x v="8"/>
    <x v="262"/>
    <x v="4"/>
    <d v="2023-08-08T00:00:00"/>
    <b v="1"/>
    <s v="No"/>
    <x v="0"/>
    <x v="0"/>
    <x v="2"/>
  </r>
  <r>
    <s v="CUST00265"/>
    <s v="Regina Montgomery"/>
    <x v="0"/>
    <n v="19244.78"/>
    <n v="460"/>
    <x v="19"/>
    <x v="263"/>
    <x v="1"/>
    <d v="2019-11-30T00:00:00"/>
    <b v="1"/>
    <s v="Yes"/>
    <x v="0"/>
    <x v="0"/>
    <x v="0"/>
  </r>
  <r>
    <s v="CUST00266"/>
    <s v="Jay Garza"/>
    <x v="3"/>
    <n v="15632.83"/>
    <n v="477"/>
    <x v="5"/>
    <x v="264"/>
    <x v="1"/>
    <d v="2022-09-03T00:00:00"/>
    <b v="1"/>
    <s v="Yes"/>
    <x v="0"/>
    <x v="0"/>
    <x v="0"/>
  </r>
  <r>
    <s v="CUST00267"/>
    <s v="John Erickson"/>
    <x v="1"/>
    <n v="8655.56"/>
    <n v="789"/>
    <x v="22"/>
    <x v="265"/>
    <x v="4"/>
    <d v="2024-05-30T00:00:00"/>
    <b v="1"/>
    <s v="No"/>
    <x v="0"/>
    <x v="0"/>
    <x v="1"/>
  </r>
  <r>
    <s v="CUST00268"/>
    <s v="Caleb Moore"/>
    <x v="1"/>
    <n v="4467.37"/>
    <n v="626"/>
    <x v="12"/>
    <x v="266"/>
    <x v="2"/>
    <d v="2019-02-03T00:00:00"/>
    <b v="1"/>
    <s v="No"/>
    <x v="0"/>
    <x v="0"/>
    <x v="5"/>
  </r>
  <r>
    <s v="CUST00269"/>
    <s v="John Lee"/>
    <x v="0"/>
    <n v="22866.799999999999"/>
    <n v="588"/>
    <x v="14"/>
    <x v="267"/>
    <x v="0"/>
    <d v="2016-06-11T00:00:00"/>
    <b v="1"/>
    <s v="No"/>
    <x v="0"/>
    <x v="0"/>
    <x v="0"/>
  </r>
  <r>
    <s v="CUST00270"/>
    <s v="Dana Paul"/>
    <x v="0"/>
    <n v="10296.09"/>
    <n v="653"/>
    <x v="1"/>
    <x v="268"/>
    <x v="2"/>
    <d v="2020-05-23T00:00:00"/>
    <b v="0"/>
    <s v="No"/>
    <x v="0"/>
    <x v="1"/>
    <x v="4"/>
  </r>
  <r>
    <s v="CUST00271"/>
    <s v="Kristen Johnson"/>
    <x v="3"/>
    <n v="10069.65"/>
    <n v="327"/>
    <x v="21"/>
    <x v="269"/>
    <x v="1"/>
    <d v="2022-06-09T00:00:00"/>
    <b v="1"/>
    <s v="Yes"/>
    <x v="0"/>
    <x v="0"/>
    <x v="0"/>
  </r>
  <r>
    <s v="CUST00272"/>
    <s v="Jennifer Jones"/>
    <x v="1"/>
    <n v="9879.3700000000008"/>
    <n v="342"/>
    <x v="5"/>
    <x v="270"/>
    <x v="0"/>
    <d v="2015-09-09T00:00:00"/>
    <b v="0"/>
    <s v="Yes"/>
    <x v="0"/>
    <x v="1"/>
    <x v="0"/>
  </r>
  <r>
    <s v="CUST00273"/>
    <s v="Andrea Bush"/>
    <x v="1"/>
    <n v="10990.42"/>
    <n v="722"/>
    <x v="22"/>
    <x v="271"/>
    <x v="3"/>
    <d v="2023-02-14T00:00:00"/>
    <b v="0"/>
    <s v="No"/>
    <x v="0"/>
    <x v="1"/>
    <x v="2"/>
  </r>
  <r>
    <s v="CUST00274"/>
    <s v="Justin Tapia"/>
    <x v="1"/>
    <n v="9278.2000000000007"/>
    <n v="476"/>
    <x v="2"/>
    <x v="272"/>
    <x v="1"/>
    <d v="2016-08-31T00:00:00"/>
    <b v="1"/>
    <s v="Yes"/>
    <x v="0"/>
    <x v="0"/>
    <x v="0"/>
  </r>
  <r>
    <s v="CUST00275"/>
    <s v="Kimberly Fisher"/>
    <x v="2"/>
    <n v="7131.69"/>
    <n v="828"/>
    <x v="16"/>
    <x v="273"/>
    <x v="2"/>
    <d v="2017-10-03T00:00:00"/>
    <b v="1"/>
    <s v="No"/>
    <x v="0"/>
    <x v="0"/>
    <x v="3"/>
  </r>
  <r>
    <s v="CUST00276"/>
    <s v="Joel Nelson"/>
    <x v="1"/>
    <n v="7265.71"/>
    <n v="793"/>
    <x v="8"/>
    <x v="274"/>
    <x v="2"/>
    <d v="2018-01-07T00:00:00"/>
    <b v="1"/>
    <s v="No"/>
    <x v="0"/>
    <x v="0"/>
    <x v="1"/>
  </r>
  <r>
    <s v="CUST00277"/>
    <s v="Jennifer Hurst"/>
    <x v="2"/>
    <n v="9836.23"/>
    <n v="497"/>
    <x v="0"/>
    <x v="275"/>
    <x v="2"/>
    <d v="2016-03-29T00:00:00"/>
    <b v="0"/>
    <s v="Yes"/>
    <x v="0"/>
    <x v="1"/>
    <x v="0"/>
  </r>
  <r>
    <s v="CUST00278"/>
    <s v="Jared Stewart"/>
    <x v="3"/>
    <n v="7282.88"/>
    <n v="816"/>
    <x v="9"/>
    <x v="276"/>
    <x v="4"/>
    <d v="2021-03-01T00:00:00"/>
    <b v="1"/>
    <s v="No"/>
    <x v="0"/>
    <x v="0"/>
    <x v="3"/>
  </r>
  <r>
    <s v="CUST00279"/>
    <s v="Kristen Fletcher"/>
    <x v="2"/>
    <n v="6435.77"/>
    <n v="813"/>
    <x v="1"/>
    <x v="277"/>
    <x v="1"/>
    <d v="2019-12-24T00:00:00"/>
    <b v="1"/>
    <s v="No"/>
    <x v="0"/>
    <x v="0"/>
    <x v="3"/>
  </r>
  <r>
    <s v="CUST00280"/>
    <s v="Teresa Levy"/>
    <x v="3"/>
    <n v="10532.15"/>
    <n v="321"/>
    <x v="1"/>
    <x v="278"/>
    <x v="0"/>
    <d v="2023-08-14T00:00:00"/>
    <b v="1"/>
    <s v="Yes"/>
    <x v="0"/>
    <x v="0"/>
    <x v="0"/>
  </r>
  <r>
    <s v="CUST00281"/>
    <s v="Leslie Collins"/>
    <x v="1"/>
    <n v="8725.11"/>
    <n v="411"/>
    <x v="5"/>
    <x v="279"/>
    <x v="2"/>
    <d v="2017-08-08T00:00:00"/>
    <b v="1"/>
    <s v="Yes"/>
    <x v="0"/>
    <x v="0"/>
    <x v="0"/>
  </r>
  <r>
    <s v="CUST00282"/>
    <s v="Victoria Estrada"/>
    <x v="1"/>
    <n v="17519.96"/>
    <n v="356"/>
    <x v="17"/>
    <x v="280"/>
    <x v="2"/>
    <d v="2017-05-29T00:00:00"/>
    <b v="0"/>
    <s v="Yes"/>
    <x v="0"/>
    <x v="1"/>
    <x v="0"/>
  </r>
  <r>
    <s v="CUST00283"/>
    <s v="Laura Chen"/>
    <x v="3"/>
    <n v="-3254.85"/>
    <n v="365"/>
    <x v="19"/>
    <x v="281"/>
    <x v="4"/>
    <d v="2017-07-13T00:00:00"/>
    <b v="1"/>
    <s v="Yes"/>
    <x v="1"/>
    <x v="0"/>
    <x v="0"/>
  </r>
  <r>
    <s v="CUST00284"/>
    <s v="Cynthia White"/>
    <x v="0"/>
    <n v="15457.53"/>
    <n v="397"/>
    <x v="3"/>
    <x v="282"/>
    <x v="0"/>
    <d v="2022-03-07T00:00:00"/>
    <b v="1"/>
    <s v="Yes"/>
    <x v="0"/>
    <x v="0"/>
    <x v="0"/>
  </r>
  <r>
    <s v="CUST00285"/>
    <s v="Robert Douglas"/>
    <x v="3"/>
    <n v="16230.43"/>
    <n v="443"/>
    <x v="23"/>
    <x v="283"/>
    <x v="1"/>
    <d v="2022-09-08T00:00:00"/>
    <b v="1"/>
    <s v="Yes"/>
    <x v="0"/>
    <x v="0"/>
    <x v="0"/>
  </r>
  <r>
    <s v="CUST00286"/>
    <s v="Emily Hill"/>
    <x v="0"/>
    <n v="-366.95"/>
    <n v="734"/>
    <x v="8"/>
    <x v="284"/>
    <x v="3"/>
    <d v="2015-07-26T00:00:00"/>
    <b v="0"/>
    <s v="No"/>
    <x v="1"/>
    <x v="1"/>
    <x v="2"/>
  </r>
  <r>
    <s v="CUST00287"/>
    <s v="Theresa Davis"/>
    <x v="2"/>
    <n v="8286.56"/>
    <n v="385"/>
    <x v="17"/>
    <x v="285"/>
    <x v="4"/>
    <d v="2023-01-18T00:00:00"/>
    <b v="1"/>
    <s v="Yes"/>
    <x v="0"/>
    <x v="0"/>
    <x v="0"/>
  </r>
  <r>
    <s v="CUST00288"/>
    <s v="Michael Smith"/>
    <x v="2"/>
    <n v="8142.8"/>
    <n v="643"/>
    <x v="4"/>
    <x v="286"/>
    <x v="1"/>
    <d v="2023-03-18T00:00:00"/>
    <b v="1"/>
    <s v="No"/>
    <x v="0"/>
    <x v="0"/>
    <x v="5"/>
  </r>
  <r>
    <s v="CUST00289"/>
    <s v="Mr. Erik Butler Jr."/>
    <x v="2"/>
    <n v="2962.44"/>
    <n v="593"/>
    <x v="8"/>
    <x v="287"/>
    <x v="3"/>
    <d v="2021-08-05T00:00:00"/>
    <b v="1"/>
    <s v="No"/>
    <x v="0"/>
    <x v="0"/>
    <x v="0"/>
  </r>
  <r>
    <s v="CUST00290"/>
    <s v="Michelle Allen"/>
    <x v="1"/>
    <n v="6110.92"/>
    <n v="542"/>
    <x v="11"/>
    <x v="288"/>
    <x v="2"/>
    <d v="2022-07-31T00:00:00"/>
    <b v="1"/>
    <s v="Yes"/>
    <x v="0"/>
    <x v="0"/>
    <x v="0"/>
  </r>
  <r>
    <s v="CUST00291"/>
    <s v="Matthew Sanders"/>
    <x v="2"/>
    <n v="4447.12"/>
    <n v="331"/>
    <x v="9"/>
    <x v="289"/>
    <x v="2"/>
    <d v="2024-06-15T00:00:00"/>
    <b v="1"/>
    <s v="Yes"/>
    <x v="0"/>
    <x v="0"/>
    <x v="0"/>
  </r>
  <r>
    <s v="CUST00292"/>
    <s v="Matthew Jones"/>
    <x v="0"/>
    <n v="18761.349999999999"/>
    <n v="690"/>
    <x v="7"/>
    <x v="290"/>
    <x v="0"/>
    <d v="2022-12-18T00:00:00"/>
    <b v="1"/>
    <s v="No"/>
    <x v="0"/>
    <x v="0"/>
    <x v="4"/>
  </r>
  <r>
    <s v="CUST00293"/>
    <s v="Christopher Lowe"/>
    <x v="2"/>
    <n v="14678.39"/>
    <n v="576"/>
    <x v="5"/>
    <x v="291"/>
    <x v="3"/>
    <d v="2017-03-30T00:00:00"/>
    <b v="1"/>
    <s v="Yes"/>
    <x v="0"/>
    <x v="0"/>
    <x v="0"/>
  </r>
  <r>
    <s v="CUST00294"/>
    <s v="Brenda Shaw"/>
    <x v="3"/>
    <n v="16357.78"/>
    <n v="831"/>
    <x v="12"/>
    <x v="292"/>
    <x v="2"/>
    <d v="2023-03-04T00:00:00"/>
    <b v="1"/>
    <s v="No"/>
    <x v="0"/>
    <x v="0"/>
    <x v="3"/>
  </r>
  <r>
    <s v="CUST00295"/>
    <s v="Leonard Ayers"/>
    <x v="3"/>
    <n v="13608.36"/>
    <n v="453"/>
    <x v="8"/>
    <x v="293"/>
    <x v="2"/>
    <d v="2022-05-27T00:00:00"/>
    <b v="1"/>
    <s v="Yes"/>
    <x v="0"/>
    <x v="0"/>
    <x v="0"/>
  </r>
  <r>
    <s v="CUST00296"/>
    <s v="Hannah Hernandez"/>
    <x v="1"/>
    <n v="4354.74"/>
    <n v="682"/>
    <x v="9"/>
    <x v="294"/>
    <x v="0"/>
    <d v="2024-02-10T00:00:00"/>
    <b v="1"/>
    <s v="No"/>
    <x v="0"/>
    <x v="0"/>
    <x v="4"/>
  </r>
  <r>
    <s v="CUST00297"/>
    <s v="Rhonda Ashley"/>
    <x v="3"/>
    <n v="7377.4"/>
    <n v="367"/>
    <x v="2"/>
    <x v="295"/>
    <x v="1"/>
    <d v="2021-02-19T00:00:00"/>
    <b v="1"/>
    <s v="Yes"/>
    <x v="0"/>
    <x v="0"/>
    <x v="0"/>
  </r>
  <r>
    <s v="CUST00298"/>
    <s v="Kevin Kramer"/>
    <x v="0"/>
    <n v="12446.87"/>
    <n v="513"/>
    <x v="8"/>
    <x v="296"/>
    <x v="2"/>
    <d v="2019-01-01T00:00:00"/>
    <b v="0"/>
    <s v="Yes"/>
    <x v="0"/>
    <x v="1"/>
    <x v="0"/>
  </r>
  <r>
    <s v="CUST00299"/>
    <s v="Emily Werner"/>
    <x v="2"/>
    <n v="3889.36"/>
    <n v="675"/>
    <x v="13"/>
    <x v="297"/>
    <x v="4"/>
    <d v="2022-04-05T00:00:00"/>
    <b v="0"/>
    <s v="No"/>
    <x v="0"/>
    <x v="1"/>
    <x v="4"/>
  </r>
  <r>
    <s v="CUST00300"/>
    <s v="Tina Moore"/>
    <x v="1"/>
    <n v="13564.99"/>
    <n v="512"/>
    <x v="12"/>
    <x v="298"/>
    <x v="4"/>
    <d v="2016-03-22T00:00:00"/>
    <b v="1"/>
    <s v="Yes"/>
    <x v="0"/>
    <x v="0"/>
    <x v="0"/>
  </r>
  <r>
    <s v="CUST00301"/>
    <s v="Russell Smith"/>
    <x v="2"/>
    <n v="8798.3700000000008"/>
    <n v="378"/>
    <x v="4"/>
    <x v="299"/>
    <x v="1"/>
    <d v="2022-11-09T00:00:00"/>
    <b v="1"/>
    <s v="Yes"/>
    <x v="0"/>
    <x v="0"/>
    <x v="0"/>
  </r>
  <r>
    <s v="CUST00302"/>
    <s v="Jonathan Ryan"/>
    <x v="2"/>
    <n v="8125.9"/>
    <n v="680"/>
    <x v="8"/>
    <x v="300"/>
    <x v="3"/>
    <d v="2023-11-10T00:00:00"/>
    <b v="1"/>
    <s v="No"/>
    <x v="0"/>
    <x v="0"/>
    <x v="4"/>
  </r>
  <r>
    <s v="CUST00303"/>
    <s v="Jordan Hayes"/>
    <x v="0"/>
    <n v="13554.8"/>
    <n v="357"/>
    <x v="0"/>
    <x v="301"/>
    <x v="0"/>
    <d v="2017-11-09T00:00:00"/>
    <b v="1"/>
    <s v="Yes"/>
    <x v="0"/>
    <x v="0"/>
    <x v="0"/>
  </r>
  <r>
    <s v="CUST00304"/>
    <s v="Deborah Ray"/>
    <x v="3"/>
    <n v="12221.32"/>
    <n v="325"/>
    <x v="19"/>
    <x v="302"/>
    <x v="4"/>
    <d v="2022-11-14T00:00:00"/>
    <b v="1"/>
    <s v="Yes"/>
    <x v="0"/>
    <x v="0"/>
    <x v="0"/>
  </r>
  <r>
    <s v="CUST00305"/>
    <s v="Ashley Green"/>
    <x v="3"/>
    <n v="8195.17"/>
    <n v="746"/>
    <x v="4"/>
    <x v="303"/>
    <x v="4"/>
    <d v="2020-11-30T00:00:00"/>
    <b v="1"/>
    <s v="No"/>
    <x v="0"/>
    <x v="0"/>
    <x v="2"/>
  </r>
  <r>
    <s v="CUST00306"/>
    <s v="Donald Mendoza"/>
    <x v="2"/>
    <n v="15796.65"/>
    <n v="365"/>
    <x v="2"/>
    <x v="304"/>
    <x v="1"/>
    <d v="2023-02-18T00:00:00"/>
    <b v="1"/>
    <s v="Yes"/>
    <x v="0"/>
    <x v="0"/>
    <x v="0"/>
  </r>
  <r>
    <s v="CUST00307"/>
    <s v="Stephen Martinez"/>
    <x v="1"/>
    <n v="4594.68"/>
    <n v="553"/>
    <x v="6"/>
    <x v="305"/>
    <x v="3"/>
    <d v="2020-10-22T00:00:00"/>
    <b v="0"/>
    <s v="Yes"/>
    <x v="0"/>
    <x v="1"/>
    <x v="0"/>
  </r>
  <r>
    <s v="CUST00308"/>
    <s v="Victor Hanna"/>
    <x v="3"/>
    <n v="13079.68"/>
    <n v="343"/>
    <x v="0"/>
    <x v="306"/>
    <x v="3"/>
    <d v="2024-10-13T00:00:00"/>
    <b v="1"/>
    <s v="Yes"/>
    <x v="0"/>
    <x v="0"/>
    <x v="0"/>
  </r>
  <r>
    <s v="CUST00309"/>
    <s v="Daniel Jackson"/>
    <x v="1"/>
    <n v="12965.51"/>
    <n v="396"/>
    <x v="5"/>
    <x v="307"/>
    <x v="1"/>
    <d v="2021-02-08T00:00:00"/>
    <b v="1"/>
    <s v="Yes"/>
    <x v="0"/>
    <x v="0"/>
    <x v="0"/>
  </r>
  <r>
    <s v="CUST00310"/>
    <s v="Cathy Casey"/>
    <x v="3"/>
    <n v="8452.27"/>
    <n v="526"/>
    <x v="12"/>
    <x v="308"/>
    <x v="4"/>
    <d v="2016-02-20T00:00:00"/>
    <b v="1"/>
    <s v="Yes"/>
    <x v="0"/>
    <x v="0"/>
    <x v="0"/>
  </r>
  <r>
    <s v="CUST00311"/>
    <s v="Bill Howell"/>
    <x v="1"/>
    <n v="11630.67"/>
    <n v="735"/>
    <x v="8"/>
    <x v="309"/>
    <x v="0"/>
    <d v="2024-10-18T00:00:00"/>
    <b v="1"/>
    <s v="No"/>
    <x v="0"/>
    <x v="0"/>
    <x v="2"/>
  </r>
  <r>
    <s v="CUST00312"/>
    <s v="Mrs. Christine Fowler"/>
    <x v="0"/>
    <n v="3744.43"/>
    <n v="678"/>
    <x v="5"/>
    <x v="310"/>
    <x v="4"/>
    <d v="2021-10-11T00:00:00"/>
    <b v="1"/>
    <s v="No"/>
    <x v="0"/>
    <x v="0"/>
    <x v="4"/>
  </r>
  <r>
    <s v="CUST00313"/>
    <s v="Christine Young"/>
    <x v="1"/>
    <n v="14620.14"/>
    <n v="477"/>
    <x v="1"/>
    <x v="311"/>
    <x v="3"/>
    <d v="2024-04-17T00:00:00"/>
    <b v="1"/>
    <s v="Yes"/>
    <x v="0"/>
    <x v="0"/>
    <x v="0"/>
  </r>
  <r>
    <s v="CUST00314"/>
    <s v="Darrell Allen"/>
    <x v="0"/>
    <n v="9075.49"/>
    <n v="726"/>
    <x v="21"/>
    <x v="312"/>
    <x v="4"/>
    <d v="2016-04-22T00:00:00"/>
    <b v="1"/>
    <s v="No"/>
    <x v="0"/>
    <x v="0"/>
    <x v="2"/>
  </r>
  <r>
    <s v="CUST00315"/>
    <s v="Toni Rivera"/>
    <x v="0"/>
    <n v="7386.38"/>
    <n v="606"/>
    <x v="5"/>
    <x v="313"/>
    <x v="0"/>
    <d v="2019-02-18T00:00:00"/>
    <b v="1"/>
    <s v="No"/>
    <x v="0"/>
    <x v="0"/>
    <x v="5"/>
  </r>
  <r>
    <s v="CUST00316"/>
    <s v="Ryan Hinton"/>
    <x v="1"/>
    <n v="15245.05"/>
    <n v="803"/>
    <x v="16"/>
    <x v="314"/>
    <x v="2"/>
    <d v="2019-12-06T00:00:00"/>
    <b v="0"/>
    <s v="No"/>
    <x v="0"/>
    <x v="1"/>
    <x v="3"/>
  </r>
  <r>
    <s v="CUST00317"/>
    <s v="Jacob Brown"/>
    <x v="0"/>
    <n v="6478.28"/>
    <n v="567"/>
    <x v="7"/>
    <x v="315"/>
    <x v="4"/>
    <d v="2017-03-16T00:00:00"/>
    <b v="1"/>
    <s v="Yes"/>
    <x v="0"/>
    <x v="0"/>
    <x v="0"/>
  </r>
  <r>
    <s v="CUST00318"/>
    <s v="Alan Bryant"/>
    <x v="2"/>
    <n v="2957.69"/>
    <n v="307"/>
    <x v="9"/>
    <x v="316"/>
    <x v="1"/>
    <d v="2019-08-23T00:00:00"/>
    <b v="1"/>
    <s v="Yes"/>
    <x v="0"/>
    <x v="0"/>
    <x v="0"/>
  </r>
  <r>
    <s v="CUST00319"/>
    <s v="Kevin Munoz"/>
    <x v="0"/>
    <n v="2216.85"/>
    <n v="807"/>
    <x v="0"/>
    <x v="317"/>
    <x v="2"/>
    <d v="2020-11-12T00:00:00"/>
    <b v="1"/>
    <s v="No"/>
    <x v="0"/>
    <x v="0"/>
    <x v="3"/>
  </r>
  <r>
    <s v="CUST00320"/>
    <s v="Felicia Taylor"/>
    <x v="3"/>
    <n v="13030.05"/>
    <n v="775"/>
    <x v="6"/>
    <x v="318"/>
    <x v="1"/>
    <d v="2024-04-13T00:00:00"/>
    <b v="1"/>
    <s v="No"/>
    <x v="0"/>
    <x v="0"/>
    <x v="1"/>
  </r>
  <r>
    <s v="CUST00321"/>
    <s v="Brandon Silva"/>
    <x v="1"/>
    <n v="3597.85"/>
    <n v="596"/>
    <x v="2"/>
    <x v="319"/>
    <x v="1"/>
    <d v="2017-03-01T00:00:00"/>
    <b v="1"/>
    <s v="No"/>
    <x v="0"/>
    <x v="0"/>
    <x v="0"/>
  </r>
  <r>
    <s v="CUST00322"/>
    <s v="Christopher Hayden"/>
    <x v="2"/>
    <n v="18773.97"/>
    <n v="463"/>
    <x v="7"/>
    <x v="320"/>
    <x v="1"/>
    <d v="2023-05-30T00:00:00"/>
    <b v="1"/>
    <s v="Yes"/>
    <x v="0"/>
    <x v="0"/>
    <x v="0"/>
  </r>
  <r>
    <s v="CUST00323"/>
    <s v="Jonathan Wood"/>
    <x v="1"/>
    <n v="-409.65"/>
    <n v="784"/>
    <x v="6"/>
    <x v="321"/>
    <x v="4"/>
    <d v="2019-06-06T00:00:00"/>
    <b v="0"/>
    <s v="No"/>
    <x v="1"/>
    <x v="1"/>
    <x v="1"/>
  </r>
  <r>
    <s v="CUST00324"/>
    <s v="Keith Dougherty"/>
    <x v="3"/>
    <n v="18482.28"/>
    <n v="371"/>
    <x v="14"/>
    <x v="322"/>
    <x v="3"/>
    <d v="2018-05-03T00:00:00"/>
    <b v="0"/>
    <s v="Yes"/>
    <x v="0"/>
    <x v="1"/>
    <x v="0"/>
  </r>
  <r>
    <s v="CUST00325"/>
    <s v="Mrs. Lisa Zuniga"/>
    <x v="3"/>
    <n v="11055.09"/>
    <n v="537"/>
    <x v="5"/>
    <x v="323"/>
    <x v="2"/>
    <d v="2017-04-16T00:00:00"/>
    <b v="1"/>
    <s v="Yes"/>
    <x v="0"/>
    <x v="0"/>
    <x v="0"/>
  </r>
  <r>
    <s v="CUST00326"/>
    <s v="Chad Reed"/>
    <x v="3"/>
    <n v="9516.43"/>
    <n v="403"/>
    <x v="14"/>
    <x v="324"/>
    <x v="0"/>
    <d v="2015-09-03T00:00:00"/>
    <b v="0"/>
    <s v="Yes"/>
    <x v="0"/>
    <x v="1"/>
    <x v="0"/>
  </r>
  <r>
    <s v="CUST00327"/>
    <s v="Michelle Barnes"/>
    <x v="0"/>
    <n v="7275.4"/>
    <n v="509"/>
    <x v="7"/>
    <x v="325"/>
    <x v="3"/>
    <d v="2022-10-14T00:00:00"/>
    <b v="1"/>
    <s v="Yes"/>
    <x v="0"/>
    <x v="0"/>
    <x v="0"/>
  </r>
  <r>
    <s v="CUST00328"/>
    <s v="Alexandra Campbell"/>
    <x v="0"/>
    <n v="11995.68"/>
    <n v="767"/>
    <x v="9"/>
    <x v="326"/>
    <x v="4"/>
    <d v="2023-08-07T00:00:00"/>
    <b v="1"/>
    <s v="No"/>
    <x v="0"/>
    <x v="0"/>
    <x v="1"/>
  </r>
  <r>
    <s v="CUST00329"/>
    <s v="Michael Solis"/>
    <x v="1"/>
    <n v="9811.83"/>
    <n v="753"/>
    <x v="18"/>
    <x v="327"/>
    <x v="1"/>
    <d v="2022-01-19T00:00:00"/>
    <b v="1"/>
    <s v="No"/>
    <x v="0"/>
    <x v="0"/>
    <x v="1"/>
  </r>
  <r>
    <s v="CUST00330"/>
    <s v="Michael Williams"/>
    <x v="1"/>
    <n v="15516.51"/>
    <n v="567"/>
    <x v="8"/>
    <x v="328"/>
    <x v="0"/>
    <d v="2016-08-17T00:00:00"/>
    <b v="0"/>
    <s v="Yes"/>
    <x v="0"/>
    <x v="1"/>
    <x v="0"/>
  </r>
  <r>
    <s v="CUST00331"/>
    <s v="Joshua Hill"/>
    <x v="2"/>
    <n v="10571.14"/>
    <n v="685"/>
    <x v="21"/>
    <x v="329"/>
    <x v="2"/>
    <d v="2023-12-20T00:00:00"/>
    <b v="1"/>
    <s v="No"/>
    <x v="0"/>
    <x v="0"/>
    <x v="4"/>
  </r>
  <r>
    <s v="CUST00332"/>
    <s v="Bonnie Mitchell"/>
    <x v="2"/>
    <n v="10751.51"/>
    <n v="686"/>
    <x v="1"/>
    <x v="330"/>
    <x v="3"/>
    <d v="2025-05-28T00:00:00"/>
    <b v="1"/>
    <s v="No"/>
    <x v="0"/>
    <x v="0"/>
    <x v="4"/>
  </r>
  <r>
    <s v="CUST00333"/>
    <s v="Laurie Rogers"/>
    <x v="1"/>
    <n v="8181.94"/>
    <n v="558"/>
    <x v="9"/>
    <x v="331"/>
    <x v="3"/>
    <d v="2023-08-25T00:00:00"/>
    <b v="1"/>
    <s v="Yes"/>
    <x v="0"/>
    <x v="0"/>
    <x v="0"/>
  </r>
  <r>
    <s v="CUST00334"/>
    <s v="Maria Barnes"/>
    <x v="0"/>
    <n v="9715.27"/>
    <n v="582"/>
    <x v="2"/>
    <x v="332"/>
    <x v="0"/>
    <d v="2024-05-20T00:00:00"/>
    <b v="1"/>
    <s v="No"/>
    <x v="0"/>
    <x v="0"/>
    <x v="0"/>
  </r>
  <r>
    <s v="CUST00335"/>
    <s v="Kelly Miles"/>
    <x v="3"/>
    <n v="11539.01"/>
    <n v="339"/>
    <x v="16"/>
    <x v="333"/>
    <x v="4"/>
    <d v="2022-07-05T00:00:00"/>
    <b v="1"/>
    <s v="Yes"/>
    <x v="0"/>
    <x v="0"/>
    <x v="0"/>
  </r>
  <r>
    <s v="CUST00336"/>
    <s v="Kimberly Johnson"/>
    <x v="1"/>
    <n v="1449.16"/>
    <n v="785"/>
    <x v="16"/>
    <x v="334"/>
    <x v="2"/>
    <d v="2017-02-19T00:00:00"/>
    <b v="0"/>
    <s v="No"/>
    <x v="0"/>
    <x v="1"/>
    <x v="1"/>
  </r>
  <r>
    <s v="CUST00337"/>
    <s v="Pamela Moore"/>
    <x v="2"/>
    <n v="3259.07"/>
    <n v="519"/>
    <x v="5"/>
    <x v="335"/>
    <x v="0"/>
    <d v="2022-09-29T00:00:00"/>
    <b v="1"/>
    <s v="Yes"/>
    <x v="0"/>
    <x v="0"/>
    <x v="0"/>
  </r>
  <r>
    <s v="CUST00338"/>
    <s v="Sandra Johnston"/>
    <x v="0"/>
    <n v="13716.32"/>
    <n v="428"/>
    <x v="17"/>
    <x v="336"/>
    <x v="1"/>
    <d v="2025-03-05T00:00:00"/>
    <b v="1"/>
    <s v="Yes"/>
    <x v="0"/>
    <x v="0"/>
    <x v="0"/>
  </r>
  <r>
    <s v="CUST00339"/>
    <s v="Kristin Vincent"/>
    <x v="1"/>
    <n v="10854.33"/>
    <n v="819"/>
    <x v="2"/>
    <x v="337"/>
    <x v="2"/>
    <d v="2017-05-21T00:00:00"/>
    <b v="1"/>
    <s v="No"/>
    <x v="0"/>
    <x v="0"/>
    <x v="3"/>
  </r>
  <r>
    <s v="CUST00340"/>
    <s v="Brittany Jones"/>
    <x v="1"/>
    <n v="9080.08"/>
    <n v="559"/>
    <x v="19"/>
    <x v="338"/>
    <x v="3"/>
    <d v="2018-07-22T00:00:00"/>
    <b v="1"/>
    <s v="Yes"/>
    <x v="0"/>
    <x v="0"/>
    <x v="0"/>
  </r>
  <r>
    <s v="CUST00341"/>
    <s v="Shannon Clark"/>
    <x v="0"/>
    <n v="10092.17"/>
    <n v="665"/>
    <x v="2"/>
    <x v="339"/>
    <x v="0"/>
    <d v="2016-01-05T00:00:00"/>
    <b v="1"/>
    <s v="No"/>
    <x v="0"/>
    <x v="0"/>
    <x v="4"/>
  </r>
  <r>
    <s v="CUST00342"/>
    <s v="Eduardo Taylor"/>
    <x v="1"/>
    <n v="11737.91"/>
    <n v="843"/>
    <x v="7"/>
    <x v="340"/>
    <x v="3"/>
    <d v="2021-07-21T00:00:00"/>
    <b v="1"/>
    <s v="No"/>
    <x v="0"/>
    <x v="0"/>
    <x v="3"/>
  </r>
  <r>
    <s v="CUST00343"/>
    <s v="Nathan Taylor"/>
    <x v="0"/>
    <n v="7301.2"/>
    <n v="823"/>
    <x v="1"/>
    <x v="341"/>
    <x v="3"/>
    <d v="2022-08-24T00:00:00"/>
    <b v="1"/>
    <s v="No"/>
    <x v="0"/>
    <x v="0"/>
    <x v="3"/>
  </r>
  <r>
    <s v="CUST00344"/>
    <s v="Amanda Adams"/>
    <x v="3"/>
    <n v="6108.48"/>
    <n v="315"/>
    <x v="12"/>
    <x v="342"/>
    <x v="3"/>
    <d v="2019-01-28T00:00:00"/>
    <b v="1"/>
    <s v="Yes"/>
    <x v="0"/>
    <x v="0"/>
    <x v="0"/>
  </r>
  <r>
    <s v="CUST00345"/>
    <s v="Joseph Austin"/>
    <x v="0"/>
    <n v="10979.23"/>
    <n v="428"/>
    <x v="8"/>
    <x v="343"/>
    <x v="4"/>
    <d v="2015-10-22T00:00:00"/>
    <b v="1"/>
    <s v="Yes"/>
    <x v="0"/>
    <x v="0"/>
    <x v="0"/>
  </r>
  <r>
    <s v="CUST00346"/>
    <s v="Melissa Wagner"/>
    <x v="0"/>
    <n v="5108.1400000000003"/>
    <n v="408"/>
    <x v="0"/>
    <x v="344"/>
    <x v="3"/>
    <d v="2019-09-09T00:00:00"/>
    <b v="1"/>
    <s v="Yes"/>
    <x v="0"/>
    <x v="0"/>
    <x v="0"/>
  </r>
  <r>
    <s v="CUST00347"/>
    <s v="Dawn Sampson"/>
    <x v="0"/>
    <n v="12041.26"/>
    <n v="832"/>
    <x v="12"/>
    <x v="345"/>
    <x v="1"/>
    <d v="2016-09-28T00:00:00"/>
    <b v="1"/>
    <s v="No"/>
    <x v="0"/>
    <x v="0"/>
    <x v="3"/>
  </r>
  <r>
    <s v="CUST00348"/>
    <s v="Megan Valenzuela"/>
    <x v="1"/>
    <n v="1487.08"/>
    <n v="568"/>
    <x v="2"/>
    <x v="346"/>
    <x v="1"/>
    <d v="2025-04-28T00:00:00"/>
    <b v="1"/>
    <s v="Yes"/>
    <x v="0"/>
    <x v="0"/>
    <x v="0"/>
  </r>
  <r>
    <s v="CUST00349"/>
    <s v="Christy Pearson"/>
    <x v="1"/>
    <n v="15145.78"/>
    <n v="461"/>
    <x v="1"/>
    <x v="347"/>
    <x v="2"/>
    <d v="2024-01-30T00:00:00"/>
    <b v="0"/>
    <s v="Yes"/>
    <x v="0"/>
    <x v="1"/>
    <x v="0"/>
  </r>
  <r>
    <s v="CUST00350"/>
    <s v="Jared Miller"/>
    <x v="0"/>
    <n v="12362.99"/>
    <n v="559"/>
    <x v="8"/>
    <x v="348"/>
    <x v="3"/>
    <d v="2018-06-28T00:00:00"/>
    <b v="1"/>
    <s v="Yes"/>
    <x v="0"/>
    <x v="0"/>
    <x v="0"/>
  </r>
  <r>
    <s v="CUST00351"/>
    <s v="Michaela Peterson"/>
    <x v="1"/>
    <n v="11280.15"/>
    <n v="401"/>
    <x v="9"/>
    <x v="349"/>
    <x v="3"/>
    <d v="2020-08-14T00:00:00"/>
    <b v="1"/>
    <s v="Yes"/>
    <x v="0"/>
    <x v="0"/>
    <x v="0"/>
  </r>
  <r>
    <s v="CUST00352"/>
    <s v="Autumn Williams"/>
    <x v="2"/>
    <n v="14913.45"/>
    <n v="805"/>
    <x v="24"/>
    <x v="350"/>
    <x v="0"/>
    <d v="2023-08-14T00:00:00"/>
    <b v="1"/>
    <s v="No"/>
    <x v="0"/>
    <x v="0"/>
    <x v="3"/>
  </r>
  <r>
    <s v="CUST00353"/>
    <s v="Erin Travis"/>
    <x v="2"/>
    <n v="18327.37"/>
    <n v="546"/>
    <x v="4"/>
    <x v="351"/>
    <x v="4"/>
    <d v="2021-08-20T00:00:00"/>
    <b v="1"/>
    <s v="Yes"/>
    <x v="0"/>
    <x v="0"/>
    <x v="0"/>
  </r>
  <r>
    <s v="CUST00354"/>
    <s v="Scott Adams"/>
    <x v="1"/>
    <n v="15071.85"/>
    <n v="836"/>
    <x v="8"/>
    <x v="352"/>
    <x v="2"/>
    <d v="2017-02-26T00:00:00"/>
    <b v="0"/>
    <s v="No"/>
    <x v="0"/>
    <x v="1"/>
    <x v="3"/>
  </r>
  <r>
    <s v="CUST00355"/>
    <s v="Rachel Parker"/>
    <x v="1"/>
    <n v="795.63"/>
    <n v="430"/>
    <x v="14"/>
    <x v="353"/>
    <x v="3"/>
    <d v="2019-10-26T00:00:00"/>
    <b v="1"/>
    <s v="Yes"/>
    <x v="0"/>
    <x v="0"/>
    <x v="0"/>
  </r>
  <r>
    <s v="CUST00356"/>
    <s v="Joe Mueller"/>
    <x v="0"/>
    <n v="3602.12"/>
    <n v="652"/>
    <x v="8"/>
    <x v="354"/>
    <x v="0"/>
    <d v="2024-12-20T00:00:00"/>
    <b v="1"/>
    <s v="No"/>
    <x v="0"/>
    <x v="0"/>
    <x v="4"/>
  </r>
  <r>
    <s v="CUST00357"/>
    <s v="John Rodriguez"/>
    <x v="3"/>
    <n v="6875.91"/>
    <n v="495"/>
    <x v="6"/>
    <x v="355"/>
    <x v="4"/>
    <d v="2022-01-11T00:00:00"/>
    <b v="1"/>
    <s v="Yes"/>
    <x v="0"/>
    <x v="0"/>
    <x v="0"/>
  </r>
  <r>
    <s v="CUST00358"/>
    <s v="Christopher Finley"/>
    <x v="1"/>
    <n v="10130.459999999999"/>
    <n v="681"/>
    <x v="2"/>
    <x v="356"/>
    <x v="2"/>
    <d v="2019-04-10T00:00:00"/>
    <b v="1"/>
    <s v="No"/>
    <x v="0"/>
    <x v="0"/>
    <x v="4"/>
  </r>
  <r>
    <s v="CUST00359"/>
    <s v="Mary Chung"/>
    <x v="2"/>
    <n v="12588.3"/>
    <n v="526"/>
    <x v="6"/>
    <x v="357"/>
    <x v="2"/>
    <d v="2020-04-24T00:00:00"/>
    <b v="0"/>
    <s v="Yes"/>
    <x v="0"/>
    <x v="1"/>
    <x v="0"/>
  </r>
  <r>
    <s v="CUST00360"/>
    <s v="John Reynolds"/>
    <x v="0"/>
    <n v="6371.28"/>
    <n v="775"/>
    <x v="0"/>
    <x v="358"/>
    <x v="3"/>
    <d v="2016-12-08T00:00:00"/>
    <b v="1"/>
    <s v="No"/>
    <x v="0"/>
    <x v="0"/>
    <x v="1"/>
  </r>
  <r>
    <s v="CUST00361"/>
    <s v="Brent Perry"/>
    <x v="1"/>
    <n v="10933.83"/>
    <n v="776"/>
    <x v="1"/>
    <x v="359"/>
    <x v="2"/>
    <d v="2021-05-30T00:00:00"/>
    <b v="1"/>
    <s v="No"/>
    <x v="0"/>
    <x v="0"/>
    <x v="1"/>
  </r>
  <r>
    <s v="CUST00362"/>
    <s v="Dean Page"/>
    <x v="2"/>
    <n v="6223.09"/>
    <n v="564"/>
    <x v="6"/>
    <x v="360"/>
    <x v="0"/>
    <d v="2023-01-15T00:00:00"/>
    <b v="1"/>
    <s v="Yes"/>
    <x v="0"/>
    <x v="0"/>
    <x v="0"/>
  </r>
  <r>
    <s v="CUST00363"/>
    <s v="Matthew Potts"/>
    <x v="2"/>
    <n v="6942.41"/>
    <n v="671"/>
    <x v="9"/>
    <x v="361"/>
    <x v="2"/>
    <d v="2022-10-24T00:00:00"/>
    <b v="1"/>
    <s v="No"/>
    <x v="0"/>
    <x v="0"/>
    <x v="4"/>
  </r>
  <r>
    <s v="CUST00364"/>
    <s v="Suzanne Mitchell"/>
    <x v="3"/>
    <n v="2966.69"/>
    <n v="785"/>
    <x v="9"/>
    <x v="362"/>
    <x v="1"/>
    <d v="2025-05-18T00:00:00"/>
    <b v="0"/>
    <s v="No"/>
    <x v="0"/>
    <x v="1"/>
    <x v="1"/>
  </r>
  <r>
    <s v="CUST00365"/>
    <s v="David Figueroa"/>
    <x v="0"/>
    <n v="5383.83"/>
    <n v="733"/>
    <x v="6"/>
    <x v="363"/>
    <x v="0"/>
    <d v="2017-07-22T00:00:00"/>
    <b v="1"/>
    <s v="No"/>
    <x v="0"/>
    <x v="0"/>
    <x v="2"/>
  </r>
  <r>
    <s v="CUST00366"/>
    <s v="Lisa Montoya"/>
    <x v="0"/>
    <n v="3241.58"/>
    <n v="510"/>
    <x v="9"/>
    <x v="364"/>
    <x v="4"/>
    <d v="2021-10-10T00:00:00"/>
    <b v="1"/>
    <s v="Yes"/>
    <x v="0"/>
    <x v="0"/>
    <x v="0"/>
  </r>
  <r>
    <s v="CUST00367"/>
    <s v="Emily Smith"/>
    <x v="3"/>
    <n v="5120.63"/>
    <n v="676"/>
    <x v="6"/>
    <x v="365"/>
    <x v="4"/>
    <d v="2018-12-19T00:00:00"/>
    <b v="1"/>
    <s v="No"/>
    <x v="0"/>
    <x v="0"/>
    <x v="4"/>
  </r>
  <r>
    <s v="CUST00368"/>
    <s v="Taylor Mcdaniel"/>
    <x v="3"/>
    <n v="15268.21"/>
    <n v="694"/>
    <x v="0"/>
    <x v="366"/>
    <x v="3"/>
    <d v="2021-12-08T00:00:00"/>
    <b v="1"/>
    <s v="No"/>
    <x v="0"/>
    <x v="0"/>
    <x v="4"/>
  </r>
  <r>
    <s v="CUST00369"/>
    <s v="Paul Russell"/>
    <x v="0"/>
    <n v="5253.01"/>
    <n v="749"/>
    <x v="2"/>
    <x v="303"/>
    <x v="3"/>
    <d v="2024-10-20T00:00:00"/>
    <b v="1"/>
    <s v="No"/>
    <x v="0"/>
    <x v="0"/>
    <x v="2"/>
  </r>
  <r>
    <s v="CUST00370"/>
    <s v="Amber Tucker"/>
    <x v="0"/>
    <n v="23161.91"/>
    <n v="663"/>
    <x v="4"/>
    <x v="367"/>
    <x v="1"/>
    <d v="2018-04-23T00:00:00"/>
    <b v="1"/>
    <s v="No"/>
    <x v="0"/>
    <x v="0"/>
    <x v="4"/>
  </r>
  <r>
    <s v="CUST00371"/>
    <s v="William Smith"/>
    <x v="1"/>
    <n v="12466.59"/>
    <n v="756"/>
    <x v="8"/>
    <x v="368"/>
    <x v="4"/>
    <d v="2021-10-13T00:00:00"/>
    <b v="1"/>
    <s v="No"/>
    <x v="0"/>
    <x v="0"/>
    <x v="1"/>
  </r>
  <r>
    <s v="CUST00372"/>
    <s v="Colleen Robles"/>
    <x v="1"/>
    <n v="10924.18"/>
    <n v="525"/>
    <x v="4"/>
    <x v="369"/>
    <x v="4"/>
    <d v="2019-09-30T00:00:00"/>
    <b v="1"/>
    <s v="Yes"/>
    <x v="0"/>
    <x v="0"/>
    <x v="0"/>
  </r>
  <r>
    <s v="CUST00373"/>
    <s v="Robert Jensen"/>
    <x v="3"/>
    <n v="5708.21"/>
    <n v="430"/>
    <x v="3"/>
    <x v="370"/>
    <x v="4"/>
    <d v="2024-06-02T00:00:00"/>
    <b v="1"/>
    <s v="Yes"/>
    <x v="0"/>
    <x v="0"/>
    <x v="0"/>
  </r>
  <r>
    <s v="CUST00374"/>
    <s v="Tyler Davis"/>
    <x v="1"/>
    <n v="13501.55"/>
    <n v="775"/>
    <x v="14"/>
    <x v="371"/>
    <x v="4"/>
    <d v="2024-08-21T00:00:00"/>
    <b v="0"/>
    <s v="No"/>
    <x v="0"/>
    <x v="1"/>
    <x v="1"/>
  </r>
  <r>
    <s v="CUST00375"/>
    <s v="Debra Stevens"/>
    <x v="2"/>
    <n v="7121.81"/>
    <n v="576"/>
    <x v="5"/>
    <x v="372"/>
    <x v="2"/>
    <d v="2020-11-15T00:00:00"/>
    <b v="1"/>
    <s v="Yes"/>
    <x v="0"/>
    <x v="0"/>
    <x v="0"/>
  </r>
  <r>
    <s v="CUST00376"/>
    <s v="Paul Moore"/>
    <x v="1"/>
    <n v="10610.05"/>
    <n v="455"/>
    <x v="14"/>
    <x v="373"/>
    <x v="0"/>
    <d v="2015-12-08T00:00:00"/>
    <b v="1"/>
    <s v="Yes"/>
    <x v="0"/>
    <x v="0"/>
    <x v="0"/>
  </r>
  <r>
    <s v="CUST00377"/>
    <s v="Sarah Padilla MD"/>
    <x v="1"/>
    <n v="22800.42"/>
    <n v="517"/>
    <x v="14"/>
    <x v="374"/>
    <x v="0"/>
    <d v="2023-08-15T00:00:00"/>
    <b v="1"/>
    <s v="Yes"/>
    <x v="0"/>
    <x v="0"/>
    <x v="0"/>
  </r>
  <r>
    <s v="CUST00378"/>
    <s v="Gina Fox"/>
    <x v="2"/>
    <n v="9519.7000000000007"/>
    <n v="489"/>
    <x v="14"/>
    <x v="375"/>
    <x v="1"/>
    <d v="2019-12-21T00:00:00"/>
    <b v="1"/>
    <s v="Yes"/>
    <x v="0"/>
    <x v="0"/>
    <x v="0"/>
  </r>
  <r>
    <s v="CUST00379"/>
    <s v="Manuel Sullivan"/>
    <x v="3"/>
    <n v="15746.37"/>
    <n v="716"/>
    <x v="9"/>
    <x v="376"/>
    <x v="2"/>
    <d v="2024-12-12T00:00:00"/>
    <b v="1"/>
    <s v="No"/>
    <x v="0"/>
    <x v="0"/>
    <x v="2"/>
  </r>
  <r>
    <s v="CUST00380"/>
    <s v="Haley Clark"/>
    <x v="2"/>
    <n v="6484.12"/>
    <n v="845"/>
    <x v="9"/>
    <x v="377"/>
    <x v="4"/>
    <d v="2019-06-06T00:00:00"/>
    <b v="0"/>
    <s v="No"/>
    <x v="0"/>
    <x v="1"/>
    <x v="3"/>
  </r>
  <r>
    <s v="CUST00381"/>
    <s v="Jonathan Mcneil"/>
    <x v="1"/>
    <n v="9825.06"/>
    <n v="340"/>
    <x v="14"/>
    <x v="378"/>
    <x v="4"/>
    <d v="2020-07-16T00:00:00"/>
    <b v="1"/>
    <s v="Yes"/>
    <x v="0"/>
    <x v="0"/>
    <x v="0"/>
  </r>
  <r>
    <s v="CUST00382"/>
    <s v="Amy Allen"/>
    <x v="3"/>
    <n v="18854"/>
    <n v="606"/>
    <x v="8"/>
    <x v="379"/>
    <x v="3"/>
    <d v="2017-09-02T00:00:00"/>
    <b v="1"/>
    <s v="No"/>
    <x v="0"/>
    <x v="0"/>
    <x v="5"/>
  </r>
  <r>
    <s v="CUST00383"/>
    <s v="Lori Browning"/>
    <x v="1"/>
    <n v="6865.16"/>
    <n v="637"/>
    <x v="0"/>
    <x v="380"/>
    <x v="3"/>
    <d v="2022-08-26T00:00:00"/>
    <b v="1"/>
    <s v="No"/>
    <x v="0"/>
    <x v="0"/>
    <x v="5"/>
  </r>
  <r>
    <s v="CUST00384"/>
    <s v="Sharon Lewis"/>
    <x v="2"/>
    <n v="19062.240000000002"/>
    <n v="613"/>
    <x v="0"/>
    <x v="381"/>
    <x v="1"/>
    <d v="2021-12-09T00:00:00"/>
    <b v="1"/>
    <s v="No"/>
    <x v="0"/>
    <x v="0"/>
    <x v="5"/>
  </r>
  <r>
    <s v="CUST00385"/>
    <s v="Valerie Levy"/>
    <x v="2"/>
    <n v="13538.76"/>
    <n v="374"/>
    <x v="9"/>
    <x v="382"/>
    <x v="4"/>
    <d v="2018-12-03T00:00:00"/>
    <b v="1"/>
    <s v="Yes"/>
    <x v="0"/>
    <x v="0"/>
    <x v="0"/>
  </r>
  <r>
    <s v="CUST00386"/>
    <s v="Christopher Gross"/>
    <x v="1"/>
    <n v="7187.67"/>
    <n v="578"/>
    <x v="0"/>
    <x v="383"/>
    <x v="1"/>
    <d v="2020-11-20T00:00:00"/>
    <b v="1"/>
    <s v="Yes"/>
    <x v="0"/>
    <x v="0"/>
    <x v="0"/>
  </r>
  <r>
    <s v="CUST00387"/>
    <s v="David Hutchinson"/>
    <x v="0"/>
    <n v="13162.04"/>
    <n v="475"/>
    <x v="6"/>
    <x v="384"/>
    <x v="2"/>
    <d v="2024-09-21T00:00:00"/>
    <b v="1"/>
    <s v="Yes"/>
    <x v="0"/>
    <x v="0"/>
    <x v="0"/>
  </r>
  <r>
    <s v="CUST00388"/>
    <s v="Michelle Hart"/>
    <x v="0"/>
    <n v="14862.77"/>
    <n v="572"/>
    <x v="16"/>
    <x v="385"/>
    <x v="0"/>
    <d v="2018-07-17T00:00:00"/>
    <b v="1"/>
    <s v="Yes"/>
    <x v="0"/>
    <x v="0"/>
    <x v="0"/>
  </r>
  <r>
    <s v="CUST00389"/>
    <s v="Adrienne Owens"/>
    <x v="2"/>
    <n v="13109.05"/>
    <n v="588"/>
    <x v="17"/>
    <x v="386"/>
    <x v="4"/>
    <d v="2017-04-11T00:00:00"/>
    <b v="1"/>
    <s v="No"/>
    <x v="0"/>
    <x v="0"/>
    <x v="0"/>
  </r>
  <r>
    <s v="CUST00390"/>
    <s v="Sean Mcmahon"/>
    <x v="2"/>
    <n v="2148.88"/>
    <n v="571"/>
    <x v="5"/>
    <x v="387"/>
    <x v="2"/>
    <d v="2023-10-01T00:00:00"/>
    <b v="1"/>
    <s v="Yes"/>
    <x v="0"/>
    <x v="0"/>
    <x v="0"/>
  </r>
  <r>
    <s v="CUST00391"/>
    <s v="David Davis"/>
    <x v="0"/>
    <n v="6364.31"/>
    <n v="365"/>
    <x v="7"/>
    <x v="388"/>
    <x v="4"/>
    <d v="2019-08-23T00:00:00"/>
    <b v="1"/>
    <s v="Yes"/>
    <x v="0"/>
    <x v="0"/>
    <x v="0"/>
  </r>
  <r>
    <s v="CUST00392"/>
    <s v="Johnny Nelson"/>
    <x v="0"/>
    <n v="8762.41"/>
    <n v="782"/>
    <x v="2"/>
    <x v="389"/>
    <x v="3"/>
    <d v="2020-02-21T00:00:00"/>
    <b v="1"/>
    <s v="No"/>
    <x v="0"/>
    <x v="0"/>
    <x v="1"/>
  </r>
  <r>
    <s v="CUST00393"/>
    <s v="Hannah Patrick"/>
    <x v="1"/>
    <n v="9627.83"/>
    <n v="547"/>
    <x v="0"/>
    <x v="390"/>
    <x v="1"/>
    <d v="2016-09-12T00:00:00"/>
    <b v="1"/>
    <s v="Yes"/>
    <x v="0"/>
    <x v="0"/>
    <x v="0"/>
  </r>
  <r>
    <s v="CUST00394"/>
    <s v="Jesus Leblanc MD"/>
    <x v="1"/>
    <n v="13103.36"/>
    <n v="455"/>
    <x v="12"/>
    <x v="391"/>
    <x v="3"/>
    <d v="2018-07-07T00:00:00"/>
    <b v="1"/>
    <s v="Yes"/>
    <x v="0"/>
    <x v="0"/>
    <x v="0"/>
  </r>
  <r>
    <s v="CUST00395"/>
    <s v="Regina Morris"/>
    <x v="0"/>
    <n v="10888.51"/>
    <n v="346"/>
    <x v="12"/>
    <x v="392"/>
    <x v="0"/>
    <d v="2019-11-17T00:00:00"/>
    <b v="1"/>
    <s v="Yes"/>
    <x v="0"/>
    <x v="0"/>
    <x v="0"/>
  </r>
  <r>
    <s v="CUST00396"/>
    <s v="James Boyd"/>
    <x v="1"/>
    <n v="3323.28"/>
    <n v="753"/>
    <x v="14"/>
    <x v="393"/>
    <x v="3"/>
    <d v="2024-06-27T00:00:00"/>
    <b v="1"/>
    <s v="No"/>
    <x v="0"/>
    <x v="0"/>
    <x v="1"/>
  </r>
  <r>
    <s v="CUST00397"/>
    <s v="Yvonne Pierce"/>
    <x v="1"/>
    <n v="11900.99"/>
    <n v="500"/>
    <x v="14"/>
    <x v="394"/>
    <x v="4"/>
    <d v="2017-11-22T00:00:00"/>
    <b v="1"/>
    <s v="Yes"/>
    <x v="0"/>
    <x v="0"/>
    <x v="0"/>
  </r>
  <r>
    <s v="CUST00398"/>
    <s v="Steven Lopez"/>
    <x v="3"/>
    <n v="13052.93"/>
    <n v="423"/>
    <x v="21"/>
    <x v="395"/>
    <x v="3"/>
    <d v="2018-09-25T00:00:00"/>
    <b v="1"/>
    <s v="Yes"/>
    <x v="0"/>
    <x v="0"/>
    <x v="0"/>
  </r>
  <r>
    <s v="CUST00399"/>
    <s v="Brenda Gay"/>
    <x v="1"/>
    <n v="12798.95"/>
    <n v="300"/>
    <x v="5"/>
    <x v="396"/>
    <x v="4"/>
    <d v="2022-03-15T00:00:00"/>
    <b v="1"/>
    <s v="Yes"/>
    <x v="0"/>
    <x v="0"/>
    <x v="0"/>
  </r>
  <r>
    <s v="CUST00400"/>
    <s v="William Jackson"/>
    <x v="2"/>
    <n v="15403.9"/>
    <n v="490"/>
    <x v="4"/>
    <x v="397"/>
    <x v="0"/>
    <d v="2021-11-01T00:00:00"/>
    <b v="1"/>
    <s v="Yes"/>
    <x v="0"/>
    <x v="0"/>
    <x v="0"/>
  </r>
  <r>
    <s v="CUST00401"/>
    <s v="Sharon Adams"/>
    <x v="1"/>
    <n v="14169.61"/>
    <n v="815"/>
    <x v="19"/>
    <x v="398"/>
    <x v="3"/>
    <d v="2022-08-12T00:00:00"/>
    <b v="1"/>
    <s v="No"/>
    <x v="0"/>
    <x v="0"/>
    <x v="3"/>
  </r>
  <r>
    <s v="CUST00402"/>
    <s v="Lynn Thomas"/>
    <x v="1"/>
    <n v="12295.9"/>
    <n v="741"/>
    <x v="6"/>
    <x v="399"/>
    <x v="1"/>
    <d v="2024-08-22T00:00:00"/>
    <b v="0"/>
    <s v="No"/>
    <x v="0"/>
    <x v="1"/>
    <x v="2"/>
  </r>
  <r>
    <s v="CUST00403"/>
    <s v="Carrie Hernandez"/>
    <x v="0"/>
    <n v="9649.17"/>
    <n v="442"/>
    <x v="14"/>
    <x v="400"/>
    <x v="1"/>
    <d v="2024-06-04T00:00:00"/>
    <b v="1"/>
    <s v="Yes"/>
    <x v="0"/>
    <x v="0"/>
    <x v="0"/>
  </r>
  <r>
    <s v="CUST00404"/>
    <s v="Evelyn Hobbs"/>
    <x v="2"/>
    <n v="1695.2"/>
    <n v="490"/>
    <x v="5"/>
    <x v="401"/>
    <x v="1"/>
    <d v="2016-09-05T00:00:00"/>
    <b v="1"/>
    <s v="Yes"/>
    <x v="0"/>
    <x v="0"/>
    <x v="0"/>
  </r>
  <r>
    <s v="CUST00405"/>
    <s v="Carol Clark"/>
    <x v="1"/>
    <n v="12148.09"/>
    <n v="832"/>
    <x v="21"/>
    <x v="402"/>
    <x v="3"/>
    <d v="2015-08-17T00:00:00"/>
    <b v="1"/>
    <s v="No"/>
    <x v="0"/>
    <x v="0"/>
    <x v="3"/>
  </r>
  <r>
    <s v="CUST00406"/>
    <s v="Gary Vazquez"/>
    <x v="1"/>
    <n v="11038.44"/>
    <n v="526"/>
    <x v="7"/>
    <x v="403"/>
    <x v="3"/>
    <d v="2015-08-19T00:00:00"/>
    <b v="1"/>
    <s v="Yes"/>
    <x v="0"/>
    <x v="0"/>
    <x v="0"/>
  </r>
  <r>
    <s v="CUST00407"/>
    <s v="Timothy Cummings"/>
    <x v="3"/>
    <n v="11357.89"/>
    <n v="612"/>
    <x v="16"/>
    <x v="404"/>
    <x v="3"/>
    <d v="2022-11-08T00:00:00"/>
    <b v="1"/>
    <s v="No"/>
    <x v="0"/>
    <x v="0"/>
    <x v="5"/>
  </r>
  <r>
    <s v="CUST00408"/>
    <s v="Michelle Romero"/>
    <x v="1"/>
    <n v="3616.26"/>
    <n v="601"/>
    <x v="11"/>
    <x v="405"/>
    <x v="4"/>
    <d v="2018-09-11T00:00:00"/>
    <b v="1"/>
    <s v="No"/>
    <x v="0"/>
    <x v="0"/>
    <x v="5"/>
  </r>
  <r>
    <s v="CUST00409"/>
    <s v="Michael Martin"/>
    <x v="1"/>
    <n v="4594.72"/>
    <n v="759"/>
    <x v="2"/>
    <x v="406"/>
    <x v="0"/>
    <d v="2022-04-02T00:00:00"/>
    <b v="1"/>
    <s v="No"/>
    <x v="0"/>
    <x v="0"/>
    <x v="1"/>
  </r>
  <r>
    <s v="CUST00410"/>
    <s v="Mary Colon"/>
    <x v="3"/>
    <n v="15265.76"/>
    <n v="700"/>
    <x v="8"/>
    <x v="407"/>
    <x v="1"/>
    <d v="2021-08-02T00:00:00"/>
    <b v="1"/>
    <s v="No"/>
    <x v="0"/>
    <x v="0"/>
    <x v="2"/>
  </r>
  <r>
    <s v="CUST00411"/>
    <s v="Nathaniel Lane"/>
    <x v="0"/>
    <n v="9802.2199999999993"/>
    <n v="692"/>
    <x v="0"/>
    <x v="408"/>
    <x v="4"/>
    <d v="2017-10-11T00:00:00"/>
    <b v="1"/>
    <s v="No"/>
    <x v="0"/>
    <x v="0"/>
    <x v="4"/>
  </r>
  <r>
    <s v="CUST00412"/>
    <s v="Garrett Garcia"/>
    <x v="1"/>
    <n v="13407.5"/>
    <n v="506"/>
    <x v="4"/>
    <x v="409"/>
    <x v="1"/>
    <d v="2021-07-09T00:00:00"/>
    <b v="1"/>
    <s v="Yes"/>
    <x v="0"/>
    <x v="0"/>
    <x v="0"/>
  </r>
  <r>
    <s v="CUST00413"/>
    <s v="Bryan Mathis"/>
    <x v="3"/>
    <n v="10141.59"/>
    <n v="509"/>
    <x v="8"/>
    <x v="410"/>
    <x v="4"/>
    <d v="2023-04-11T00:00:00"/>
    <b v="1"/>
    <s v="Yes"/>
    <x v="0"/>
    <x v="0"/>
    <x v="0"/>
  </r>
  <r>
    <s v="CUST00414"/>
    <s v="Kimberly Charles"/>
    <x v="2"/>
    <n v="10148.780000000001"/>
    <n v="414"/>
    <x v="19"/>
    <x v="411"/>
    <x v="3"/>
    <d v="2024-12-06T00:00:00"/>
    <b v="1"/>
    <s v="Yes"/>
    <x v="0"/>
    <x v="0"/>
    <x v="0"/>
  </r>
  <r>
    <s v="CUST00415"/>
    <s v="Paul Pham"/>
    <x v="0"/>
    <n v="14691.42"/>
    <n v="550"/>
    <x v="2"/>
    <x v="412"/>
    <x v="1"/>
    <d v="2017-09-29T00:00:00"/>
    <b v="1"/>
    <s v="Yes"/>
    <x v="0"/>
    <x v="0"/>
    <x v="0"/>
  </r>
  <r>
    <s v="CUST00416"/>
    <s v="Pamela Yates"/>
    <x v="2"/>
    <n v="7419.78"/>
    <n v="518"/>
    <x v="22"/>
    <x v="413"/>
    <x v="3"/>
    <d v="2019-03-20T00:00:00"/>
    <b v="1"/>
    <s v="Yes"/>
    <x v="0"/>
    <x v="0"/>
    <x v="0"/>
  </r>
  <r>
    <s v="CUST00417"/>
    <s v="Jacqueline Morgan"/>
    <x v="2"/>
    <n v="10480.6"/>
    <n v="706"/>
    <x v="6"/>
    <x v="414"/>
    <x v="1"/>
    <d v="2023-06-19T00:00:00"/>
    <b v="1"/>
    <s v="No"/>
    <x v="0"/>
    <x v="0"/>
    <x v="2"/>
  </r>
  <r>
    <s v="CUST00418"/>
    <s v="Kevin Boyer"/>
    <x v="3"/>
    <n v="7688.62"/>
    <n v="742"/>
    <x v="22"/>
    <x v="415"/>
    <x v="2"/>
    <d v="2019-05-09T00:00:00"/>
    <b v="1"/>
    <s v="No"/>
    <x v="0"/>
    <x v="0"/>
    <x v="2"/>
  </r>
  <r>
    <s v="CUST00419"/>
    <s v="Amber Garcia"/>
    <x v="1"/>
    <n v="7827.52"/>
    <n v="653"/>
    <x v="10"/>
    <x v="416"/>
    <x v="4"/>
    <d v="2019-11-26T00:00:00"/>
    <b v="1"/>
    <s v="No"/>
    <x v="0"/>
    <x v="0"/>
    <x v="4"/>
  </r>
  <r>
    <s v="CUST00420"/>
    <s v="Jared Gonzalez"/>
    <x v="3"/>
    <n v="8454.14"/>
    <n v="849"/>
    <x v="6"/>
    <x v="417"/>
    <x v="2"/>
    <d v="2015-12-18T00:00:00"/>
    <b v="1"/>
    <s v="No"/>
    <x v="0"/>
    <x v="0"/>
    <x v="3"/>
  </r>
  <r>
    <s v="CUST00421"/>
    <s v="Alejandro Brown"/>
    <x v="3"/>
    <n v="11110.67"/>
    <n v="441"/>
    <x v="4"/>
    <x v="418"/>
    <x v="4"/>
    <d v="2021-01-28T00:00:00"/>
    <b v="0"/>
    <s v="Yes"/>
    <x v="0"/>
    <x v="1"/>
    <x v="0"/>
  </r>
  <r>
    <s v="CUST00422"/>
    <s v="Michael Porter DDS"/>
    <x v="3"/>
    <n v="7606.26"/>
    <n v="800"/>
    <x v="6"/>
    <x v="419"/>
    <x v="0"/>
    <d v="2020-12-11T00:00:00"/>
    <b v="0"/>
    <s v="No"/>
    <x v="0"/>
    <x v="1"/>
    <x v="3"/>
  </r>
  <r>
    <s v="CUST00423"/>
    <s v="Alan Black"/>
    <x v="3"/>
    <n v="16278.78"/>
    <n v="846"/>
    <x v="8"/>
    <x v="420"/>
    <x v="1"/>
    <d v="2018-11-25T00:00:00"/>
    <b v="1"/>
    <s v="No"/>
    <x v="0"/>
    <x v="0"/>
    <x v="3"/>
  </r>
  <r>
    <s v="CUST00424"/>
    <s v="James Anderson"/>
    <x v="0"/>
    <n v="5526.96"/>
    <n v="841"/>
    <x v="5"/>
    <x v="421"/>
    <x v="0"/>
    <d v="2020-04-20T00:00:00"/>
    <b v="1"/>
    <s v="No"/>
    <x v="0"/>
    <x v="0"/>
    <x v="3"/>
  </r>
  <r>
    <s v="CUST00425"/>
    <s v="Marc Little"/>
    <x v="1"/>
    <n v="9065.64"/>
    <n v="806"/>
    <x v="4"/>
    <x v="422"/>
    <x v="0"/>
    <d v="2017-12-19T00:00:00"/>
    <b v="1"/>
    <s v="No"/>
    <x v="0"/>
    <x v="0"/>
    <x v="3"/>
  </r>
  <r>
    <s v="CUST00426"/>
    <s v="Aaron Jackson"/>
    <x v="2"/>
    <n v="7801.34"/>
    <n v="580"/>
    <x v="16"/>
    <x v="423"/>
    <x v="4"/>
    <d v="2023-11-13T00:00:00"/>
    <b v="1"/>
    <s v="No"/>
    <x v="0"/>
    <x v="0"/>
    <x v="0"/>
  </r>
  <r>
    <s v="CUST00427"/>
    <s v="Samantha Jones"/>
    <x v="2"/>
    <n v="17234.89"/>
    <n v="723"/>
    <x v="1"/>
    <x v="424"/>
    <x v="2"/>
    <d v="2018-07-21T00:00:00"/>
    <b v="1"/>
    <s v="No"/>
    <x v="0"/>
    <x v="0"/>
    <x v="2"/>
  </r>
  <r>
    <s v="CUST00428"/>
    <s v="Karen Conley"/>
    <x v="1"/>
    <n v="10982.77"/>
    <n v="569"/>
    <x v="16"/>
    <x v="425"/>
    <x v="3"/>
    <d v="2016-09-06T00:00:00"/>
    <b v="1"/>
    <s v="Yes"/>
    <x v="0"/>
    <x v="0"/>
    <x v="0"/>
  </r>
  <r>
    <s v="CUST00429"/>
    <s v="Darren Freeman"/>
    <x v="2"/>
    <n v="15159.22"/>
    <n v="453"/>
    <x v="6"/>
    <x v="426"/>
    <x v="4"/>
    <d v="2018-03-16T00:00:00"/>
    <b v="0"/>
    <s v="Yes"/>
    <x v="0"/>
    <x v="1"/>
    <x v="0"/>
  </r>
  <r>
    <s v="CUST00430"/>
    <s v="Crystal Brown"/>
    <x v="1"/>
    <n v="2572.1999999999998"/>
    <n v="382"/>
    <x v="7"/>
    <x v="427"/>
    <x v="3"/>
    <d v="2019-04-09T00:00:00"/>
    <b v="1"/>
    <s v="Yes"/>
    <x v="0"/>
    <x v="0"/>
    <x v="0"/>
  </r>
  <r>
    <s v="CUST00431"/>
    <s v="Devin Jennings"/>
    <x v="2"/>
    <n v="11335.25"/>
    <n v="725"/>
    <x v="0"/>
    <x v="428"/>
    <x v="0"/>
    <d v="2019-04-11T00:00:00"/>
    <b v="1"/>
    <s v="No"/>
    <x v="0"/>
    <x v="0"/>
    <x v="2"/>
  </r>
  <r>
    <s v="CUST00432"/>
    <s v="Angela Day"/>
    <x v="3"/>
    <n v="14448.15"/>
    <n v="574"/>
    <x v="8"/>
    <x v="429"/>
    <x v="3"/>
    <d v="2024-11-30T00:00:00"/>
    <b v="1"/>
    <s v="Yes"/>
    <x v="0"/>
    <x v="0"/>
    <x v="0"/>
  </r>
  <r>
    <s v="CUST00433"/>
    <s v="Jason Manning"/>
    <x v="2"/>
    <n v="10411.42"/>
    <n v="583"/>
    <x v="16"/>
    <x v="430"/>
    <x v="2"/>
    <d v="2023-01-01T00:00:00"/>
    <b v="0"/>
    <s v="No"/>
    <x v="0"/>
    <x v="1"/>
    <x v="0"/>
  </r>
  <r>
    <s v="CUST00434"/>
    <s v="Tyler Williams PhD"/>
    <x v="1"/>
    <n v="15327.4"/>
    <n v="472"/>
    <x v="14"/>
    <x v="431"/>
    <x v="4"/>
    <d v="2021-12-04T00:00:00"/>
    <b v="1"/>
    <s v="Yes"/>
    <x v="0"/>
    <x v="0"/>
    <x v="0"/>
  </r>
  <r>
    <s v="CUST00435"/>
    <s v="Kiara Mckee"/>
    <x v="1"/>
    <n v="7413.56"/>
    <n v="626"/>
    <x v="22"/>
    <x v="432"/>
    <x v="2"/>
    <d v="2019-02-20T00:00:00"/>
    <b v="1"/>
    <s v="No"/>
    <x v="0"/>
    <x v="0"/>
    <x v="5"/>
  </r>
  <r>
    <s v="CUST00436"/>
    <s v="Katherine Rivera"/>
    <x v="1"/>
    <n v="17046.740000000002"/>
    <n v="362"/>
    <x v="14"/>
    <x v="433"/>
    <x v="2"/>
    <d v="2020-11-08T00:00:00"/>
    <b v="1"/>
    <s v="Yes"/>
    <x v="0"/>
    <x v="0"/>
    <x v="0"/>
  </r>
  <r>
    <s v="CUST00437"/>
    <s v="Brandon Weaver"/>
    <x v="1"/>
    <n v="21494.49"/>
    <n v="372"/>
    <x v="9"/>
    <x v="434"/>
    <x v="4"/>
    <d v="2019-06-29T00:00:00"/>
    <b v="0"/>
    <s v="Yes"/>
    <x v="0"/>
    <x v="1"/>
    <x v="0"/>
  </r>
  <r>
    <s v="CUST00438"/>
    <s v="Andrew Campbell"/>
    <x v="1"/>
    <n v="8185.81"/>
    <n v="674"/>
    <x v="0"/>
    <x v="435"/>
    <x v="2"/>
    <d v="2016-11-29T00:00:00"/>
    <b v="1"/>
    <s v="No"/>
    <x v="0"/>
    <x v="0"/>
    <x v="4"/>
  </r>
  <r>
    <s v="CUST00439"/>
    <s v="Deanna Johnson"/>
    <x v="0"/>
    <n v="7772.49"/>
    <n v="807"/>
    <x v="17"/>
    <x v="436"/>
    <x v="1"/>
    <d v="2021-01-28T00:00:00"/>
    <b v="0"/>
    <s v="No"/>
    <x v="0"/>
    <x v="1"/>
    <x v="3"/>
  </r>
  <r>
    <s v="CUST00440"/>
    <s v="Mrs. Kathryn Blankenship DVM"/>
    <x v="0"/>
    <n v="17266.919999999998"/>
    <n v="697"/>
    <x v="4"/>
    <x v="437"/>
    <x v="1"/>
    <d v="2015-09-04T00:00:00"/>
    <b v="1"/>
    <s v="No"/>
    <x v="0"/>
    <x v="0"/>
    <x v="4"/>
  </r>
  <r>
    <s v="CUST00441"/>
    <s v="Antonio Ball"/>
    <x v="2"/>
    <n v="17897.86"/>
    <n v="419"/>
    <x v="6"/>
    <x v="438"/>
    <x v="1"/>
    <d v="2018-12-17T00:00:00"/>
    <b v="1"/>
    <s v="Yes"/>
    <x v="0"/>
    <x v="0"/>
    <x v="0"/>
  </r>
  <r>
    <s v="CUST00442"/>
    <s v="Emily Meadows"/>
    <x v="1"/>
    <n v="7385.7"/>
    <n v="736"/>
    <x v="2"/>
    <x v="439"/>
    <x v="3"/>
    <d v="2015-08-03T00:00:00"/>
    <b v="1"/>
    <s v="No"/>
    <x v="0"/>
    <x v="0"/>
    <x v="2"/>
  </r>
  <r>
    <s v="CUST00443"/>
    <s v="Johnathan Ortiz"/>
    <x v="2"/>
    <n v="7899.07"/>
    <n v="764"/>
    <x v="4"/>
    <x v="440"/>
    <x v="2"/>
    <d v="2020-12-28T00:00:00"/>
    <b v="1"/>
    <s v="No"/>
    <x v="0"/>
    <x v="0"/>
    <x v="1"/>
  </r>
  <r>
    <s v="CUST00444"/>
    <s v="Joshua Young"/>
    <x v="1"/>
    <n v="8591.08"/>
    <n v="585"/>
    <x v="21"/>
    <x v="441"/>
    <x v="4"/>
    <d v="2018-06-26T00:00:00"/>
    <b v="1"/>
    <s v="No"/>
    <x v="0"/>
    <x v="0"/>
    <x v="0"/>
  </r>
  <r>
    <s v="CUST00445"/>
    <s v="Donald Johnson"/>
    <x v="1"/>
    <n v="3277.75"/>
    <n v="564"/>
    <x v="14"/>
    <x v="442"/>
    <x v="4"/>
    <d v="2018-12-03T00:00:00"/>
    <b v="0"/>
    <s v="Yes"/>
    <x v="0"/>
    <x v="1"/>
    <x v="0"/>
  </r>
  <r>
    <s v="CUST00446"/>
    <s v="Amanda Coleman"/>
    <x v="0"/>
    <n v="5406.74"/>
    <n v="619"/>
    <x v="5"/>
    <x v="443"/>
    <x v="3"/>
    <d v="2019-04-21T00:00:00"/>
    <b v="1"/>
    <s v="No"/>
    <x v="0"/>
    <x v="0"/>
    <x v="5"/>
  </r>
  <r>
    <s v="CUST00447"/>
    <s v="Joyce Mccann"/>
    <x v="0"/>
    <n v="4979.3"/>
    <n v="675"/>
    <x v="1"/>
    <x v="444"/>
    <x v="4"/>
    <d v="2015-11-06T00:00:00"/>
    <b v="1"/>
    <s v="No"/>
    <x v="0"/>
    <x v="0"/>
    <x v="4"/>
  </r>
  <r>
    <s v="CUST00448"/>
    <s v="William Williams"/>
    <x v="3"/>
    <n v="6161.01"/>
    <n v="388"/>
    <x v="14"/>
    <x v="445"/>
    <x v="1"/>
    <d v="2019-05-08T00:00:00"/>
    <b v="1"/>
    <s v="Yes"/>
    <x v="0"/>
    <x v="0"/>
    <x v="0"/>
  </r>
  <r>
    <s v="CUST00449"/>
    <s v="Jennifer Richmond"/>
    <x v="0"/>
    <n v="9826.58"/>
    <n v="502"/>
    <x v="14"/>
    <x v="446"/>
    <x v="2"/>
    <d v="2017-05-24T00:00:00"/>
    <b v="1"/>
    <s v="Yes"/>
    <x v="0"/>
    <x v="0"/>
    <x v="0"/>
  </r>
  <r>
    <s v="CUST00450"/>
    <s v="Amanda Myers"/>
    <x v="3"/>
    <n v="11171.07"/>
    <n v="633"/>
    <x v="7"/>
    <x v="447"/>
    <x v="4"/>
    <d v="2023-05-26T00:00:00"/>
    <b v="1"/>
    <s v="No"/>
    <x v="0"/>
    <x v="0"/>
    <x v="5"/>
  </r>
  <r>
    <s v="CUST00451"/>
    <s v="Michael Mcpherson"/>
    <x v="3"/>
    <n v="17752.5"/>
    <n v="521"/>
    <x v="1"/>
    <x v="448"/>
    <x v="4"/>
    <d v="2016-08-23T00:00:00"/>
    <b v="1"/>
    <s v="Yes"/>
    <x v="0"/>
    <x v="0"/>
    <x v="0"/>
  </r>
  <r>
    <s v="CUST00452"/>
    <s v="Rebekah Sampson"/>
    <x v="3"/>
    <n v="5008.2299999999996"/>
    <n v="340"/>
    <x v="10"/>
    <x v="449"/>
    <x v="0"/>
    <d v="2021-01-31T00:00:00"/>
    <b v="1"/>
    <s v="Yes"/>
    <x v="0"/>
    <x v="0"/>
    <x v="0"/>
  </r>
  <r>
    <s v="CUST00453"/>
    <s v="Raymond Davidson"/>
    <x v="3"/>
    <n v="14921.61"/>
    <n v="367"/>
    <x v="25"/>
    <x v="450"/>
    <x v="0"/>
    <d v="2015-07-24T00:00:00"/>
    <b v="1"/>
    <s v="Yes"/>
    <x v="0"/>
    <x v="0"/>
    <x v="0"/>
  </r>
  <r>
    <s v="CUST00454"/>
    <s v="Michelle Miller"/>
    <x v="3"/>
    <n v="8930.06"/>
    <n v="813"/>
    <x v="14"/>
    <x v="451"/>
    <x v="0"/>
    <d v="2017-09-27T00:00:00"/>
    <b v="0"/>
    <s v="No"/>
    <x v="0"/>
    <x v="1"/>
    <x v="3"/>
  </r>
  <r>
    <s v="CUST00455"/>
    <s v="Laura Moore"/>
    <x v="2"/>
    <n v="9752.68"/>
    <n v="426"/>
    <x v="24"/>
    <x v="452"/>
    <x v="2"/>
    <d v="2023-04-20T00:00:00"/>
    <b v="1"/>
    <s v="Yes"/>
    <x v="0"/>
    <x v="0"/>
    <x v="0"/>
  </r>
  <r>
    <s v="CUST00456"/>
    <s v="Andrea Davis"/>
    <x v="0"/>
    <n v="13374.1"/>
    <n v="554"/>
    <x v="0"/>
    <x v="453"/>
    <x v="1"/>
    <d v="2022-05-02T00:00:00"/>
    <b v="0"/>
    <s v="Yes"/>
    <x v="0"/>
    <x v="1"/>
    <x v="0"/>
  </r>
  <r>
    <s v="CUST00457"/>
    <s v="Matthew Smith MD"/>
    <x v="3"/>
    <n v="4386.3900000000003"/>
    <n v="315"/>
    <x v="14"/>
    <x v="454"/>
    <x v="1"/>
    <d v="2016-07-25T00:00:00"/>
    <b v="1"/>
    <s v="Yes"/>
    <x v="0"/>
    <x v="0"/>
    <x v="0"/>
  </r>
  <r>
    <s v="CUST00458"/>
    <s v="Jessica Duncan"/>
    <x v="1"/>
    <n v="11912.05"/>
    <n v="776"/>
    <x v="14"/>
    <x v="455"/>
    <x v="1"/>
    <d v="2023-03-19T00:00:00"/>
    <b v="1"/>
    <s v="No"/>
    <x v="0"/>
    <x v="0"/>
    <x v="1"/>
  </r>
  <r>
    <s v="CUST00459"/>
    <s v="Paul Christensen"/>
    <x v="0"/>
    <n v="10832.26"/>
    <n v="361"/>
    <x v="6"/>
    <x v="456"/>
    <x v="2"/>
    <d v="2023-08-19T00:00:00"/>
    <b v="1"/>
    <s v="Yes"/>
    <x v="0"/>
    <x v="0"/>
    <x v="0"/>
  </r>
  <r>
    <s v="CUST00460"/>
    <s v="Tina Hill"/>
    <x v="0"/>
    <n v="12462.26"/>
    <n v="731"/>
    <x v="5"/>
    <x v="457"/>
    <x v="2"/>
    <d v="2024-09-10T00:00:00"/>
    <b v="1"/>
    <s v="No"/>
    <x v="0"/>
    <x v="0"/>
    <x v="2"/>
  </r>
  <r>
    <s v="CUST00461"/>
    <s v="Sarah Mullins"/>
    <x v="3"/>
    <n v="11445.84"/>
    <n v="567"/>
    <x v="9"/>
    <x v="458"/>
    <x v="0"/>
    <d v="2017-07-11T00:00:00"/>
    <b v="0"/>
    <s v="Yes"/>
    <x v="0"/>
    <x v="1"/>
    <x v="0"/>
  </r>
  <r>
    <s v="CUST00462"/>
    <s v="Crystal Dunn"/>
    <x v="2"/>
    <n v="22276.5"/>
    <n v="334"/>
    <x v="21"/>
    <x v="459"/>
    <x v="4"/>
    <d v="2024-02-17T00:00:00"/>
    <b v="1"/>
    <s v="Yes"/>
    <x v="0"/>
    <x v="0"/>
    <x v="0"/>
  </r>
  <r>
    <s v="CUST00463"/>
    <s v="Ashley West"/>
    <x v="3"/>
    <n v="6811.3"/>
    <n v="793"/>
    <x v="1"/>
    <x v="460"/>
    <x v="3"/>
    <d v="2021-04-22T00:00:00"/>
    <b v="1"/>
    <s v="No"/>
    <x v="0"/>
    <x v="0"/>
    <x v="1"/>
  </r>
  <r>
    <s v="CUST00464"/>
    <s v="John Lee"/>
    <x v="2"/>
    <n v="7345.02"/>
    <n v="768"/>
    <x v="4"/>
    <x v="461"/>
    <x v="3"/>
    <d v="2020-10-18T00:00:00"/>
    <b v="0"/>
    <s v="No"/>
    <x v="0"/>
    <x v="1"/>
    <x v="1"/>
  </r>
  <r>
    <s v="CUST00465"/>
    <s v="Deanna Cannon"/>
    <x v="1"/>
    <n v="6884.3"/>
    <n v="624"/>
    <x v="14"/>
    <x v="462"/>
    <x v="4"/>
    <d v="2015-07-27T00:00:00"/>
    <b v="1"/>
    <s v="No"/>
    <x v="0"/>
    <x v="0"/>
    <x v="5"/>
  </r>
  <r>
    <s v="CUST00466"/>
    <s v="Robin Williams"/>
    <x v="0"/>
    <n v="7222.61"/>
    <n v="603"/>
    <x v="4"/>
    <x v="463"/>
    <x v="0"/>
    <d v="2022-01-03T00:00:00"/>
    <b v="1"/>
    <s v="No"/>
    <x v="0"/>
    <x v="0"/>
    <x v="5"/>
  </r>
  <r>
    <s v="CUST00467"/>
    <s v="Nicole Benjamin"/>
    <x v="1"/>
    <n v="6813.06"/>
    <n v="575"/>
    <x v="8"/>
    <x v="464"/>
    <x v="4"/>
    <d v="2023-03-26T00:00:00"/>
    <b v="1"/>
    <s v="Yes"/>
    <x v="0"/>
    <x v="0"/>
    <x v="0"/>
  </r>
  <r>
    <s v="CUST00468"/>
    <s v="Jason Johnson"/>
    <x v="2"/>
    <n v="15945.08"/>
    <n v="500"/>
    <x v="2"/>
    <x v="465"/>
    <x v="4"/>
    <d v="2023-06-30T00:00:00"/>
    <b v="0"/>
    <s v="Yes"/>
    <x v="0"/>
    <x v="1"/>
    <x v="0"/>
  </r>
  <r>
    <s v="CUST00469"/>
    <s v="Olivia King"/>
    <x v="2"/>
    <n v="17102.52"/>
    <n v="744"/>
    <x v="0"/>
    <x v="466"/>
    <x v="3"/>
    <d v="2023-08-08T00:00:00"/>
    <b v="1"/>
    <s v="No"/>
    <x v="0"/>
    <x v="0"/>
    <x v="2"/>
  </r>
  <r>
    <s v="CUST00470"/>
    <s v="Jared Mejia"/>
    <x v="1"/>
    <n v="7146.27"/>
    <n v="623"/>
    <x v="4"/>
    <x v="467"/>
    <x v="0"/>
    <d v="2020-10-11T00:00:00"/>
    <b v="1"/>
    <s v="No"/>
    <x v="0"/>
    <x v="0"/>
    <x v="5"/>
  </r>
  <r>
    <s v="CUST00471"/>
    <s v="Richard Flores DVM"/>
    <x v="2"/>
    <n v="5838.22"/>
    <n v="334"/>
    <x v="17"/>
    <x v="468"/>
    <x v="2"/>
    <d v="2018-09-12T00:00:00"/>
    <b v="1"/>
    <s v="Yes"/>
    <x v="0"/>
    <x v="0"/>
    <x v="0"/>
  </r>
  <r>
    <s v="CUST00472"/>
    <s v="Curtis Campbell"/>
    <x v="1"/>
    <n v="12357.08"/>
    <n v="781"/>
    <x v="16"/>
    <x v="469"/>
    <x v="3"/>
    <d v="2022-06-06T00:00:00"/>
    <b v="0"/>
    <s v="No"/>
    <x v="0"/>
    <x v="1"/>
    <x v="1"/>
  </r>
  <r>
    <s v="CUST00473"/>
    <s v="Alexis Martinez MD"/>
    <x v="0"/>
    <n v="7238.88"/>
    <n v="779"/>
    <x v="9"/>
    <x v="470"/>
    <x v="2"/>
    <d v="2023-05-15T00:00:00"/>
    <b v="1"/>
    <s v="No"/>
    <x v="0"/>
    <x v="0"/>
    <x v="1"/>
  </r>
  <r>
    <s v="CUST00474"/>
    <s v="Desiree Carroll"/>
    <x v="1"/>
    <n v="13164.66"/>
    <n v="364"/>
    <x v="7"/>
    <x v="471"/>
    <x v="0"/>
    <d v="2020-12-27T00:00:00"/>
    <b v="1"/>
    <s v="Yes"/>
    <x v="0"/>
    <x v="0"/>
    <x v="0"/>
  </r>
  <r>
    <s v="CUST00475"/>
    <s v="Johnny Johnson"/>
    <x v="0"/>
    <n v="11014.62"/>
    <n v="307"/>
    <x v="5"/>
    <x v="472"/>
    <x v="4"/>
    <d v="2022-07-16T00:00:00"/>
    <b v="1"/>
    <s v="Yes"/>
    <x v="0"/>
    <x v="0"/>
    <x v="0"/>
  </r>
  <r>
    <s v="CUST00476"/>
    <s v="Jonathan Howard"/>
    <x v="1"/>
    <n v="2421.2800000000002"/>
    <n v="600"/>
    <x v="7"/>
    <x v="473"/>
    <x v="1"/>
    <d v="2024-08-16T00:00:00"/>
    <b v="0"/>
    <s v="No"/>
    <x v="0"/>
    <x v="1"/>
    <x v="5"/>
  </r>
  <r>
    <s v="CUST00477"/>
    <s v="Larry Robinson"/>
    <x v="2"/>
    <n v="17737.53"/>
    <n v="642"/>
    <x v="19"/>
    <x v="474"/>
    <x v="1"/>
    <d v="2023-10-20T00:00:00"/>
    <b v="0"/>
    <s v="No"/>
    <x v="0"/>
    <x v="1"/>
    <x v="5"/>
  </r>
  <r>
    <s v="CUST00478"/>
    <s v="Theresa Johnson"/>
    <x v="1"/>
    <n v="18979.39"/>
    <n v="730"/>
    <x v="1"/>
    <x v="475"/>
    <x v="0"/>
    <d v="2018-09-17T00:00:00"/>
    <b v="0"/>
    <s v="No"/>
    <x v="0"/>
    <x v="1"/>
    <x v="2"/>
  </r>
  <r>
    <s v="CUST00479"/>
    <s v="Phillip Miranda"/>
    <x v="2"/>
    <n v="6936.06"/>
    <n v="723"/>
    <x v="6"/>
    <x v="476"/>
    <x v="1"/>
    <d v="2022-10-14T00:00:00"/>
    <b v="1"/>
    <s v="No"/>
    <x v="0"/>
    <x v="0"/>
    <x v="2"/>
  </r>
  <r>
    <s v="CUST00480"/>
    <s v="Omar Baker"/>
    <x v="1"/>
    <n v="8061.49"/>
    <n v="631"/>
    <x v="8"/>
    <x v="477"/>
    <x v="2"/>
    <d v="2021-10-28T00:00:00"/>
    <b v="1"/>
    <s v="No"/>
    <x v="0"/>
    <x v="0"/>
    <x v="5"/>
  </r>
  <r>
    <s v="CUST00481"/>
    <s v="Pamela Miller"/>
    <x v="1"/>
    <n v="11429.33"/>
    <n v="737"/>
    <x v="6"/>
    <x v="478"/>
    <x v="1"/>
    <d v="2022-08-15T00:00:00"/>
    <b v="1"/>
    <s v="No"/>
    <x v="0"/>
    <x v="0"/>
    <x v="2"/>
  </r>
  <r>
    <s v="CUST00482"/>
    <s v="Casey Campbell"/>
    <x v="3"/>
    <n v="11672.28"/>
    <n v="473"/>
    <x v="2"/>
    <x v="479"/>
    <x v="0"/>
    <d v="2021-03-02T00:00:00"/>
    <b v="0"/>
    <s v="Yes"/>
    <x v="0"/>
    <x v="1"/>
    <x v="0"/>
  </r>
  <r>
    <s v="CUST00483"/>
    <s v="Lisa Cooper"/>
    <x v="2"/>
    <n v="13292.72"/>
    <n v="826"/>
    <x v="6"/>
    <x v="480"/>
    <x v="0"/>
    <d v="2017-01-25T00:00:00"/>
    <b v="1"/>
    <s v="No"/>
    <x v="0"/>
    <x v="0"/>
    <x v="3"/>
  </r>
  <r>
    <s v="CUST00484"/>
    <s v="Pamela Moore"/>
    <x v="3"/>
    <n v="20051.02"/>
    <n v="325"/>
    <x v="7"/>
    <x v="481"/>
    <x v="2"/>
    <d v="2022-06-16T00:00:00"/>
    <b v="1"/>
    <s v="Yes"/>
    <x v="0"/>
    <x v="0"/>
    <x v="0"/>
  </r>
  <r>
    <s v="CUST00485"/>
    <s v="Emily Romero"/>
    <x v="2"/>
    <n v="9115.26"/>
    <n v="705"/>
    <x v="22"/>
    <x v="482"/>
    <x v="1"/>
    <d v="2021-06-04T00:00:00"/>
    <b v="1"/>
    <s v="No"/>
    <x v="0"/>
    <x v="0"/>
    <x v="2"/>
  </r>
  <r>
    <s v="CUST00486"/>
    <s v="Caitlin Russell"/>
    <x v="3"/>
    <n v="6008.51"/>
    <n v="531"/>
    <x v="14"/>
    <x v="483"/>
    <x v="1"/>
    <d v="2016-11-18T00:00:00"/>
    <b v="1"/>
    <s v="Yes"/>
    <x v="0"/>
    <x v="0"/>
    <x v="0"/>
  </r>
  <r>
    <s v="CUST00487"/>
    <s v="Jonathan Nelson"/>
    <x v="0"/>
    <n v="3103.4"/>
    <n v="832"/>
    <x v="14"/>
    <x v="484"/>
    <x v="4"/>
    <d v="2021-01-23T00:00:00"/>
    <b v="1"/>
    <s v="No"/>
    <x v="0"/>
    <x v="0"/>
    <x v="3"/>
  </r>
  <r>
    <s v="CUST00488"/>
    <s v="Julia Wagner"/>
    <x v="1"/>
    <n v="6345.35"/>
    <n v="849"/>
    <x v="4"/>
    <x v="485"/>
    <x v="3"/>
    <d v="2019-03-05T00:00:00"/>
    <b v="1"/>
    <s v="No"/>
    <x v="0"/>
    <x v="0"/>
    <x v="3"/>
  </r>
  <r>
    <s v="CUST00489"/>
    <s v="Robert Thompson"/>
    <x v="2"/>
    <n v="9834.3700000000008"/>
    <n v="804"/>
    <x v="6"/>
    <x v="486"/>
    <x v="0"/>
    <d v="2021-09-14T00:00:00"/>
    <b v="1"/>
    <s v="No"/>
    <x v="0"/>
    <x v="0"/>
    <x v="3"/>
  </r>
  <r>
    <s v="CUST00490"/>
    <s v="Kevin Patton"/>
    <x v="2"/>
    <n v="18972.79"/>
    <n v="478"/>
    <x v="4"/>
    <x v="487"/>
    <x v="4"/>
    <d v="2018-08-15T00:00:00"/>
    <b v="1"/>
    <s v="Yes"/>
    <x v="0"/>
    <x v="0"/>
    <x v="0"/>
  </r>
  <r>
    <s v="CUST00491"/>
    <s v="April Martinez"/>
    <x v="1"/>
    <n v="7411.94"/>
    <n v="431"/>
    <x v="0"/>
    <x v="488"/>
    <x v="0"/>
    <d v="2025-04-17T00:00:00"/>
    <b v="1"/>
    <s v="Yes"/>
    <x v="0"/>
    <x v="0"/>
    <x v="0"/>
  </r>
  <r>
    <s v="CUST00492"/>
    <s v="Jeremy Weber"/>
    <x v="2"/>
    <n v="11118.94"/>
    <n v="754"/>
    <x v="1"/>
    <x v="489"/>
    <x v="4"/>
    <d v="2021-08-15T00:00:00"/>
    <b v="1"/>
    <s v="No"/>
    <x v="0"/>
    <x v="0"/>
    <x v="1"/>
  </r>
  <r>
    <s v="CUST00493"/>
    <s v="Oscar Mercer MD"/>
    <x v="2"/>
    <n v="9917.89"/>
    <n v="647"/>
    <x v="6"/>
    <x v="490"/>
    <x v="3"/>
    <d v="2020-03-13T00:00:00"/>
    <b v="1"/>
    <s v="No"/>
    <x v="0"/>
    <x v="0"/>
    <x v="5"/>
  </r>
  <r>
    <s v="CUST00494"/>
    <s v="Ian Newman"/>
    <x v="3"/>
    <n v="15941.97"/>
    <n v="839"/>
    <x v="1"/>
    <x v="491"/>
    <x v="4"/>
    <d v="2021-05-11T00:00:00"/>
    <b v="1"/>
    <s v="No"/>
    <x v="0"/>
    <x v="0"/>
    <x v="3"/>
  </r>
  <r>
    <s v="CUST00495"/>
    <s v="Melissa Gallagher"/>
    <x v="2"/>
    <n v="22634.66"/>
    <n v="705"/>
    <x v="10"/>
    <x v="492"/>
    <x v="0"/>
    <d v="2016-06-08T00:00:00"/>
    <b v="1"/>
    <s v="No"/>
    <x v="0"/>
    <x v="0"/>
    <x v="2"/>
  </r>
  <r>
    <s v="CUST00496"/>
    <s v="Zachary Bell"/>
    <x v="0"/>
    <n v="7345.66"/>
    <n v="375"/>
    <x v="7"/>
    <x v="493"/>
    <x v="1"/>
    <d v="2018-10-08T00:00:00"/>
    <b v="1"/>
    <s v="Yes"/>
    <x v="0"/>
    <x v="0"/>
    <x v="0"/>
  </r>
  <r>
    <s v="CUST00497"/>
    <s v="Daniel Eaton MD"/>
    <x v="0"/>
    <n v="7552.8"/>
    <n v="791"/>
    <x v="14"/>
    <x v="494"/>
    <x v="0"/>
    <d v="2021-09-09T00:00:00"/>
    <b v="1"/>
    <s v="No"/>
    <x v="0"/>
    <x v="0"/>
    <x v="1"/>
  </r>
  <r>
    <s v="CUST00498"/>
    <s v="Veronica Allen"/>
    <x v="1"/>
    <n v="15220.8"/>
    <n v="493"/>
    <x v="10"/>
    <x v="270"/>
    <x v="2"/>
    <d v="2017-10-10T00:00:00"/>
    <b v="1"/>
    <s v="Yes"/>
    <x v="0"/>
    <x v="0"/>
    <x v="0"/>
  </r>
  <r>
    <s v="CUST00499"/>
    <s v="Nathan Clark"/>
    <x v="2"/>
    <n v="13409.46"/>
    <n v="461"/>
    <x v="7"/>
    <x v="495"/>
    <x v="2"/>
    <d v="2020-08-26T00:00:00"/>
    <b v="1"/>
    <s v="Yes"/>
    <x v="0"/>
    <x v="0"/>
    <x v="0"/>
  </r>
  <r>
    <s v="CUST00500"/>
    <s v="Jared Figueroa"/>
    <x v="1"/>
    <n v="19233.54"/>
    <n v="646"/>
    <x v="9"/>
    <x v="496"/>
    <x v="2"/>
    <d v="2021-02-23T00:00:00"/>
    <b v="1"/>
    <s v="No"/>
    <x v="0"/>
    <x v="0"/>
    <x v="5"/>
  </r>
  <r>
    <s v="CUST00501"/>
    <s v="Jon Wright"/>
    <x v="0"/>
    <n v="12919.64"/>
    <n v="660"/>
    <x v="14"/>
    <x v="497"/>
    <x v="2"/>
    <d v="2019-02-10T00:00:00"/>
    <b v="0"/>
    <s v="No"/>
    <x v="0"/>
    <x v="1"/>
    <x v="4"/>
  </r>
  <r>
    <s v="CUST00502"/>
    <s v="Carl Campbell"/>
    <x v="2"/>
    <n v="8203.5400000000009"/>
    <n v="386"/>
    <x v="9"/>
    <x v="498"/>
    <x v="3"/>
    <d v="2018-08-22T00:00:00"/>
    <b v="1"/>
    <s v="Yes"/>
    <x v="0"/>
    <x v="0"/>
    <x v="0"/>
  </r>
  <r>
    <s v="CUST00503"/>
    <s v="Lisa Keith"/>
    <x v="2"/>
    <n v="12953.27"/>
    <n v="561"/>
    <x v="6"/>
    <x v="499"/>
    <x v="1"/>
    <d v="2024-09-07T00:00:00"/>
    <b v="1"/>
    <s v="Yes"/>
    <x v="0"/>
    <x v="0"/>
    <x v="0"/>
  </r>
  <r>
    <s v="CUST00504"/>
    <s v="Ashley Miller"/>
    <x v="1"/>
    <n v="15543.52"/>
    <n v="513"/>
    <x v="1"/>
    <x v="500"/>
    <x v="1"/>
    <d v="2020-08-23T00:00:00"/>
    <b v="1"/>
    <s v="Yes"/>
    <x v="0"/>
    <x v="0"/>
    <x v="0"/>
  </r>
  <r>
    <s v="CUST00505"/>
    <s v="Christopher Jones"/>
    <x v="0"/>
    <n v="14102.41"/>
    <n v="561"/>
    <x v="8"/>
    <x v="501"/>
    <x v="0"/>
    <d v="2025-05-17T00:00:00"/>
    <b v="1"/>
    <s v="Yes"/>
    <x v="0"/>
    <x v="0"/>
    <x v="0"/>
  </r>
  <r>
    <s v="CUST00506"/>
    <s v="Michael Wheeler"/>
    <x v="2"/>
    <n v="12536.37"/>
    <n v="582"/>
    <x v="4"/>
    <x v="502"/>
    <x v="4"/>
    <d v="2022-02-08T00:00:00"/>
    <b v="1"/>
    <s v="No"/>
    <x v="0"/>
    <x v="0"/>
    <x v="0"/>
  </r>
  <r>
    <s v="CUST00507"/>
    <s v="Brittany Gonzales"/>
    <x v="1"/>
    <n v="15333.37"/>
    <n v="766"/>
    <x v="12"/>
    <x v="503"/>
    <x v="0"/>
    <d v="2020-03-23T00:00:00"/>
    <b v="1"/>
    <s v="No"/>
    <x v="0"/>
    <x v="0"/>
    <x v="1"/>
  </r>
  <r>
    <s v="CUST00508"/>
    <s v="Stephanie Carr"/>
    <x v="0"/>
    <n v="15846.48"/>
    <n v="679"/>
    <x v="2"/>
    <x v="504"/>
    <x v="0"/>
    <d v="2016-10-13T00:00:00"/>
    <b v="1"/>
    <s v="No"/>
    <x v="0"/>
    <x v="0"/>
    <x v="4"/>
  </r>
  <r>
    <s v="CUST00509"/>
    <s v="Andrew Griffith"/>
    <x v="1"/>
    <n v="16910.79"/>
    <n v="661"/>
    <x v="5"/>
    <x v="505"/>
    <x v="0"/>
    <d v="2020-12-09T00:00:00"/>
    <b v="1"/>
    <s v="No"/>
    <x v="0"/>
    <x v="0"/>
    <x v="4"/>
  </r>
  <r>
    <s v="CUST00510"/>
    <s v="Melissa Haynes"/>
    <x v="3"/>
    <n v="13243.55"/>
    <n v="748"/>
    <x v="7"/>
    <x v="506"/>
    <x v="0"/>
    <d v="2021-08-28T00:00:00"/>
    <b v="0"/>
    <s v="No"/>
    <x v="0"/>
    <x v="1"/>
    <x v="2"/>
  </r>
  <r>
    <s v="CUST00511"/>
    <s v="Ricardo Mendoza"/>
    <x v="2"/>
    <n v="9164.41"/>
    <n v="740"/>
    <x v="8"/>
    <x v="507"/>
    <x v="1"/>
    <d v="2020-04-04T00:00:00"/>
    <b v="1"/>
    <s v="No"/>
    <x v="0"/>
    <x v="0"/>
    <x v="2"/>
  </r>
  <r>
    <s v="CUST00512"/>
    <s v="Felicia Pearson"/>
    <x v="3"/>
    <n v="10733.57"/>
    <n v="392"/>
    <x v="6"/>
    <x v="508"/>
    <x v="4"/>
    <d v="2023-03-03T00:00:00"/>
    <b v="1"/>
    <s v="Yes"/>
    <x v="0"/>
    <x v="0"/>
    <x v="0"/>
  </r>
  <r>
    <s v="CUST00513"/>
    <s v="Sarah Garcia"/>
    <x v="0"/>
    <n v="16032.54"/>
    <n v="723"/>
    <x v="0"/>
    <x v="509"/>
    <x v="0"/>
    <d v="2015-09-19T00:00:00"/>
    <b v="1"/>
    <s v="No"/>
    <x v="0"/>
    <x v="0"/>
    <x v="2"/>
  </r>
  <r>
    <s v="CUST00514"/>
    <s v="Kelly Gomez"/>
    <x v="3"/>
    <n v="5915.32"/>
    <n v="441"/>
    <x v="16"/>
    <x v="510"/>
    <x v="1"/>
    <d v="2023-10-21T00:00:00"/>
    <b v="1"/>
    <s v="Yes"/>
    <x v="0"/>
    <x v="0"/>
    <x v="0"/>
  </r>
  <r>
    <s v="CUST00515"/>
    <s v="Kevin Perry"/>
    <x v="3"/>
    <n v="11843.37"/>
    <n v="590"/>
    <x v="6"/>
    <x v="511"/>
    <x v="0"/>
    <d v="2022-07-11T00:00:00"/>
    <b v="0"/>
    <s v="No"/>
    <x v="0"/>
    <x v="1"/>
    <x v="0"/>
  </r>
  <r>
    <s v="CUST00516"/>
    <s v="Wendy Ramirez"/>
    <x v="0"/>
    <n v="8033.31"/>
    <n v="731"/>
    <x v="8"/>
    <x v="512"/>
    <x v="2"/>
    <d v="2024-10-20T00:00:00"/>
    <b v="1"/>
    <s v="No"/>
    <x v="0"/>
    <x v="0"/>
    <x v="2"/>
  </r>
  <r>
    <s v="CUST00517"/>
    <s v="Mary Lopez"/>
    <x v="1"/>
    <n v="10143.719999999999"/>
    <n v="348"/>
    <x v="1"/>
    <x v="513"/>
    <x v="0"/>
    <d v="2022-03-31T00:00:00"/>
    <b v="0"/>
    <s v="Yes"/>
    <x v="0"/>
    <x v="1"/>
    <x v="0"/>
  </r>
  <r>
    <s v="CUST00518"/>
    <s v="Terri Walker MD"/>
    <x v="3"/>
    <n v="16392.259999999998"/>
    <n v="601"/>
    <x v="1"/>
    <x v="514"/>
    <x v="0"/>
    <d v="2024-07-01T00:00:00"/>
    <b v="1"/>
    <s v="No"/>
    <x v="0"/>
    <x v="0"/>
    <x v="5"/>
  </r>
  <r>
    <s v="CUST00519"/>
    <s v="Mary Jensen"/>
    <x v="1"/>
    <n v="10955.5"/>
    <n v="489"/>
    <x v="7"/>
    <x v="515"/>
    <x v="3"/>
    <d v="2022-03-12T00:00:00"/>
    <b v="1"/>
    <s v="Yes"/>
    <x v="0"/>
    <x v="0"/>
    <x v="0"/>
  </r>
  <r>
    <s v="CUST00520"/>
    <s v="Vincent Hernandez"/>
    <x v="3"/>
    <n v="10232.18"/>
    <n v="435"/>
    <x v="6"/>
    <x v="516"/>
    <x v="2"/>
    <d v="2020-03-16T00:00:00"/>
    <b v="1"/>
    <s v="Yes"/>
    <x v="0"/>
    <x v="0"/>
    <x v="0"/>
  </r>
  <r>
    <s v="CUST00521"/>
    <s v="Mark Gaines"/>
    <x v="1"/>
    <n v="3200.72"/>
    <n v="703"/>
    <x v="6"/>
    <x v="517"/>
    <x v="4"/>
    <d v="2019-06-26T00:00:00"/>
    <b v="1"/>
    <s v="No"/>
    <x v="0"/>
    <x v="0"/>
    <x v="2"/>
  </r>
  <r>
    <s v="CUST00522"/>
    <s v="Mrs. Donna Olson"/>
    <x v="0"/>
    <n v="13731.27"/>
    <n v="640"/>
    <x v="5"/>
    <x v="518"/>
    <x v="0"/>
    <d v="2024-09-16T00:00:00"/>
    <b v="1"/>
    <s v="No"/>
    <x v="0"/>
    <x v="0"/>
    <x v="5"/>
  </r>
  <r>
    <s v="CUST00523"/>
    <s v="Rhonda Powell"/>
    <x v="3"/>
    <n v="13227.42"/>
    <n v="617"/>
    <x v="9"/>
    <x v="519"/>
    <x v="4"/>
    <d v="2019-06-03T00:00:00"/>
    <b v="1"/>
    <s v="No"/>
    <x v="0"/>
    <x v="0"/>
    <x v="5"/>
  </r>
  <r>
    <s v="CUST00524"/>
    <s v="Mr. David Jensen"/>
    <x v="0"/>
    <n v="20816.27"/>
    <n v="662"/>
    <x v="9"/>
    <x v="520"/>
    <x v="2"/>
    <d v="2024-05-30T00:00:00"/>
    <b v="1"/>
    <s v="No"/>
    <x v="0"/>
    <x v="0"/>
    <x v="4"/>
  </r>
  <r>
    <s v="CUST00525"/>
    <s v="Timothy Adkins"/>
    <x v="3"/>
    <n v="8461.11"/>
    <n v="681"/>
    <x v="5"/>
    <x v="521"/>
    <x v="0"/>
    <d v="2017-11-14T00:00:00"/>
    <b v="1"/>
    <s v="No"/>
    <x v="0"/>
    <x v="0"/>
    <x v="4"/>
  </r>
  <r>
    <s v="CUST00526"/>
    <s v="Christian Bryant"/>
    <x v="0"/>
    <n v="11095.75"/>
    <n v="532"/>
    <x v="16"/>
    <x v="522"/>
    <x v="3"/>
    <d v="2020-11-06T00:00:00"/>
    <b v="0"/>
    <s v="Yes"/>
    <x v="0"/>
    <x v="1"/>
    <x v="0"/>
  </r>
  <r>
    <s v="CUST00527"/>
    <s v="Patricia Hansen"/>
    <x v="0"/>
    <n v="11246.92"/>
    <n v="643"/>
    <x v="8"/>
    <x v="523"/>
    <x v="1"/>
    <d v="2016-03-21T00:00:00"/>
    <b v="1"/>
    <s v="No"/>
    <x v="0"/>
    <x v="0"/>
    <x v="5"/>
  </r>
  <r>
    <s v="CUST00528"/>
    <s v="Angela Hess"/>
    <x v="3"/>
    <n v="17887.27"/>
    <n v="848"/>
    <x v="4"/>
    <x v="267"/>
    <x v="3"/>
    <d v="2019-07-17T00:00:00"/>
    <b v="1"/>
    <s v="No"/>
    <x v="0"/>
    <x v="0"/>
    <x v="3"/>
  </r>
  <r>
    <s v="CUST00529"/>
    <s v="Anthony Elliott"/>
    <x v="3"/>
    <n v="9523.52"/>
    <n v="828"/>
    <x v="1"/>
    <x v="524"/>
    <x v="3"/>
    <d v="2016-09-30T00:00:00"/>
    <b v="1"/>
    <s v="No"/>
    <x v="0"/>
    <x v="0"/>
    <x v="3"/>
  </r>
  <r>
    <s v="CUST00530"/>
    <s v="Sean Barnett"/>
    <x v="3"/>
    <n v="11395.11"/>
    <n v="482"/>
    <x v="9"/>
    <x v="525"/>
    <x v="1"/>
    <d v="2023-06-01T00:00:00"/>
    <b v="1"/>
    <s v="Yes"/>
    <x v="0"/>
    <x v="0"/>
    <x v="0"/>
  </r>
  <r>
    <s v="CUST00531"/>
    <s v="Kristin Flores"/>
    <x v="2"/>
    <n v="13039.48"/>
    <n v="340"/>
    <x v="6"/>
    <x v="526"/>
    <x v="1"/>
    <d v="2024-10-20T00:00:00"/>
    <b v="1"/>
    <s v="Yes"/>
    <x v="0"/>
    <x v="0"/>
    <x v="0"/>
  </r>
  <r>
    <s v="CUST00532"/>
    <s v="Jason Powell"/>
    <x v="1"/>
    <n v="10933.05"/>
    <n v="696"/>
    <x v="1"/>
    <x v="527"/>
    <x v="1"/>
    <d v="2022-07-01T00:00:00"/>
    <b v="0"/>
    <s v="No"/>
    <x v="0"/>
    <x v="1"/>
    <x v="4"/>
  </r>
  <r>
    <s v="CUST00533"/>
    <s v="Brian Nunez"/>
    <x v="2"/>
    <n v="7767.83"/>
    <n v="793"/>
    <x v="14"/>
    <x v="528"/>
    <x v="0"/>
    <d v="2016-05-12T00:00:00"/>
    <b v="0"/>
    <s v="No"/>
    <x v="0"/>
    <x v="1"/>
    <x v="1"/>
  </r>
  <r>
    <s v="CUST00534"/>
    <s v="Kyle Johnson"/>
    <x v="2"/>
    <n v="10970.45"/>
    <n v="632"/>
    <x v="26"/>
    <x v="529"/>
    <x v="4"/>
    <d v="2017-03-26T00:00:00"/>
    <b v="1"/>
    <s v="No"/>
    <x v="0"/>
    <x v="0"/>
    <x v="5"/>
  </r>
  <r>
    <s v="CUST00535"/>
    <s v="Deanna Rich"/>
    <x v="0"/>
    <n v="15368.16"/>
    <n v="426"/>
    <x v="7"/>
    <x v="530"/>
    <x v="4"/>
    <d v="2015-08-10T00:00:00"/>
    <b v="0"/>
    <s v="Yes"/>
    <x v="0"/>
    <x v="1"/>
    <x v="0"/>
  </r>
  <r>
    <s v="CUST00536"/>
    <s v="Robert Lopez"/>
    <x v="3"/>
    <n v="4867.42"/>
    <n v="300"/>
    <x v="21"/>
    <x v="531"/>
    <x v="1"/>
    <d v="2022-07-27T00:00:00"/>
    <b v="1"/>
    <s v="Yes"/>
    <x v="0"/>
    <x v="0"/>
    <x v="0"/>
  </r>
  <r>
    <s v="CUST00537"/>
    <s v="Lori Fox"/>
    <x v="1"/>
    <n v="10664.85"/>
    <n v="467"/>
    <x v="0"/>
    <x v="532"/>
    <x v="3"/>
    <d v="2018-05-20T00:00:00"/>
    <b v="1"/>
    <s v="Yes"/>
    <x v="0"/>
    <x v="0"/>
    <x v="0"/>
  </r>
  <r>
    <s v="CUST00538"/>
    <s v="William Leach"/>
    <x v="0"/>
    <n v="6499.4"/>
    <n v="318"/>
    <x v="21"/>
    <x v="533"/>
    <x v="2"/>
    <d v="2024-05-23T00:00:00"/>
    <b v="1"/>
    <s v="Yes"/>
    <x v="0"/>
    <x v="0"/>
    <x v="0"/>
  </r>
  <r>
    <s v="CUST00539"/>
    <s v="Jennifer Lopez"/>
    <x v="2"/>
    <n v="15975.23"/>
    <n v="631"/>
    <x v="9"/>
    <x v="534"/>
    <x v="1"/>
    <d v="2024-01-05T00:00:00"/>
    <b v="1"/>
    <s v="No"/>
    <x v="0"/>
    <x v="0"/>
    <x v="5"/>
  </r>
  <r>
    <s v="CUST00540"/>
    <s v="Karen Navarro"/>
    <x v="3"/>
    <n v="2384.0700000000002"/>
    <n v="755"/>
    <x v="4"/>
    <x v="535"/>
    <x v="3"/>
    <d v="2019-04-24T00:00:00"/>
    <b v="1"/>
    <s v="No"/>
    <x v="0"/>
    <x v="0"/>
    <x v="1"/>
  </r>
  <r>
    <s v="CUST00541"/>
    <s v="Lee Johnson"/>
    <x v="0"/>
    <n v="7205.39"/>
    <n v="408"/>
    <x v="4"/>
    <x v="536"/>
    <x v="3"/>
    <d v="2018-10-08T00:00:00"/>
    <b v="1"/>
    <s v="Yes"/>
    <x v="0"/>
    <x v="0"/>
    <x v="0"/>
  </r>
  <r>
    <s v="CUST00542"/>
    <s v="Brian Sparks"/>
    <x v="3"/>
    <n v="11886.06"/>
    <n v="567"/>
    <x v="2"/>
    <x v="537"/>
    <x v="0"/>
    <d v="2022-01-12T00:00:00"/>
    <b v="1"/>
    <s v="Yes"/>
    <x v="0"/>
    <x v="0"/>
    <x v="0"/>
  </r>
  <r>
    <s v="CUST00543"/>
    <s v="Jennifer Davis"/>
    <x v="0"/>
    <n v="17827.62"/>
    <n v="744"/>
    <x v="8"/>
    <x v="538"/>
    <x v="0"/>
    <d v="2022-10-06T00:00:00"/>
    <b v="1"/>
    <s v="No"/>
    <x v="0"/>
    <x v="0"/>
    <x v="2"/>
  </r>
  <r>
    <s v="CUST00544"/>
    <s v="Nicole Perry"/>
    <x v="3"/>
    <n v="9671.25"/>
    <n v="539"/>
    <x v="16"/>
    <x v="539"/>
    <x v="4"/>
    <d v="2016-03-27T00:00:00"/>
    <b v="1"/>
    <s v="Yes"/>
    <x v="0"/>
    <x v="0"/>
    <x v="0"/>
  </r>
  <r>
    <s v="CUST00545"/>
    <s v="Sheila Woodward"/>
    <x v="2"/>
    <n v="7224"/>
    <n v="600"/>
    <x v="9"/>
    <x v="540"/>
    <x v="4"/>
    <d v="2023-01-23T00:00:00"/>
    <b v="0"/>
    <s v="No"/>
    <x v="0"/>
    <x v="1"/>
    <x v="5"/>
  </r>
  <r>
    <s v="CUST00546"/>
    <s v="Maria Schultz"/>
    <x v="1"/>
    <n v="19405.79"/>
    <n v="402"/>
    <x v="17"/>
    <x v="541"/>
    <x v="2"/>
    <d v="2020-12-04T00:00:00"/>
    <b v="1"/>
    <s v="Yes"/>
    <x v="0"/>
    <x v="0"/>
    <x v="0"/>
  </r>
  <r>
    <s v="CUST00547"/>
    <s v="Crystal Brown"/>
    <x v="2"/>
    <n v="2759.93"/>
    <n v="549"/>
    <x v="6"/>
    <x v="542"/>
    <x v="2"/>
    <d v="2017-12-03T00:00:00"/>
    <b v="1"/>
    <s v="Yes"/>
    <x v="0"/>
    <x v="0"/>
    <x v="0"/>
  </r>
  <r>
    <s v="CUST00548"/>
    <s v="Patrick Proctor"/>
    <x v="1"/>
    <n v="-994.03"/>
    <n v="752"/>
    <x v="2"/>
    <x v="543"/>
    <x v="2"/>
    <d v="2024-09-09T00:00:00"/>
    <b v="1"/>
    <s v="No"/>
    <x v="1"/>
    <x v="0"/>
    <x v="1"/>
  </r>
  <r>
    <s v="CUST00549"/>
    <s v="Don Abbott"/>
    <x v="3"/>
    <n v="12200.07"/>
    <n v="819"/>
    <x v="9"/>
    <x v="544"/>
    <x v="2"/>
    <d v="2016-12-28T00:00:00"/>
    <b v="1"/>
    <s v="No"/>
    <x v="0"/>
    <x v="0"/>
    <x v="3"/>
  </r>
  <r>
    <s v="CUST00550"/>
    <s v="Erin Marsh"/>
    <x v="0"/>
    <n v="7489.73"/>
    <n v="452"/>
    <x v="5"/>
    <x v="545"/>
    <x v="3"/>
    <d v="2019-11-23T00:00:00"/>
    <b v="1"/>
    <s v="Yes"/>
    <x v="0"/>
    <x v="0"/>
    <x v="0"/>
  </r>
  <r>
    <s v="CUST00551"/>
    <s v="Jeffrey Brooks"/>
    <x v="2"/>
    <n v="4893.84"/>
    <n v="473"/>
    <x v="8"/>
    <x v="546"/>
    <x v="3"/>
    <d v="2021-09-22T00:00:00"/>
    <b v="1"/>
    <s v="Yes"/>
    <x v="0"/>
    <x v="0"/>
    <x v="0"/>
  </r>
  <r>
    <s v="CUST00552"/>
    <s v="Ashley Santos"/>
    <x v="1"/>
    <n v="13541.78"/>
    <n v="642"/>
    <x v="8"/>
    <x v="547"/>
    <x v="4"/>
    <d v="2019-08-19T00:00:00"/>
    <b v="1"/>
    <s v="No"/>
    <x v="0"/>
    <x v="0"/>
    <x v="5"/>
  </r>
  <r>
    <s v="CUST00553"/>
    <s v="Maria Roberts"/>
    <x v="2"/>
    <n v="11219"/>
    <n v="730"/>
    <x v="16"/>
    <x v="548"/>
    <x v="0"/>
    <d v="2020-08-30T00:00:00"/>
    <b v="1"/>
    <s v="No"/>
    <x v="0"/>
    <x v="0"/>
    <x v="2"/>
  </r>
  <r>
    <s v="CUST00554"/>
    <s v="Leslie Hunt"/>
    <x v="1"/>
    <n v="7179.61"/>
    <n v="623"/>
    <x v="19"/>
    <x v="549"/>
    <x v="0"/>
    <d v="2021-04-15T00:00:00"/>
    <b v="1"/>
    <s v="No"/>
    <x v="0"/>
    <x v="0"/>
    <x v="5"/>
  </r>
  <r>
    <s v="CUST00555"/>
    <s v="Julia Hubbard"/>
    <x v="2"/>
    <n v="3598.48"/>
    <n v="719"/>
    <x v="2"/>
    <x v="550"/>
    <x v="1"/>
    <d v="2025-03-08T00:00:00"/>
    <b v="1"/>
    <s v="No"/>
    <x v="0"/>
    <x v="0"/>
    <x v="2"/>
  </r>
  <r>
    <s v="CUST00556"/>
    <s v="Allen Bowers"/>
    <x v="1"/>
    <n v="14362.29"/>
    <n v="784"/>
    <x v="14"/>
    <x v="551"/>
    <x v="3"/>
    <d v="2018-02-14T00:00:00"/>
    <b v="1"/>
    <s v="No"/>
    <x v="0"/>
    <x v="0"/>
    <x v="1"/>
  </r>
  <r>
    <s v="CUST00557"/>
    <s v="Kyle Carroll"/>
    <x v="1"/>
    <n v="13251.01"/>
    <n v="711"/>
    <x v="8"/>
    <x v="552"/>
    <x v="2"/>
    <d v="2019-03-18T00:00:00"/>
    <b v="1"/>
    <s v="No"/>
    <x v="0"/>
    <x v="0"/>
    <x v="2"/>
  </r>
  <r>
    <s v="CUST00558"/>
    <s v="Kimberly Howard"/>
    <x v="3"/>
    <n v="9504.1200000000008"/>
    <n v="383"/>
    <x v="4"/>
    <x v="553"/>
    <x v="2"/>
    <d v="2024-11-06T00:00:00"/>
    <b v="0"/>
    <s v="Yes"/>
    <x v="0"/>
    <x v="1"/>
    <x v="0"/>
  </r>
  <r>
    <s v="CUST00559"/>
    <s v="Margaret Fields"/>
    <x v="1"/>
    <n v="19233.18"/>
    <n v="412"/>
    <x v="0"/>
    <x v="554"/>
    <x v="1"/>
    <d v="2021-03-03T00:00:00"/>
    <b v="1"/>
    <s v="Yes"/>
    <x v="0"/>
    <x v="0"/>
    <x v="0"/>
  </r>
  <r>
    <s v="CUST00560"/>
    <s v="Daniel Anderson"/>
    <x v="3"/>
    <n v="4649.58"/>
    <n v="631"/>
    <x v="5"/>
    <x v="555"/>
    <x v="0"/>
    <d v="2025-04-28T00:00:00"/>
    <b v="0"/>
    <s v="No"/>
    <x v="0"/>
    <x v="1"/>
    <x v="5"/>
  </r>
  <r>
    <s v="CUST00561"/>
    <s v="Melissa Ramirez"/>
    <x v="1"/>
    <n v="2372.37"/>
    <n v="677"/>
    <x v="9"/>
    <x v="556"/>
    <x v="2"/>
    <d v="2019-09-27T00:00:00"/>
    <b v="1"/>
    <s v="No"/>
    <x v="0"/>
    <x v="0"/>
    <x v="4"/>
  </r>
  <r>
    <s v="CUST00562"/>
    <s v="Christopher Woodward"/>
    <x v="0"/>
    <n v="6540.46"/>
    <n v="340"/>
    <x v="17"/>
    <x v="557"/>
    <x v="0"/>
    <d v="2020-01-13T00:00:00"/>
    <b v="0"/>
    <s v="Yes"/>
    <x v="0"/>
    <x v="1"/>
    <x v="0"/>
  </r>
  <r>
    <s v="CUST00563"/>
    <s v="James Young"/>
    <x v="0"/>
    <n v="9772.07"/>
    <n v="404"/>
    <x v="16"/>
    <x v="558"/>
    <x v="1"/>
    <d v="2016-03-13T00:00:00"/>
    <b v="1"/>
    <s v="Yes"/>
    <x v="0"/>
    <x v="0"/>
    <x v="0"/>
  </r>
  <r>
    <s v="CUST00564"/>
    <s v="Veronica Morrison"/>
    <x v="0"/>
    <n v="11216.7"/>
    <n v="501"/>
    <x v="3"/>
    <x v="559"/>
    <x v="0"/>
    <d v="2022-06-06T00:00:00"/>
    <b v="1"/>
    <s v="Yes"/>
    <x v="0"/>
    <x v="0"/>
    <x v="0"/>
  </r>
  <r>
    <s v="CUST00565"/>
    <s v="Jacob Ward"/>
    <x v="1"/>
    <n v="8793.82"/>
    <n v="749"/>
    <x v="1"/>
    <x v="560"/>
    <x v="0"/>
    <d v="2022-04-24T00:00:00"/>
    <b v="0"/>
    <s v="No"/>
    <x v="0"/>
    <x v="1"/>
    <x v="2"/>
  </r>
  <r>
    <s v="CUST00566"/>
    <s v="Scott Cantu"/>
    <x v="3"/>
    <n v="11760.28"/>
    <n v="565"/>
    <x v="12"/>
    <x v="561"/>
    <x v="0"/>
    <d v="2025-06-06T00:00:00"/>
    <b v="1"/>
    <s v="Yes"/>
    <x v="0"/>
    <x v="0"/>
    <x v="0"/>
  </r>
  <r>
    <s v="CUST00567"/>
    <s v="Michael Barnes"/>
    <x v="3"/>
    <n v="3742.3"/>
    <n v="509"/>
    <x v="14"/>
    <x v="562"/>
    <x v="2"/>
    <d v="2017-01-29T00:00:00"/>
    <b v="1"/>
    <s v="Yes"/>
    <x v="0"/>
    <x v="0"/>
    <x v="0"/>
  </r>
  <r>
    <s v="CUST00568"/>
    <s v="Joseph Santos"/>
    <x v="1"/>
    <n v="17218.82"/>
    <n v="417"/>
    <x v="19"/>
    <x v="563"/>
    <x v="4"/>
    <d v="2024-07-26T00:00:00"/>
    <b v="1"/>
    <s v="Yes"/>
    <x v="0"/>
    <x v="0"/>
    <x v="0"/>
  </r>
  <r>
    <s v="CUST00569"/>
    <s v="Sarah Kim"/>
    <x v="0"/>
    <n v="9589.24"/>
    <n v="676"/>
    <x v="14"/>
    <x v="564"/>
    <x v="3"/>
    <d v="2021-06-15T00:00:00"/>
    <b v="1"/>
    <s v="No"/>
    <x v="0"/>
    <x v="0"/>
    <x v="4"/>
  </r>
  <r>
    <s v="CUST00570"/>
    <s v="Morgan Doyle"/>
    <x v="0"/>
    <n v="15586.48"/>
    <n v="839"/>
    <x v="16"/>
    <x v="565"/>
    <x v="0"/>
    <d v="2019-02-26T00:00:00"/>
    <b v="0"/>
    <s v="No"/>
    <x v="0"/>
    <x v="1"/>
    <x v="3"/>
  </r>
  <r>
    <s v="CUST00571"/>
    <s v="Anne Foley"/>
    <x v="3"/>
    <n v="11713.63"/>
    <n v="383"/>
    <x v="8"/>
    <x v="566"/>
    <x v="0"/>
    <d v="2016-08-08T00:00:00"/>
    <b v="1"/>
    <s v="Yes"/>
    <x v="0"/>
    <x v="0"/>
    <x v="0"/>
  </r>
  <r>
    <s v="CUST00572"/>
    <s v="Allen Woods"/>
    <x v="0"/>
    <n v="12283.77"/>
    <n v="753"/>
    <x v="0"/>
    <x v="567"/>
    <x v="0"/>
    <d v="2021-05-20T00:00:00"/>
    <b v="1"/>
    <s v="No"/>
    <x v="0"/>
    <x v="0"/>
    <x v="1"/>
  </r>
  <r>
    <s v="CUST00573"/>
    <s v="William Hansen"/>
    <x v="2"/>
    <n v="12848.84"/>
    <n v="813"/>
    <x v="0"/>
    <x v="568"/>
    <x v="4"/>
    <d v="2019-03-26T00:00:00"/>
    <b v="1"/>
    <s v="No"/>
    <x v="0"/>
    <x v="0"/>
    <x v="3"/>
  </r>
  <r>
    <s v="CUST00574"/>
    <s v="Larry James"/>
    <x v="3"/>
    <n v="12238.54"/>
    <n v="686"/>
    <x v="16"/>
    <x v="569"/>
    <x v="1"/>
    <d v="2025-03-17T00:00:00"/>
    <b v="1"/>
    <s v="No"/>
    <x v="0"/>
    <x v="0"/>
    <x v="4"/>
  </r>
  <r>
    <s v="CUST00575"/>
    <s v="Jessica Fitzpatrick"/>
    <x v="0"/>
    <n v="13213.61"/>
    <n v="649"/>
    <x v="5"/>
    <x v="570"/>
    <x v="2"/>
    <d v="2022-02-26T00:00:00"/>
    <b v="1"/>
    <s v="No"/>
    <x v="0"/>
    <x v="0"/>
    <x v="5"/>
  </r>
  <r>
    <s v="CUST00576"/>
    <s v="Melissa Dyer"/>
    <x v="3"/>
    <n v="16645.759999999998"/>
    <n v="595"/>
    <x v="5"/>
    <x v="571"/>
    <x v="4"/>
    <d v="2022-01-02T00:00:00"/>
    <b v="1"/>
    <s v="No"/>
    <x v="0"/>
    <x v="0"/>
    <x v="0"/>
  </r>
  <r>
    <s v="CUST00577"/>
    <s v="Christopher Compton"/>
    <x v="2"/>
    <n v="10982.61"/>
    <n v="557"/>
    <x v="1"/>
    <x v="572"/>
    <x v="0"/>
    <d v="2024-09-27T00:00:00"/>
    <b v="1"/>
    <s v="Yes"/>
    <x v="0"/>
    <x v="0"/>
    <x v="0"/>
  </r>
  <r>
    <s v="CUST00578"/>
    <s v="Victoria Hubbard"/>
    <x v="3"/>
    <n v="13545.02"/>
    <n v="380"/>
    <x v="1"/>
    <x v="573"/>
    <x v="4"/>
    <d v="2020-07-12T00:00:00"/>
    <b v="1"/>
    <s v="Yes"/>
    <x v="0"/>
    <x v="0"/>
    <x v="0"/>
  </r>
  <r>
    <s v="CUST00579"/>
    <s v="Kathleen Garcia"/>
    <x v="3"/>
    <n v="9551.32"/>
    <n v="567"/>
    <x v="8"/>
    <x v="574"/>
    <x v="4"/>
    <d v="2016-05-19T00:00:00"/>
    <b v="0"/>
    <s v="Yes"/>
    <x v="0"/>
    <x v="1"/>
    <x v="0"/>
  </r>
  <r>
    <s v="CUST00580"/>
    <s v="Adam Campbell"/>
    <x v="3"/>
    <n v="17200.59"/>
    <n v="718"/>
    <x v="0"/>
    <x v="575"/>
    <x v="4"/>
    <d v="2020-12-14T00:00:00"/>
    <b v="1"/>
    <s v="No"/>
    <x v="0"/>
    <x v="0"/>
    <x v="2"/>
  </r>
  <r>
    <s v="CUST00581"/>
    <s v="Brent Miller"/>
    <x v="3"/>
    <n v="6618.04"/>
    <n v="534"/>
    <x v="9"/>
    <x v="576"/>
    <x v="1"/>
    <d v="2021-05-23T00:00:00"/>
    <b v="1"/>
    <s v="Yes"/>
    <x v="0"/>
    <x v="0"/>
    <x v="0"/>
  </r>
  <r>
    <s v="CUST00582"/>
    <s v="Lisa Cobb"/>
    <x v="2"/>
    <n v="19004.7"/>
    <n v="610"/>
    <x v="8"/>
    <x v="577"/>
    <x v="3"/>
    <d v="2023-11-04T00:00:00"/>
    <b v="1"/>
    <s v="No"/>
    <x v="0"/>
    <x v="0"/>
    <x v="5"/>
  </r>
  <r>
    <s v="CUST00583"/>
    <s v="Elizabeth Dominguez"/>
    <x v="1"/>
    <n v="9799.2099999999991"/>
    <n v="656"/>
    <x v="6"/>
    <x v="578"/>
    <x v="2"/>
    <d v="2023-08-03T00:00:00"/>
    <b v="1"/>
    <s v="No"/>
    <x v="0"/>
    <x v="0"/>
    <x v="4"/>
  </r>
  <r>
    <s v="CUST00584"/>
    <s v="Steven Clark"/>
    <x v="3"/>
    <n v="2846.12"/>
    <n v="512"/>
    <x v="6"/>
    <x v="579"/>
    <x v="1"/>
    <d v="2024-06-05T00:00:00"/>
    <b v="1"/>
    <s v="Yes"/>
    <x v="0"/>
    <x v="0"/>
    <x v="0"/>
  </r>
  <r>
    <s v="CUST00585"/>
    <s v="Joseph Dean"/>
    <x v="3"/>
    <n v="10640.52"/>
    <n v="348"/>
    <x v="6"/>
    <x v="580"/>
    <x v="1"/>
    <d v="2015-07-11T00:00:00"/>
    <b v="0"/>
    <s v="Yes"/>
    <x v="0"/>
    <x v="1"/>
    <x v="0"/>
  </r>
  <r>
    <s v="CUST00586"/>
    <s v="Thomas Gray"/>
    <x v="0"/>
    <n v="6594.74"/>
    <n v="426"/>
    <x v="1"/>
    <x v="581"/>
    <x v="3"/>
    <d v="2023-03-19T00:00:00"/>
    <b v="1"/>
    <s v="Yes"/>
    <x v="0"/>
    <x v="0"/>
    <x v="0"/>
  </r>
  <r>
    <s v="CUST00587"/>
    <s v="Theresa Hutchinson"/>
    <x v="3"/>
    <n v="14203.22"/>
    <n v="522"/>
    <x v="4"/>
    <x v="582"/>
    <x v="1"/>
    <d v="2018-11-28T00:00:00"/>
    <b v="0"/>
    <s v="Yes"/>
    <x v="0"/>
    <x v="1"/>
    <x v="0"/>
  </r>
  <r>
    <s v="CUST00588"/>
    <s v="April Kaufman"/>
    <x v="0"/>
    <n v="6736.88"/>
    <n v="578"/>
    <x v="8"/>
    <x v="583"/>
    <x v="4"/>
    <d v="2016-10-26T00:00:00"/>
    <b v="1"/>
    <s v="Yes"/>
    <x v="0"/>
    <x v="0"/>
    <x v="0"/>
  </r>
  <r>
    <s v="CUST00589"/>
    <s v="James Yates"/>
    <x v="1"/>
    <n v="7769.08"/>
    <n v="707"/>
    <x v="14"/>
    <x v="584"/>
    <x v="4"/>
    <d v="2018-09-24T00:00:00"/>
    <b v="1"/>
    <s v="No"/>
    <x v="0"/>
    <x v="0"/>
    <x v="2"/>
  </r>
  <r>
    <s v="CUST00590"/>
    <s v="David Davis"/>
    <x v="2"/>
    <n v="552.29999999999995"/>
    <n v="804"/>
    <x v="14"/>
    <x v="585"/>
    <x v="0"/>
    <d v="2019-04-12T00:00:00"/>
    <b v="1"/>
    <s v="No"/>
    <x v="0"/>
    <x v="0"/>
    <x v="3"/>
  </r>
  <r>
    <s v="CUST00591"/>
    <s v="Randy Flores"/>
    <x v="2"/>
    <n v="7738.47"/>
    <n v="593"/>
    <x v="9"/>
    <x v="586"/>
    <x v="1"/>
    <d v="2021-07-31T00:00:00"/>
    <b v="1"/>
    <s v="No"/>
    <x v="0"/>
    <x v="0"/>
    <x v="0"/>
  </r>
  <r>
    <s v="CUST00592"/>
    <s v="Kim Griffith"/>
    <x v="1"/>
    <n v="-2119.4"/>
    <n v="576"/>
    <x v="13"/>
    <x v="587"/>
    <x v="0"/>
    <d v="2020-03-06T00:00:00"/>
    <b v="1"/>
    <s v="Yes"/>
    <x v="1"/>
    <x v="0"/>
    <x v="0"/>
  </r>
  <r>
    <s v="CUST00593"/>
    <s v="Nicole Smith"/>
    <x v="2"/>
    <n v="2080.4899999999998"/>
    <n v="737"/>
    <x v="1"/>
    <x v="588"/>
    <x v="2"/>
    <d v="2018-06-01T00:00:00"/>
    <b v="0"/>
    <s v="No"/>
    <x v="0"/>
    <x v="1"/>
    <x v="2"/>
  </r>
  <r>
    <s v="CUST00594"/>
    <s v="Christopher Foley DDS"/>
    <x v="1"/>
    <n v="13802.07"/>
    <n v="406"/>
    <x v="5"/>
    <x v="589"/>
    <x v="4"/>
    <d v="2024-07-31T00:00:00"/>
    <b v="1"/>
    <s v="Yes"/>
    <x v="0"/>
    <x v="0"/>
    <x v="0"/>
  </r>
  <r>
    <s v="CUST00595"/>
    <s v="Sarah Jones"/>
    <x v="1"/>
    <n v="13929"/>
    <n v="719"/>
    <x v="9"/>
    <x v="590"/>
    <x v="2"/>
    <d v="2024-10-03T00:00:00"/>
    <b v="0"/>
    <s v="No"/>
    <x v="0"/>
    <x v="1"/>
    <x v="2"/>
  </r>
  <r>
    <s v="CUST00596"/>
    <s v="Mathew Davis"/>
    <x v="1"/>
    <n v="12127.29"/>
    <n v="728"/>
    <x v="6"/>
    <x v="591"/>
    <x v="3"/>
    <d v="2020-06-21T00:00:00"/>
    <b v="1"/>
    <s v="No"/>
    <x v="0"/>
    <x v="0"/>
    <x v="2"/>
  </r>
  <r>
    <s v="CUST00597"/>
    <s v="Amanda May"/>
    <x v="2"/>
    <n v="5165.12"/>
    <n v="674"/>
    <x v="21"/>
    <x v="592"/>
    <x v="4"/>
    <d v="2017-08-22T00:00:00"/>
    <b v="1"/>
    <s v="No"/>
    <x v="0"/>
    <x v="0"/>
    <x v="4"/>
  </r>
  <r>
    <s v="CUST00598"/>
    <s v="Dana Lawson MD"/>
    <x v="0"/>
    <n v="9761.44"/>
    <n v="372"/>
    <x v="9"/>
    <x v="593"/>
    <x v="2"/>
    <d v="2022-07-29T00:00:00"/>
    <b v="1"/>
    <s v="Yes"/>
    <x v="0"/>
    <x v="0"/>
    <x v="0"/>
  </r>
  <r>
    <s v="CUST00599"/>
    <s v="Matthew Jackson"/>
    <x v="1"/>
    <n v="9981.99"/>
    <n v="329"/>
    <x v="0"/>
    <x v="594"/>
    <x v="3"/>
    <d v="2024-04-17T00:00:00"/>
    <b v="1"/>
    <s v="Yes"/>
    <x v="0"/>
    <x v="0"/>
    <x v="0"/>
  </r>
  <r>
    <s v="CUST00600"/>
    <s v="Linda White"/>
    <x v="3"/>
    <n v="4208.18"/>
    <n v="487"/>
    <x v="6"/>
    <x v="595"/>
    <x v="2"/>
    <d v="2022-11-07T00:00:00"/>
    <b v="0"/>
    <s v="Yes"/>
    <x v="0"/>
    <x v="1"/>
    <x v="0"/>
  </r>
  <r>
    <s v="CUST00601"/>
    <s v="Charles Jones"/>
    <x v="2"/>
    <n v="17516.990000000002"/>
    <n v="663"/>
    <x v="8"/>
    <x v="596"/>
    <x v="3"/>
    <d v="2018-10-30T00:00:00"/>
    <b v="1"/>
    <s v="No"/>
    <x v="0"/>
    <x v="0"/>
    <x v="4"/>
  </r>
  <r>
    <s v="CUST00602"/>
    <s v="Jeffrey Knight"/>
    <x v="1"/>
    <n v="14386.81"/>
    <n v="750"/>
    <x v="17"/>
    <x v="597"/>
    <x v="3"/>
    <d v="2019-07-13T00:00:00"/>
    <b v="1"/>
    <s v="No"/>
    <x v="0"/>
    <x v="0"/>
    <x v="1"/>
  </r>
  <r>
    <s v="CUST00603"/>
    <s v="Frank Mccall"/>
    <x v="1"/>
    <n v="8895.18"/>
    <n v="494"/>
    <x v="22"/>
    <x v="598"/>
    <x v="4"/>
    <d v="2017-02-15T00:00:00"/>
    <b v="1"/>
    <s v="Yes"/>
    <x v="0"/>
    <x v="0"/>
    <x v="0"/>
  </r>
  <r>
    <s v="CUST00604"/>
    <s v="Andrew Miller"/>
    <x v="3"/>
    <n v="10134.43"/>
    <n v="455"/>
    <x v="13"/>
    <x v="599"/>
    <x v="0"/>
    <d v="2021-04-26T00:00:00"/>
    <b v="1"/>
    <s v="Yes"/>
    <x v="0"/>
    <x v="0"/>
    <x v="0"/>
  </r>
  <r>
    <s v="CUST00605"/>
    <s v="Timothy Boyd"/>
    <x v="0"/>
    <n v="11041.91"/>
    <n v="471"/>
    <x v="10"/>
    <x v="600"/>
    <x v="3"/>
    <d v="2023-02-03T00:00:00"/>
    <b v="1"/>
    <s v="Yes"/>
    <x v="0"/>
    <x v="0"/>
    <x v="0"/>
  </r>
  <r>
    <s v="CUST00606"/>
    <s v="John Ramirez"/>
    <x v="0"/>
    <n v="-208.67"/>
    <n v="340"/>
    <x v="9"/>
    <x v="601"/>
    <x v="3"/>
    <d v="2018-08-08T00:00:00"/>
    <b v="1"/>
    <s v="Yes"/>
    <x v="1"/>
    <x v="0"/>
    <x v="0"/>
  </r>
  <r>
    <s v="CUST00607"/>
    <s v="Zachary Jennings"/>
    <x v="0"/>
    <n v="8764.11"/>
    <n v="362"/>
    <x v="5"/>
    <x v="602"/>
    <x v="4"/>
    <d v="2018-03-11T00:00:00"/>
    <b v="1"/>
    <s v="Yes"/>
    <x v="0"/>
    <x v="0"/>
    <x v="0"/>
  </r>
  <r>
    <s v="CUST00608"/>
    <s v="Julie Hernandez"/>
    <x v="1"/>
    <n v="6590.08"/>
    <n v="322"/>
    <x v="5"/>
    <x v="603"/>
    <x v="0"/>
    <d v="2023-08-17T00:00:00"/>
    <b v="1"/>
    <s v="Yes"/>
    <x v="0"/>
    <x v="0"/>
    <x v="0"/>
  </r>
  <r>
    <s v="CUST00609"/>
    <s v="Jose Russell"/>
    <x v="1"/>
    <n v="4991.8999999999996"/>
    <n v="659"/>
    <x v="16"/>
    <x v="604"/>
    <x v="1"/>
    <d v="2017-07-26T00:00:00"/>
    <b v="1"/>
    <s v="No"/>
    <x v="0"/>
    <x v="0"/>
    <x v="4"/>
  </r>
  <r>
    <s v="CUST00610"/>
    <s v="Hunter Delgado"/>
    <x v="1"/>
    <n v="8594.5"/>
    <n v="374"/>
    <x v="7"/>
    <x v="605"/>
    <x v="1"/>
    <d v="2023-02-15T00:00:00"/>
    <b v="1"/>
    <s v="Yes"/>
    <x v="0"/>
    <x v="0"/>
    <x v="0"/>
  </r>
  <r>
    <s v="CUST00611"/>
    <s v="Barry Nichols"/>
    <x v="2"/>
    <n v="18988.43"/>
    <n v="417"/>
    <x v="1"/>
    <x v="606"/>
    <x v="0"/>
    <d v="2020-02-22T00:00:00"/>
    <b v="1"/>
    <s v="Yes"/>
    <x v="0"/>
    <x v="0"/>
    <x v="0"/>
  </r>
  <r>
    <s v="CUST00612"/>
    <s v="Gregory Jordan"/>
    <x v="3"/>
    <n v="13204.21"/>
    <n v="679"/>
    <x v="19"/>
    <x v="607"/>
    <x v="2"/>
    <d v="2020-01-05T00:00:00"/>
    <b v="1"/>
    <s v="No"/>
    <x v="0"/>
    <x v="0"/>
    <x v="4"/>
  </r>
  <r>
    <s v="CUST00613"/>
    <s v="Amy Contreras"/>
    <x v="1"/>
    <n v="7144.11"/>
    <n v="589"/>
    <x v="7"/>
    <x v="608"/>
    <x v="4"/>
    <d v="2015-09-24T00:00:00"/>
    <b v="1"/>
    <s v="No"/>
    <x v="0"/>
    <x v="0"/>
    <x v="0"/>
  </r>
  <r>
    <s v="CUST00614"/>
    <s v="Christopher Mcconnell"/>
    <x v="3"/>
    <n v="12862.91"/>
    <n v="739"/>
    <x v="2"/>
    <x v="609"/>
    <x v="0"/>
    <d v="2015-12-20T00:00:00"/>
    <b v="1"/>
    <s v="No"/>
    <x v="0"/>
    <x v="0"/>
    <x v="2"/>
  </r>
  <r>
    <s v="CUST00615"/>
    <s v="Richard Huber"/>
    <x v="3"/>
    <n v="16996.78"/>
    <n v="306"/>
    <x v="10"/>
    <x v="610"/>
    <x v="1"/>
    <d v="2018-09-01T00:00:00"/>
    <b v="1"/>
    <s v="Yes"/>
    <x v="0"/>
    <x v="0"/>
    <x v="0"/>
  </r>
  <r>
    <s v="CUST00616"/>
    <s v="Aaron Mitchell"/>
    <x v="0"/>
    <n v="14623.17"/>
    <n v="495"/>
    <x v="4"/>
    <x v="611"/>
    <x v="3"/>
    <d v="2022-01-16T00:00:00"/>
    <b v="1"/>
    <s v="Yes"/>
    <x v="0"/>
    <x v="0"/>
    <x v="0"/>
  </r>
  <r>
    <s v="CUST00617"/>
    <s v="Ronnie Wilson"/>
    <x v="2"/>
    <n v="10298.15"/>
    <n v="720"/>
    <x v="1"/>
    <x v="612"/>
    <x v="1"/>
    <d v="2023-10-15T00:00:00"/>
    <b v="1"/>
    <s v="No"/>
    <x v="0"/>
    <x v="0"/>
    <x v="2"/>
  </r>
  <r>
    <s v="CUST00618"/>
    <s v="Kathleen Walker"/>
    <x v="1"/>
    <n v="6765.32"/>
    <n v="492"/>
    <x v="8"/>
    <x v="613"/>
    <x v="3"/>
    <d v="2017-06-06T00:00:00"/>
    <b v="1"/>
    <s v="Yes"/>
    <x v="0"/>
    <x v="0"/>
    <x v="0"/>
  </r>
  <r>
    <s v="CUST00619"/>
    <s v="Rebecca Watkins"/>
    <x v="0"/>
    <n v="13491.12"/>
    <n v="447"/>
    <x v="8"/>
    <x v="12"/>
    <x v="4"/>
    <d v="2023-10-13T00:00:00"/>
    <b v="1"/>
    <s v="Yes"/>
    <x v="0"/>
    <x v="0"/>
    <x v="0"/>
  </r>
  <r>
    <s v="CUST00620"/>
    <s v="Dylan Hayden"/>
    <x v="0"/>
    <n v="11967.43"/>
    <n v="501"/>
    <x v="0"/>
    <x v="614"/>
    <x v="3"/>
    <d v="2021-08-23T00:00:00"/>
    <b v="0"/>
    <s v="Yes"/>
    <x v="0"/>
    <x v="1"/>
    <x v="0"/>
  </r>
  <r>
    <s v="CUST00621"/>
    <s v="Tiffany Smith"/>
    <x v="1"/>
    <n v="14475.97"/>
    <n v="743"/>
    <x v="1"/>
    <x v="615"/>
    <x v="0"/>
    <d v="2025-06-09T00:00:00"/>
    <b v="1"/>
    <s v="No"/>
    <x v="0"/>
    <x v="0"/>
    <x v="2"/>
  </r>
  <r>
    <s v="CUST00622"/>
    <s v="Richard Hernandez"/>
    <x v="3"/>
    <n v="13175.86"/>
    <n v="718"/>
    <x v="1"/>
    <x v="616"/>
    <x v="3"/>
    <d v="2018-05-12T00:00:00"/>
    <b v="1"/>
    <s v="No"/>
    <x v="0"/>
    <x v="0"/>
    <x v="2"/>
  </r>
  <r>
    <s v="CUST00623"/>
    <s v="Derrick Bailey"/>
    <x v="0"/>
    <n v="15247.76"/>
    <n v="726"/>
    <x v="4"/>
    <x v="617"/>
    <x v="2"/>
    <d v="2018-07-30T00:00:00"/>
    <b v="1"/>
    <s v="No"/>
    <x v="0"/>
    <x v="0"/>
    <x v="2"/>
  </r>
  <r>
    <s v="CUST00624"/>
    <s v="Kayla Walsh"/>
    <x v="3"/>
    <n v="7323.82"/>
    <n v="778"/>
    <x v="0"/>
    <x v="618"/>
    <x v="0"/>
    <d v="2020-07-07T00:00:00"/>
    <b v="1"/>
    <s v="No"/>
    <x v="0"/>
    <x v="0"/>
    <x v="1"/>
  </r>
  <r>
    <s v="CUST00625"/>
    <s v="Sonya Edwards"/>
    <x v="2"/>
    <n v="16586.97"/>
    <n v="774"/>
    <x v="7"/>
    <x v="619"/>
    <x v="4"/>
    <d v="2020-01-07T00:00:00"/>
    <b v="1"/>
    <s v="No"/>
    <x v="0"/>
    <x v="0"/>
    <x v="1"/>
  </r>
  <r>
    <s v="CUST00626"/>
    <s v="Gail Price"/>
    <x v="3"/>
    <n v="10988"/>
    <n v="425"/>
    <x v="0"/>
    <x v="620"/>
    <x v="0"/>
    <d v="2023-07-15T00:00:00"/>
    <b v="1"/>
    <s v="Yes"/>
    <x v="0"/>
    <x v="0"/>
    <x v="0"/>
  </r>
  <r>
    <s v="CUST00627"/>
    <s v="Jesse Anderson"/>
    <x v="2"/>
    <n v="20376.3"/>
    <n v="694"/>
    <x v="8"/>
    <x v="621"/>
    <x v="2"/>
    <d v="2020-09-25T00:00:00"/>
    <b v="1"/>
    <s v="No"/>
    <x v="0"/>
    <x v="0"/>
    <x v="4"/>
  </r>
  <r>
    <s v="CUST00628"/>
    <s v="David Buckley"/>
    <x v="3"/>
    <n v="6554.06"/>
    <n v="624"/>
    <x v="1"/>
    <x v="622"/>
    <x v="4"/>
    <d v="2023-09-30T00:00:00"/>
    <b v="1"/>
    <s v="No"/>
    <x v="0"/>
    <x v="0"/>
    <x v="5"/>
  </r>
  <r>
    <s v="CUST00629"/>
    <s v="Gina Jenkins"/>
    <x v="0"/>
    <n v="18679.82"/>
    <n v="691"/>
    <x v="12"/>
    <x v="623"/>
    <x v="1"/>
    <d v="2019-02-18T00:00:00"/>
    <b v="1"/>
    <s v="No"/>
    <x v="0"/>
    <x v="0"/>
    <x v="4"/>
  </r>
  <r>
    <s v="CUST00630"/>
    <s v="Christopher Turner"/>
    <x v="0"/>
    <n v="10989.55"/>
    <n v="739"/>
    <x v="6"/>
    <x v="624"/>
    <x v="2"/>
    <d v="2019-02-10T00:00:00"/>
    <b v="1"/>
    <s v="No"/>
    <x v="0"/>
    <x v="0"/>
    <x v="2"/>
  </r>
  <r>
    <s v="CUST00631"/>
    <s v="Daniel Armstrong"/>
    <x v="2"/>
    <n v="6742.91"/>
    <n v="503"/>
    <x v="0"/>
    <x v="625"/>
    <x v="4"/>
    <d v="2022-05-02T00:00:00"/>
    <b v="1"/>
    <s v="Yes"/>
    <x v="0"/>
    <x v="0"/>
    <x v="0"/>
  </r>
  <r>
    <s v="CUST00632"/>
    <s v="Melvin Grimes"/>
    <x v="1"/>
    <n v="7580.57"/>
    <n v="785"/>
    <x v="8"/>
    <x v="626"/>
    <x v="3"/>
    <d v="2025-02-15T00:00:00"/>
    <b v="1"/>
    <s v="No"/>
    <x v="0"/>
    <x v="0"/>
    <x v="1"/>
  </r>
  <r>
    <s v="CUST00633"/>
    <s v="Andrew Williams"/>
    <x v="2"/>
    <n v="8398.26"/>
    <n v="330"/>
    <x v="8"/>
    <x v="627"/>
    <x v="0"/>
    <d v="2020-11-07T00:00:00"/>
    <b v="1"/>
    <s v="Yes"/>
    <x v="0"/>
    <x v="0"/>
    <x v="0"/>
  </r>
  <r>
    <s v="CUST00634"/>
    <s v="Micheal Taylor"/>
    <x v="2"/>
    <n v="12120.83"/>
    <n v="687"/>
    <x v="16"/>
    <x v="628"/>
    <x v="4"/>
    <d v="2021-06-21T00:00:00"/>
    <b v="1"/>
    <s v="No"/>
    <x v="0"/>
    <x v="0"/>
    <x v="4"/>
  </r>
  <r>
    <s v="CUST00635"/>
    <s v="Jenny Shepherd"/>
    <x v="3"/>
    <n v="12614.18"/>
    <n v="733"/>
    <x v="7"/>
    <x v="629"/>
    <x v="0"/>
    <d v="2020-04-19T00:00:00"/>
    <b v="0"/>
    <s v="No"/>
    <x v="0"/>
    <x v="1"/>
    <x v="2"/>
  </r>
  <r>
    <s v="CUST00636"/>
    <s v="Kimberly Pena"/>
    <x v="3"/>
    <n v="7131.5"/>
    <n v="675"/>
    <x v="17"/>
    <x v="630"/>
    <x v="3"/>
    <d v="2024-04-14T00:00:00"/>
    <b v="1"/>
    <s v="No"/>
    <x v="0"/>
    <x v="0"/>
    <x v="4"/>
  </r>
  <r>
    <s v="CUST00637"/>
    <s v="Kevin Thomas"/>
    <x v="2"/>
    <n v="9878.23"/>
    <n v="643"/>
    <x v="5"/>
    <x v="631"/>
    <x v="4"/>
    <d v="2016-01-07T00:00:00"/>
    <b v="1"/>
    <s v="No"/>
    <x v="0"/>
    <x v="0"/>
    <x v="5"/>
  </r>
  <r>
    <s v="CUST00638"/>
    <s v="David Nichols"/>
    <x v="0"/>
    <n v="20711.349999999999"/>
    <n v="742"/>
    <x v="14"/>
    <x v="632"/>
    <x v="1"/>
    <d v="2018-10-14T00:00:00"/>
    <b v="1"/>
    <s v="No"/>
    <x v="0"/>
    <x v="0"/>
    <x v="2"/>
  </r>
  <r>
    <s v="CUST00639"/>
    <s v="Mariah Sanchez"/>
    <x v="3"/>
    <n v="18637.72"/>
    <n v="374"/>
    <x v="22"/>
    <x v="633"/>
    <x v="2"/>
    <d v="2023-02-14T00:00:00"/>
    <b v="0"/>
    <s v="Yes"/>
    <x v="0"/>
    <x v="1"/>
    <x v="0"/>
  </r>
  <r>
    <s v="CUST00640"/>
    <s v="Paul Black"/>
    <x v="1"/>
    <n v="12181.62"/>
    <n v="454"/>
    <x v="21"/>
    <x v="634"/>
    <x v="4"/>
    <d v="2019-07-07T00:00:00"/>
    <b v="1"/>
    <s v="Yes"/>
    <x v="0"/>
    <x v="0"/>
    <x v="0"/>
  </r>
  <r>
    <s v="CUST00641"/>
    <s v="John Parrish"/>
    <x v="3"/>
    <n v="10190.02"/>
    <n v="729"/>
    <x v="5"/>
    <x v="635"/>
    <x v="3"/>
    <d v="2018-07-29T00:00:00"/>
    <b v="1"/>
    <s v="No"/>
    <x v="0"/>
    <x v="0"/>
    <x v="2"/>
  </r>
  <r>
    <s v="CUST00642"/>
    <s v="Kevin Cox"/>
    <x v="3"/>
    <n v="10600.16"/>
    <n v="662"/>
    <x v="7"/>
    <x v="636"/>
    <x v="4"/>
    <d v="2020-01-25T00:00:00"/>
    <b v="1"/>
    <s v="No"/>
    <x v="0"/>
    <x v="0"/>
    <x v="4"/>
  </r>
  <r>
    <s v="CUST00643"/>
    <s v="Jorge Brown"/>
    <x v="1"/>
    <n v="13067.59"/>
    <n v="747"/>
    <x v="14"/>
    <x v="637"/>
    <x v="0"/>
    <d v="2019-10-30T00:00:00"/>
    <b v="1"/>
    <s v="No"/>
    <x v="0"/>
    <x v="0"/>
    <x v="2"/>
  </r>
  <r>
    <s v="CUST00644"/>
    <s v="Ashley Nunez"/>
    <x v="2"/>
    <n v="4886.04"/>
    <n v="533"/>
    <x v="8"/>
    <x v="638"/>
    <x v="4"/>
    <d v="2020-05-16T00:00:00"/>
    <b v="0"/>
    <s v="Yes"/>
    <x v="0"/>
    <x v="1"/>
    <x v="0"/>
  </r>
  <r>
    <s v="CUST00645"/>
    <s v="Sarah Kennedy"/>
    <x v="1"/>
    <n v="8713.1200000000008"/>
    <n v="561"/>
    <x v="9"/>
    <x v="639"/>
    <x v="1"/>
    <d v="2024-11-23T00:00:00"/>
    <b v="1"/>
    <s v="Yes"/>
    <x v="0"/>
    <x v="0"/>
    <x v="0"/>
  </r>
  <r>
    <s v="CUST00646"/>
    <s v="Kevin White"/>
    <x v="2"/>
    <n v="1657.08"/>
    <n v="424"/>
    <x v="16"/>
    <x v="640"/>
    <x v="4"/>
    <d v="2017-12-14T00:00:00"/>
    <b v="1"/>
    <s v="Yes"/>
    <x v="0"/>
    <x v="0"/>
    <x v="0"/>
  </r>
  <r>
    <s v="CUST00647"/>
    <s v="Angela Martinez"/>
    <x v="2"/>
    <n v="11996.12"/>
    <n v="544"/>
    <x v="4"/>
    <x v="641"/>
    <x v="2"/>
    <d v="2022-04-01T00:00:00"/>
    <b v="0"/>
    <s v="Yes"/>
    <x v="0"/>
    <x v="1"/>
    <x v="0"/>
  </r>
  <r>
    <s v="CUST00648"/>
    <s v="Elizabeth Smith MD"/>
    <x v="2"/>
    <n v="13235.98"/>
    <n v="841"/>
    <x v="0"/>
    <x v="642"/>
    <x v="4"/>
    <d v="2024-02-08T00:00:00"/>
    <b v="1"/>
    <s v="No"/>
    <x v="0"/>
    <x v="0"/>
    <x v="3"/>
  </r>
  <r>
    <s v="CUST00649"/>
    <s v="Dr. Jennifer Lewis"/>
    <x v="1"/>
    <n v="7584.07"/>
    <n v="784"/>
    <x v="14"/>
    <x v="643"/>
    <x v="0"/>
    <d v="2021-02-22T00:00:00"/>
    <b v="1"/>
    <s v="No"/>
    <x v="0"/>
    <x v="0"/>
    <x v="1"/>
  </r>
  <r>
    <s v="CUST00650"/>
    <s v="Lindsay Case"/>
    <x v="2"/>
    <n v="17869.93"/>
    <n v="421"/>
    <x v="1"/>
    <x v="644"/>
    <x v="4"/>
    <d v="2015-09-05T00:00:00"/>
    <b v="1"/>
    <s v="Yes"/>
    <x v="0"/>
    <x v="0"/>
    <x v="0"/>
  </r>
  <r>
    <s v="CUST00651"/>
    <s v="Denise Goodman"/>
    <x v="0"/>
    <n v="3871.17"/>
    <n v="424"/>
    <x v="4"/>
    <x v="645"/>
    <x v="1"/>
    <d v="2015-07-02T00:00:00"/>
    <b v="1"/>
    <s v="Yes"/>
    <x v="0"/>
    <x v="0"/>
    <x v="0"/>
  </r>
  <r>
    <s v="CUST00652"/>
    <s v="Kimberly Suarez"/>
    <x v="1"/>
    <n v="2678.13"/>
    <n v="848"/>
    <x v="16"/>
    <x v="646"/>
    <x v="3"/>
    <d v="2022-08-19T00:00:00"/>
    <b v="1"/>
    <s v="No"/>
    <x v="0"/>
    <x v="0"/>
    <x v="3"/>
  </r>
  <r>
    <s v="CUST00653"/>
    <s v="Robert Schmidt"/>
    <x v="0"/>
    <n v="11122.26"/>
    <n v="469"/>
    <x v="12"/>
    <x v="647"/>
    <x v="4"/>
    <d v="2016-07-31T00:00:00"/>
    <b v="1"/>
    <s v="Yes"/>
    <x v="0"/>
    <x v="0"/>
    <x v="0"/>
  </r>
  <r>
    <s v="CUST00654"/>
    <s v="Michele Brown"/>
    <x v="2"/>
    <n v="15235.49"/>
    <n v="423"/>
    <x v="5"/>
    <x v="648"/>
    <x v="4"/>
    <d v="2020-07-11T00:00:00"/>
    <b v="1"/>
    <s v="Yes"/>
    <x v="0"/>
    <x v="0"/>
    <x v="0"/>
  </r>
  <r>
    <s v="CUST00655"/>
    <s v="Keith Mitchell"/>
    <x v="3"/>
    <n v="18419.64"/>
    <n v="334"/>
    <x v="8"/>
    <x v="649"/>
    <x v="2"/>
    <d v="2020-09-18T00:00:00"/>
    <b v="1"/>
    <s v="Yes"/>
    <x v="0"/>
    <x v="0"/>
    <x v="0"/>
  </r>
  <r>
    <s v="CUST00656"/>
    <s v="Jason Lewis"/>
    <x v="2"/>
    <n v="7705.58"/>
    <n v="386"/>
    <x v="5"/>
    <x v="650"/>
    <x v="1"/>
    <d v="2019-10-21T00:00:00"/>
    <b v="0"/>
    <s v="Yes"/>
    <x v="0"/>
    <x v="1"/>
    <x v="0"/>
  </r>
  <r>
    <s v="CUST00657"/>
    <s v="Michael Smith"/>
    <x v="0"/>
    <n v="15393.4"/>
    <n v="500"/>
    <x v="6"/>
    <x v="651"/>
    <x v="3"/>
    <d v="2015-09-11T00:00:00"/>
    <b v="1"/>
    <s v="Yes"/>
    <x v="0"/>
    <x v="0"/>
    <x v="0"/>
  </r>
  <r>
    <s v="CUST00658"/>
    <s v="Wesley Sullivan"/>
    <x v="0"/>
    <n v="9807.4599999999991"/>
    <n v="668"/>
    <x v="7"/>
    <x v="652"/>
    <x v="0"/>
    <d v="2023-06-28T00:00:00"/>
    <b v="0"/>
    <s v="No"/>
    <x v="0"/>
    <x v="1"/>
    <x v="4"/>
  </r>
  <r>
    <s v="CUST00659"/>
    <s v="Karina Reed"/>
    <x v="1"/>
    <n v="9136.86"/>
    <n v="376"/>
    <x v="2"/>
    <x v="653"/>
    <x v="4"/>
    <d v="2021-09-27T00:00:00"/>
    <b v="1"/>
    <s v="Yes"/>
    <x v="0"/>
    <x v="0"/>
    <x v="0"/>
  </r>
  <r>
    <s v="CUST00660"/>
    <s v="John Edwards"/>
    <x v="3"/>
    <n v="14418.3"/>
    <n v="358"/>
    <x v="10"/>
    <x v="654"/>
    <x v="3"/>
    <d v="2021-05-27T00:00:00"/>
    <b v="1"/>
    <s v="Yes"/>
    <x v="0"/>
    <x v="0"/>
    <x v="0"/>
  </r>
  <r>
    <s v="CUST00661"/>
    <s v="Christopher York"/>
    <x v="1"/>
    <n v="13261.61"/>
    <n v="730"/>
    <x v="9"/>
    <x v="443"/>
    <x v="0"/>
    <d v="2016-09-14T00:00:00"/>
    <b v="0"/>
    <s v="No"/>
    <x v="0"/>
    <x v="1"/>
    <x v="2"/>
  </r>
  <r>
    <s v="CUST00662"/>
    <s v="Alyssa White"/>
    <x v="0"/>
    <n v="2118.04"/>
    <n v="799"/>
    <x v="13"/>
    <x v="655"/>
    <x v="1"/>
    <d v="2023-07-13T00:00:00"/>
    <b v="1"/>
    <s v="No"/>
    <x v="0"/>
    <x v="0"/>
    <x v="1"/>
  </r>
  <r>
    <s v="CUST00663"/>
    <s v="Stacy Saunders"/>
    <x v="2"/>
    <n v="17382.7"/>
    <n v="408"/>
    <x v="6"/>
    <x v="656"/>
    <x v="1"/>
    <d v="2019-07-08T00:00:00"/>
    <b v="1"/>
    <s v="Yes"/>
    <x v="0"/>
    <x v="0"/>
    <x v="0"/>
  </r>
  <r>
    <s v="CUST00664"/>
    <s v="Joseph Thornton"/>
    <x v="3"/>
    <n v="16900.46"/>
    <n v="577"/>
    <x v="9"/>
    <x v="657"/>
    <x v="3"/>
    <d v="2020-08-01T00:00:00"/>
    <b v="1"/>
    <s v="Yes"/>
    <x v="0"/>
    <x v="0"/>
    <x v="0"/>
  </r>
  <r>
    <s v="CUST00665"/>
    <s v="Jenna Young"/>
    <x v="2"/>
    <n v="6872.19"/>
    <n v="367"/>
    <x v="16"/>
    <x v="658"/>
    <x v="0"/>
    <d v="2017-09-11T00:00:00"/>
    <b v="1"/>
    <s v="Yes"/>
    <x v="0"/>
    <x v="0"/>
    <x v="0"/>
  </r>
  <r>
    <s v="CUST00666"/>
    <s v="Patricia Scott"/>
    <x v="2"/>
    <n v="11979.02"/>
    <n v="368"/>
    <x v="7"/>
    <x v="659"/>
    <x v="1"/>
    <d v="2023-07-10T00:00:00"/>
    <b v="1"/>
    <s v="Yes"/>
    <x v="0"/>
    <x v="0"/>
    <x v="0"/>
  </r>
  <r>
    <s v="CUST00667"/>
    <s v="Tammy Smith"/>
    <x v="3"/>
    <n v="12470.15"/>
    <n v="464"/>
    <x v="9"/>
    <x v="660"/>
    <x v="3"/>
    <d v="2017-05-23T00:00:00"/>
    <b v="0"/>
    <s v="Yes"/>
    <x v="0"/>
    <x v="1"/>
    <x v="0"/>
  </r>
  <r>
    <s v="CUST00668"/>
    <s v="Jared Rogers"/>
    <x v="1"/>
    <n v="11303.37"/>
    <n v="788"/>
    <x v="8"/>
    <x v="661"/>
    <x v="1"/>
    <d v="2019-08-08T00:00:00"/>
    <b v="1"/>
    <s v="No"/>
    <x v="0"/>
    <x v="0"/>
    <x v="1"/>
  </r>
  <r>
    <s v="CUST00669"/>
    <s v="Lisa Henry"/>
    <x v="2"/>
    <n v="7248.47"/>
    <n v="604"/>
    <x v="0"/>
    <x v="662"/>
    <x v="1"/>
    <d v="2022-04-04T00:00:00"/>
    <b v="1"/>
    <s v="No"/>
    <x v="0"/>
    <x v="0"/>
    <x v="5"/>
  </r>
  <r>
    <s v="CUST00670"/>
    <s v="Michael Grimes"/>
    <x v="0"/>
    <n v="6641.88"/>
    <n v="664"/>
    <x v="5"/>
    <x v="663"/>
    <x v="1"/>
    <d v="2024-03-21T00:00:00"/>
    <b v="1"/>
    <s v="No"/>
    <x v="0"/>
    <x v="0"/>
    <x v="4"/>
  </r>
  <r>
    <s v="CUST00671"/>
    <s v="Paul Hill MD"/>
    <x v="2"/>
    <n v="9872.23"/>
    <n v="678"/>
    <x v="9"/>
    <x v="664"/>
    <x v="2"/>
    <d v="2024-12-26T00:00:00"/>
    <b v="1"/>
    <s v="No"/>
    <x v="0"/>
    <x v="0"/>
    <x v="4"/>
  </r>
  <r>
    <s v="CUST00672"/>
    <s v="Patricia Graves"/>
    <x v="3"/>
    <n v="15863.65"/>
    <n v="642"/>
    <x v="0"/>
    <x v="665"/>
    <x v="0"/>
    <d v="2023-01-02T00:00:00"/>
    <b v="1"/>
    <s v="No"/>
    <x v="0"/>
    <x v="0"/>
    <x v="5"/>
  </r>
  <r>
    <s v="CUST00673"/>
    <s v="William Nelson"/>
    <x v="3"/>
    <n v="12718"/>
    <n v="653"/>
    <x v="15"/>
    <x v="666"/>
    <x v="3"/>
    <d v="2019-12-09T00:00:00"/>
    <b v="1"/>
    <s v="No"/>
    <x v="0"/>
    <x v="0"/>
    <x v="4"/>
  </r>
  <r>
    <s v="CUST00674"/>
    <s v="Ashley Williams"/>
    <x v="3"/>
    <n v="8146.93"/>
    <n v="715"/>
    <x v="1"/>
    <x v="667"/>
    <x v="3"/>
    <d v="2022-04-18T00:00:00"/>
    <b v="1"/>
    <s v="No"/>
    <x v="0"/>
    <x v="0"/>
    <x v="2"/>
  </r>
  <r>
    <s v="CUST00675"/>
    <s v="Lindsey Obrien"/>
    <x v="1"/>
    <n v="13858.49"/>
    <n v="408"/>
    <x v="2"/>
    <x v="668"/>
    <x v="0"/>
    <d v="2015-12-04T00:00:00"/>
    <b v="1"/>
    <s v="Yes"/>
    <x v="0"/>
    <x v="0"/>
    <x v="0"/>
  </r>
  <r>
    <s v="CUST00676"/>
    <s v="Kathleen Cummings"/>
    <x v="2"/>
    <n v="-4242.71"/>
    <n v="796"/>
    <x v="17"/>
    <x v="669"/>
    <x v="0"/>
    <d v="2022-03-24T00:00:00"/>
    <b v="0"/>
    <s v="No"/>
    <x v="1"/>
    <x v="1"/>
    <x v="1"/>
  </r>
  <r>
    <s v="CUST00677"/>
    <s v="Veronica Sutton"/>
    <x v="1"/>
    <n v="15743.83"/>
    <n v="640"/>
    <x v="2"/>
    <x v="670"/>
    <x v="0"/>
    <d v="2022-08-21T00:00:00"/>
    <b v="1"/>
    <s v="No"/>
    <x v="0"/>
    <x v="0"/>
    <x v="5"/>
  </r>
  <r>
    <s v="CUST00678"/>
    <s v="Jennifer Walters"/>
    <x v="1"/>
    <n v="1301.43"/>
    <n v="682"/>
    <x v="1"/>
    <x v="671"/>
    <x v="0"/>
    <d v="2019-09-20T00:00:00"/>
    <b v="1"/>
    <s v="No"/>
    <x v="0"/>
    <x v="0"/>
    <x v="4"/>
  </r>
  <r>
    <s v="CUST00679"/>
    <s v="Amanda Roberts"/>
    <x v="3"/>
    <n v="8187.8"/>
    <n v="832"/>
    <x v="19"/>
    <x v="672"/>
    <x v="4"/>
    <d v="2016-06-07T00:00:00"/>
    <b v="1"/>
    <s v="No"/>
    <x v="0"/>
    <x v="0"/>
    <x v="3"/>
  </r>
  <r>
    <s v="CUST00680"/>
    <s v="Michael Goodman"/>
    <x v="3"/>
    <n v="4401.6499999999996"/>
    <n v="599"/>
    <x v="5"/>
    <x v="673"/>
    <x v="3"/>
    <d v="2016-07-02T00:00:00"/>
    <b v="1"/>
    <s v="No"/>
    <x v="0"/>
    <x v="0"/>
    <x v="0"/>
  </r>
  <r>
    <s v="CUST00681"/>
    <s v="Gloria Spears"/>
    <x v="1"/>
    <n v="3526.59"/>
    <n v="438"/>
    <x v="9"/>
    <x v="674"/>
    <x v="4"/>
    <d v="2022-07-24T00:00:00"/>
    <b v="1"/>
    <s v="Yes"/>
    <x v="0"/>
    <x v="0"/>
    <x v="0"/>
  </r>
  <r>
    <s v="CUST00682"/>
    <s v="Robert Drake"/>
    <x v="2"/>
    <n v="15804.13"/>
    <n v="658"/>
    <x v="13"/>
    <x v="675"/>
    <x v="1"/>
    <d v="2019-05-26T00:00:00"/>
    <b v="0"/>
    <s v="No"/>
    <x v="0"/>
    <x v="1"/>
    <x v="4"/>
  </r>
  <r>
    <s v="CUST00683"/>
    <s v="Stephen Franklin"/>
    <x v="0"/>
    <n v="7661.49"/>
    <n v="798"/>
    <x v="8"/>
    <x v="676"/>
    <x v="1"/>
    <d v="2016-12-01T00:00:00"/>
    <b v="1"/>
    <s v="No"/>
    <x v="0"/>
    <x v="0"/>
    <x v="1"/>
  </r>
  <r>
    <s v="CUST00684"/>
    <s v="Miss Barbara Mercer"/>
    <x v="1"/>
    <n v="11732.52"/>
    <n v="684"/>
    <x v="16"/>
    <x v="677"/>
    <x v="3"/>
    <d v="2017-09-06T00:00:00"/>
    <b v="0"/>
    <s v="No"/>
    <x v="0"/>
    <x v="1"/>
    <x v="4"/>
  </r>
  <r>
    <s v="CUST00685"/>
    <s v="Christopher Martin"/>
    <x v="2"/>
    <n v="9765.4"/>
    <n v="579"/>
    <x v="0"/>
    <x v="678"/>
    <x v="1"/>
    <d v="2023-10-31T00:00:00"/>
    <b v="1"/>
    <s v="No"/>
    <x v="0"/>
    <x v="0"/>
    <x v="0"/>
  </r>
  <r>
    <s v="CUST00686"/>
    <s v="Anne Salinas"/>
    <x v="3"/>
    <n v="12385.2"/>
    <n v="782"/>
    <x v="2"/>
    <x v="679"/>
    <x v="0"/>
    <d v="2024-10-26T00:00:00"/>
    <b v="0"/>
    <s v="No"/>
    <x v="0"/>
    <x v="1"/>
    <x v="1"/>
  </r>
  <r>
    <s v="CUST00687"/>
    <s v="Julie Reilly"/>
    <x v="3"/>
    <n v="10384.11"/>
    <n v="410"/>
    <x v="0"/>
    <x v="680"/>
    <x v="4"/>
    <d v="2022-12-10T00:00:00"/>
    <b v="1"/>
    <s v="Yes"/>
    <x v="0"/>
    <x v="0"/>
    <x v="0"/>
  </r>
  <r>
    <s v="CUST00688"/>
    <s v="Tonya Summers"/>
    <x v="2"/>
    <n v="3585.04"/>
    <n v="438"/>
    <x v="9"/>
    <x v="681"/>
    <x v="0"/>
    <d v="2016-06-01T00:00:00"/>
    <b v="0"/>
    <s v="Yes"/>
    <x v="0"/>
    <x v="1"/>
    <x v="0"/>
  </r>
  <r>
    <s v="CUST00689"/>
    <s v="Olivia Rios"/>
    <x v="0"/>
    <n v="14981.33"/>
    <n v="734"/>
    <x v="14"/>
    <x v="682"/>
    <x v="1"/>
    <d v="2020-06-22T00:00:00"/>
    <b v="1"/>
    <s v="No"/>
    <x v="0"/>
    <x v="0"/>
    <x v="2"/>
  </r>
  <r>
    <s v="CUST00690"/>
    <s v="Laura Taylor"/>
    <x v="3"/>
    <n v="7531.22"/>
    <n v="808"/>
    <x v="22"/>
    <x v="683"/>
    <x v="4"/>
    <d v="2019-07-15T00:00:00"/>
    <b v="1"/>
    <s v="No"/>
    <x v="0"/>
    <x v="0"/>
    <x v="3"/>
  </r>
  <r>
    <s v="CUST00691"/>
    <s v="Bryan Butler"/>
    <x v="3"/>
    <n v="2217.09"/>
    <n v="572"/>
    <x v="4"/>
    <x v="684"/>
    <x v="0"/>
    <d v="2022-02-17T00:00:00"/>
    <b v="0"/>
    <s v="Yes"/>
    <x v="0"/>
    <x v="1"/>
    <x v="0"/>
  </r>
  <r>
    <s v="CUST00692"/>
    <s v="Leslie Smith"/>
    <x v="3"/>
    <n v="7859.42"/>
    <n v="398"/>
    <x v="0"/>
    <x v="685"/>
    <x v="3"/>
    <d v="2020-05-10T00:00:00"/>
    <b v="1"/>
    <s v="Yes"/>
    <x v="0"/>
    <x v="0"/>
    <x v="0"/>
  </r>
  <r>
    <s v="CUST00693"/>
    <s v="Mr. Arthur Stephens"/>
    <x v="2"/>
    <n v="17503.8"/>
    <n v="403"/>
    <x v="5"/>
    <x v="686"/>
    <x v="0"/>
    <d v="2023-08-30T00:00:00"/>
    <b v="1"/>
    <s v="Yes"/>
    <x v="0"/>
    <x v="0"/>
    <x v="0"/>
  </r>
  <r>
    <s v="CUST00694"/>
    <s v="Nicole Simon"/>
    <x v="1"/>
    <n v="14251.11"/>
    <n v="513"/>
    <x v="1"/>
    <x v="687"/>
    <x v="1"/>
    <d v="2021-10-09T00:00:00"/>
    <b v="1"/>
    <s v="Yes"/>
    <x v="0"/>
    <x v="0"/>
    <x v="0"/>
  </r>
  <r>
    <s v="CUST00695"/>
    <s v="Megan Lamb"/>
    <x v="3"/>
    <n v="8256.74"/>
    <n v="464"/>
    <x v="5"/>
    <x v="688"/>
    <x v="4"/>
    <d v="2024-11-28T00:00:00"/>
    <b v="0"/>
    <s v="Yes"/>
    <x v="0"/>
    <x v="1"/>
    <x v="0"/>
  </r>
  <r>
    <s v="CUST00696"/>
    <s v="Sarah Wilkinson"/>
    <x v="1"/>
    <n v="8253.7099999999991"/>
    <n v="819"/>
    <x v="12"/>
    <x v="689"/>
    <x v="3"/>
    <d v="2024-09-26T00:00:00"/>
    <b v="1"/>
    <s v="No"/>
    <x v="0"/>
    <x v="0"/>
    <x v="3"/>
  </r>
  <r>
    <s v="CUST00697"/>
    <s v="Phillip Townsend"/>
    <x v="0"/>
    <n v="8391.82"/>
    <n v="583"/>
    <x v="2"/>
    <x v="690"/>
    <x v="4"/>
    <d v="2025-01-27T00:00:00"/>
    <b v="1"/>
    <s v="No"/>
    <x v="0"/>
    <x v="0"/>
    <x v="0"/>
  </r>
  <r>
    <s v="CUST00698"/>
    <s v="Ashley Walsh"/>
    <x v="3"/>
    <n v="20383.740000000002"/>
    <n v="816"/>
    <x v="14"/>
    <x v="691"/>
    <x v="3"/>
    <d v="2015-11-13T00:00:00"/>
    <b v="1"/>
    <s v="No"/>
    <x v="0"/>
    <x v="0"/>
    <x v="3"/>
  </r>
  <r>
    <s v="CUST00699"/>
    <s v="Joe Grant"/>
    <x v="3"/>
    <n v="11909.68"/>
    <n v="463"/>
    <x v="12"/>
    <x v="692"/>
    <x v="4"/>
    <d v="2023-05-19T00:00:00"/>
    <b v="1"/>
    <s v="Yes"/>
    <x v="0"/>
    <x v="0"/>
    <x v="0"/>
  </r>
  <r>
    <s v="CUST00700"/>
    <s v="Nicole Willis"/>
    <x v="0"/>
    <n v="12150.21"/>
    <n v="363"/>
    <x v="10"/>
    <x v="693"/>
    <x v="1"/>
    <d v="2016-06-02T00:00:00"/>
    <b v="0"/>
    <s v="Yes"/>
    <x v="0"/>
    <x v="1"/>
    <x v="0"/>
  </r>
  <r>
    <s v="CUST00701"/>
    <s v="Amanda Jones"/>
    <x v="3"/>
    <n v="15151.42"/>
    <n v="390"/>
    <x v="10"/>
    <x v="694"/>
    <x v="3"/>
    <d v="2019-07-12T00:00:00"/>
    <b v="1"/>
    <s v="Yes"/>
    <x v="0"/>
    <x v="0"/>
    <x v="0"/>
  </r>
  <r>
    <s v="CUST00702"/>
    <s v="Jennifer Perez"/>
    <x v="1"/>
    <n v="11193.95"/>
    <n v="416"/>
    <x v="8"/>
    <x v="695"/>
    <x v="2"/>
    <d v="2017-05-20T00:00:00"/>
    <b v="1"/>
    <s v="Yes"/>
    <x v="0"/>
    <x v="0"/>
    <x v="0"/>
  </r>
  <r>
    <s v="CUST00703"/>
    <s v="Victoria Lamb"/>
    <x v="2"/>
    <n v="8704.7900000000009"/>
    <n v="566"/>
    <x v="0"/>
    <x v="696"/>
    <x v="4"/>
    <d v="2024-12-27T00:00:00"/>
    <b v="0"/>
    <s v="Yes"/>
    <x v="0"/>
    <x v="1"/>
    <x v="0"/>
  </r>
  <r>
    <s v="CUST00704"/>
    <s v="Lori Chapman"/>
    <x v="1"/>
    <n v="9018.25"/>
    <n v="439"/>
    <x v="4"/>
    <x v="697"/>
    <x v="4"/>
    <d v="2020-01-18T00:00:00"/>
    <b v="1"/>
    <s v="Yes"/>
    <x v="0"/>
    <x v="0"/>
    <x v="0"/>
  </r>
  <r>
    <s v="CUST00705"/>
    <s v="Jessica Lam"/>
    <x v="2"/>
    <n v="9641.99"/>
    <n v="545"/>
    <x v="14"/>
    <x v="698"/>
    <x v="0"/>
    <d v="2022-09-04T00:00:00"/>
    <b v="1"/>
    <s v="Yes"/>
    <x v="0"/>
    <x v="0"/>
    <x v="0"/>
  </r>
  <r>
    <s v="CUST00706"/>
    <s v="Dr. Pamela Morgan"/>
    <x v="2"/>
    <n v="9813.89"/>
    <n v="694"/>
    <x v="16"/>
    <x v="699"/>
    <x v="3"/>
    <d v="2024-09-15T00:00:00"/>
    <b v="1"/>
    <s v="No"/>
    <x v="0"/>
    <x v="0"/>
    <x v="4"/>
  </r>
  <r>
    <s v="CUST00707"/>
    <s v="Michael Wagner"/>
    <x v="1"/>
    <n v="13638.15"/>
    <n v="786"/>
    <x v="14"/>
    <x v="700"/>
    <x v="2"/>
    <d v="2018-02-16T00:00:00"/>
    <b v="1"/>
    <s v="No"/>
    <x v="0"/>
    <x v="0"/>
    <x v="1"/>
  </r>
  <r>
    <s v="CUST00708"/>
    <s v="Bryan Ramos"/>
    <x v="1"/>
    <n v="10259.73"/>
    <n v="775"/>
    <x v="6"/>
    <x v="701"/>
    <x v="1"/>
    <d v="2016-04-23T00:00:00"/>
    <b v="1"/>
    <s v="No"/>
    <x v="0"/>
    <x v="0"/>
    <x v="1"/>
  </r>
  <r>
    <s v="CUST00709"/>
    <s v="Amy Robles"/>
    <x v="1"/>
    <n v="13663.2"/>
    <n v="816"/>
    <x v="14"/>
    <x v="702"/>
    <x v="0"/>
    <d v="2017-09-09T00:00:00"/>
    <b v="1"/>
    <s v="No"/>
    <x v="0"/>
    <x v="0"/>
    <x v="3"/>
  </r>
  <r>
    <s v="CUST00710"/>
    <s v="Bryan Hernandez"/>
    <x v="1"/>
    <n v="9596.42"/>
    <n v="483"/>
    <x v="0"/>
    <x v="703"/>
    <x v="2"/>
    <d v="2021-04-02T00:00:00"/>
    <b v="1"/>
    <s v="Yes"/>
    <x v="0"/>
    <x v="0"/>
    <x v="0"/>
  </r>
  <r>
    <s v="CUST00711"/>
    <s v="Maria Castillo"/>
    <x v="0"/>
    <n v="10393.18"/>
    <n v="319"/>
    <x v="7"/>
    <x v="704"/>
    <x v="3"/>
    <d v="2023-03-28T00:00:00"/>
    <b v="1"/>
    <s v="Yes"/>
    <x v="0"/>
    <x v="0"/>
    <x v="0"/>
  </r>
  <r>
    <s v="CUST00712"/>
    <s v="Timothy Watkins"/>
    <x v="3"/>
    <n v="9"/>
    <n v="823"/>
    <x v="0"/>
    <x v="705"/>
    <x v="2"/>
    <d v="2015-11-25T00:00:00"/>
    <b v="1"/>
    <s v="No"/>
    <x v="0"/>
    <x v="0"/>
    <x v="3"/>
  </r>
  <r>
    <s v="CUST00713"/>
    <s v="Joyce Pacheco"/>
    <x v="2"/>
    <n v="14581.64"/>
    <n v="828"/>
    <x v="8"/>
    <x v="706"/>
    <x v="4"/>
    <d v="2024-08-23T00:00:00"/>
    <b v="1"/>
    <s v="No"/>
    <x v="0"/>
    <x v="0"/>
    <x v="3"/>
  </r>
  <r>
    <s v="CUST00714"/>
    <s v="Timothy Anderson"/>
    <x v="1"/>
    <n v="11732.44"/>
    <n v="446"/>
    <x v="7"/>
    <x v="707"/>
    <x v="4"/>
    <d v="2018-05-17T00:00:00"/>
    <b v="1"/>
    <s v="Yes"/>
    <x v="0"/>
    <x v="0"/>
    <x v="0"/>
  </r>
  <r>
    <s v="CUST00715"/>
    <s v="Nicole Cox"/>
    <x v="1"/>
    <n v="14990.05"/>
    <n v="603"/>
    <x v="6"/>
    <x v="708"/>
    <x v="0"/>
    <d v="2023-10-09T00:00:00"/>
    <b v="1"/>
    <s v="No"/>
    <x v="0"/>
    <x v="0"/>
    <x v="5"/>
  </r>
  <r>
    <s v="CUST00716"/>
    <s v="Kathryn Cruz"/>
    <x v="1"/>
    <n v="-4481.28"/>
    <n v="527"/>
    <x v="8"/>
    <x v="709"/>
    <x v="3"/>
    <d v="2017-04-21T00:00:00"/>
    <b v="1"/>
    <s v="Yes"/>
    <x v="1"/>
    <x v="0"/>
    <x v="0"/>
  </r>
  <r>
    <s v="CUST00717"/>
    <s v="David Castillo"/>
    <x v="0"/>
    <n v="20441.87"/>
    <n v="401"/>
    <x v="0"/>
    <x v="710"/>
    <x v="3"/>
    <d v="2024-12-19T00:00:00"/>
    <b v="1"/>
    <s v="Yes"/>
    <x v="0"/>
    <x v="0"/>
    <x v="0"/>
  </r>
  <r>
    <s v="CUST00718"/>
    <s v="Michael Mann"/>
    <x v="1"/>
    <n v="9302.0499999999993"/>
    <n v="716"/>
    <x v="0"/>
    <x v="711"/>
    <x v="2"/>
    <d v="2016-10-16T00:00:00"/>
    <b v="1"/>
    <s v="No"/>
    <x v="0"/>
    <x v="0"/>
    <x v="2"/>
  </r>
  <r>
    <s v="CUST00719"/>
    <s v="Melissa Johnson"/>
    <x v="1"/>
    <n v="15540.91"/>
    <n v="515"/>
    <x v="14"/>
    <x v="712"/>
    <x v="0"/>
    <d v="2016-07-18T00:00:00"/>
    <b v="1"/>
    <s v="Yes"/>
    <x v="0"/>
    <x v="0"/>
    <x v="0"/>
  </r>
  <r>
    <s v="CUST00720"/>
    <s v="George Schneider"/>
    <x v="1"/>
    <n v="4800.47"/>
    <n v="706"/>
    <x v="14"/>
    <x v="713"/>
    <x v="3"/>
    <d v="2015-12-03T00:00:00"/>
    <b v="1"/>
    <s v="No"/>
    <x v="0"/>
    <x v="0"/>
    <x v="2"/>
  </r>
  <r>
    <s v="CUST00721"/>
    <s v="Jennifer Jordan"/>
    <x v="3"/>
    <n v="13063.87"/>
    <n v="698"/>
    <x v="8"/>
    <x v="714"/>
    <x v="4"/>
    <d v="2019-12-20T00:00:00"/>
    <b v="1"/>
    <s v="No"/>
    <x v="0"/>
    <x v="0"/>
    <x v="4"/>
  </r>
  <r>
    <s v="CUST00722"/>
    <s v="Jennifer Figueroa"/>
    <x v="0"/>
    <n v="4732.92"/>
    <n v="798"/>
    <x v="9"/>
    <x v="715"/>
    <x v="2"/>
    <d v="2023-08-17T00:00:00"/>
    <b v="1"/>
    <s v="No"/>
    <x v="0"/>
    <x v="0"/>
    <x v="1"/>
  </r>
  <r>
    <s v="CUST00723"/>
    <s v="Evan Johnson"/>
    <x v="1"/>
    <n v="6881.16"/>
    <n v="764"/>
    <x v="19"/>
    <x v="716"/>
    <x v="1"/>
    <d v="2023-01-06T00:00:00"/>
    <b v="1"/>
    <s v="No"/>
    <x v="0"/>
    <x v="0"/>
    <x v="1"/>
  </r>
  <r>
    <s v="CUST00724"/>
    <s v="Christine Thomas"/>
    <x v="2"/>
    <n v="19570.16"/>
    <n v="381"/>
    <x v="4"/>
    <x v="717"/>
    <x v="4"/>
    <d v="2019-08-14T00:00:00"/>
    <b v="0"/>
    <s v="Yes"/>
    <x v="0"/>
    <x v="1"/>
    <x v="0"/>
  </r>
  <r>
    <s v="CUST00725"/>
    <s v="Danielle Huynh"/>
    <x v="2"/>
    <n v="9046.59"/>
    <n v="664"/>
    <x v="9"/>
    <x v="718"/>
    <x v="0"/>
    <d v="2022-07-29T00:00:00"/>
    <b v="0"/>
    <s v="No"/>
    <x v="0"/>
    <x v="1"/>
    <x v="4"/>
  </r>
  <r>
    <s v="CUST00726"/>
    <s v="Micheal Odom"/>
    <x v="2"/>
    <n v="11087.16"/>
    <n v="462"/>
    <x v="13"/>
    <x v="719"/>
    <x v="3"/>
    <d v="2023-11-20T00:00:00"/>
    <b v="1"/>
    <s v="Yes"/>
    <x v="0"/>
    <x v="0"/>
    <x v="0"/>
  </r>
  <r>
    <s v="CUST00727"/>
    <s v="Thomas Fitzgerald"/>
    <x v="0"/>
    <n v="14350.34"/>
    <n v="347"/>
    <x v="5"/>
    <x v="720"/>
    <x v="4"/>
    <d v="2021-07-22T00:00:00"/>
    <b v="1"/>
    <s v="Yes"/>
    <x v="0"/>
    <x v="0"/>
    <x v="0"/>
  </r>
  <r>
    <s v="CUST00728"/>
    <s v="William Roach"/>
    <x v="0"/>
    <n v="12478.41"/>
    <n v="810"/>
    <x v="12"/>
    <x v="721"/>
    <x v="1"/>
    <d v="2024-11-07T00:00:00"/>
    <b v="1"/>
    <s v="No"/>
    <x v="0"/>
    <x v="0"/>
    <x v="3"/>
  </r>
  <r>
    <s v="CUST00729"/>
    <s v="Katie Walker"/>
    <x v="2"/>
    <n v="10752.09"/>
    <n v="628"/>
    <x v="1"/>
    <x v="722"/>
    <x v="1"/>
    <d v="2015-11-19T00:00:00"/>
    <b v="1"/>
    <s v="No"/>
    <x v="0"/>
    <x v="0"/>
    <x v="5"/>
  </r>
  <r>
    <s v="CUST00730"/>
    <s v="Kaitlin Robbins"/>
    <x v="1"/>
    <n v="11824.81"/>
    <n v="415"/>
    <x v="3"/>
    <x v="723"/>
    <x v="0"/>
    <d v="2016-09-07T00:00:00"/>
    <b v="1"/>
    <s v="Yes"/>
    <x v="0"/>
    <x v="0"/>
    <x v="0"/>
  </r>
  <r>
    <s v="CUST00731"/>
    <s v="Marie Guzman"/>
    <x v="0"/>
    <n v="22017.08"/>
    <n v="636"/>
    <x v="6"/>
    <x v="724"/>
    <x v="4"/>
    <d v="2020-11-26T00:00:00"/>
    <b v="1"/>
    <s v="No"/>
    <x v="0"/>
    <x v="0"/>
    <x v="5"/>
  </r>
  <r>
    <s v="CUST00732"/>
    <s v="Roy Green"/>
    <x v="2"/>
    <n v="9711.91"/>
    <n v="446"/>
    <x v="0"/>
    <x v="725"/>
    <x v="2"/>
    <d v="2020-03-07T00:00:00"/>
    <b v="1"/>
    <s v="Yes"/>
    <x v="0"/>
    <x v="0"/>
    <x v="0"/>
  </r>
  <r>
    <s v="CUST00733"/>
    <s v="Steven Gray"/>
    <x v="2"/>
    <n v="11005.5"/>
    <n v="622"/>
    <x v="19"/>
    <x v="726"/>
    <x v="4"/>
    <d v="2020-03-27T00:00:00"/>
    <b v="1"/>
    <s v="No"/>
    <x v="0"/>
    <x v="0"/>
    <x v="5"/>
  </r>
  <r>
    <s v="CUST00734"/>
    <s v="Christine Cervantes"/>
    <x v="1"/>
    <n v="15253.27"/>
    <n v="742"/>
    <x v="7"/>
    <x v="727"/>
    <x v="1"/>
    <d v="2023-02-09T00:00:00"/>
    <b v="1"/>
    <s v="No"/>
    <x v="0"/>
    <x v="0"/>
    <x v="2"/>
  </r>
  <r>
    <s v="CUST00735"/>
    <s v="Nichole Miller"/>
    <x v="3"/>
    <n v="15527.63"/>
    <n v="312"/>
    <x v="24"/>
    <x v="728"/>
    <x v="0"/>
    <d v="2015-12-12T00:00:00"/>
    <b v="1"/>
    <s v="Yes"/>
    <x v="0"/>
    <x v="0"/>
    <x v="0"/>
  </r>
  <r>
    <s v="CUST00736"/>
    <s v="Matthew Davis"/>
    <x v="0"/>
    <n v="15935.15"/>
    <n v="793"/>
    <x v="26"/>
    <x v="729"/>
    <x v="0"/>
    <d v="2020-06-04T00:00:00"/>
    <b v="1"/>
    <s v="No"/>
    <x v="0"/>
    <x v="0"/>
    <x v="1"/>
  </r>
  <r>
    <s v="CUST00737"/>
    <s v="Robert Brown"/>
    <x v="1"/>
    <n v="13193.65"/>
    <n v="586"/>
    <x v="9"/>
    <x v="730"/>
    <x v="2"/>
    <d v="2024-10-13T00:00:00"/>
    <b v="1"/>
    <s v="No"/>
    <x v="0"/>
    <x v="0"/>
    <x v="0"/>
  </r>
  <r>
    <s v="CUST00738"/>
    <s v="John Washington"/>
    <x v="2"/>
    <n v="4284.9799999999996"/>
    <n v="413"/>
    <x v="0"/>
    <x v="731"/>
    <x v="0"/>
    <d v="2023-07-27T00:00:00"/>
    <b v="1"/>
    <s v="Yes"/>
    <x v="0"/>
    <x v="0"/>
    <x v="0"/>
  </r>
  <r>
    <s v="CUST00739"/>
    <s v="Kara Foster"/>
    <x v="2"/>
    <n v="18167.16"/>
    <n v="779"/>
    <x v="4"/>
    <x v="732"/>
    <x v="0"/>
    <d v="2016-04-10T00:00:00"/>
    <b v="1"/>
    <s v="No"/>
    <x v="0"/>
    <x v="0"/>
    <x v="1"/>
  </r>
  <r>
    <s v="CUST00740"/>
    <s v="David Jackson"/>
    <x v="1"/>
    <n v="4268.2700000000004"/>
    <n v="321"/>
    <x v="9"/>
    <x v="733"/>
    <x v="0"/>
    <d v="2022-04-04T00:00:00"/>
    <b v="1"/>
    <s v="Yes"/>
    <x v="0"/>
    <x v="0"/>
    <x v="0"/>
  </r>
  <r>
    <s v="CUST00741"/>
    <s v="Katelyn Moore"/>
    <x v="0"/>
    <n v="11513.18"/>
    <n v="648"/>
    <x v="0"/>
    <x v="734"/>
    <x v="0"/>
    <d v="2022-06-25T00:00:00"/>
    <b v="1"/>
    <s v="No"/>
    <x v="0"/>
    <x v="0"/>
    <x v="5"/>
  </r>
  <r>
    <s v="CUST00742"/>
    <s v="Tina Johnston"/>
    <x v="3"/>
    <n v="6228.62"/>
    <n v="619"/>
    <x v="16"/>
    <x v="735"/>
    <x v="0"/>
    <d v="2020-10-11T00:00:00"/>
    <b v="1"/>
    <s v="No"/>
    <x v="0"/>
    <x v="0"/>
    <x v="5"/>
  </r>
  <r>
    <s v="CUST00743"/>
    <s v="Susan Morris"/>
    <x v="3"/>
    <n v="9679.31"/>
    <n v="425"/>
    <x v="9"/>
    <x v="736"/>
    <x v="1"/>
    <d v="2024-11-01T00:00:00"/>
    <b v="1"/>
    <s v="Yes"/>
    <x v="0"/>
    <x v="0"/>
    <x v="0"/>
  </r>
  <r>
    <s v="CUST00744"/>
    <s v="Cynthia Roberts"/>
    <x v="2"/>
    <n v="11643.81"/>
    <n v="576"/>
    <x v="14"/>
    <x v="737"/>
    <x v="4"/>
    <d v="2019-06-25T00:00:00"/>
    <b v="0"/>
    <s v="Yes"/>
    <x v="0"/>
    <x v="1"/>
    <x v="0"/>
  </r>
  <r>
    <s v="CUST00745"/>
    <s v="Patricia Taylor MD"/>
    <x v="0"/>
    <n v="11606.79"/>
    <n v="503"/>
    <x v="22"/>
    <x v="738"/>
    <x v="3"/>
    <d v="2024-12-25T00:00:00"/>
    <b v="0"/>
    <s v="Yes"/>
    <x v="0"/>
    <x v="1"/>
    <x v="0"/>
  </r>
  <r>
    <s v="CUST00746"/>
    <s v="Eric Williams"/>
    <x v="3"/>
    <n v="12109.6"/>
    <n v="493"/>
    <x v="1"/>
    <x v="739"/>
    <x v="0"/>
    <d v="2017-09-03T00:00:00"/>
    <b v="1"/>
    <s v="Yes"/>
    <x v="0"/>
    <x v="0"/>
    <x v="0"/>
  </r>
  <r>
    <s v="CUST00747"/>
    <s v="Lisa Martinez"/>
    <x v="0"/>
    <n v="18068.560000000001"/>
    <n v="846"/>
    <x v="6"/>
    <x v="740"/>
    <x v="3"/>
    <d v="2024-08-19T00:00:00"/>
    <b v="1"/>
    <s v="No"/>
    <x v="0"/>
    <x v="0"/>
    <x v="3"/>
  </r>
  <r>
    <s v="CUST00748"/>
    <s v="Nathan York Jr."/>
    <x v="0"/>
    <n v="12267.67"/>
    <n v="585"/>
    <x v="12"/>
    <x v="741"/>
    <x v="3"/>
    <d v="2017-04-01T00:00:00"/>
    <b v="1"/>
    <s v="No"/>
    <x v="0"/>
    <x v="0"/>
    <x v="0"/>
  </r>
  <r>
    <s v="CUST00749"/>
    <s v="Kelsey Warren"/>
    <x v="2"/>
    <n v="8779.2199999999993"/>
    <n v="356"/>
    <x v="17"/>
    <x v="742"/>
    <x v="1"/>
    <d v="2024-10-14T00:00:00"/>
    <b v="0"/>
    <s v="Yes"/>
    <x v="0"/>
    <x v="1"/>
    <x v="0"/>
  </r>
  <r>
    <s v="CUST00750"/>
    <s v="Hunter Mann"/>
    <x v="3"/>
    <n v="14820.44"/>
    <n v="602"/>
    <x v="4"/>
    <x v="743"/>
    <x v="0"/>
    <d v="2019-12-22T00:00:00"/>
    <b v="1"/>
    <s v="No"/>
    <x v="0"/>
    <x v="0"/>
    <x v="5"/>
  </r>
  <r>
    <s v="CUST00751"/>
    <s v="John Carter"/>
    <x v="1"/>
    <n v="15947.35"/>
    <n v="462"/>
    <x v="14"/>
    <x v="744"/>
    <x v="3"/>
    <d v="2015-11-30T00:00:00"/>
    <b v="0"/>
    <s v="Yes"/>
    <x v="0"/>
    <x v="1"/>
    <x v="0"/>
  </r>
  <r>
    <s v="CUST00752"/>
    <s v="Blake Koch"/>
    <x v="2"/>
    <n v="3861.96"/>
    <n v="318"/>
    <x v="7"/>
    <x v="745"/>
    <x v="0"/>
    <d v="2020-01-17T00:00:00"/>
    <b v="1"/>
    <s v="Yes"/>
    <x v="0"/>
    <x v="0"/>
    <x v="0"/>
  </r>
  <r>
    <s v="CUST00753"/>
    <s v="Ashley Price"/>
    <x v="3"/>
    <n v="12987"/>
    <n v="669"/>
    <x v="5"/>
    <x v="746"/>
    <x v="2"/>
    <d v="2017-02-07T00:00:00"/>
    <b v="1"/>
    <s v="No"/>
    <x v="0"/>
    <x v="0"/>
    <x v="4"/>
  </r>
  <r>
    <s v="CUST00754"/>
    <s v="Sarah Wood"/>
    <x v="3"/>
    <n v="13505.86"/>
    <n v="563"/>
    <x v="9"/>
    <x v="747"/>
    <x v="2"/>
    <d v="2023-12-19T00:00:00"/>
    <b v="0"/>
    <s v="Yes"/>
    <x v="0"/>
    <x v="1"/>
    <x v="0"/>
  </r>
  <r>
    <s v="CUST00755"/>
    <s v="Daniel Vaughn"/>
    <x v="3"/>
    <n v="8512.18"/>
    <n v="412"/>
    <x v="21"/>
    <x v="748"/>
    <x v="2"/>
    <d v="2019-02-13T00:00:00"/>
    <b v="1"/>
    <s v="Yes"/>
    <x v="0"/>
    <x v="0"/>
    <x v="0"/>
  </r>
  <r>
    <s v="CUST00756"/>
    <s v="Chelsea Calhoun"/>
    <x v="3"/>
    <n v="16878.53"/>
    <n v="787"/>
    <x v="14"/>
    <x v="749"/>
    <x v="3"/>
    <d v="2022-07-23T00:00:00"/>
    <b v="1"/>
    <s v="No"/>
    <x v="0"/>
    <x v="0"/>
    <x v="1"/>
  </r>
  <r>
    <s v="CUST00757"/>
    <s v="Maureen Garcia"/>
    <x v="3"/>
    <n v="9249.7199999999993"/>
    <n v="626"/>
    <x v="8"/>
    <x v="750"/>
    <x v="2"/>
    <d v="2018-07-06T00:00:00"/>
    <b v="1"/>
    <s v="No"/>
    <x v="0"/>
    <x v="0"/>
    <x v="5"/>
  </r>
  <r>
    <s v="CUST00758"/>
    <s v="Adam Sanders"/>
    <x v="0"/>
    <n v="10627.88"/>
    <n v="841"/>
    <x v="9"/>
    <x v="751"/>
    <x v="1"/>
    <d v="2022-07-17T00:00:00"/>
    <b v="1"/>
    <s v="No"/>
    <x v="0"/>
    <x v="0"/>
    <x v="3"/>
  </r>
  <r>
    <s v="CUST00759"/>
    <s v="Wayne Barber"/>
    <x v="2"/>
    <n v="9134.64"/>
    <n v="364"/>
    <x v="9"/>
    <x v="752"/>
    <x v="1"/>
    <d v="2025-02-24T00:00:00"/>
    <b v="1"/>
    <s v="Yes"/>
    <x v="0"/>
    <x v="0"/>
    <x v="0"/>
  </r>
  <r>
    <s v="CUST00760"/>
    <s v="Manuel Burgess"/>
    <x v="0"/>
    <n v="10077.9"/>
    <n v="591"/>
    <x v="4"/>
    <x v="753"/>
    <x v="3"/>
    <d v="2019-05-29T00:00:00"/>
    <b v="1"/>
    <s v="No"/>
    <x v="0"/>
    <x v="0"/>
    <x v="0"/>
  </r>
  <r>
    <s v="CUST00761"/>
    <s v="John Chen"/>
    <x v="1"/>
    <n v="4518.62"/>
    <n v="324"/>
    <x v="9"/>
    <x v="754"/>
    <x v="0"/>
    <d v="2017-12-12T00:00:00"/>
    <b v="1"/>
    <s v="Yes"/>
    <x v="0"/>
    <x v="0"/>
    <x v="0"/>
  </r>
  <r>
    <s v="CUST00762"/>
    <s v="Christopher Anderson"/>
    <x v="3"/>
    <n v="2799.75"/>
    <n v="848"/>
    <x v="5"/>
    <x v="755"/>
    <x v="4"/>
    <d v="2024-09-20T00:00:00"/>
    <b v="1"/>
    <s v="No"/>
    <x v="0"/>
    <x v="0"/>
    <x v="3"/>
  </r>
  <r>
    <s v="CUST00763"/>
    <s v="Kelly Cabrera"/>
    <x v="2"/>
    <n v="17972.53"/>
    <n v="300"/>
    <x v="14"/>
    <x v="756"/>
    <x v="0"/>
    <d v="2017-06-08T00:00:00"/>
    <b v="0"/>
    <s v="Yes"/>
    <x v="0"/>
    <x v="1"/>
    <x v="0"/>
  </r>
  <r>
    <s v="CUST00764"/>
    <s v="Adrian Walsh"/>
    <x v="3"/>
    <n v="5765.19"/>
    <n v="848"/>
    <x v="3"/>
    <x v="757"/>
    <x v="0"/>
    <d v="2016-02-05T00:00:00"/>
    <b v="1"/>
    <s v="No"/>
    <x v="0"/>
    <x v="0"/>
    <x v="3"/>
  </r>
  <r>
    <s v="CUST00765"/>
    <s v="Jennifer Hammond"/>
    <x v="2"/>
    <n v="5043.04"/>
    <n v="440"/>
    <x v="5"/>
    <x v="758"/>
    <x v="0"/>
    <d v="2018-06-23T00:00:00"/>
    <b v="1"/>
    <s v="Yes"/>
    <x v="0"/>
    <x v="0"/>
    <x v="0"/>
  </r>
  <r>
    <s v="CUST00766"/>
    <s v="Nicholas Smith"/>
    <x v="0"/>
    <n v="-766.95"/>
    <n v="487"/>
    <x v="16"/>
    <x v="759"/>
    <x v="0"/>
    <d v="2023-09-21T00:00:00"/>
    <b v="1"/>
    <s v="Yes"/>
    <x v="1"/>
    <x v="0"/>
    <x v="0"/>
  </r>
  <r>
    <s v="CUST00767"/>
    <s v="Kirk Russell"/>
    <x v="2"/>
    <n v="6805.19"/>
    <n v="427"/>
    <x v="16"/>
    <x v="760"/>
    <x v="4"/>
    <d v="2015-12-30T00:00:00"/>
    <b v="1"/>
    <s v="Yes"/>
    <x v="0"/>
    <x v="0"/>
    <x v="0"/>
  </r>
  <r>
    <s v="CUST00768"/>
    <s v="Kaitlyn Hart"/>
    <x v="1"/>
    <n v="3384.55"/>
    <n v="500"/>
    <x v="14"/>
    <x v="761"/>
    <x v="2"/>
    <d v="2017-12-21T00:00:00"/>
    <b v="1"/>
    <s v="Yes"/>
    <x v="0"/>
    <x v="0"/>
    <x v="0"/>
  </r>
  <r>
    <s v="CUST00769"/>
    <s v="Deborah Williamson"/>
    <x v="1"/>
    <n v="18210.080000000002"/>
    <n v="426"/>
    <x v="22"/>
    <x v="762"/>
    <x v="0"/>
    <d v="2017-08-28T00:00:00"/>
    <b v="0"/>
    <s v="Yes"/>
    <x v="0"/>
    <x v="1"/>
    <x v="0"/>
  </r>
  <r>
    <s v="CUST00770"/>
    <s v="Molly Johns"/>
    <x v="2"/>
    <n v="15049.09"/>
    <n v="556"/>
    <x v="19"/>
    <x v="763"/>
    <x v="1"/>
    <d v="2022-03-13T00:00:00"/>
    <b v="1"/>
    <s v="Yes"/>
    <x v="0"/>
    <x v="0"/>
    <x v="0"/>
  </r>
  <r>
    <s v="CUST00771"/>
    <s v="Ebony Quinn"/>
    <x v="2"/>
    <n v="6559.25"/>
    <n v="846"/>
    <x v="2"/>
    <x v="764"/>
    <x v="3"/>
    <d v="2020-10-12T00:00:00"/>
    <b v="1"/>
    <s v="No"/>
    <x v="0"/>
    <x v="0"/>
    <x v="3"/>
  </r>
  <r>
    <s v="CUST00772"/>
    <s v="Kathryn Kim"/>
    <x v="2"/>
    <n v="21262.18"/>
    <n v="493"/>
    <x v="19"/>
    <x v="765"/>
    <x v="3"/>
    <d v="2022-03-08T00:00:00"/>
    <b v="1"/>
    <s v="Yes"/>
    <x v="0"/>
    <x v="0"/>
    <x v="0"/>
  </r>
  <r>
    <s v="CUST00773"/>
    <s v="Jessica Martin"/>
    <x v="2"/>
    <n v="14908.83"/>
    <n v="403"/>
    <x v="4"/>
    <x v="766"/>
    <x v="1"/>
    <d v="2023-12-25T00:00:00"/>
    <b v="1"/>
    <s v="Yes"/>
    <x v="0"/>
    <x v="0"/>
    <x v="0"/>
  </r>
  <r>
    <s v="CUST00774"/>
    <s v="Morgan Hernandez"/>
    <x v="1"/>
    <n v="8375.84"/>
    <n v="834"/>
    <x v="4"/>
    <x v="767"/>
    <x v="0"/>
    <d v="2016-08-10T00:00:00"/>
    <b v="0"/>
    <s v="No"/>
    <x v="0"/>
    <x v="1"/>
    <x v="3"/>
  </r>
  <r>
    <s v="CUST00775"/>
    <s v="Benjamin Diaz"/>
    <x v="3"/>
    <n v="-2497.0300000000002"/>
    <n v="564"/>
    <x v="7"/>
    <x v="768"/>
    <x v="4"/>
    <d v="2020-04-06T00:00:00"/>
    <b v="1"/>
    <s v="Yes"/>
    <x v="1"/>
    <x v="0"/>
    <x v="0"/>
  </r>
  <r>
    <s v="CUST00776"/>
    <s v="David Campbell"/>
    <x v="2"/>
    <n v="21454.71"/>
    <n v="683"/>
    <x v="5"/>
    <x v="769"/>
    <x v="2"/>
    <d v="2025-05-07T00:00:00"/>
    <b v="1"/>
    <s v="No"/>
    <x v="0"/>
    <x v="0"/>
    <x v="4"/>
  </r>
  <r>
    <s v="CUST00777"/>
    <s v="David Vega"/>
    <x v="2"/>
    <n v="3052.14"/>
    <n v="559"/>
    <x v="16"/>
    <x v="770"/>
    <x v="3"/>
    <d v="2017-05-31T00:00:00"/>
    <b v="1"/>
    <s v="Yes"/>
    <x v="0"/>
    <x v="0"/>
    <x v="0"/>
  </r>
  <r>
    <s v="CUST00778"/>
    <s v="Linda Price"/>
    <x v="1"/>
    <n v="1773.01"/>
    <n v="713"/>
    <x v="13"/>
    <x v="771"/>
    <x v="2"/>
    <d v="2018-09-24T00:00:00"/>
    <b v="1"/>
    <s v="No"/>
    <x v="0"/>
    <x v="0"/>
    <x v="2"/>
  </r>
  <r>
    <s v="CUST00779"/>
    <s v="Brandon Davis"/>
    <x v="1"/>
    <n v="15112.85"/>
    <n v="657"/>
    <x v="1"/>
    <x v="772"/>
    <x v="4"/>
    <d v="2016-04-23T00:00:00"/>
    <b v="1"/>
    <s v="No"/>
    <x v="0"/>
    <x v="0"/>
    <x v="4"/>
  </r>
  <r>
    <s v="CUST00780"/>
    <s v="Paul Finley"/>
    <x v="0"/>
    <n v="22198.76"/>
    <n v="374"/>
    <x v="19"/>
    <x v="773"/>
    <x v="3"/>
    <d v="2023-02-16T00:00:00"/>
    <b v="1"/>
    <s v="Yes"/>
    <x v="0"/>
    <x v="0"/>
    <x v="0"/>
  </r>
  <r>
    <s v="CUST00781"/>
    <s v="Daniel Obrien"/>
    <x v="2"/>
    <n v="16921.36"/>
    <n v="654"/>
    <x v="1"/>
    <x v="774"/>
    <x v="2"/>
    <d v="2021-07-26T00:00:00"/>
    <b v="1"/>
    <s v="No"/>
    <x v="0"/>
    <x v="0"/>
    <x v="4"/>
  </r>
  <r>
    <s v="CUST00782"/>
    <s v="Victor Nelson"/>
    <x v="0"/>
    <n v="12819.55"/>
    <n v="487"/>
    <x v="17"/>
    <x v="775"/>
    <x v="4"/>
    <d v="2018-12-27T00:00:00"/>
    <b v="1"/>
    <s v="Yes"/>
    <x v="0"/>
    <x v="0"/>
    <x v="0"/>
  </r>
  <r>
    <s v="CUST00783"/>
    <s v="Debbie Gregory"/>
    <x v="1"/>
    <n v="12973.77"/>
    <n v="589"/>
    <x v="16"/>
    <x v="478"/>
    <x v="2"/>
    <d v="2023-01-26T00:00:00"/>
    <b v="1"/>
    <s v="No"/>
    <x v="0"/>
    <x v="0"/>
    <x v="0"/>
  </r>
  <r>
    <s v="CUST00784"/>
    <s v="Steven Campbell"/>
    <x v="1"/>
    <n v="14267.08"/>
    <n v="344"/>
    <x v="9"/>
    <x v="776"/>
    <x v="0"/>
    <d v="2016-09-27T00:00:00"/>
    <b v="0"/>
    <s v="Yes"/>
    <x v="0"/>
    <x v="1"/>
    <x v="0"/>
  </r>
  <r>
    <s v="CUST00785"/>
    <s v="William Miller"/>
    <x v="3"/>
    <n v="13794.64"/>
    <n v="382"/>
    <x v="14"/>
    <x v="777"/>
    <x v="4"/>
    <d v="2016-06-18T00:00:00"/>
    <b v="0"/>
    <s v="Yes"/>
    <x v="0"/>
    <x v="1"/>
    <x v="0"/>
  </r>
  <r>
    <s v="CUST00786"/>
    <s v="Shane Garcia"/>
    <x v="2"/>
    <n v="11405.96"/>
    <n v="422"/>
    <x v="14"/>
    <x v="778"/>
    <x v="2"/>
    <d v="2024-08-22T00:00:00"/>
    <b v="1"/>
    <s v="Yes"/>
    <x v="0"/>
    <x v="0"/>
    <x v="0"/>
  </r>
  <r>
    <s v="CUST00787"/>
    <s v="David Goodman"/>
    <x v="0"/>
    <n v="10521.01"/>
    <n v="657"/>
    <x v="0"/>
    <x v="779"/>
    <x v="0"/>
    <d v="2017-01-03T00:00:00"/>
    <b v="1"/>
    <s v="No"/>
    <x v="0"/>
    <x v="0"/>
    <x v="4"/>
  </r>
  <r>
    <s v="CUST00788"/>
    <s v="Christine Morgan"/>
    <x v="1"/>
    <n v="9687.0300000000007"/>
    <n v="827"/>
    <x v="1"/>
    <x v="780"/>
    <x v="0"/>
    <d v="2025-01-14T00:00:00"/>
    <b v="1"/>
    <s v="No"/>
    <x v="0"/>
    <x v="0"/>
    <x v="3"/>
  </r>
  <r>
    <s v="CUST00789"/>
    <s v="Taylor Parker"/>
    <x v="1"/>
    <n v="6230.18"/>
    <n v="365"/>
    <x v="10"/>
    <x v="781"/>
    <x v="4"/>
    <d v="2019-06-14T00:00:00"/>
    <b v="1"/>
    <s v="Yes"/>
    <x v="0"/>
    <x v="0"/>
    <x v="0"/>
  </r>
  <r>
    <s v="CUST00790"/>
    <s v="Breanna Yates"/>
    <x v="0"/>
    <n v="8596.6200000000008"/>
    <n v="674"/>
    <x v="1"/>
    <x v="782"/>
    <x v="1"/>
    <d v="2019-06-07T00:00:00"/>
    <b v="1"/>
    <s v="No"/>
    <x v="0"/>
    <x v="0"/>
    <x v="4"/>
  </r>
  <r>
    <s v="CUST00791"/>
    <s v="Robert Love MD"/>
    <x v="3"/>
    <n v="1535.22"/>
    <n v="461"/>
    <x v="2"/>
    <x v="783"/>
    <x v="3"/>
    <d v="2025-02-02T00:00:00"/>
    <b v="1"/>
    <s v="Yes"/>
    <x v="0"/>
    <x v="0"/>
    <x v="0"/>
  </r>
  <r>
    <s v="CUST00792"/>
    <s v="James Simpson"/>
    <x v="1"/>
    <n v="9508.2999999999993"/>
    <n v="679"/>
    <x v="2"/>
    <x v="784"/>
    <x v="4"/>
    <d v="2020-03-19T00:00:00"/>
    <b v="0"/>
    <s v="No"/>
    <x v="0"/>
    <x v="1"/>
    <x v="4"/>
  </r>
  <r>
    <s v="CUST00793"/>
    <s v="Devin Lopez"/>
    <x v="2"/>
    <n v="5057.04"/>
    <n v="657"/>
    <x v="4"/>
    <x v="785"/>
    <x v="0"/>
    <d v="2019-07-06T00:00:00"/>
    <b v="0"/>
    <s v="No"/>
    <x v="0"/>
    <x v="1"/>
    <x v="4"/>
  </r>
  <r>
    <s v="CUST00794"/>
    <s v="Tamara Bailey"/>
    <x v="1"/>
    <n v="4482.05"/>
    <n v="487"/>
    <x v="2"/>
    <x v="786"/>
    <x v="0"/>
    <d v="2022-03-17T00:00:00"/>
    <b v="1"/>
    <s v="Yes"/>
    <x v="0"/>
    <x v="0"/>
    <x v="0"/>
  </r>
  <r>
    <s v="CUST00795"/>
    <s v="Susan Palmer"/>
    <x v="2"/>
    <n v="10899.47"/>
    <n v="621"/>
    <x v="4"/>
    <x v="787"/>
    <x v="4"/>
    <d v="2023-09-15T00:00:00"/>
    <b v="1"/>
    <s v="No"/>
    <x v="0"/>
    <x v="0"/>
    <x v="5"/>
  </r>
  <r>
    <s v="CUST00796"/>
    <s v="Jacqueline Bruce"/>
    <x v="0"/>
    <n v="16960.009999999998"/>
    <n v="749"/>
    <x v="3"/>
    <x v="788"/>
    <x v="1"/>
    <d v="2024-07-05T00:00:00"/>
    <b v="1"/>
    <s v="No"/>
    <x v="0"/>
    <x v="0"/>
    <x v="2"/>
  </r>
  <r>
    <s v="CUST00797"/>
    <s v="Alexander Sanchez"/>
    <x v="2"/>
    <n v="14591.58"/>
    <n v="773"/>
    <x v="4"/>
    <x v="789"/>
    <x v="3"/>
    <d v="2025-02-08T00:00:00"/>
    <b v="1"/>
    <s v="No"/>
    <x v="0"/>
    <x v="0"/>
    <x v="1"/>
  </r>
  <r>
    <s v="CUST00798"/>
    <s v="Steven Knight"/>
    <x v="0"/>
    <n v="2147.5"/>
    <n v="312"/>
    <x v="14"/>
    <x v="790"/>
    <x v="2"/>
    <d v="2021-06-25T00:00:00"/>
    <b v="1"/>
    <s v="Yes"/>
    <x v="0"/>
    <x v="0"/>
    <x v="0"/>
  </r>
  <r>
    <s v="CUST00799"/>
    <s v="Gabrielle Hill"/>
    <x v="2"/>
    <n v="5051.8599999999997"/>
    <n v="483"/>
    <x v="22"/>
    <x v="791"/>
    <x v="4"/>
    <d v="2020-08-04T00:00:00"/>
    <b v="1"/>
    <s v="Yes"/>
    <x v="0"/>
    <x v="0"/>
    <x v="0"/>
  </r>
  <r>
    <s v="CUST00800"/>
    <s v="Miss Megan Cox"/>
    <x v="0"/>
    <n v="14703.86"/>
    <n v="410"/>
    <x v="2"/>
    <x v="792"/>
    <x v="3"/>
    <d v="2018-03-25T00:00:00"/>
    <b v="0"/>
    <s v="Yes"/>
    <x v="0"/>
    <x v="1"/>
    <x v="0"/>
  </r>
  <r>
    <s v="CUST00801"/>
    <s v="Jennifer Thomas"/>
    <x v="2"/>
    <n v="5087.5600000000004"/>
    <n v="807"/>
    <x v="6"/>
    <x v="793"/>
    <x v="3"/>
    <d v="2016-03-28T00:00:00"/>
    <b v="1"/>
    <s v="No"/>
    <x v="0"/>
    <x v="0"/>
    <x v="3"/>
  </r>
  <r>
    <s v="CUST00802"/>
    <s v="Sean Terry"/>
    <x v="3"/>
    <n v="8876.83"/>
    <n v="589"/>
    <x v="14"/>
    <x v="794"/>
    <x v="0"/>
    <d v="2024-09-26T00:00:00"/>
    <b v="1"/>
    <s v="No"/>
    <x v="0"/>
    <x v="0"/>
    <x v="0"/>
  </r>
  <r>
    <s v="CUST00803"/>
    <s v="Steve Hubbard"/>
    <x v="2"/>
    <n v="12750.26"/>
    <n v="594"/>
    <x v="14"/>
    <x v="795"/>
    <x v="2"/>
    <d v="2020-01-24T00:00:00"/>
    <b v="1"/>
    <s v="No"/>
    <x v="0"/>
    <x v="0"/>
    <x v="0"/>
  </r>
  <r>
    <s v="CUST00804"/>
    <s v="Jennifer Taylor"/>
    <x v="2"/>
    <n v="5158.28"/>
    <n v="750"/>
    <x v="19"/>
    <x v="796"/>
    <x v="4"/>
    <d v="2016-01-14T00:00:00"/>
    <b v="1"/>
    <s v="No"/>
    <x v="0"/>
    <x v="0"/>
    <x v="1"/>
  </r>
  <r>
    <s v="CUST00805"/>
    <s v="Bruce Rowland"/>
    <x v="3"/>
    <n v="10526.88"/>
    <n v="514"/>
    <x v="19"/>
    <x v="797"/>
    <x v="0"/>
    <d v="2023-09-30T00:00:00"/>
    <b v="1"/>
    <s v="Yes"/>
    <x v="0"/>
    <x v="0"/>
    <x v="0"/>
  </r>
  <r>
    <s v="CUST00806"/>
    <s v="Nancy Gutierrez"/>
    <x v="1"/>
    <n v="3329.87"/>
    <n v="326"/>
    <x v="1"/>
    <x v="798"/>
    <x v="0"/>
    <d v="2017-07-06T00:00:00"/>
    <b v="0"/>
    <s v="Yes"/>
    <x v="0"/>
    <x v="1"/>
    <x v="0"/>
  </r>
  <r>
    <s v="CUST00807"/>
    <s v="John Johnson"/>
    <x v="1"/>
    <n v="6993.16"/>
    <n v="530"/>
    <x v="0"/>
    <x v="799"/>
    <x v="1"/>
    <d v="2024-01-22T00:00:00"/>
    <b v="1"/>
    <s v="Yes"/>
    <x v="0"/>
    <x v="0"/>
    <x v="0"/>
  </r>
  <r>
    <s v="CUST00808"/>
    <s v="Jennifer Mcconnell"/>
    <x v="2"/>
    <n v="11598.91"/>
    <n v="620"/>
    <x v="16"/>
    <x v="800"/>
    <x v="3"/>
    <d v="2024-08-12T00:00:00"/>
    <b v="1"/>
    <s v="No"/>
    <x v="0"/>
    <x v="0"/>
    <x v="5"/>
  </r>
  <r>
    <s v="CUST00809"/>
    <s v="Dennis George"/>
    <x v="3"/>
    <n v="2035.03"/>
    <n v="532"/>
    <x v="12"/>
    <x v="801"/>
    <x v="4"/>
    <d v="2019-04-19T00:00:00"/>
    <b v="1"/>
    <s v="Yes"/>
    <x v="0"/>
    <x v="0"/>
    <x v="0"/>
  </r>
  <r>
    <s v="CUST00810"/>
    <s v="Christopher Barber"/>
    <x v="2"/>
    <n v="12202.37"/>
    <n v="736"/>
    <x v="16"/>
    <x v="802"/>
    <x v="4"/>
    <d v="2024-01-11T00:00:00"/>
    <b v="1"/>
    <s v="No"/>
    <x v="0"/>
    <x v="0"/>
    <x v="2"/>
  </r>
  <r>
    <s v="CUST00811"/>
    <s v="Christian James"/>
    <x v="0"/>
    <n v="9901.81"/>
    <n v="832"/>
    <x v="7"/>
    <x v="803"/>
    <x v="4"/>
    <d v="2017-11-29T00:00:00"/>
    <b v="0"/>
    <s v="No"/>
    <x v="0"/>
    <x v="1"/>
    <x v="3"/>
  </r>
  <r>
    <s v="CUST00812"/>
    <s v="Anthony Weaver"/>
    <x v="0"/>
    <n v="12762.45"/>
    <n v="702"/>
    <x v="13"/>
    <x v="804"/>
    <x v="0"/>
    <d v="2017-10-23T00:00:00"/>
    <b v="1"/>
    <s v="No"/>
    <x v="0"/>
    <x v="0"/>
    <x v="2"/>
  </r>
  <r>
    <s v="CUST00813"/>
    <s v="Cynthia Williams"/>
    <x v="2"/>
    <n v="11119.57"/>
    <n v="352"/>
    <x v="0"/>
    <x v="805"/>
    <x v="1"/>
    <d v="2024-08-31T00:00:00"/>
    <b v="0"/>
    <s v="Yes"/>
    <x v="0"/>
    <x v="1"/>
    <x v="0"/>
  </r>
  <r>
    <s v="CUST00814"/>
    <s v="Bradley Lopez"/>
    <x v="1"/>
    <n v="16820.7"/>
    <n v="612"/>
    <x v="2"/>
    <x v="806"/>
    <x v="2"/>
    <d v="2015-08-15T00:00:00"/>
    <b v="1"/>
    <s v="No"/>
    <x v="0"/>
    <x v="0"/>
    <x v="5"/>
  </r>
  <r>
    <s v="CUST00815"/>
    <s v="Valerie Lynch"/>
    <x v="1"/>
    <n v="10626.12"/>
    <n v="580"/>
    <x v="17"/>
    <x v="807"/>
    <x v="0"/>
    <d v="2024-07-15T00:00:00"/>
    <b v="1"/>
    <s v="No"/>
    <x v="0"/>
    <x v="0"/>
    <x v="0"/>
  </r>
  <r>
    <s v="CUST00816"/>
    <s v="Tammie Miller"/>
    <x v="2"/>
    <n v="7852.97"/>
    <n v="330"/>
    <x v="14"/>
    <x v="808"/>
    <x v="2"/>
    <d v="2019-06-16T00:00:00"/>
    <b v="1"/>
    <s v="Yes"/>
    <x v="0"/>
    <x v="0"/>
    <x v="0"/>
  </r>
  <r>
    <s v="CUST00817"/>
    <s v="Debra Gates"/>
    <x v="2"/>
    <n v="10611.49"/>
    <n v="636"/>
    <x v="2"/>
    <x v="809"/>
    <x v="1"/>
    <d v="2017-08-02T00:00:00"/>
    <b v="1"/>
    <s v="No"/>
    <x v="0"/>
    <x v="0"/>
    <x v="5"/>
  </r>
  <r>
    <s v="CUST00818"/>
    <s v="Shelly Cox"/>
    <x v="0"/>
    <n v="12716.49"/>
    <n v="482"/>
    <x v="0"/>
    <x v="810"/>
    <x v="3"/>
    <d v="2021-10-28T00:00:00"/>
    <b v="1"/>
    <s v="Yes"/>
    <x v="0"/>
    <x v="0"/>
    <x v="0"/>
  </r>
  <r>
    <s v="CUST00819"/>
    <s v="Richard Wagner"/>
    <x v="1"/>
    <n v="10244.299999999999"/>
    <n v="322"/>
    <x v="6"/>
    <x v="811"/>
    <x v="4"/>
    <d v="2019-06-29T00:00:00"/>
    <b v="1"/>
    <s v="Yes"/>
    <x v="0"/>
    <x v="0"/>
    <x v="0"/>
  </r>
  <r>
    <s v="CUST00820"/>
    <s v="Patricia Duran"/>
    <x v="2"/>
    <n v="10202.959999999999"/>
    <n v="843"/>
    <x v="19"/>
    <x v="812"/>
    <x v="2"/>
    <d v="2016-09-17T00:00:00"/>
    <b v="1"/>
    <s v="No"/>
    <x v="0"/>
    <x v="0"/>
    <x v="3"/>
  </r>
  <r>
    <s v="CUST00821"/>
    <s v="Mary Moore"/>
    <x v="0"/>
    <n v="6490.04"/>
    <n v="745"/>
    <x v="7"/>
    <x v="813"/>
    <x v="0"/>
    <d v="2025-05-31T00:00:00"/>
    <b v="1"/>
    <s v="No"/>
    <x v="0"/>
    <x v="0"/>
    <x v="2"/>
  </r>
  <r>
    <s v="CUST00822"/>
    <s v="Rachael Anderson"/>
    <x v="1"/>
    <n v="6685.5"/>
    <n v="373"/>
    <x v="2"/>
    <x v="814"/>
    <x v="2"/>
    <d v="2022-12-14T00:00:00"/>
    <b v="1"/>
    <s v="Yes"/>
    <x v="0"/>
    <x v="0"/>
    <x v="0"/>
  </r>
  <r>
    <s v="CUST00823"/>
    <s v="Richard Craig"/>
    <x v="3"/>
    <n v="2986.97"/>
    <n v="309"/>
    <x v="5"/>
    <x v="815"/>
    <x v="3"/>
    <d v="2015-06-24T00:00:00"/>
    <b v="1"/>
    <s v="Yes"/>
    <x v="0"/>
    <x v="0"/>
    <x v="0"/>
  </r>
  <r>
    <s v="CUST00824"/>
    <s v="Amber Mcclain"/>
    <x v="0"/>
    <n v="18747.88"/>
    <n v="783"/>
    <x v="4"/>
    <x v="816"/>
    <x v="4"/>
    <d v="2025-03-23T00:00:00"/>
    <b v="1"/>
    <s v="No"/>
    <x v="0"/>
    <x v="0"/>
    <x v="1"/>
  </r>
  <r>
    <s v="CUST00825"/>
    <s v="Michael Tapia"/>
    <x v="1"/>
    <n v="3780.68"/>
    <n v="755"/>
    <x v="17"/>
    <x v="817"/>
    <x v="2"/>
    <d v="2024-11-30T00:00:00"/>
    <b v="1"/>
    <s v="No"/>
    <x v="0"/>
    <x v="0"/>
    <x v="1"/>
  </r>
  <r>
    <s v="CUST00826"/>
    <s v="Jerome Freeman"/>
    <x v="1"/>
    <n v="6535.47"/>
    <n v="459"/>
    <x v="1"/>
    <x v="818"/>
    <x v="3"/>
    <d v="2022-12-23T00:00:00"/>
    <b v="1"/>
    <s v="Yes"/>
    <x v="0"/>
    <x v="0"/>
    <x v="0"/>
  </r>
  <r>
    <s v="CUST00827"/>
    <s v="Megan Padilla"/>
    <x v="0"/>
    <n v="6407.96"/>
    <n v="313"/>
    <x v="11"/>
    <x v="819"/>
    <x v="0"/>
    <d v="2017-06-12T00:00:00"/>
    <b v="1"/>
    <s v="Yes"/>
    <x v="0"/>
    <x v="0"/>
    <x v="0"/>
  </r>
  <r>
    <s v="CUST00828"/>
    <s v="Juan Robles"/>
    <x v="3"/>
    <n v="14474.62"/>
    <n v="477"/>
    <x v="5"/>
    <x v="820"/>
    <x v="1"/>
    <d v="2023-06-09T00:00:00"/>
    <b v="1"/>
    <s v="Yes"/>
    <x v="0"/>
    <x v="0"/>
    <x v="0"/>
  </r>
  <r>
    <s v="CUST00829"/>
    <s v="Kristie Coleman"/>
    <x v="0"/>
    <n v="8525.25"/>
    <n v="711"/>
    <x v="2"/>
    <x v="821"/>
    <x v="0"/>
    <d v="2019-11-03T00:00:00"/>
    <b v="1"/>
    <s v="No"/>
    <x v="0"/>
    <x v="0"/>
    <x v="2"/>
  </r>
  <r>
    <s v="CUST00830"/>
    <s v="Ronald Holloway"/>
    <x v="1"/>
    <n v="16238.71"/>
    <n v="352"/>
    <x v="5"/>
    <x v="822"/>
    <x v="4"/>
    <d v="2017-10-26T00:00:00"/>
    <b v="1"/>
    <s v="Yes"/>
    <x v="0"/>
    <x v="0"/>
    <x v="0"/>
  </r>
  <r>
    <s v="CUST00831"/>
    <s v="Steven Reynolds"/>
    <x v="2"/>
    <n v="6632.55"/>
    <n v="707"/>
    <x v="9"/>
    <x v="823"/>
    <x v="0"/>
    <d v="2022-04-22T00:00:00"/>
    <b v="1"/>
    <s v="No"/>
    <x v="0"/>
    <x v="0"/>
    <x v="2"/>
  </r>
  <r>
    <s v="CUST00832"/>
    <s v="Janet Burke DVM"/>
    <x v="2"/>
    <n v="11394.97"/>
    <n v="321"/>
    <x v="9"/>
    <x v="824"/>
    <x v="0"/>
    <d v="2023-04-29T00:00:00"/>
    <b v="0"/>
    <s v="Yes"/>
    <x v="0"/>
    <x v="1"/>
    <x v="0"/>
  </r>
  <r>
    <s v="CUST00833"/>
    <s v="Jacob Howe"/>
    <x v="0"/>
    <n v="5823.26"/>
    <n v="329"/>
    <x v="5"/>
    <x v="825"/>
    <x v="0"/>
    <d v="2019-11-04T00:00:00"/>
    <b v="1"/>
    <s v="Yes"/>
    <x v="0"/>
    <x v="0"/>
    <x v="0"/>
  </r>
  <r>
    <s v="CUST00834"/>
    <s v="Nicholas Fisher"/>
    <x v="1"/>
    <n v="20725.75"/>
    <n v="559"/>
    <x v="4"/>
    <x v="826"/>
    <x v="0"/>
    <d v="2021-04-08T00:00:00"/>
    <b v="1"/>
    <s v="Yes"/>
    <x v="0"/>
    <x v="0"/>
    <x v="0"/>
  </r>
  <r>
    <s v="CUST00835"/>
    <s v="Ashley Rodriguez"/>
    <x v="2"/>
    <n v="4062.01"/>
    <n v="504"/>
    <x v="11"/>
    <x v="827"/>
    <x v="4"/>
    <d v="2019-03-13T00:00:00"/>
    <b v="1"/>
    <s v="Yes"/>
    <x v="0"/>
    <x v="0"/>
    <x v="0"/>
  </r>
  <r>
    <s v="CUST00836"/>
    <s v="Gregory Brady"/>
    <x v="1"/>
    <n v="11549.1"/>
    <n v="358"/>
    <x v="2"/>
    <x v="828"/>
    <x v="3"/>
    <d v="2016-12-31T00:00:00"/>
    <b v="1"/>
    <s v="Yes"/>
    <x v="0"/>
    <x v="0"/>
    <x v="0"/>
  </r>
  <r>
    <s v="CUST00837"/>
    <s v="Eric King"/>
    <x v="0"/>
    <n v="13168.88"/>
    <n v="770"/>
    <x v="17"/>
    <x v="829"/>
    <x v="2"/>
    <d v="2024-09-05T00:00:00"/>
    <b v="0"/>
    <s v="No"/>
    <x v="0"/>
    <x v="1"/>
    <x v="1"/>
  </r>
  <r>
    <s v="CUST00838"/>
    <s v="Rebecca Banks"/>
    <x v="2"/>
    <n v="12069"/>
    <n v="765"/>
    <x v="2"/>
    <x v="830"/>
    <x v="1"/>
    <d v="2016-09-18T00:00:00"/>
    <b v="1"/>
    <s v="No"/>
    <x v="0"/>
    <x v="0"/>
    <x v="1"/>
  </r>
  <r>
    <s v="CUST00839"/>
    <s v="Cindy Hoffman"/>
    <x v="1"/>
    <n v="9073.56"/>
    <n v="311"/>
    <x v="17"/>
    <x v="831"/>
    <x v="2"/>
    <d v="2016-12-19T00:00:00"/>
    <b v="0"/>
    <s v="Yes"/>
    <x v="0"/>
    <x v="1"/>
    <x v="0"/>
  </r>
  <r>
    <s v="CUST00840"/>
    <s v="Denise Ross"/>
    <x v="2"/>
    <n v="9350.9"/>
    <n v="589"/>
    <x v="9"/>
    <x v="832"/>
    <x v="2"/>
    <d v="2022-11-28T00:00:00"/>
    <b v="0"/>
    <s v="No"/>
    <x v="0"/>
    <x v="1"/>
    <x v="0"/>
  </r>
  <r>
    <s v="CUST00841"/>
    <s v="Patricia Howell"/>
    <x v="0"/>
    <n v="10219.06"/>
    <n v="653"/>
    <x v="1"/>
    <x v="833"/>
    <x v="1"/>
    <d v="2018-01-16T00:00:00"/>
    <b v="1"/>
    <s v="No"/>
    <x v="0"/>
    <x v="0"/>
    <x v="4"/>
  </r>
  <r>
    <s v="CUST00842"/>
    <s v="Gregory Sweeney"/>
    <x v="1"/>
    <n v="9264.99"/>
    <n v="374"/>
    <x v="9"/>
    <x v="834"/>
    <x v="4"/>
    <d v="2020-11-17T00:00:00"/>
    <b v="1"/>
    <s v="Yes"/>
    <x v="0"/>
    <x v="0"/>
    <x v="0"/>
  </r>
  <r>
    <s v="CUST00843"/>
    <s v="Luke Davis"/>
    <x v="2"/>
    <n v="14819.4"/>
    <n v="740"/>
    <x v="5"/>
    <x v="835"/>
    <x v="1"/>
    <d v="2015-12-19T00:00:00"/>
    <b v="1"/>
    <s v="No"/>
    <x v="0"/>
    <x v="0"/>
    <x v="2"/>
  </r>
  <r>
    <s v="CUST00844"/>
    <s v="Samuel Adams"/>
    <x v="0"/>
    <n v="21052.62"/>
    <n v="540"/>
    <x v="2"/>
    <x v="836"/>
    <x v="4"/>
    <d v="2016-12-30T00:00:00"/>
    <b v="1"/>
    <s v="Yes"/>
    <x v="0"/>
    <x v="0"/>
    <x v="0"/>
  </r>
  <r>
    <s v="CUST00845"/>
    <s v="Suzanne Woodard"/>
    <x v="2"/>
    <n v="7212.54"/>
    <n v="453"/>
    <x v="17"/>
    <x v="837"/>
    <x v="2"/>
    <d v="2024-02-02T00:00:00"/>
    <b v="1"/>
    <s v="Yes"/>
    <x v="0"/>
    <x v="0"/>
    <x v="0"/>
  </r>
  <r>
    <s v="CUST00846"/>
    <s v="Kristie Sullivan"/>
    <x v="2"/>
    <n v="3150.99"/>
    <n v="395"/>
    <x v="9"/>
    <x v="838"/>
    <x v="4"/>
    <d v="2025-01-06T00:00:00"/>
    <b v="1"/>
    <s v="Yes"/>
    <x v="0"/>
    <x v="0"/>
    <x v="0"/>
  </r>
  <r>
    <s v="CUST00847"/>
    <s v="Jennifer Martinez"/>
    <x v="3"/>
    <n v="9558.59"/>
    <n v="593"/>
    <x v="2"/>
    <x v="839"/>
    <x v="3"/>
    <d v="2024-09-01T00:00:00"/>
    <b v="1"/>
    <s v="No"/>
    <x v="0"/>
    <x v="0"/>
    <x v="0"/>
  </r>
  <r>
    <s v="CUST00848"/>
    <s v="Victor Wang"/>
    <x v="3"/>
    <n v="22898.55"/>
    <n v="508"/>
    <x v="4"/>
    <x v="840"/>
    <x v="1"/>
    <d v="2022-07-10T00:00:00"/>
    <b v="1"/>
    <s v="Yes"/>
    <x v="0"/>
    <x v="0"/>
    <x v="0"/>
  </r>
  <r>
    <s v="CUST00849"/>
    <s v="Teresa James"/>
    <x v="0"/>
    <n v="5981.63"/>
    <n v="642"/>
    <x v="8"/>
    <x v="841"/>
    <x v="3"/>
    <d v="2016-06-04T00:00:00"/>
    <b v="1"/>
    <s v="No"/>
    <x v="0"/>
    <x v="0"/>
    <x v="5"/>
  </r>
  <r>
    <s v="CUST00850"/>
    <s v="Richard Singh"/>
    <x v="3"/>
    <n v="18195.580000000002"/>
    <n v="387"/>
    <x v="6"/>
    <x v="842"/>
    <x v="2"/>
    <d v="2021-06-04T00:00:00"/>
    <b v="0"/>
    <s v="Yes"/>
    <x v="0"/>
    <x v="1"/>
    <x v="0"/>
  </r>
  <r>
    <s v="CUST00851"/>
    <s v="Shawn Beltran"/>
    <x v="0"/>
    <n v="18388.5"/>
    <n v="689"/>
    <x v="7"/>
    <x v="843"/>
    <x v="1"/>
    <d v="2021-06-28T00:00:00"/>
    <b v="1"/>
    <s v="No"/>
    <x v="0"/>
    <x v="0"/>
    <x v="4"/>
  </r>
  <r>
    <s v="CUST00852"/>
    <s v="Stephanie Decker"/>
    <x v="3"/>
    <n v="7232.06"/>
    <n v="624"/>
    <x v="1"/>
    <x v="844"/>
    <x v="2"/>
    <d v="2018-01-05T00:00:00"/>
    <b v="0"/>
    <s v="No"/>
    <x v="0"/>
    <x v="1"/>
    <x v="5"/>
  </r>
  <r>
    <s v="CUST00853"/>
    <s v="Amanda Zhang"/>
    <x v="2"/>
    <n v="12844.92"/>
    <n v="456"/>
    <x v="1"/>
    <x v="845"/>
    <x v="3"/>
    <d v="2018-01-30T00:00:00"/>
    <b v="1"/>
    <s v="Yes"/>
    <x v="0"/>
    <x v="0"/>
    <x v="0"/>
  </r>
  <r>
    <s v="CUST00854"/>
    <s v="Brianna Saunders"/>
    <x v="0"/>
    <n v="18141.98"/>
    <n v="436"/>
    <x v="4"/>
    <x v="846"/>
    <x v="2"/>
    <d v="2022-07-10T00:00:00"/>
    <b v="1"/>
    <s v="Yes"/>
    <x v="0"/>
    <x v="0"/>
    <x v="0"/>
  </r>
  <r>
    <s v="CUST00855"/>
    <s v="Aaron Phillips"/>
    <x v="0"/>
    <n v="8104.36"/>
    <n v="727"/>
    <x v="22"/>
    <x v="847"/>
    <x v="1"/>
    <d v="2024-12-08T00:00:00"/>
    <b v="1"/>
    <s v="No"/>
    <x v="0"/>
    <x v="0"/>
    <x v="2"/>
  </r>
  <r>
    <s v="CUST00856"/>
    <s v="Terri Mitchell"/>
    <x v="2"/>
    <n v="8982.1"/>
    <n v="751"/>
    <x v="17"/>
    <x v="848"/>
    <x v="1"/>
    <d v="2016-11-04T00:00:00"/>
    <b v="1"/>
    <s v="No"/>
    <x v="0"/>
    <x v="0"/>
    <x v="1"/>
  </r>
  <r>
    <s v="CUST00857"/>
    <s v="Meredith Moore"/>
    <x v="0"/>
    <n v="7091.6"/>
    <n v="440"/>
    <x v="0"/>
    <x v="849"/>
    <x v="2"/>
    <d v="2025-05-30T00:00:00"/>
    <b v="1"/>
    <s v="Yes"/>
    <x v="0"/>
    <x v="0"/>
    <x v="0"/>
  </r>
  <r>
    <s v="CUST00858"/>
    <s v="Richard Cooper"/>
    <x v="0"/>
    <n v="4926.22"/>
    <n v="382"/>
    <x v="4"/>
    <x v="850"/>
    <x v="1"/>
    <d v="2024-03-22T00:00:00"/>
    <b v="1"/>
    <s v="Yes"/>
    <x v="0"/>
    <x v="0"/>
    <x v="0"/>
  </r>
  <r>
    <s v="CUST00859"/>
    <s v="Blake Arnold"/>
    <x v="3"/>
    <n v="6753.61"/>
    <n v="476"/>
    <x v="4"/>
    <x v="851"/>
    <x v="1"/>
    <d v="2015-12-10T00:00:00"/>
    <b v="0"/>
    <s v="Yes"/>
    <x v="0"/>
    <x v="1"/>
    <x v="0"/>
  </r>
  <r>
    <s v="CUST00860"/>
    <s v="Elaine Nichols"/>
    <x v="0"/>
    <n v="3880.3"/>
    <n v="497"/>
    <x v="4"/>
    <x v="852"/>
    <x v="2"/>
    <d v="2015-08-31T00:00:00"/>
    <b v="1"/>
    <s v="Yes"/>
    <x v="0"/>
    <x v="0"/>
    <x v="0"/>
  </r>
  <r>
    <s v="CUST00861"/>
    <s v="Jeff Pierce"/>
    <x v="1"/>
    <n v="10170.42"/>
    <n v="720"/>
    <x v="5"/>
    <x v="853"/>
    <x v="3"/>
    <d v="2021-08-31T00:00:00"/>
    <b v="1"/>
    <s v="No"/>
    <x v="0"/>
    <x v="0"/>
    <x v="2"/>
  </r>
  <r>
    <s v="CUST00862"/>
    <s v="Alicia Guzman"/>
    <x v="2"/>
    <n v="6150.13"/>
    <n v="700"/>
    <x v="17"/>
    <x v="854"/>
    <x v="1"/>
    <d v="2023-04-28T00:00:00"/>
    <b v="0"/>
    <s v="No"/>
    <x v="0"/>
    <x v="1"/>
    <x v="2"/>
  </r>
  <r>
    <s v="CUST00863"/>
    <s v="Stephanie Jefferson"/>
    <x v="3"/>
    <n v="11168.93"/>
    <n v="770"/>
    <x v="10"/>
    <x v="855"/>
    <x v="1"/>
    <d v="2022-03-14T00:00:00"/>
    <b v="1"/>
    <s v="No"/>
    <x v="0"/>
    <x v="0"/>
    <x v="1"/>
  </r>
  <r>
    <s v="CUST00864"/>
    <s v="Dr. William Kennedy"/>
    <x v="3"/>
    <n v="2220.52"/>
    <n v="517"/>
    <x v="8"/>
    <x v="481"/>
    <x v="1"/>
    <d v="2018-08-04T00:00:00"/>
    <b v="1"/>
    <s v="Yes"/>
    <x v="0"/>
    <x v="0"/>
    <x v="0"/>
  </r>
  <r>
    <s v="CUST00865"/>
    <s v="Rhonda Frederick"/>
    <x v="1"/>
    <n v="11654.4"/>
    <n v="474"/>
    <x v="4"/>
    <x v="856"/>
    <x v="1"/>
    <d v="2016-12-11T00:00:00"/>
    <b v="1"/>
    <s v="Yes"/>
    <x v="0"/>
    <x v="0"/>
    <x v="0"/>
  </r>
  <r>
    <s v="CUST00866"/>
    <s v="Michele Long"/>
    <x v="2"/>
    <n v="14167.64"/>
    <n v="322"/>
    <x v="14"/>
    <x v="857"/>
    <x v="2"/>
    <d v="2016-12-08T00:00:00"/>
    <b v="0"/>
    <s v="Yes"/>
    <x v="0"/>
    <x v="1"/>
    <x v="0"/>
  </r>
  <r>
    <s v="CUST00867"/>
    <s v="Robert Norton"/>
    <x v="2"/>
    <n v="31.32"/>
    <n v="534"/>
    <x v="19"/>
    <x v="858"/>
    <x v="3"/>
    <d v="2021-02-18T00:00:00"/>
    <b v="1"/>
    <s v="Yes"/>
    <x v="0"/>
    <x v="0"/>
    <x v="0"/>
  </r>
  <r>
    <s v="CUST00868"/>
    <s v="Kathy Donovan"/>
    <x v="3"/>
    <n v="11870.28"/>
    <n v="312"/>
    <x v="14"/>
    <x v="859"/>
    <x v="3"/>
    <d v="2016-06-08T00:00:00"/>
    <b v="1"/>
    <s v="Yes"/>
    <x v="0"/>
    <x v="0"/>
    <x v="0"/>
  </r>
  <r>
    <s v="CUST00869"/>
    <s v="Dawn White"/>
    <x v="0"/>
    <n v="16138.34"/>
    <n v="400"/>
    <x v="4"/>
    <x v="860"/>
    <x v="4"/>
    <d v="2019-03-31T00:00:00"/>
    <b v="1"/>
    <s v="Yes"/>
    <x v="0"/>
    <x v="0"/>
    <x v="0"/>
  </r>
  <r>
    <s v="CUST00870"/>
    <s v="Jessica Oneal"/>
    <x v="3"/>
    <n v="3951.79"/>
    <n v="835"/>
    <x v="16"/>
    <x v="861"/>
    <x v="1"/>
    <d v="2016-07-08T00:00:00"/>
    <b v="0"/>
    <s v="No"/>
    <x v="0"/>
    <x v="1"/>
    <x v="3"/>
  </r>
  <r>
    <s v="CUST00871"/>
    <s v="Kim Randolph"/>
    <x v="2"/>
    <n v="18362.86"/>
    <n v="822"/>
    <x v="1"/>
    <x v="862"/>
    <x v="1"/>
    <d v="2017-11-17T00:00:00"/>
    <b v="1"/>
    <s v="No"/>
    <x v="0"/>
    <x v="0"/>
    <x v="3"/>
  </r>
  <r>
    <s v="CUST00872"/>
    <s v="Teresa Schneider"/>
    <x v="1"/>
    <n v="12095.1"/>
    <n v="751"/>
    <x v="8"/>
    <x v="863"/>
    <x v="4"/>
    <d v="2018-11-14T00:00:00"/>
    <b v="0"/>
    <s v="No"/>
    <x v="0"/>
    <x v="1"/>
    <x v="1"/>
  </r>
  <r>
    <s v="CUST00873"/>
    <s v="Kathryn Williams"/>
    <x v="3"/>
    <n v="6474.94"/>
    <n v="730"/>
    <x v="14"/>
    <x v="864"/>
    <x v="3"/>
    <d v="2021-12-20T00:00:00"/>
    <b v="1"/>
    <s v="No"/>
    <x v="0"/>
    <x v="0"/>
    <x v="2"/>
  </r>
  <r>
    <s v="CUST00874"/>
    <s v="Carl Tate"/>
    <x v="2"/>
    <n v="9721.15"/>
    <n v="832"/>
    <x v="4"/>
    <x v="865"/>
    <x v="0"/>
    <d v="2021-03-06T00:00:00"/>
    <b v="1"/>
    <s v="No"/>
    <x v="0"/>
    <x v="0"/>
    <x v="3"/>
  </r>
  <r>
    <s v="CUST00875"/>
    <s v="Kathryn James"/>
    <x v="3"/>
    <n v="12791.63"/>
    <n v="592"/>
    <x v="10"/>
    <x v="866"/>
    <x v="0"/>
    <d v="2023-03-02T00:00:00"/>
    <b v="1"/>
    <s v="No"/>
    <x v="0"/>
    <x v="0"/>
    <x v="0"/>
  </r>
  <r>
    <s v="CUST00876"/>
    <s v="Amy Clark"/>
    <x v="0"/>
    <n v="10380.030000000001"/>
    <n v="400"/>
    <x v="2"/>
    <x v="867"/>
    <x v="3"/>
    <d v="2019-08-11T00:00:00"/>
    <b v="1"/>
    <s v="Yes"/>
    <x v="0"/>
    <x v="0"/>
    <x v="0"/>
  </r>
  <r>
    <s v="CUST00877"/>
    <s v="Destiny Baldwin"/>
    <x v="3"/>
    <n v="12693.78"/>
    <n v="801"/>
    <x v="9"/>
    <x v="868"/>
    <x v="1"/>
    <d v="2020-04-27T00:00:00"/>
    <b v="0"/>
    <s v="No"/>
    <x v="0"/>
    <x v="1"/>
    <x v="3"/>
  </r>
  <r>
    <s v="CUST00878"/>
    <s v="Sandra Oneill"/>
    <x v="3"/>
    <n v="5396.63"/>
    <n v="603"/>
    <x v="8"/>
    <x v="869"/>
    <x v="0"/>
    <d v="2023-01-23T00:00:00"/>
    <b v="1"/>
    <s v="No"/>
    <x v="0"/>
    <x v="0"/>
    <x v="5"/>
  </r>
  <r>
    <s v="CUST00879"/>
    <s v="Brenda Miller"/>
    <x v="2"/>
    <n v="10846.8"/>
    <n v="839"/>
    <x v="5"/>
    <x v="870"/>
    <x v="2"/>
    <d v="2025-03-29T00:00:00"/>
    <b v="1"/>
    <s v="No"/>
    <x v="0"/>
    <x v="0"/>
    <x v="3"/>
  </r>
  <r>
    <s v="CUST00880"/>
    <s v="Stephanie Rodriguez"/>
    <x v="2"/>
    <n v="2931.43"/>
    <n v="654"/>
    <x v="2"/>
    <x v="871"/>
    <x v="2"/>
    <d v="2018-05-14T00:00:00"/>
    <b v="1"/>
    <s v="No"/>
    <x v="0"/>
    <x v="0"/>
    <x v="4"/>
  </r>
  <r>
    <s v="CUST00881"/>
    <s v="Brent Rowe"/>
    <x v="2"/>
    <n v="9443.8700000000008"/>
    <n v="602"/>
    <x v="6"/>
    <x v="872"/>
    <x v="4"/>
    <d v="2025-04-11T00:00:00"/>
    <b v="1"/>
    <s v="No"/>
    <x v="0"/>
    <x v="0"/>
    <x v="5"/>
  </r>
  <r>
    <s v="CUST00882"/>
    <s v="Anna Macdonald"/>
    <x v="3"/>
    <n v="5480.46"/>
    <n v="795"/>
    <x v="0"/>
    <x v="873"/>
    <x v="3"/>
    <d v="2019-03-03T00:00:00"/>
    <b v="1"/>
    <s v="No"/>
    <x v="0"/>
    <x v="0"/>
    <x v="1"/>
  </r>
  <r>
    <s v="CUST00883"/>
    <s v="Christopher Foley"/>
    <x v="0"/>
    <n v="6322.35"/>
    <n v="526"/>
    <x v="5"/>
    <x v="874"/>
    <x v="3"/>
    <d v="2022-05-03T00:00:00"/>
    <b v="1"/>
    <s v="Yes"/>
    <x v="0"/>
    <x v="0"/>
    <x v="0"/>
  </r>
  <r>
    <s v="CUST00884"/>
    <s v="Sarah Wu"/>
    <x v="1"/>
    <n v="16180.47"/>
    <n v="535"/>
    <x v="13"/>
    <x v="875"/>
    <x v="0"/>
    <d v="2018-10-31T00:00:00"/>
    <b v="1"/>
    <s v="Yes"/>
    <x v="0"/>
    <x v="0"/>
    <x v="0"/>
  </r>
  <r>
    <s v="CUST00885"/>
    <s v="Steven Salazar"/>
    <x v="1"/>
    <n v="15456.55"/>
    <n v="754"/>
    <x v="8"/>
    <x v="876"/>
    <x v="1"/>
    <d v="2018-08-19T00:00:00"/>
    <b v="1"/>
    <s v="No"/>
    <x v="0"/>
    <x v="0"/>
    <x v="1"/>
  </r>
  <r>
    <s v="CUST00886"/>
    <s v="Stephanie Lawson"/>
    <x v="2"/>
    <n v="13045.69"/>
    <n v="312"/>
    <x v="9"/>
    <x v="877"/>
    <x v="3"/>
    <d v="2022-02-22T00:00:00"/>
    <b v="1"/>
    <s v="Yes"/>
    <x v="0"/>
    <x v="0"/>
    <x v="0"/>
  </r>
  <r>
    <s v="CUST00887"/>
    <s v="Eric Thompson"/>
    <x v="2"/>
    <n v="4538.4399999999996"/>
    <n v="509"/>
    <x v="9"/>
    <x v="878"/>
    <x v="0"/>
    <d v="2016-09-19T00:00:00"/>
    <b v="1"/>
    <s v="Yes"/>
    <x v="0"/>
    <x v="0"/>
    <x v="0"/>
  </r>
  <r>
    <s v="CUST00888"/>
    <s v="Anna Jacobs"/>
    <x v="3"/>
    <n v="8417.9599999999991"/>
    <n v="696"/>
    <x v="16"/>
    <x v="879"/>
    <x v="0"/>
    <d v="2023-05-16T00:00:00"/>
    <b v="1"/>
    <s v="No"/>
    <x v="0"/>
    <x v="0"/>
    <x v="4"/>
  </r>
  <r>
    <s v="CUST00889"/>
    <s v="Pedro Morris"/>
    <x v="1"/>
    <n v="16065.49"/>
    <n v="399"/>
    <x v="1"/>
    <x v="880"/>
    <x v="3"/>
    <d v="2020-11-14T00:00:00"/>
    <b v="1"/>
    <s v="Yes"/>
    <x v="0"/>
    <x v="0"/>
    <x v="0"/>
  </r>
  <r>
    <s v="CUST00890"/>
    <s v="Jonathan Garner"/>
    <x v="2"/>
    <n v="10708.58"/>
    <n v="330"/>
    <x v="0"/>
    <x v="881"/>
    <x v="0"/>
    <d v="2015-09-21T00:00:00"/>
    <b v="1"/>
    <s v="Yes"/>
    <x v="0"/>
    <x v="0"/>
    <x v="0"/>
  </r>
  <r>
    <s v="CUST00891"/>
    <s v="Mary Walker"/>
    <x v="0"/>
    <n v="21596.65"/>
    <n v="827"/>
    <x v="1"/>
    <x v="882"/>
    <x v="4"/>
    <d v="2023-03-12T00:00:00"/>
    <b v="0"/>
    <s v="No"/>
    <x v="0"/>
    <x v="1"/>
    <x v="3"/>
  </r>
  <r>
    <s v="CUST00892"/>
    <s v="Brandon Dixon"/>
    <x v="0"/>
    <n v="11966.59"/>
    <n v="628"/>
    <x v="8"/>
    <x v="883"/>
    <x v="4"/>
    <d v="2022-05-07T00:00:00"/>
    <b v="1"/>
    <s v="No"/>
    <x v="0"/>
    <x v="0"/>
    <x v="5"/>
  </r>
  <r>
    <s v="CUST00893"/>
    <s v="Mark Robinson"/>
    <x v="2"/>
    <n v="10960.25"/>
    <n v="465"/>
    <x v="1"/>
    <x v="884"/>
    <x v="3"/>
    <d v="2023-07-03T00:00:00"/>
    <b v="0"/>
    <s v="Yes"/>
    <x v="0"/>
    <x v="1"/>
    <x v="0"/>
  </r>
  <r>
    <s v="CUST00894"/>
    <s v="Logan Black"/>
    <x v="2"/>
    <n v="8454.42"/>
    <n v="758"/>
    <x v="9"/>
    <x v="885"/>
    <x v="1"/>
    <d v="2021-06-20T00:00:00"/>
    <b v="0"/>
    <s v="No"/>
    <x v="0"/>
    <x v="1"/>
    <x v="1"/>
  </r>
  <r>
    <s v="CUST00895"/>
    <s v="Miss Carla Carr"/>
    <x v="1"/>
    <n v="10667.7"/>
    <n v="399"/>
    <x v="1"/>
    <x v="886"/>
    <x v="4"/>
    <d v="2023-07-23T00:00:00"/>
    <b v="1"/>
    <s v="Yes"/>
    <x v="0"/>
    <x v="0"/>
    <x v="0"/>
  </r>
  <r>
    <s v="CUST00896"/>
    <s v="Jamie Bell"/>
    <x v="1"/>
    <n v="9237.65"/>
    <n v="472"/>
    <x v="24"/>
    <x v="887"/>
    <x v="4"/>
    <d v="2024-01-09T00:00:00"/>
    <b v="1"/>
    <s v="Yes"/>
    <x v="0"/>
    <x v="0"/>
    <x v="0"/>
  </r>
  <r>
    <s v="CUST00897"/>
    <s v="Jason Butler"/>
    <x v="3"/>
    <n v="13540.54"/>
    <n v="461"/>
    <x v="0"/>
    <x v="888"/>
    <x v="3"/>
    <d v="2024-04-27T00:00:00"/>
    <b v="0"/>
    <s v="Yes"/>
    <x v="0"/>
    <x v="1"/>
    <x v="0"/>
  </r>
  <r>
    <s v="CUST00898"/>
    <s v="Allison Reeves"/>
    <x v="1"/>
    <n v="14783.51"/>
    <n v="562"/>
    <x v="0"/>
    <x v="889"/>
    <x v="2"/>
    <d v="2024-12-29T00:00:00"/>
    <b v="1"/>
    <s v="Yes"/>
    <x v="0"/>
    <x v="0"/>
    <x v="0"/>
  </r>
  <r>
    <s v="CUST00899"/>
    <s v="Ashley Johnson"/>
    <x v="0"/>
    <n v="6070.05"/>
    <n v="573"/>
    <x v="21"/>
    <x v="890"/>
    <x v="0"/>
    <d v="2017-01-15T00:00:00"/>
    <b v="1"/>
    <s v="Yes"/>
    <x v="0"/>
    <x v="0"/>
    <x v="0"/>
  </r>
  <r>
    <s v="CUST00900"/>
    <s v="Yolanda Walton"/>
    <x v="0"/>
    <n v="3343.84"/>
    <n v="302"/>
    <x v="5"/>
    <x v="891"/>
    <x v="4"/>
    <d v="2021-06-17T00:00:00"/>
    <b v="1"/>
    <s v="Yes"/>
    <x v="0"/>
    <x v="0"/>
    <x v="0"/>
  </r>
  <r>
    <s v="CUST00901"/>
    <s v="Ronald Johnson"/>
    <x v="2"/>
    <n v="818.97"/>
    <n v="327"/>
    <x v="21"/>
    <x v="892"/>
    <x v="2"/>
    <d v="2018-04-29T00:00:00"/>
    <b v="1"/>
    <s v="Yes"/>
    <x v="0"/>
    <x v="0"/>
    <x v="0"/>
  </r>
  <r>
    <s v="CUST00902"/>
    <s v="Gary Jones"/>
    <x v="1"/>
    <n v="12539.96"/>
    <n v="625"/>
    <x v="1"/>
    <x v="893"/>
    <x v="1"/>
    <d v="2023-06-27T00:00:00"/>
    <b v="1"/>
    <s v="No"/>
    <x v="0"/>
    <x v="0"/>
    <x v="5"/>
  </r>
  <r>
    <s v="CUST00903"/>
    <s v="Mrs. Sherri Carey"/>
    <x v="3"/>
    <n v="4483.17"/>
    <n v="448"/>
    <x v="8"/>
    <x v="894"/>
    <x v="2"/>
    <d v="2016-11-01T00:00:00"/>
    <b v="1"/>
    <s v="Yes"/>
    <x v="0"/>
    <x v="0"/>
    <x v="0"/>
  </r>
  <r>
    <s v="CUST00904"/>
    <s v="Jessica Vaughn"/>
    <x v="0"/>
    <n v="-764.45"/>
    <n v="839"/>
    <x v="7"/>
    <x v="895"/>
    <x v="3"/>
    <d v="2019-01-17T00:00:00"/>
    <b v="1"/>
    <s v="No"/>
    <x v="1"/>
    <x v="0"/>
    <x v="3"/>
  </r>
  <r>
    <s v="CUST00905"/>
    <s v="Adam Smith"/>
    <x v="0"/>
    <n v="11942.89"/>
    <n v="787"/>
    <x v="8"/>
    <x v="896"/>
    <x v="1"/>
    <d v="2019-11-17T00:00:00"/>
    <b v="1"/>
    <s v="No"/>
    <x v="0"/>
    <x v="0"/>
    <x v="1"/>
  </r>
  <r>
    <s v="CUST00906"/>
    <s v="Ronald Ruiz"/>
    <x v="3"/>
    <n v="22465"/>
    <n v="737"/>
    <x v="17"/>
    <x v="897"/>
    <x v="1"/>
    <d v="2025-03-20T00:00:00"/>
    <b v="1"/>
    <s v="No"/>
    <x v="0"/>
    <x v="0"/>
    <x v="2"/>
  </r>
  <r>
    <s v="CUST00907"/>
    <s v="Tina Smith"/>
    <x v="3"/>
    <n v="9969.65"/>
    <n v="364"/>
    <x v="0"/>
    <x v="898"/>
    <x v="2"/>
    <d v="2015-11-24T00:00:00"/>
    <b v="1"/>
    <s v="Yes"/>
    <x v="0"/>
    <x v="0"/>
    <x v="0"/>
  </r>
  <r>
    <s v="CUST00908"/>
    <s v="Anthony Marks"/>
    <x v="0"/>
    <n v="14192.45"/>
    <n v="655"/>
    <x v="14"/>
    <x v="899"/>
    <x v="3"/>
    <d v="2019-03-09T00:00:00"/>
    <b v="1"/>
    <s v="No"/>
    <x v="0"/>
    <x v="0"/>
    <x v="4"/>
  </r>
  <r>
    <s v="CUST00909"/>
    <s v="Todd Wilson"/>
    <x v="0"/>
    <n v="10409.15"/>
    <n v="832"/>
    <x v="2"/>
    <x v="900"/>
    <x v="4"/>
    <d v="2024-10-09T00:00:00"/>
    <b v="0"/>
    <s v="No"/>
    <x v="0"/>
    <x v="1"/>
    <x v="3"/>
  </r>
  <r>
    <s v="CUST00910"/>
    <s v="Kathleen Gregory"/>
    <x v="3"/>
    <n v="9505.5499999999993"/>
    <n v="551"/>
    <x v="16"/>
    <x v="901"/>
    <x v="2"/>
    <d v="2024-01-20T00:00:00"/>
    <b v="1"/>
    <s v="Yes"/>
    <x v="0"/>
    <x v="0"/>
    <x v="0"/>
  </r>
  <r>
    <s v="CUST00911"/>
    <s v="Mr. Tyler Tran IV"/>
    <x v="0"/>
    <n v="14595.38"/>
    <n v="534"/>
    <x v="14"/>
    <x v="902"/>
    <x v="4"/>
    <d v="2025-02-24T00:00:00"/>
    <b v="1"/>
    <s v="Yes"/>
    <x v="0"/>
    <x v="0"/>
    <x v="0"/>
  </r>
  <r>
    <s v="CUST00912"/>
    <s v="Christopher Campbell"/>
    <x v="2"/>
    <n v="8548.6299999999992"/>
    <n v="526"/>
    <x v="2"/>
    <x v="903"/>
    <x v="2"/>
    <d v="2023-06-17T00:00:00"/>
    <b v="1"/>
    <s v="Yes"/>
    <x v="0"/>
    <x v="0"/>
    <x v="0"/>
  </r>
  <r>
    <s v="CUST00913"/>
    <s v="Taylor White"/>
    <x v="2"/>
    <n v="11336.96"/>
    <n v="824"/>
    <x v="2"/>
    <x v="904"/>
    <x v="4"/>
    <d v="2018-06-09T00:00:00"/>
    <b v="1"/>
    <s v="No"/>
    <x v="0"/>
    <x v="0"/>
    <x v="3"/>
  </r>
  <r>
    <s v="CUST00914"/>
    <s v="Robert Townsend"/>
    <x v="3"/>
    <n v="11608.49"/>
    <n v="612"/>
    <x v="14"/>
    <x v="905"/>
    <x v="2"/>
    <d v="2023-06-12T00:00:00"/>
    <b v="1"/>
    <s v="No"/>
    <x v="0"/>
    <x v="0"/>
    <x v="5"/>
  </r>
  <r>
    <s v="CUST00915"/>
    <s v="Adam Romero"/>
    <x v="1"/>
    <n v="6659.55"/>
    <n v="348"/>
    <x v="7"/>
    <x v="906"/>
    <x v="1"/>
    <d v="2024-09-07T00:00:00"/>
    <b v="0"/>
    <s v="Yes"/>
    <x v="0"/>
    <x v="1"/>
    <x v="0"/>
  </r>
  <r>
    <s v="CUST00916"/>
    <s v="Richard Smith"/>
    <x v="3"/>
    <n v="14960.21"/>
    <n v="417"/>
    <x v="1"/>
    <x v="907"/>
    <x v="0"/>
    <d v="2016-02-10T00:00:00"/>
    <b v="1"/>
    <s v="Yes"/>
    <x v="0"/>
    <x v="0"/>
    <x v="0"/>
  </r>
  <r>
    <s v="CUST00917"/>
    <s v="Andrea Kennedy"/>
    <x v="3"/>
    <n v="9125.2000000000007"/>
    <n v="353"/>
    <x v="17"/>
    <x v="908"/>
    <x v="1"/>
    <d v="2020-09-16T00:00:00"/>
    <b v="0"/>
    <s v="Yes"/>
    <x v="0"/>
    <x v="1"/>
    <x v="0"/>
  </r>
  <r>
    <s v="CUST00918"/>
    <s v="Tammy Valdez"/>
    <x v="1"/>
    <n v="6221.27"/>
    <n v="343"/>
    <x v="13"/>
    <x v="909"/>
    <x v="4"/>
    <d v="2015-12-28T00:00:00"/>
    <b v="1"/>
    <s v="Yes"/>
    <x v="0"/>
    <x v="0"/>
    <x v="0"/>
  </r>
  <r>
    <s v="CUST00919"/>
    <s v="Jesse Garcia"/>
    <x v="1"/>
    <n v="12682.55"/>
    <n v="352"/>
    <x v="2"/>
    <x v="910"/>
    <x v="3"/>
    <d v="2023-02-14T00:00:00"/>
    <b v="1"/>
    <s v="Yes"/>
    <x v="0"/>
    <x v="0"/>
    <x v="0"/>
  </r>
  <r>
    <s v="CUST00920"/>
    <s v="Michael Bradley"/>
    <x v="1"/>
    <n v="5507.66"/>
    <n v="824"/>
    <x v="12"/>
    <x v="911"/>
    <x v="1"/>
    <d v="2022-06-30T00:00:00"/>
    <b v="1"/>
    <s v="No"/>
    <x v="0"/>
    <x v="0"/>
    <x v="3"/>
  </r>
  <r>
    <s v="CUST00921"/>
    <s v="Christopher Brandt"/>
    <x v="2"/>
    <n v="10140.91"/>
    <n v="401"/>
    <x v="16"/>
    <x v="912"/>
    <x v="0"/>
    <d v="2021-09-10T00:00:00"/>
    <b v="0"/>
    <s v="Yes"/>
    <x v="0"/>
    <x v="1"/>
    <x v="0"/>
  </r>
  <r>
    <s v="CUST00922"/>
    <s v="Elizabeth Davis"/>
    <x v="0"/>
    <n v="9954.41"/>
    <n v="697"/>
    <x v="2"/>
    <x v="913"/>
    <x v="4"/>
    <d v="2019-05-10T00:00:00"/>
    <b v="1"/>
    <s v="No"/>
    <x v="0"/>
    <x v="0"/>
    <x v="4"/>
  </r>
  <r>
    <s v="CUST00923"/>
    <s v="William Krause"/>
    <x v="2"/>
    <n v="15429.48"/>
    <n v="437"/>
    <x v="0"/>
    <x v="914"/>
    <x v="1"/>
    <d v="2019-04-06T00:00:00"/>
    <b v="1"/>
    <s v="Yes"/>
    <x v="0"/>
    <x v="0"/>
    <x v="0"/>
  </r>
  <r>
    <s v="CUST00924"/>
    <s v="Jason Carr"/>
    <x v="0"/>
    <n v="12373.49"/>
    <n v="686"/>
    <x v="5"/>
    <x v="915"/>
    <x v="2"/>
    <d v="2022-06-18T00:00:00"/>
    <b v="0"/>
    <s v="No"/>
    <x v="0"/>
    <x v="1"/>
    <x v="4"/>
  </r>
  <r>
    <s v="CUST00925"/>
    <s v="Samuel Bennett"/>
    <x v="2"/>
    <n v="9874.8700000000008"/>
    <n v="410"/>
    <x v="16"/>
    <x v="916"/>
    <x v="3"/>
    <d v="2022-10-23T00:00:00"/>
    <b v="1"/>
    <s v="Yes"/>
    <x v="0"/>
    <x v="0"/>
    <x v="0"/>
  </r>
  <r>
    <s v="CUST00926"/>
    <s v="Meghan Newman"/>
    <x v="0"/>
    <n v="14088.83"/>
    <n v="316"/>
    <x v="17"/>
    <x v="917"/>
    <x v="4"/>
    <d v="2024-01-01T00:00:00"/>
    <b v="1"/>
    <s v="Yes"/>
    <x v="0"/>
    <x v="0"/>
    <x v="0"/>
  </r>
  <r>
    <s v="CUST00927"/>
    <s v="Allison Reese"/>
    <x v="2"/>
    <n v="16951.04"/>
    <n v="481"/>
    <x v="6"/>
    <x v="918"/>
    <x v="1"/>
    <d v="2017-03-27T00:00:00"/>
    <b v="0"/>
    <s v="Yes"/>
    <x v="0"/>
    <x v="1"/>
    <x v="0"/>
  </r>
  <r>
    <s v="CUST00928"/>
    <s v="Lindsey Maxwell"/>
    <x v="1"/>
    <n v="12789.05"/>
    <n v="835"/>
    <x v="1"/>
    <x v="919"/>
    <x v="4"/>
    <d v="2016-08-02T00:00:00"/>
    <b v="1"/>
    <s v="No"/>
    <x v="0"/>
    <x v="0"/>
    <x v="3"/>
  </r>
  <r>
    <s v="CUST00929"/>
    <s v="Alexis Avery"/>
    <x v="3"/>
    <n v="10051.76"/>
    <n v="840"/>
    <x v="2"/>
    <x v="920"/>
    <x v="2"/>
    <d v="2019-09-09T00:00:00"/>
    <b v="1"/>
    <s v="No"/>
    <x v="0"/>
    <x v="0"/>
    <x v="3"/>
  </r>
  <r>
    <s v="CUST00930"/>
    <s v="Justin Beck"/>
    <x v="2"/>
    <n v="3440.82"/>
    <n v="470"/>
    <x v="16"/>
    <x v="921"/>
    <x v="0"/>
    <d v="2021-08-25T00:00:00"/>
    <b v="1"/>
    <s v="Yes"/>
    <x v="0"/>
    <x v="0"/>
    <x v="0"/>
  </r>
  <r>
    <s v="CUST00931"/>
    <s v="William Brown"/>
    <x v="0"/>
    <n v="4674.43"/>
    <n v="708"/>
    <x v="12"/>
    <x v="922"/>
    <x v="1"/>
    <d v="2017-03-08T00:00:00"/>
    <b v="1"/>
    <s v="No"/>
    <x v="0"/>
    <x v="0"/>
    <x v="2"/>
  </r>
  <r>
    <s v="CUST00932"/>
    <s v="Eric Reeves"/>
    <x v="1"/>
    <n v="8473.8799999999992"/>
    <n v="677"/>
    <x v="14"/>
    <x v="923"/>
    <x v="4"/>
    <d v="2023-01-16T00:00:00"/>
    <b v="1"/>
    <s v="No"/>
    <x v="0"/>
    <x v="0"/>
    <x v="4"/>
  </r>
  <r>
    <s v="CUST00933"/>
    <s v="Lindsey Davies"/>
    <x v="2"/>
    <n v="6952.44"/>
    <n v="487"/>
    <x v="14"/>
    <x v="924"/>
    <x v="4"/>
    <d v="2020-10-04T00:00:00"/>
    <b v="1"/>
    <s v="Yes"/>
    <x v="0"/>
    <x v="0"/>
    <x v="0"/>
  </r>
  <r>
    <s v="CUST00934"/>
    <s v="Tara Moore"/>
    <x v="2"/>
    <n v="9065.14"/>
    <n v="529"/>
    <x v="18"/>
    <x v="925"/>
    <x v="4"/>
    <d v="2020-04-17T00:00:00"/>
    <b v="1"/>
    <s v="Yes"/>
    <x v="0"/>
    <x v="0"/>
    <x v="0"/>
  </r>
  <r>
    <s v="CUST00935"/>
    <s v="Virginia Bender"/>
    <x v="1"/>
    <n v="10283.25"/>
    <n v="418"/>
    <x v="9"/>
    <x v="926"/>
    <x v="0"/>
    <d v="2018-01-16T00:00:00"/>
    <b v="1"/>
    <s v="Yes"/>
    <x v="0"/>
    <x v="0"/>
    <x v="0"/>
  </r>
  <r>
    <s v="CUST00936"/>
    <s v="Angela Kemp"/>
    <x v="2"/>
    <n v="12648.46"/>
    <n v="455"/>
    <x v="0"/>
    <x v="927"/>
    <x v="4"/>
    <d v="2023-09-10T00:00:00"/>
    <b v="0"/>
    <s v="Yes"/>
    <x v="0"/>
    <x v="1"/>
    <x v="0"/>
  </r>
  <r>
    <s v="CUST00937"/>
    <s v="Perry Johnson"/>
    <x v="3"/>
    <n v="9647.51"/>
    <n v="764"/>
    <x v="0"/>
    <x v="928"/>
    <x v="3"/>
    <d v="2018-05-06T00:00:00"/>
    <b v="0"/>
    <s v="No"/>
    <x v="0"/>
    <x v="1"/>
    <x v="1"/>
  </r>
  <r>
    <s v="CUST00938"/>
    <s v="Billy Foster"/>
    <x v="2"/>
    <n v="12432.51"/>
    <n v="403"/>
    <x v="14"/>
    <x v="929"/>
    <x v="3"/>
    <d v="2022-09-13T00:00:00"/>
    <b v="1"/>
    <s v="Yes"/>
    <x v="0"/>
    <x v="0"/>
    <x v="0"/>
  </r>
  <r>
    <s v="CUST00939"/>
    <s v="Ruth Fernandez"/>
    <x v="3"/>
    <n v="10322.370000000001"/>
    <n v="801"/>
    <x v="1"/>
    <x v="930"/>
    <x v="4"/>
    <d v="2025-04-18T00:00:00"/>
    <b v="1"/>
    <s v="No"/>
    <x v="0"/>
    <x v="0"/>
    <x v="3"/>
  </r>
  <r>
    <s v="CUST00940"/>
    <s v="Mark Pugh"/>
    <x v="3"/>
    <n v="122.67"/>
    <n v="474"/>
    <x v="2"/>
    <x v="931"/>
    <x v="3"/>
    <d v="2022-11-05T00:00:00"/>
    <b v="0"/>
    <s v="Yes"/>
    <x v="0"/>
    <x v="1"/>
    <x v="0"/>
  </r>
  <r>
    <s v="CUST00941"/>
    <s v="Karen Morgan"/>
    <x v="1"/>
    <n v="5303.32"/>
    <n v="720"/>
    <x v="17"/>
    <x v="932"/>
    <x v="1"/>
    <d v="2022-07-26T00:00:00"/>
    <b v="1"/>
    <s v="No"/>
    <x v="0"/>
    <x v="0"/>
    <x v="2"/>
  </r>
  <r>
    <s v="CUST00942"/>
    <s v="Lindsey Adams"/>
    <x v="2"/>
    <n v="9279.56"/>
    <n v="433"/>
    <x v="5"/>
    <x v="933"/>
    <x v="3"/>
    <d v="2015-06-25T00:00:00"/>
    <b v="1"/>
    <s v="Yes"/>
    <x v="0"/>
    <x v="0"/>
    <x v="0"/>
  </r>
  <r>
    <s v="CUST00943"/>
    <s v="Jeffrey Durham"/>
    <x v="1"/>
    <n v="3951.53"/>
    <n v="690"/>
    <x v="5"/>
    <x v="934"/>
    <x v="4"/>
    <d v="2016-02-22T00:00:00"/>
    <b v="0"/>
    <s v="No"/>
    <x v="0"/>
    <x v="1"/>
    <x v="4"/>
  </r>
  <r>
    <s v="CUST00944"/>
    <s v="Tina Griffith"/>
    <x v="2"/>
    <n v="12999.64"/>
    <n v="800"/>
    <x v="0"/>
    <x v="935"/>
    <x v="2"/>
    <d v="2020-04-29T00:00:00"/>
    <b v="1"/>
    <s v="No"/>
    <x v="0"/>
    <x v="0"/>
    <x v="3"/>
  </r>
  <r>
    <s v="CUST00945"/>
    <s v="Emily Kline"/>
    <x v="2"/>
    <n v="17653.75"/>
    <n v="332"/>
    <x v="4"/>
    <x v="936"/>
    <x v="1"/>
    <d v="2017-09-01T00:00:00"/>
    <b v="1"/>
    <s v="Yes"/>
    <x v="0"/>
    <x v="0"/>
    <x v="0"/>
  </r>
  <r>
    <s v="CUST00946"/>
    <s v="Michael Bentley"/>
    <x v="0"/>
    <n v="16093.81"/>
    <n v="354"/>
    <x v="0"/>
    <x v="937"/>
    <x v="0"/>
    <d v="2024-08-13T00:00:00"/>
    <b v="1"/>
    <s v="Yes"/>
    <x v="0"/>
    <x v="0"/>
    <x v="0"/>
  </r>
  <r>
    <s v="CUST00947"/>
    <s v="Thomas Steele"/>
    <x v="2"/>
    <n v="8932.7900000000009"/>
    <n v="818"/>
    <x v="19"/>
    <x v="938"/>
    <x v="4"/>
    <d v="2024-01-14T00:00:00"/>
    <b v="1"/>
    <s v="No"/>
    <x v="0"/>
    <x v="0"/>
    <x v="3"/>
  </r>
  <r>
    <s v="CUST00948"/>
    <s v="Mary Smith"/>
    <x v="1"/>
    <n v="17453.63"/>
    <n v="311"/>
    <x v="9"/>
    <x v="939"/>
    <x v="0"/>
    <d v="2023-02-28T00:00:00"/>
    <b v="1"/>
    <s v="Yes"/>
    <x v="0"/>
    <x v="0"/>
    <x v="0"/>
  </r>
  <r>
    <s v="CUST00949"/>
    <s v="Chelsey Ramirez"/>
    <x v="3"/>
    <n v="10743.34"/>
    <n v="827"/>
    <x v="4"/>
    <x v="940"/>
    <x v="2"/>
    <d v="2019-03-10T00:00:00"/>
    <b v="1"/>
    <s v="No"/>
    <x v="0"/>
    <x v="0"/>
    <x v="3"/>
  </r>
  <r>
    <s v="CUST00950"/>
    <s v="Natalie Reynolds"/>
    <x v="2"/>
    <n v="8314.57"/>
    <n v="672"/>
    <x v="8"/>
    <x v="941"/>
    <x v="0"/>
    <d v="2020-03-23T00:00:00"/>
    <b v="1"/>
    <s v="No"/>
    <x v="0"/>
    <x v="0"/>
    <x v="4"/>
  </r>
  <r>
    <s v="CUST00951"/>
    <s v="Rachel Rangel"/>
    <x v="0"/>
    <n v="6932.99"/>
    <n v="783"/>
    <x v="14"/>
    <x v="942"/>
    <x v="4"/>
    <d v="2016-02-12T00:00:00"/>
    <b v="1"/>
    <s v="No"/>
    <x v="0"/>
    <x v="0"/>
    <x v="1"/>
  </r>
  <r>
    <s v="CUST00952"/>
    <s v="Brett Thornton"/>
    <x v="1"/>
    <n v="8487.65"/>
    <n v="527"/>
    <x v="17"/>
    <x v="943"/>
    <x v="4"/>
    <d v="2018-12-29T00:00:00"/>
    <b v="1"/>
    <s v="Yes"/>
    <x v="0"/>
    <x v="0"/>
    <x v="0"/>
  </r>
  <r>
    <s v="CUST00953"/>
    <s v="Lynn Walton"/>
    <x v="2"/>
    <n v="8059.12"/>
    <n v="606"/>
    <x v="14"/>
    <x v="944"/>
    <x v="2"/>
    <d v="2024-02-14T00:00:00"/>
    <b v="1"/>
    <s v="No"/>
    <x v="0"/>
    <x v="0"/>
    <x v="5"/>
  </r>
  <r>
    <s v="CUST00954"/>
    <s v="Jeffrey Flores"/>
    <x v="1"/>
    <n v="10852.08"/>
    <n v="756"/>
    <x v="14"/>
    <x v="945"/>
    <x v="4"/>
    <d v="2025-01-18T00:00:00"/>
    <b v="1"/>
    <s v="No"/>
    <x v="0"/>
    <x v="0"/>
    <x v="1"/>
  </r>
  <r>
    <s v="CUST00955"/>
    <s v="Brittany Short"/>
    <x v="0"/>
    <n v="10802.87"/>
    <n v="459"/>
    <x v="10"/>
    <x v="946"/>
    <x v="2"/>
    <d v="2020-11-30T00:00:00"/>
    <b v="1"/>
    <s v="Yes"/>
    <x v="0"/>
    <x v="0"/>
    <x v="0"/>
  </r>
  <r>
    <s v="CUST00956"/>
    <s v="Curtis Lane"/>
    <x v="0"/>
    <n v="10015.23"/>
    <n v="630"/>
    <x v="16"/>
    <x v="947"/>
    <x v="2"/>
    <d v="2019-03-03T00:00:00"/>
    <b v="0"/>
    <s v="No"/>
    <x v="0"/>
    <x v="1"/>
    <x v="5"/>
  </r>
  <r>
    <s v="CUST00957"/>
    <s v="Thomas Morales"/>
    <x v="1"/>
    <n v="12184.69"/>
    <n v="524"/>
    <x v="8"/>
    <x v="948"/>
    <x v="4"/>
    <d v="2020-10-30T00:00:00"/>
    <b v="1"/>
    <s v="Yes"/>
    <x v="0"/>
    <x v="0"/>
    <x v="0"/>
  </r>
  <r>
    <s v="CUST00958"/>
    <s v="Matthew Williams"/>
    <x v="2"/>
    <n v="15953.23"/>
    <n v="803"/>
    <x v="13"/>
    <x v="949"/>
    <x v="3"/>
    <d v="2022-02-03T00:00:00"/>
    <b v="1"/>
    <s v="No"/>
    <x v="0"/>
    <x v="0"/>
    <x v="3"/>
  </r>
  <r>
    <s v="CUST00959"/>
    <s v="Kimberly Gutierrez"/>
    <x v="3"/>
    <n v="14747.77"/>
    <n v="755"/>
    <x v="4"/>
    <x v="950"/>
    <x v="2"/>
    <d v="2023-07-19T00:00:00"/>
    <b v="1"/>
    <s v="No"/>
    <x v="0"/>
    <x v="0"/>
    <x v="1"/>
  </r>
  <r>
    <s v="CUST00960"/>
    <s v="Heidi Thompson"/>
    <x v="0"/>
    <n v="2575.5100000000002"/>
    <n v="344"/>
    <x v="10"/>
    <x v="951"/>
    <x v="4"/>
    <d v="2020-12-06T00:00:00"/>
    <b v="1"/>
    <s v="Yes"/>
    <x v="0"/>
    <x v="0"/>
    <x v="0"/>
  </r>
  <r>
    <s v="CUST00961"/>
    <s v="Shirley Oneill"/>
    <x v="2"/>
    <n v="-2769.61"/>
    <n v="513"/>
    <x v="12"/>
    <x v="952"/>
    <x v="3"/>
    <d v="2022-06-14T00:00:00"/>
    <b v="1"/>
    <s v="Yes"/>
    <x v="1"/>
    <x v="0"/>
    <x v="0"/>
  </r>
  <r>
    <s v="CUST00962"/>
    <s v="Karen Hall"/>
    <x v="2"/>
    <n v="14671.6"/>
    <n v="358"/>
    <x v="1"/>
    <x v="953"/>
    <x v="2"/>
    <d v="2022-06-27T00:00:00"/>
    <b v="1"/>
    <s v="Yes"/>
    <x v="0"/>
    <x v="0"/>
    <x v="0"/>
  </r>
  <r>
    <s v="CUST00963"/>
    <s v="Jessica Perry"/>
    <x v="3"/>
    <n v="3165.61"/>
    <n v="494"/>
    <x v="2"/>
    <x v="954"/>
    <x v="3"/>
    <d v="2022-03-24T00:00:00"/>
    <b v="1"/>
    <s v="Yes"/>
    <x v="0"/>
    <x v="0"/>
    <x v="0"/>
  </r>
  <r>
    <s v="CUST00964"/>
    <s v="Max Foley"/>
    <x v="0"/>
    <n v="8876.17"/>
    <n v="788"/>
    <x v="5"/>
    <x v="955"/>
    <x v="1"/>
    <d v="2023-01-30T00:00:00"/>
    <b v="1"/>
    <s v="No"/>
    <x v="0"/>
    <x v="0"/>
    <x v="1"/>
  </r>
  <r>
    <s v="CUST00965"/>
    <s v="Bryan Garza"/>
    <x v="0"/>
    <n v="4149.43"/>
    <n v="456"/>
    <x v="0"/>
    <x v="956"/>
    <x v="1"/>
    <d v="2017-07-10T00:00:00"/>
    <b v="0"/>
    <s v="Yes"/>
    <x v="0"/>
    <x v="1"/>
    <x v="0"/>
  </r>
  <r>
    <s v="CUST00966"/>
    <s v="Cindy Green"/>
    <x v="2"/>
    <n v="990.1"/>
    <n v="525"/>
    <x v="2"/>
    <x v="957"/>
    <x v="3"/>
    <d v="2018-05-16T00:00:00"/>
    <b v="1"/>
    <s v="Yes"/>
    <x v="0"/>
    <x v="0"/>
    <x v="0"/>
  </r>
  <r>
    <s v="CUST00967"/>
    <s v="Robert Morse"/>
    <x v="2"/>
    <n v="12707.31"/>
    <n v="711"/>
    <x v="7"/>
    <x v="958"/>
    <x v="2"/>
    <d v="2022-06-12T00:00:00"/>
    <b v="1"/>
    <s v="No"/>
    <x v="0"/>
    <x v="0"/>
    <x v="2"/>
  </r>
  <r>
    <s v="CUST00968"/>
    <s v="Paige Walters"/>
    <x v="3"/>
    <n v="13795.78"/>
    <n v="504"/>
    <x v="7"/>
    <x v="959"/>
    <x v="4"/>
    <d v="2024-05-07T00:00:00"/>
    <b v="1"/>
    <s v="Yes"/>
    <x v="0"/>
    <x v="0"/>
    <x v="0"/>
  </r>
  <r>
    <s v="CUST00969"/>
    <s v="Nicole Smith"/>
    <x v="3"/>
    <n v="7117.45"/>
    <n v="378"/>
    <x v="14"/>
    <x v="960"/>
    <x v="0"/>
    <d v="2024-05-12T00:00:00"/>
    <b v="1"/>
    <s v="Yes"/>
    <x v="0"/>
    <x v="0"/>
    <x v="0"/>
  </r>
  <r>
    <s v="CUST00970"/>
    <s v="Jeremy Hernandez"/>
    <x v="0"/>
    <n v="-2955.21"/>
    <n v="423"/>
    <x v="17"/>
    <x v="961"/>
    <x v="4"/>
    <d v="2017-11-11T00:00:00"/>
    <b v="0"/>
    <s v="Yes"/>
    <x v="1"/>
    <x v="1"/>
    <x v="0"/>
  </r>
  <r>
    <s v="CUST00971"/>
    <s v="Catherine Norman"/>
    <x v="1"/>
    <n v="7268.78"/>
    <n v="770"/>
    <x v="9"/>
    <x v="962"/>
    <x v="0"/>
    <d v="2025-05-14T00:00:00"/>
    <b v="1"/>
    <s v="No"/>
    <x v="0"/>
    <x v="0"/>
    <x v="1"/>
  </r>
  <r>
    <s v="CUST00972"/>
    <s v="Courtney Arnold"/>
    <x v="0"/>
    <n v="11959.02"/>
    <n v="517"/>
    <x v="14"/>
    <x v="963"/>
    <x v="0"/>
    <d v="2024-02-14T00:00:00"/>
    <b v="1"/>
    <s v="Yes"/>
    <x v="0"/>
    <x v="0"/>
    <x v="0"/>
  </r>
  <r>
    <s v="CUST00973"/>
    <s v="Kristine Hayes"/>
    <x v="2"/>
    <n v="2605.44"/>
    <n v="815"/>
    <x v="7"/>
    <x v="964"/>
    <x v="2"/>
    <d v="2018-03-29T00:00:00"/>
    <b v="1"/>
    <s v="No"/>
    <x v="0"/>
    <x v="0"/>
    <x v="3"/>
  </r>
  <r>
    <s v="CUST00974"/>
    <s v="Jeremy Carter"/>
    <x v="0"/>
    <n v="10916.8"/>
    <n v="403"/>
    <x v="4"/>
    <x v="965"/>
    <x v="3"/>
    <d v="2022-04-27T00:00:00"/>
    <b v="1"/>
    <s v="Yes"/>
    <x v="0"/>
    <x v="0"/>
    <x v="0"/>
  </r>
  <r>
    <s v="CUST00975"/>
    <s v="William Mcdonald"/>
    <x v="1"/>
    <n v="9923.4500000000007"/>
    <n v="692"/>
    <x v="5"/>
    <x v="966"/>
    <x v="4"/>
    <d v="2016-07-16T00:00:00"/>
    <b v="1"/>
    <s v="No"/>
    <x v="0"/>
    <x v="0"/>
    <x v="4"/>
  </r>
  <r>
    <s v="CUST00976"/>
    <s v="Madison Alexander"/>
    <x v="3"/>
    <n v="12896.46"/>
    <n v="733"/>
    <x v="5"/>
    <x v="967"/>
    <x v="3"/>
    <d v="2022-08-09T00:00:00"/>
    <b v="1"/>
    <s v="No"/>
    <x v="0"/>
    <x v="0"/>
    <x v="2"/>
  </r>
  <r>
    <s v="CUST00977"/>
    <s v="Arthur Reed"/>
    <x v="1"/>
    <n v="10597.9"/>
    <n v="630"/>
    <x v="14"/>
    <x v="921"/>
    <x v="1"/>
    <d v="2022-04-11T00:00:00"/>
    <b v="0"/>
    <s v="No"/>
    <x v="0"/>
    <x v="1"/>
    <x v="5"/>
  </r>
  <r>
    <s v="CUST00978"/>
    <s v="Cindy Davis"/>
    <x v="1"/>
    <n v="5134.66"/>
    <n v="442"/>
    <x v="0"/>
    <x v="968"/>
    <x v="2"/>
    <d v="2017-12-04T00:00:00"/>
    <b v="1"/>
    <s v="Yes"/>
    <x v="0"/>
    <x v="0"/>
    <x v="0"/>
  </r>
  <r>
    <s v="CUST00979"/>
    <s v="Mario Carter"/>
    <x v="1"/>
    <n v="15982.86"/>
    <n v="839"/>
    <x v="5"/>
    <x v="969"/>
    <x v="2"/>
    <d v="2022-12-05T00:00:00"/>
    <b v="1"/>
    <s v="No"/>
    <x v="0"/>
    <x v="0"/>
    <x v="3"/>
  </r>
  <r>
    <s v="CUST00980"/>
    <s v="Elizabeth Hood"/>
    <x v="3"/>
    <n v="9207.35"/>
    <n v="577"/>
    <x v="9"/>
    <x v="970"/>
    <x v="1"/>
    <d v="2020-11-09T00:00:00"/>
    <b v="1"/>
    <s v="Yes"/>
    <x v="0"/>
    <x v="0"/>
    <x v="0"/>
  </r>
  <r>
    <s v="CUST00981"/>
    <s v="April Stephenson"/>
    <x v="1"/>
    <n v="9863.48"/>
    <n v="532"/>
    <x v="5"/>
    <x v="971"/>
    <x v="4"/>
    <d v="2020-03-03T00:00:00"/>
    <b v="1"/>
    <s v="Yes"/>
    <x v="0"/>
    <x v="0"/>
    <x v="0"/>
  </r>
  <r>
    <s v="CUST00982"/>
    <s v="James Allen"/>
    <x v="1"/>
    <n v="5333.66"/>
    <n v="828"/>
    <x v="17"/>
    <x v="972"/>
    <x v="1"/>
    <d v="2024-08-05T00:00:00"/>
    <b v="1"/>
    <s v="No"/>
    <x v="0"/>
    <x v="0"/>
    <x v="3"/>
  </r>
  <r>
    <s v="CUST00983"/>
    <s v="Jessica Thomas"/>
    <x v="1"/>
    <n v="7783.59"/>
    <n v="389"/>
    <x v="5"/>
    <x v="973"/>
    <x v="4"/>
    <d v="2022-05-23T00:00:00"/>
    <b v="1"/>
    <s v="Yes"/>
    <x v="0"/>
    <x v="0"/>
    <x v="0"/>
  </r>
  <r>
    <s v="CUST00984"/>
    <s v="Hayden Jones"/>
    <x v="2"/>
    <n v="5575.99"/>
    <n v="791"/>
    <x v="4"/>
    <x v="974"/>
    <x v="0"/>
    <d v="2015-09-01T00:00:00"/>
    <b v="1"/>
    <s v="No"/>
    <x v="0"/>
    <x v="0"/>
    <x v="1"/>
  </r>
  <r>
    <s v="CUST00985"/>
    <s v="Mr. Andrew Olsen Jr."/>
    <x v="1"/>
    <n v="9135.27"/>
    <n v="498"/>
    <x v="14"/>
    <x v="975"/>
    <x v="2"/>
    <d v="2020-02-03T00:00:00"/>
    <b v="1"/>
    <s v="Yes"/>
    <x v="0"/>
    <x v="0"/>
    <x v="0"/>
  </r>
  <r>
    <s v="CUST00986"/>
    <s v="Deborah Nicholson"/>
    <x v="3"/>
    <n v="18558.54"/>
    <n v="661"/>
    <x v="4"/>
    <x v="976"/>
    <x v="4"/>
    <d v="2023-03-07T00:00:00"/>
    <b v="0"/>
    <s v="No"/>
    <x v="0"/>
    <x v="1"/>
    <x v="4"/>
  </r>
  <r>
    <s v="CUST00987"/>
    <s v="William Holmes"/>
    <x v="1"/>
    <n v="3140.49"/>
    <n v="740"/>
    <x v="24"/>
    <x v="977"/>
    <x v="3"/>
    <d v="2018-06-25T00:00:00"/>
    <b v="1"/>
    <s v="No"/>
    <x v="0"/>
    <x v="0"/>
    <x v="2"/>
  </r>
  <r>
    <s v="CUST00988"/>
    <s v="Eric Jones"/>
    <x v="1"/>
    <n v="1932.19"/>
    <n v="325"/>
    <x v="5"/>
    <x v="978"/>
    <x v="3"/>
    <d v="2022-12-17T00:00:00"/>
    <b v="0"/>
    <s v="Yes"/>
    <x v="0"/>
    <x v="1"/>
    <x v="0"/>
  </r>
  <r>
    <s v="CUST00989"/>
    <s v="Garrett Barnes"/>
    <x v="3"/>
    <n v="17355.849999999999"/>
    <n v="324"/>
    <x v="9"/>
    <x v="979"/>
    <x v="2"/>
    <d v="2020-10-01T00:00:00"/>
    <b v="0"/>
    <s v="Yes"/>
    <x v="0"/>
    <x v="1"/>
    <x v="0"/>
  </r>
  <r>
    <s v="CUST00990"/>
    <s v="Christopher Hodges"/>
    <x v="1"/>
    <n v="8953.3799999999992"/>
    <n v="693"/>
    <x v="17"/>
    <x v="980"/>
    <x v="1"/>
    <d v="2016-12-21T00:00:00"/>
    <b v="1"/>
    <s v="No"/>
    <x v="0"/>
    <x v="0"/>
    <x v="4"/>
  </r>
  <r>
    <s v="CUST00991"/>
    <s v="Aimee Castro"/>
    <x v="3"/>
    <n v="6654.64"/>
    <n v="806"/>
    <x v="1"/>
    <x v="981"/>
    <x v="1"/>
    <d v="2019-03-04T00:00:00"/>
    <b v="1"/>
    <s v="No"/>
    <x v="0"/>
    <x v="0"/>
    <x v="3"/>
  </r>
  <r>
    <s v="CUST00992"/>
    <s v="Jennifer Mckee"/>
    <x v="1"/>
    <n v="15199.52"/>
    <n v="600"/>
    <x v="14"/>
    <x v="982"/>
    <x v="4"/>
    <d v="2018-09-10T00:00:00"/>
    <b v="1"/>
    <s v="No"/>
    <x v="0"/>
    <x v="0"/>
    <x v="5"/>
  </r>
  <r>
    <s v="CUST00993"/>
    <s v="Cynthia Smith"/>
    <x v="3"/>
    <n v="6971.92"/>
    <n v="638"/>
    <x v="1"/>
    <x v="983"/>
    <x v="1"/>
    <d v="2015-12-21T00:00:00"/>
    <b v="0"/>
    <s v="No"/>
    <x v="0"/>
    <x v="1"/>
    <x v="5"/>
  </r>
  <r>
    <s v="CUST00994"/>
    <s v="Wendy Fleming"/>
    <x v="1"/>
    <n v="19130.05"/>
    <n v="566"/>
    <x v="4"/>
    <x v="984"/>
    <x v="2"/>
    <d v="2024-08-26T00:00:00"/>
    <b v="1"/>
    <s v="Yes"/>
    <x v="0"/>
    <x v="0"/>
    <x v="0"/>
  </r>
  <r>
    <s v="CUST00995"/>
    <s v="Corey Franklin"/>
    <x v="1"/>
    <n v="13389.63"/>
    <n v="760"/>
    <x v="3"/>
    <x v="985"/>
    <x v="4"/>
    <d v="2016-01-04T00:00:00"/>
    <b v="1"/>
    <s v="No"/>
    <x v="0"/>
    <x v="0"/>
    <x v="1"/>
  </r>
  <r>
    <s v="CUST00996"/>
    <s v="Laura Nelson"/>
    <x v="2"/>
    <n v="7560.44"/>
    <n v="755"/>
    <x v="14"/>
    <x v="986"/>
    <x v="0"/>
    <d v="2023-05-05T00:00:00"/>
    <b v="0"/>
    <s v="No"/>
    <x v="0"/>
    <x v="1"/>
    <x v="1"/>
  </r>
  <r>
    <s v="CUST00997"/>
    <s v="Alexandra Gonzalez"/>
    <x v="2"/>
    <n v="20786.54"/>
    <n v="659"/>
    <x v="9"/>
    <x v="987"/>
    <x v="1"/>
    <d v="2019-12-24T00:00:00"/>
    <b v="1"/>
    <s v="No"/>
    <x v="0"/>
    <x v="0"/>
    <x v="4"/>
  </r>
  <r>
    <s v="CUST00998"/>
    <s v="Dustin Russell"/>
    <x v="1"/>
    <n v="6971.43"/>
    <n v="367"/>
    <x v="8"/>
    <x v="988"/>
    <x v="1"/>
    <d v="2017-11-28T00:00:00"/>
    <b v="1"/>
    <s v="Yes"/>
    <x v="0"/>
    <x v="0"/>
    <x v="0"/>
  </r>
  <r>
    <s v="CUST00999"/>
    <s v="Garrett Evans"/>
    <x v="1"/>
    <n v="13710.48"/>
    <n v="711"/>
    <x v="6"/>
    <x v="989"/>
    <x v="4"/>
    <d v="2018-10-12T00:00:00"/>
    <b v="1"/>
    <s v="No"/>
    <x v="0"/>
    <x v="0"/>
    <x v="2"/>
  </r>
  <r>
    <s v="CUST01000"/>
    <s v="Aaron Schultz"/>
    <x v="0"/>
    <n v="11496.46"/>
    <n v="790"/>
    <x v="14"/>
    <x v="990"/>
    <x v="3"/>
    <d v="2019-12-03T00:00:00"/>
    <b v="1"/>
    <s v="No"/>
    <x v="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966050-3BB9-4886-83F6-C8D891745A29}"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G9" firstHeaderRow="1" firstDataRow="2" firstDataCol="1"/>
  <pivotFields count="14">
    <pivotField showAll="0"/>
    <pivotField showAll="0"/>
    <pivotField showAll="0">
      <items count="5">
        <item x="2"/>
        <item x="0"/>
        <item x="1"/>
        <item x="3"/>
        <item t="default"/>
      </items>
    </pivotField>
    <pivotField showAll="0"/>
    <pivotField showAll="0"/>
    <pivotField showAll="0">
      <items count="28">
        <item x="20"/>
        <item x="18"/>
        <item x="24"/>
        <item x="13"/>
        <item x="22"/>
        <item x="10"/>
        <item x="16"/>
        <item x="7"/>
        <item x="4"/>
        <item x="14"/>
        <item x="0"/>
        <item x="5"/>
        <item x="1"/>
        <item x="8"/>
        <item x="9"/>
        <item x="2"/>
        <item x="6"/>
        <item x="17"/>
        <item x="19"/>
        <item x="12"/>
        <item x="3"/>
        <item x="21"/>
        <item x="11"/>
        <item x="15"/>
        <item x="26"/>
        <item x="25"/>
        <item x="23"/>
        <item t="default"/>
      </items>
    </pivotField>
    <pivotField showAll="0"/>
    <pivotField axis="axisCol" showAll="0">
      <items count="6">
        <item x="3"/>
        <item x="2"/>
        <item x="0"/>
        <item x="4"/>
        <item x="1"/>
        <item t="default"/>
      </items>
    </pivotField>
    <pivotField numFmtId="14" showAll="0"/>
    <pivotField showAll="0"/>
    <pivotField showAll="0"/>
    <pivotField showAll="0">
      <items count="3">
        <item x="1"/>
        <item x="0"/>
        <item t="default"/>
      </items>
    </pivotField>
    <pivotField dataField="1" showAll="0">
      <items count="3">
        <item x="0"/>
        <item x="1"/>
        <item t="default"/>
      </items>
    </pivotField>
    <pivotField axis="axisRow" showAll="0">
      <items count="8">
        <item x="0"/>
        <item x="3"/>
        <item x="4"/>
        <item x="2"/>
        <item x="5"/>
        <item x="1"/>
        <item m="1" x="6"/>
        <item t="default"/>
      </items>
    </pivotField>
  </pivotFields>
  <rowFields count="1">
    <field x="13"/>
  </rowFields>
  <rowItems count="7">
    <i>
      <x/>
    </i>
    <i>
      <x v="1"/>
    </i>
    <i>
      <x v="2"/>
    </i>
    <i>
      <x v="3"/>
    </i>
    <i>
      <x v="4"/>
    </i>
    <i>
      <x v="5"/>
    </i>
    <i t="grand">
      <x/>
    </i>
  </rowItems>
  <colFields count="1">
    <field x="7"/>
  </colFields>
  <colItems count="6">
    <i>
      <x/>
    </i>
    <i>
      <x v="1"/>
    </i>
    <i>
      <x v="2"/>
    </i>
    <i>
      <x v="3"/>
    </i>
    <i>
      <x v="4"/>
    </i>
    <i t="grand">
      <x/>
    </i>
  </colItems>
  <dataFields count="1">
    <dataField name="Count of Is_Active_" fld="12" subtotal="count" baseField="0" baseItem="0"/>
  </dataFields>
  <chartFormats count="15">
    <chartFormat chart="4" format="0" series="1">
      <pivotArea type="data" outline="0" fieldPosition="0">
        <references count="2">
          <reference field="4294967294" count="1" selected="0">
            <x v="0"/>
          </reference>
          <reference field="7" count="1" selected="0">
            <x v="0"/>
          </reference>
        </references>
      </pivotArea>
    </chartFormat>
    <chartFormat chart="4" format="1" series="1">
      <pivotArea type="data" outline="0" fieldPosition="0">
        <references count="2">
          <reference field="4294967294" count="1" selected="0">
            <x v="0"/>
          </reference>
          <reference field="7" count="1" selected="0">
            <x v="1"/>
          </reference>
        </references>
      </pivotArea>
    </chartFormat>
    <chartFormat chart="4" format="2" series="1">
      <pivotArea type="data" outline="0" fieldPosition="0">
        <references count="2">
          <reference field="4294967294" count="1" selected="0">
            <x v="0"/>
          </reference>
          <reference field="7" count="1" selected="0">
            <x v="2"/>
          </reference>
        </references>
      </pivotArea>
    </chartFormat>
    <chartFormat chart="4" format="3" series="1">
      <pivotArea type="data" outline="0" fieldPosition="0">
        <references count="2">
          <reference field="4294967294" count="1" selected="0">
            <x v="0"/>
          </reference>
          <reference field="7" count="1" selected="0">
            <x v="3"/>
          </reference>
        </references>
      </pivotArea>
    </chartFormat>
    <chartFormat chart="4" format="4" series="1">
      <pivotArea type="data" outline="0" fieldPosition="0">
        <references count="2">
          <reference field="4294967294" count="1" selected="0">
            <x v="0"/>
          </reference>
          <reference field="7" count="1" selected="0">
            <x v="4"/>
          </reference>
        </references>
      </pivotArea>
    </chartFormat>
    <chartFormat chart="5" format="5" series="1">
      <pivotArea type="data" outline="0" fieldPosition="0">
        <references count="2">
          <reference field="4294967294" count="1" selected="0">
            <x v="0"/>
          </reference>
          <reference field="7" count="1" selected="0">
            <x v="0"/>
          </reference>
        </references>
      </pivotArea>
    </chartFormat>
    <chartFormat chart="5" format="6" series="1">
      <pivotArea type="data" outline="0" fieldPosition="0">
        <references count="2">
          <reference field="4294967294" count="1" selected="0">
            <x v="0"/>
          </reference>
          <reference field="7" count="1" selected="0">
            <x v="1"/>
          </reference>
        </references>
      </pivotArea>
    </chartFormat>
    <chartFormat chart="5" format="7" series="1">
      <pivotArea type="data" outline="0" fieldPosition="0">
        <references count="2">
          <reference field="4294967294" count="1" selected="0">
            <x v="0"/>
          </reference>
          <reference field="7" count="1" selected="0">
            <x v="2"/>
          </reference>
        </references>
      </pivotArea>
    </chartFormat>
    <chartFormat chart="5" format="8" series="1">
      <pivotArea type="data" outline="0" fieldPosition="0">
        <references count="2">
          <reference field="4294967294" count="1" selected="0">
            <x v="0"/>
          </reference>
          <reference field="7" count="1" selected="0">
            <x v="3"/>
          </reference>
        </references>
      </pivotArea>
    </chartFormat>
    <chartFormat chart="5" format="9" series="1">
      <pivotArea type="data" outline="0" fieldPosition="0">
        <references count="2">
          <reference field="4294967294" count="1" selected="0">
            <x v="0"/>
          </reference>
          <reference field="7" count="1" selected="0">
            <x v="4"/>
          </reference>
        </references>
      </pivotArea>
    </chartFormat>
    <chartFormat chart="6" format="10" series="1">
      <pivotArea type="data" outline="0" fieldPosition="0">
        <references count="2">
          <reference field="4294967294" count="1" selected="0">
            <x v="0"/>
          </reference>
          <reference field="7" count="1" selected="0">
            <x v="0"/>
          </reference>
        </references>
      </pivotArea>
    </chartFormat>
    <chartFormat chart="6" format="11" series="1">
      <pivotArea type="data" outline="0" fieldPosition="0">
        <references count="2">
          <reference field="4294967294" count="1" selected="0">
            <x v="0"/>
          </reference>
          <reference field="7" count="1" selected="0">
            <x v="1"/>
          </reference>
        </references>
      </pivotArea>
    </chartFormat>
    <chartFormat chart="6" format="12" series="1">
      <pivotArea type="data" outline="0" fieldPosition="0">
        <references count="2">
          <reference field="4294967294" count="1" selected="0">
            <x v="0"/>
          </reference>
          <reference field="7" count="1" selected="0">
            <x v="2"/>
          </reference>
        </references>
      </pivotArea>
    </chartFormat>
    <chartFormat chart="6" format="13" series="1">
      <pivotArea type="data" outline="0" fieldPosition="0">
        <references count="2">
          <reference field="4294967294" count="1" selected="0">
            <x v="0"/>
          </reference>
          <reference field="7" count="1" selected="0">
            <x v="3"/>
          </reference>
        </references>
      </pivotArea>
    </chartFormat>
    <chartFormat chart="6" format="1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7DB1AB0-F1AC-435C-AE7E-C4849B16D6E4}"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28:G48" firstHeaderRow="1" firstDataRow="2" firstDataCol="1" rowPageCount="1" colPageCount="1"/>
  <pivotFields count="14">
    <pivotField showAll="0"/>
    <pivotField showAll="0"/>
    <pivotField axis="axisCol" showAll="0">
      <items count="5">
        <item x="2"/>
        <item x="0"/>
        <item x="1"/>
        <item x="3"/>
        <item t="default"/>
      </items>
    </pivotField>
    <pivotField showAll="0"/>
    <pivotField showAll="0"/>
    <pivotField showAll="0"/>
    <pivotField showAll="0"/>
    <pivotField axis="axisPage" showAll="0">
      <items count="6">
        <item x="3"/>
        <item x="2"/>
        <item x="0"/>
        <item x="4"/>
        <item x="1"/>
        <item t="default"/>
      </items>
    </pivotField>
    <pivotField numFmtId="14" showAll="0"/>
    <pivotField showAll="0"/>
    <pivotField showAll="0"/>
    <pivotField dataField="1" showAll="0">
      <items count="3">
        <item x="1"/>
        <item x="0"/>
        <item t="default"/>
      </items>
    </pivotField>
    <pivotField axis="axisRow" showAll="0">
      <items count="3">
        <item x="0"/>
        <item x="1"/>
        <item t="default"/>
      </items>
    </pivotField>
    <pivotField axis="axisRow" showAll="0">
      <items count="8">
        <item x="0"/>
        <item x="3"/>
        <item x="4"/>
        <item x="2"/>
        <item x="5"/>
        <item x="1"/>
        <item m="1" x="6"/>
        <item t="default"/>
      </items>
    </pivotField>
  </pivotFields>
  <rowFields count="2">
    <field x="13"/>
    <field x="12"/>
  </rowFields>
  <rowItems count="19">
    <i>
      <x/>
    </i>
    <i r="1">
      <x/>
    </i>
    <i r="1">
      <x v="1"/>
    </i>
    <i>
      <x v="1"/>
    </i>
    <i r="1">
      <x/>
    </i>
    <i r="1">
      <x v="1"/>
    </i>
    <i>
      <x v="2"/>
    </i>
    <i r="1">
      <x/>
    </i>
    <i r="1">
      <x v="1"/>
    </i>
    <i>
      <x v="3"/>
    </i>
    <i r="1">
      <x/>
    </i>
    <i r="1">
      <x v="1"/>
    </i>
    <i>
      <x v="4"/>
    </i>
    <i r="1">
      <x/>
    </i>
    <i r="1">
      <x v="1"/>
    </i>
    <i>
      <x v="5"/>
    </i>
    <i r="1">
      <x/>
    </i>
    <i r="1">
      <x v="1"/>
    </i>
    <i t="grand">
      <x/>
    </i>
  </rowItems>
  <colFields count="1">
    <field x="2"/>
  </colFields>
  <colItems count="5">
    <i>
      <x/>
    </i>
    <i>
      <x v="1"/>
    </i>
    <i>
      <x v="2"/>
    </i>
    <i>
      <x v="3"/>
    </i>
    <i t="grand">
      <x/>
    </i>
  </colItems>
  <pageFields count="1">
    <pageField fld="7" hier="-1"/>
  </pageFields>
  <dataFields count="1">
    <dataField name="Count of Account_Balance &gt; 0" fld="11" subtotal="count" baseField="0" baseItem="0"/>
  </dataFields>
  <chartFormats count="9">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1">
          <reference field="4294967294" count="1" selected="0">
            <x v="0"/>
          </reference>
        </references>
      </pivotArea>
    </chartFormat>
    <chartFormat chart="4" format="9" series="1">
      <pivotArea type="data" outline="0" fieldPosition="0">
        <references count="2">
          <reference field="4294967294" count="1" selected="0">
            <x v="0"/>
          </reference>
          <reference field="2" count="1" selected="0">
            <x v="0"/>
          </reference>
        </references>
      </pivotArea>
    </chartFormat>
    <chartFormat chart="4" format="10" series="1">
      <pivotArea type="data" outline="0" fieldPosition="0">
        <references count="2">
          <reference field="4294967294" count="1" selected="0">
            <x v="0"/>
          </reference>
          <reference field="2" count="1" selected="0">
            <x v="1"/>
          </reference>
        </references>
      </pivotArea>
    </chartFormat>
    <chartFormat chart="4" format="11" series="1">
      <pivotArea type="data" outline="0" fieldPosition="0">
        <references count="2">
          <reference field="4294967294" count="1" selected="0">
            <x v="0"/>
          </reference>
          <reference field="2" count="1" selected="0">
            <x v="2"/>
          </reference>
        </references>
      </pivotArea>
    </chartFormat>
    <chartFormat chart="4" format="12"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4F338C-D39E-44AA-BE8E-A18B5690FCA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K17:Q25" firstHeaderRow="1" firstDataRow="2" firstDataCol="1"/>
  <pivotFields count="14">
    <pivotField showAll="0"/>
    <pivotField showAll="0"/>
    <pivotField showAll="0">
      <items count="5">
        <item x="2"/>
        <item x="0"/>
        <item x="1"/>
        <item x="3"/>
        <item t="default"/>
      </items>
    </pivotField>
    <pivotField showAll="0"/>
    <pivotField showAll="0"/>
    <pivotField dataField="1" showAll="0"/>
    <pivotField showAll="0">
      <items count="992">
        <item x="780"/>
        <item x="650"/>
        <item x="958"/>
        <item x="258"/>
        <item x="951"/>
        <item x="462"/>
        <item x="194"/>
        <item x="531"/>
        <item x="988"/>
        <item x="687"/>
        <item x="186"/>
        <item x="508"/>
        <item x="549"/>
        <item x="45"/>
        <item x="220"/>
        <item x="198"/>
        <item x="41"/>
        <item x="933"/>
        <item x="368"/>
        <item x="234"/>
        <item x="135"/>
        <item x="746"/>
        <item x="447"/>
        <item x="975"/>
        <item x="943"/>
        <item x="919"/>
        <item x="787"/>
        <item x="499"/>
        <item x="575"/>
        <item x="616"/>
        <item x="436"/>
        <item x="60"/>
        <item x="335"/>
        <item x="112"/>
        <item x="691"/>
        <item x="386"/>
        <item x="266"/>
        <item x="904"/>
        <item x="675"/>
        <item x="604"/>
        <item x="137"/>
        <item x="637"/>
        <item x="23"/>
        <item x="769"/>
        <item x="713"/>
        <item x="139"/>
        <item x="438"/>
        <item x="592"/>
        <item x="870"/>
        <item x="723"/>
        <item x="875"/>
        <item x="284"/>
        <item x="699"/>
        <item x="799"/>
        <item x="545"/>
        <item x="59"/>
        <item x="981"/>
        <item x="183"/>
        <item x="445"/>
        <item x="747"/>
        <item x="80"/>
        <item x="668"/>
        <item x="48"/>
        <item x="250"/>
        <item x="272"/>
        <item x="639"/>
        <item x="574"/>
        <item x="498"/>
        <item x="817"/>
        <item x="465"/>
        <item x="122"/>
        <item x="641"/>
        <item x="365"/>
        <item x="78"/>
        <item x="124"/>
        <item x="126"/>
        <item x="922"/>
        <item x="560"/>
        <item x="28"/>
        <item x="583"/>
        <item x="95"/>
        <item x="347"/>
        <item x="210"/>
        <item x="633"/>
        <item x="984"/>
        <item x="429"/>
        <item x="480"/>
        <item x="96"/>
        <item x="331"/>
        <item x="42"/>
        <item x="846"/>
        <item x="551"/>
        <item x="422"/>
        <item x="521"/>
        <item x="806"/>
        <item x="784"/>
        <item x="58"/>
        <item x="153"/>
        <item x="724"/>
        <item x="654"/>
        <item x="837"/>
        <item x="764"/>
        <item x="555"/>
        <item x="291"/>
        <item x="492"/>
        <item x="215"/>
        <item x="945"/>
        <item x="130"/>
        <item x="232"/>
        <item x="336"/>
        <item x="947"/>
        <item x="567"/>
        <item x="955"/>
        <item x="903"/>
        <item x="539"/>
        <item x="792"/>
        <item x="121"/>
        <item x="346"/>
        <item x="523"/>
        <item x="689"/>
        <item x="948"/>
        <item x="786"/>
        <item x="367"/>
        <item x="500"/>
        <item x="299"/>
        <item x="703"/>
        <item x="128"/>
        <item x="251"/>
        <item x="971"/>
        <item x="829"/>
        <item x="179"/>
        <item x="486"/>
        <item x="403"/>
        <item x="879"/>
        <item x="940"/>
        <item x="22"/>
        <item x="67"/>
        <item x="895"/>
        <item x="885"/>
        <item x="97"/>
        <item x="719"/>
        <item x="802"/>
        <item x="901"/>
        <item x="209"/>
        <item x="770"/>
        <item x="177"/>
        <item x="714"/>
        <item x="865"/>
        <item x="866"/>
        <item x="166"/>
        <item x="270"/>
        <item x="54"/>
        <item x="401"/>
        <item x="673"/>
        <item x="755"/>
        <item x="871"/>
        <item x="589"/>
        <item x="307"/>
        <item x="123"/>
        <item x="646"/>
        <item x="2"/>
        <item x="162"/>
        <item x="512"/>
        <item x="132"/>
        <item x="315"/>
        <item x="718"/>
        <item x="244"/>
        <item x="378"/>
        <item x="573"/>
        <item x="181"/>
        <item x="721"/>
        <item x="222"/>
        <item x="369"/>
        <item x="504"/>
        <item x="953"/>
        <item x="148"/>
        <item x="576"/>
        <item x="625"/>
        <item x="733"/>
        <item x="663"/>
        <item x="602"/>
        <item x="27"/>
        <item x="931"/>
        <item x="174"/>
        <item x="532"/>
        <item x="277"/>
        <item x="494"/>
        <item x="461"/>
        <item x="831"/>
        <item x="324"/>
        <item x="501"/>
        <item x="609"/>
        <item x="175"/>
        <item x="909"/>
        <item x="544"/>
        <item x="262"/>
        <item x="907"/>
        <item x="36"/>
        <item x="242"/>
        <item x="982"/>
        <item x="548"/>
        <item x="630"/>
        <item x="666"/>
        <item x="150"/>
        <item x="236"/>
        <item x="735"/>
        <item x="507"/>
        <item x="857"/>
        <item x="842"/>
        <item x="149"/>
        <item x="145"/>
        <item x="61"/>
        <item x="860"/>
        <item x="397"/>
        <item x="477"/>
        <item x="807"/>
        <item x="613"/>
        <item x="890"/>
        <item x="470"/>
        <item x="949"/>
        <item x="622"/>
        <item x="888"/>
        <item x="40"/>
        <item x="878"/>
        <item x="404"/>
        <item x="913"/>
        <item x="565"/>
        <item x="924"/>
        <item x="472"/>
        <item x="773"/>
        <item x="700"/>
        <item x="451"/>
        <item x="440"/>
        <item x="757"/>
        <item x="833"/>
        <item x="345"/>
        <item x="762"/>
        <item x="116"/>
        <item x="563"/>
        <item x="728"/>
        <item x="730"/>
        <item x="443"/>
        <item x="520"/>
        <item x="497"/>
        <item x="312"/>
        <item x="212"/>
        <item x="298"/>
        <item x="693"/>
        <item x="26"/>
        <item x="450"/>
        <item x="332"/>
        <item x="474"/>
        <item x="515"/>
        <item x="241"/>
        <item x="511"/>
        <item x="496"/>
        <item x="178"/>
        <item x="237"/>
        <item x="864"/>
        <item x="147"/>
        <item x="119"/>
        <item x="554"/>
        <item x="493"/>
        <item x="848"/>
        <item x="526"/>
        <item x="138"/>
        <item x="942"/>
        <item x="969"/>
        <item x="580"/>
        <item x="157"/>
        <item x="600"/>
        <item x="655"/>
        <item x="72"/>
        <item x="289"/>
        <item x="453"/>
        <item x="213"/>
        <item x="384"/>
        <item x="50"/>
        <item x="341"/>
        <item x="0"/>
        <item x="946"/>
        <item x="744"/>
        <item x="102"/>
        <item x="468"/>
        <item x="411"/>
        <item x="566"/>
        <item x="778"/>
        <item x="259"/>
        <item x="163"/>
        <item x="961"/>
        <item x="83"/>
        <item x="295"/>
        <item x="287"/>
        <item x="768"/>
        <item x="176"/>
        <item x="304"/>
        <item x="862"/>
        <item x="230"/>
        <item x="972"/>
        <item x="706"/>
        <item x="627"/>
        <item x="217"/>
        <item x="530"/>
        <item x="127"/>
        <item x="739"/>
        <item x="793"/>
        <item x="514"/>
        <item x="354"/>
        <item x="844"/>
        <item x="606"/>
        <item x="841"/>
        <item x="201"/>
        <item x="929"/>
        <item x="861"/>
        <item x="417"/>
        <item x="407"/>
        <item x="850"/>
        <item x="800"/>
        <item x="684"/>
        <item x="65"/>
        <item x="836"/>
        <item x="647"/>
        <item x="15"/>
        <item x="129"/>
        <item x="268"/>
        <item x="294"/>
        <item x="779"/>
        <item x="275"/>
        <item x="838"/>
        <item x="705"/>
        <item x="537"/>
        <item x="591"/>
        <item x="435"/>
        <item x="280"/>
        <item x="667"/>
        <item x="927"/>
        <item x="227"/>
        <item x="278"/>
        <item x="419"/>
        <item x="581"/>
        <item x="681"/>
        <item x="364"/>
        <item x="206"/>
        <item x="6"/>
        <item x="30"/>
        <item x="891"/>
        <item x="965"/>
        <item x="534"/>
        <item x="310"/>
        <item x="794"/>
        <item x="869"/>
        <item x="427"/>
        <item x="172"/>
        <item x="758"/>
        <item x="85"/>
        <item x="425"/>
        <item x="840"/>
        <item x="47"/>
        <item x="936"/>
        <item x="383"/>
        <item x="482"/>
        <item x="140"/>
        <item x="143"/>
        <item x="357"/>
        <item x="816"/>
        <item x="814"/>
        <item x="727"/>
        <item x="749"/>
        <item x="506"/>
        <item x="366"/>
        <item x="424"/>
        <item x="615"/>
        <item x="559"/>
        <item x="595"/>
        <item x="608"/>
        <item x="103"/>
        <item x="334"/>
        <item x="533"/>
        <item x="456"/>
        <item x="631"/>
        <item x="51"/>
        <item x="380"/>
        <item x="985"/>
        <item x="94"/>
        <item x="229"/>
        <item x="810"/>
        <item x="677"/>
        <item x="10"/>
        <item x="944"/>
        <item x="586"/>
        <item x="809"/>
        <item x="977"/>
        <item x="495"/>
        <item x="702"/>
        <item x="930"/>
        <item x="43"/>
        <item x="737"/>
        <item x="980"/>
        <item x="196"/>
        <item x="674"/>
        <item x="629"/>
        <item x="880"/>
        <item x="990"/>
        <item x="797"/>
        <item x="316"/>
        <item x="161"/>
        <item x="941"/>
        <item x="596"/>
        <item x="91"/>
        <item x="101"/>
        <item x="202"/>
        <item x="400"/>
        <item x="255"/>
        <item x="355"/>
        <item x="568"/>
        <item x="740"/>
        <item x="398"/>
        <item x="31"/>
        <item x="905"/>
        <item x="193"/>
        <item x="978"/>
        <item x="692"/>
        <item x="333"/>
        <item x="709"/>
        <item x="688"/>
        <item x="552"/>
        <item x="62"/>
        <item x="205"/>
        <item x="798"/>
        <item x="225"/>
        <item x="569"/>
        <item x="487"/>
        <item x="505"/>
        <item x="21"/>
        <item x="859"/>
        <item x="680"/>
        <item x="502"/>
        <item x="256"/>
        <item x="437"/>
        <item x="296"/>
        <item x="231"/>
        <item x="620"/>
        <item x="306"/>
        <item x="325"/>
        <item x="283"/>
        <item x="632"/>
        <item x="410"/>
        <item x="645"/>
        <item x="13"/>
        <item x="243"/>
        <item x="226"/>
        <item x="265"/>
        <item x="313"/>
        <item x="381"/>
        <item x="273"/>
        <item x="832"/>
        <item x="785"/>
        <item x="92"/>
        <item x="518"/>
        <item x="267"/>
        <item x="607"/>
        <item x="923"/>
        <item x="158"/>
        <item x="49"/>
        <item x="801"/>
        <item x="488"/>
        <item x="803"/>
        <item x="874"/>
        <item x="319"/>
        <item x="276"/>
        <item x="662"/>
        <item x="46"/>
        <item x="64"/>
        <item x="538"/>
        <item x="467"/>
        <item x="254"/>
        <item x="665"/>
        <item x="928"/>
        <item x="855"/>
        <item x="657"/>
        <item x="351"/>
        <item x="326"/>
        <item x="9"/>
        <item x="509"/>
        <item x="669"/>
        <item x="479"/>
        <item x="898"/>
        <item x="99"/>
        <item x="84"/>
        <item x="528"/>
        <item x="808"/>
        <item x="16"/>
        <item x="685"/>
        <item x="582"/>
        <item x="211"/>
        <item x="446"/>
        <item x="964"/>
        <item x="658"/>
        <item x="76"/>
        <item x="301"/>
        <item x="519"/>
        <item x="849"/>
        <item x="199"/>
        <item x="987"/>
        <item x="458"/>
        <item x="917"/>
        <item x="873"/>
        <item x="373"/>
        <item x="197"/>
        <item x="433"/>
        <item x="843"/>
        <item x="939"/>
        <item x="293"/>
        <item x="285"/>
        <item x="588"/>
        <item x="376"/>
        <item x="989"/>
        <item x="743"/>
        <item x="32"/>
        <item x="986"/>
        <item x="911"/>
        <item x="320"/>
        <item x="644"/>
        <item x="938"/>
        <item x="4"/>
        <item x="221"/>
        <item x="690"/>
        <item x="73"/>
        <item x="503"/>
        <item x="423"/>
        <item x="151"/>
        <item x="37"/>
        <item x="485"/>
        <item x="141"/>
        <item x="169"/>
        <item x="388"/>
        <item x="188"/>
        <item x="339"/>
        <item x="7"/>
        <item x="570"/>
        <item x="484"/>
        <item x="260"/>
        <item x="863"/>
        <item x="973"/>
        <item x="722"/>
        <item x="478"/>
        <item x="53"/>
        <item x="960"/>
        <item x="562"/>
        <item x="190"/>
        <item x="302"/>
        <item x="621"/>
        <item x="402"/>
        <item x="391"/>
        <item x="825"/>
        <item x="877"/>
        <item x="811"/>
        <item x="253"/>
        <item x="897"/>
        <item x="694"/>
        <item x="113"/>
        <item x="11"/>
        <item x="742"/>
        <item x="760"/>
        <item x="340"/>
        <item x="638"/>
        <item x="406"/>
        <item x="731"/>
        <item x="491"/>
        <item x="475"/>
        <item x="263"/>
        <item x="81"/>
        <item x="168"/>
        <item x="274"/>
        <item x="818"/>
        <item x="826"/>
        <item x="66"/>
        <item x="974"/>
        <item x="925"/>
        <item x="736"/>
        <item x="69"/>
        <item x="252"/>
        <item x="257"/>
        <item x="108"/>
        <item x="935"/>
        <item x="321"/>
        <item x="377"/>
        <item x="522"/>
        <item x="455"/>
        <item x="483"/>
        <item x="634"/>
        <item x="546"/>
        <item x="164"/>
        <item x="805"/>
        <item x="590"/>
        <item x="392"/>
        <item x="867"/>
        <item x="854"/>
        <item x="812"/>
        <item x="767"/>
        <item x="300"/>
        <item x="89"/>
        <item x="819"/>
        <item x="886"/>
        <item x="344"/>
        <item x="348"/>
        <item x="651"/>
        <item x="635"/>
        <item x="748"/>
        <item x="167"/>
        <item x="426"/>
        <item x="883"/>
        <item x="328"/>
        <item x="824"/>
        <item x="389"/>
        <item x="763"/>
        <item x="68"/>
        <item x="109"/>
        <item x="957"/>
        <item x="584"/>
        <item x="473"/>
        <item x="35"/>
        <item x="788"/>
        <item x="653"/>
        <item x="421"/>
        <item x="892"/>
        <item x="279"/>
        <item x="444"/>
        <item x="311"/>
        <item x="610"/>
        <item x="771"/>
        <item x="717"/>
        <item x="527"/>
        <item x="105"/>
        <item x="603"/>
        <item x="282"/>
        <item x="557"/>
        <item x="385"/>
        <item x="678"/>
        <item x="390"/>
        <item x="619"/>
        <item x="715"/>
        <item x="593"/>
        <item x="698"/>
        <item x="238"/>
        <item x="56"/>
        <item x="660"/>
        <item x="893"/>
        <item x="952"/>
        <item x="191"/>
        <item x="765"/>
        <item x="309"/>
        <item x="605"/>
        <item x="235"/>
        <item x="926"/>
        <item x="711"/>
        <item x="34"/>
        <item x="271"/>
        <item x="329"/>
        <item x="155"/>
        <item x="577"/>
        <item x="160"/>
        <item x="430"/>
        <item x="360"/>
        <item x="847"/>
        <item x="614"/>
        <item x="916"/>
        <item x="303"/>
        <item x="887"/>
        <item x="754"/>
        <item x="131"/>
        <item x="776"/>
        <item x="382"/>
        <item x="725"/>
        <item x="839"/>
        <item x="908"/>
        <item x="432"/>
        <item x="208"/>
        <item x="553"/>
        <item x="107"/>
        <item x="912"/>
        <item x="536"/>
        <item x="337"/>
        <item x="967"/>
        <item x="856"/>
        <item x="393"/>
        <item x="476"/>
        <item x="510"/>
        <item x="414"/>
        <item x="203"/>
        <item x="114"/>
        <item x="18"/>
        <item x="726"/>
        <item x="416"/>
        <item x="834"/>
        <item x="617"/>
        <item x="170"/>
        <item x="968"/>
        <item x="418"/>
        <item x="791"/>
        <item x="894"/>
        <item x="363"/>
        <item x="640"/>
        <item x="745"/>
        <item x="643"/>
        <item x="704"/>
        <item x="144"/>
        <item x="52"/>
        <item x="154"/>
        <item x="571"/>
        <item x="88"/>
        <item x="185"/>
        <item x="100"/>
        <item x="752"/>
        <item x="264"/>
        <item x="679"/>
        <item x="599"/>
        <item x="216"/>
        <item x="38"/>
        <item x="413"/>
        <item x="370"/>
        <item x="228"/>
        <item x="12"/>
        <item x="165"/>
        <item x="652"/>
        <item x="387"/>
        <item x="261"/>
        <item x="219"/>
        <item x="851"/>
        <item x="937"/>
        <item x="910"/>
        <item x="821"/>
        <item x="24"/>
        <item x="395"/>
        <item x="578"/>
        <item x="884"/>
        <item x="876"/>
        <item x="920"/>
        <item x="93"/>
        <item x="845"/>
        <item x="489"/>
        <item x="561"/>
        <item x="868"/>
        <item x="774"/>
        <item x="375"/>
        <item x="636"/>
        <item x="900"/>
        <item x="712"/>
        <item x="308"/>
        <item x="914"/>
        <item x="624"/>
        <item x="233"/>
        <item x="182"/>
        <item x="115"/>
        <item x="362"/>
        <item x="5"/>
        <item x="623"/>
        <item x="146"/>
        <item x="343"/>
        <item x="587"/>
        <item x="394"/>
        <item x="452"/>
        <item x="902"/>
        <item x="17"/>
        <item x="420"/>
        <item x="218"/>
        <item x="766"/>
        <item x="795"/>
        <item x="187"/>
        <item x="783"/>
        <item x="286"/>
        <item x="756"/>
        <item x="57"/>
        <item x="962"/>
        <item x="342"/>
        <item x="556"/>
        <item x="828"/>
        <item x="442"/>
        <item x="428"/>
        <item x="240"/>
        <item x="830"/>
        <item x="189"/>
        <item x="976"/>
        <item x="564"/>
        <item x="352"/>
        <item x="75"/>
        <item x="192"/>
        <item x="579"/>
        <item x="111"/>
        <item x="441"/>
        <item x="966"/>
        <item x="327"/>
        <item x="535"/>
        <item x="70"/>
        <item x="104"/>
        <item x="142"/>
        <item x="813"/>
        <item x="3"/>
        <item x="696"/>
        <item x="796"/>
        <item x="815"/>
        <item x="550"/>
        <item x="288"/>
        <item x="431"/>
        <item x="979"/>
        <item x="598"/>
        <item x="729"/>
        <item x="204"/>
        <item x="777"/>
        <item x="246"/>
        <item x="361"/>
        <item x="517"/>
        <item x="134"/>
        <item x="753"/>
        <item x="481"/>
        <item x="759"/>
        <item x="44"/>
        <item x="90"/>
        <item x="858"/>
        <item x="317"/>
        <item x="180"/>
        <item x="29"/>
        <item x="87"/>
        <item x="290"/>
        <item x="349"/>
        <item x="656"/>
        <item x="457"/>
        <item x="466"/>
        <item x="881"/>
        <item x="171"/>
        <item x="412"/>
        <item x="33"/>
        <item x="490"/>
        <item x="720"/>
        <item x="152"/>
        <item x="125"/>
        <item x="697"/>
        <item x="896"/>
        <item x="195"/>
        <item x="249"/>
        <item x="133"/>
        <item x="670"/>
        <item x="804"/>
        <item x="676"/>
        <item x="8"/>
        <item x="516"/>
        <item x="708"/>
        <item x="323"/>
        <item x="350"/>
        <item x="594"/>
        <item x="761"/>
        <item x="245"/>
        <item x="19"/>
        <item x="882"/>
        <item x="292"/>
        <item x="223"/>
        <item x="775"/>
        <item x="117"/>
        <item x="543"/>
        <item x="648"/>
        <item x="374"/>
        <item x="396"/>
        <item x="98"/>
        <item x="224"/>
        <item x="156"/>
        <item x="25"/>
        <item x="529"/>
        <item x="835"/>
        <item x="214"/>
        <item x="626"/>
        <item x="469"/>
        <item x="338"/>
        <item x="889"/>
        <item x="611"/>
        <item x="934"/>
        <item x="120"/>
        <item x="932"/>
        <item x="513"/>
        <item x="921"/>
        <item x="173"/>
        <item x="82"/>
        <item x="597"/>
        <item x="415"/>
        <item x="959"/>
        <item x="454"/>
        <item x="136"/>
        <item x="540"/>
        <item x="661"/>
        <item x="716"/>
        <item x="314"/>
        <item x="281"/>
        <item x="790"/>
        <item x="751"/>
        <item x="649"/>
        <item x="572"/>
        <item x="464"/>
        <item x="823"/>
        <item x="74"/>
        <item x="248"/>
        <item x="601"/>
        <item x="305"/>
        <item x="459"/>
        <item x="642"/>
        <item x="547"/>
        <item x="358"/>
        <item x="872"/>
        <item x="853"/>
        <item x="782"/>
        <item x="822"/>
        <item x="954"/>
        <item x="448"/>
        <item x="918"/>
        <item x="701"/>
        <item x="159"/>
        <item x="963"/>
        <item x="460"/>
        <item x="269"/>
        <item x="664"/>
        <item x="79"/>
        <item x="356"/>
        <item x="970"/>
        <item x="322"/>
        <item x="672"/>
        <item x="671"/>
        <item x="1"/>
        <item x="772"/>
        <item x="820"/>
        <item x="659"/>
        <item x="541"/>
        <item x="63"/>
        <item x="106"/>
        <item x="379"/>
        <item x="207"/>
        <item x="14"/>
        <item x="524"/>
        <item x="734"/>
        <item x="110"/>
        <item x="852"/>
        <item x="77"/>
        <item x="618"/>
        <item x="353"/>
        <item x="471"/>
        <item x="399"/>
        <item x="184"/>
        <item x="434"/>
        <item x="86"/>
        <item x="525"/>
        <item x="750"/>
        <item x="439"/>
        <item x="956"/>
        <item x="118"/>
        <item x="983"/>
        <item x="612"/>
        <item x="789"/>
        <item x="55"/>
        <item x="682"/>
        <item x="781"/>
        <item x="683"/>
        <item x="738"/>
        <item x="409"/>
        <item x="732"/>
        <item x="318"/>
        <item x="371"/>
        <item x="686"/>
        <item x="39"/>
        <item x="449"/>
        <item x="827"/>
        <item x="542"/>
        <item x="710"/>
        <item x="359"/>
        <item x="899"/>
        <item x="628"/>
        <item x="741"/>
        <item x="372"/>
        <item x="585"/>
        <item x="247"/>
        <item x="463"/>
        <item x="200"/>
        <item x="71"/>
        <item x="558"/>
        <item x="239"/>
        <item x="906"/>
        <item x="408"/>
        <item x="915"/>
        <item x="695"/>
        <item x="20"/>
        <item x="707"/>
        <item x="330"/>
        <item x="405"/>
        <item x="297"/>
        <item x="950"/>
        <item t="default"/>
      </items>
    </pivotField>
    <pivotField axis="axisCol" showAll="0">
      <items count="6">
        <item x="3"/>
        <item x="2"/>
        <item x="0"/>
        <item x="4"/>
        <item x="1"/>
        <item t="default"/>
      </items>
    </pivotField>
    <pivotField numFmtId="14" showAll="0"/>
    <pivotField showAll="0"/>
    <pivotField showAll="0"/>
    <pivotField showAll="0">
      <items count="3">
        <item x="1"/>
        <item x="0"/>
        <item t="default"/>
      </items>
    </pivotField>
    <pivotField showAll="0">
      <items count="3">
        <item x="0"/>
        <item x="1"/>
        <item t="default"/>
      </items>
    </pivotField>
    <pivotField axis="axisRow" showAll="0">
      <items count="8">
        <item x="0"/>
        <item x="3"/>
        <item x="4"/>
        <item x="2"/>
        <item x="5"/>
        <item x="1"/>
        <item m="1" x="6"/>
        <item t="default"/>
      </items>
    </pivotField>
  </pivotFields>
  <rowFields count="1">
    <field x="13"/>
  </rowFields>
  <rowItems count="7">
    <i>
      <x/>
    </i>
    <i>
      <x v="1"/>
    </i>
    <i>
      <x v="2"/>
    </i>
    <i>
      <x v="3"/>
    </i>
    <i>
      <x v="4"/>
    </i>
    <i>
      <x v="5"/>
    </i>
    <i t="grand">
      <x/>
    </i>
  </rowItems>
  <colFields count="1">
    <field x="7"/>
  </colFields>
  <colItems count="6">
    <i>
      <x/>
    </i>
    <i>
      <x v="1"/>
    </i>
    <i>
      <x v="2"/>
    </i>
    <i>
      <x v="3"/>
    </i>
    <i>
      <x v="4"/>
    </i>
    <i t="grand">
      <x/>
    </i>
  </colItems>
  <dataFields count="1">
    <dataField name="Average of Monthly_Transactions" fld="5" subtotal="average" baseField="7" baseItem="0"/>
  </dataFields>
  <chartFormats count="31">
    <chartFormat chart="9" format="0" series="1">
      <pivotArea type="data" outline="0" fieldPosition="0">
        <references count="2">
          <reference field="4294967294" count="1" selected="0">
            <x v="0"/>
          </reference>
          <reference field="7" count="1" selected="0">
            <x v="0"/>
          </reference>
        </references>
      </pivotArea>
    </chartFormat>
    <chartFormat chart="9" format="1" series="1">
      <pivotArea type="data" outline="0" fieldPosition="0">
        <references count="2">
          <reference field="4294967294" count="1" selected="0">
            <x v="0"/>
          </reference>
          <reference field="7" count="1" selected="0">
            <x v="1"/>
          </reference>
        </references>
      </pivotArea>
    </chartFormat>
    <chartFormat chart="9" format="2" series="1">
      <pivotArea type="data" outline="0" fieldPosition="0">
        <references count="2">
          <reference field="4294967294" count="1" selected="0">
            <x v="0"/>
          </reference>
          <reference field="7" count="1" selected="0">
            <x v="2"/>
          </reference>
        </references>
      </pivotArea>
    </chartFormat>
    <chartFormat chart="9" format="3" series="1">
      <pivotArea type="data" outline="0" fieldPosition="0">
        <references count="2">
          <reference field="4294967294" count="1" selected="0">
            <x v="0"/>
          </reference>
          <reference field="7" count="1" selected="0">
            <x v="3"/>
          </reference>
        </references>
      </pivotArea>
    </chartFormat>
    <chartFormat chart="9" format="4" series="1">
      <pivotArea type="data" outline="0" fieldPosition="0">
        <references count="2">
          <reference field="4294967294" count="1" selected="0">
            <x v="0"/>
          </reference>
          <reference field="7" count="1" selected="0">
            <x v="4"/>
          </reference>
        </references>
      </pivotArea>
    </chartFormat>
    <chartFormat chart="16" format="0" series="1">
      <pivotArea type="data" outline="0" fieldPosition="0">
        <references count="2">
          <reference field="4294967294" count="1" selected="0">
            <x v="0"/>
          </reference>
          <reference field="7" count="1" selected="0">
            <x v="0"/>
          </reference>
        </references>
      </pivotArea>
    </chartFormat>
    <chartFormat chart="16" format="1" series="1">
      <pivotArea type="data" outline="0" fieldPosition="0">
        <references count="2">
          <reference field="4294967294" count="1" selected="0">
            <x v="0"/>
          </reference>
          <reference field="7" count="1" selected="0">
            <x v="1"/>
          </reference>
        </references>
      </pivotArea>
    </chartFormat>
    <chartFormat chart="16" format="2" series="1">
      <pivotArea type="data" outline="0" fieldPosition="0">
        <references count="2">
          <reference field="4294967294" count="1" selected="0">
            <x v="0"/>
          </reference>
          <reference field="7" count="1" selected="0">
            <x v="2"/>
          </reference>
        </references>
      </pivotArea>
    </chartFormat>
    <chartFormat chart="16" format="3" series="1">
      <pivotArea type="data" outline="0" fieldPosition="0">
        <references count="2">
          <reference field="4294967294" count="1" selected="0">
            <x v="0"/>
          </reference>
          <reference field="7" count="1" selected="0">
            <x v="3"/>
          </reference>
        </references>
      </pivotArea>
    </chartFormat>
    <chartFormat chart="16" format="4" series="1">
      <pivotArea type="data" outline="0" fieldPosition="0">
        <references count="2">
          <reference field="4294967294" count="1" selected="0">
            <x v="0"/>
          </reference>
          <reference field="7" count="1" selected="0">
            <x v="4"/>
          </reference>
        </references>
      </pivotArea>
    </chartFormat>
    <chartFormat chart="18" format="0" series="1">
      <pivotArea type="data" outline="0" fieldPosition="0">
        <references count="2">
          <reference field="4294967294" count="1" selected="0">
            <x v="0"/>
          </reference>
          <reference field="7" count="1" selected="0">
            <x v="0"/>
          </reference>
        </references>
      </pivotArea>
    </chartFormat>
    <chartFormat chart="18" format="1" series="1">
      <pivotArea type="data" outline="0" fieldPosition="0">
        <references count="2">
          <reference field="4294967294" count="1" selected="0">
            <x v="0"/>
          </reference>
          <reference field="7" count="1" selected="0">
            <x v="1"/>
          </reference>
        </references>
      </pivotArea>
    </chartFormat>
    <chartFormat chart="18" format="2" series="1">
      <pivotArea type="data" outline="0" fieldPosition="0">
        <references count="2">
          <reference field="4294967294" count="1" selected="0">
            <x v="0"/>
          </reference>
          <reference field="7" count="1" selected="0">
            <x v="2"/>
          </reference>
        </references>
      </pivotArea>
    </chartFormat>
    <chartFormat chart="18" format="3" series="1">
      <pivotArea type="data" outline="0" fieldPosition="0">
        <references count="2">
          <reference field="4294967294" count="1" selected="0">
            <x v="0"/>
          </reference>
          <reference field="7" count="1" selected="0">
            <x v="3"/>
          </reference>
        </references>
      </pivotArea>
    </chartFormat>
    <chartFormat chart="18" format="4" series="1">
      <pivotArea type="data" outline="0" fieldPosition="0">
        <references count="2">
          <reference field="4294967294" count="1" selected="0">
            <x v="0"/>
          </reference>
          <reference field="7" count="1" selected="0">
            <x v="4"/>
          </reference>
        </references>
      </pivotArea>
    </chartFormat>
    <chartFormat chart="19" format="0" series="1">
      <pivotArea type="data" outline="0" fieldPosition="0">
        <references count="2">
          <reference field="4294967294" count="1" selected="0">
            <x v="0"/>
          </reference>
          <reference field="7" count="1" selected="0">
            <x v="0"/>
          </reference>
        </references>
      </pivotArea>
    </chartFormat>
    <chartFormat chart="19" format="1" series="1">
      <pivotArea type="data" outline="0" fieldPosition="0">
        <references count="2">
          <reference field="4294967294" count="1" selected="0">
            <x v="0"/>
          </reference>
          <reference field="7" count="1" selected="0">
            <x v="1"/>
          </reference>
        </references>
      </pivotArea>
    </chartFormat>
    <chartFormat chart="19" format="2" series="1">
      <pivotArea type="data" outline="0" fieldPosition="0">
        <references count="2">
          <reference field="4294967294" count="1" selected="0">
            <x v="0"/>
          </reference>
          <reference field="7" count="1" selected="0">
            <x v="2"/>
          </reference>
        </references>
      </pivotArea>
    </chartFormat>
    <chartFormat chart="19" format="3" series="1">
      <pivotArea type="data" outline="0" fieldPosition="0">
        <references count="2">
          <reference field="4294967294" count="1" selected="0">
            <x v="0"/>
          </reference>
          <reference field="7" count="1" selected="0">
            <x v="3"/>
          </reference>
        </references>
      </pivotArea>
    </chartFormat>
    <chartFormat chart="19" format="4" series="1">
      <pivotArea type="data" outline="0" fieldPosition="0">
        <references count="2">
          <reference field="4294967294" count="1" selected="0">
            <x v="0"/>
          </reference>
          <reference field="7" count="1" selected="0">
            <x v="4"/>
          </reference>
        </references>
      </pivotArea>
    </chartFormat>
    <chartFormat chart="19" format="5">
      <pivotArea type="data" outline="0" fieldPosition="0">
        <references count="3">
          <reference field="4294967294" count="1" selected="0">
            <x v="0"/>
          </reference>
          <reference field="7" count="1" selected="0">
            <x v="0"/>
          </reference>
          <reference field="13" count="1" selected="0">
            <x v="0"/>
          </reference>
        </references>
      </pivotArea>
    </chartFormat>
    <chartFormat chart="19" format="6">
      <pivotArea type="data" outline="0" fieldPosition="0">
        <references count="3">
          <reference field="4294967294" count="1" selected="0">
            <x v="0"/>
          </reference>
          <reference field="7" count="1" selected="0">
            <x v="0"/>
          </reference>
          <reference field="13" count="1" selected="0">
            <x v="1"/>
          </reference>
        </references>
      </pivotArea>
    </chartFormat>
    <chartFormat chart="19" format="7">
      <pivotArea type="data" outline="0" fieldPosition="0">
        <references count="3">
          <reference field="4294967294" count="1" selected="0">
            <x v="0"/>
          </reference>
          <reference field="7" count="1" selected="0">
            <x v="0"/>
          </reference>
          <reference field="13" count="1" selected="0">
            <x v="2"/>
          </reference>
        </references>
      </pivotArea>
    </chartFormat>
    <chartFormat chart="19" format="8">
      <pivotArea type="data" outline="0" fieldPosition="0">
        <references count="3">
          <reference field="4294967294" count="1" selected="0">
            <x v="0"/>
          </reference>
          <reference field="7" count="1" selected="0">
            <x v="0"/>
          </reference>
          <reference field="13" count="1" selected="0">
            <x v="3"/>
          </reference>
        </references>
      </pivotArea>
    </chartFormat>
    <chartFormat chart="19" format="9">
      <pivotArea type="data" outline="0" fieldPosition="0">
        <references count="3">
          <reference field="4294967294" count="1" selected="0">
            <x v="0"/>
          </reference>
          <reference field="7" count="1" selected="0">
            <x v="0"/>
          </reference>
          <reference field="13" count="1" selected="0">
            <x v="4"/>
          </reference>
        </references>
      </pivotArea>
    </chartFormat>
    <chartFormat chart="19" format="10">
      <pivotArea type="data" outline="0" fieldPosition="0">
        <references count="3">
          <reference field="4294967294" count="1" selected="0">
            <x v="0"/>
          </reference>
          <reference field="7" count="1" selected="0">
            <x v="0"/>
          </reference>
          <reference field="13" count="1" selected="0">
            <x v="5"/>
          </reference>
        </references>
      </pivotArea>
    </chartFormat>
    <chartFormat chart="26" format="16" series="1">
      <pivotArea type="data" outline="0" fieldPosition="0">
        <references count="2">
          <reference field="4294967294" count="1" selected="0">
            <x v="0"/>
          </reference>
          <reference field="7" count="1" selected="0">
            <x v="0"/>
          </reference>
        </references>
      </pivotArea>
    </chartFormat>
    <chartFormat chart="26" format="17" series="1">
      <pivotArea type="data" outline="0" fieldPosition="0">
        <references count="2">
          <reference field="4294967294" count="1" selected="0">
            <x v="0"/>
          </reference>
          <reference field="7" count="1" selected="0">
            <x v="1"/>
          </reference>
        </references>
      </pivotArea>
    </chartFormat>
    <chartFormat chart="26" format="18" series="1">
      <pivotArea type="data" outline="0" fieldPosition="0">
        <references count="2">
          <reference field="4294967294" count="1" selected="0">
            <x v="0"/>
          </reference>
          <reference field="7" count="1" selected="0">
            <x v="2"/>
          </reference>
        </references>
      </pivotArea>
    </chartFormat>
    <chartFormat chart="26" format="19" series="1">
      <pivotArea type="data" outline="0" fieldPosition="0">
        <references count="2">
          <reference field="4294967294" count="1" selected="0">
            <x v="0"/>
          </reference>
          <reference field="7" count="1" selected="0">
            <x v="3"/>
          </reference>
        </references>
      </pivotArea>
    </chartFormat>
    <chartFormat chart="26" format="20"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F8446-FF64-48E3-B346-4A256F1EBC3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K4:Q10" firstHeaderRow="1" firstDataRow="2" firstDataCol="1"/>
  <pivotFields count="14">
    <pivotField showAll="0"/>
    <pivotField showAll="0"/>
    <pivotField axis="axisRow" showAll="0">
      <items count="5">
        <item x="2"/>
        <item x="0"/>
        <item x="1"/>
        <item x="3"/>
        <item t="default"/>
      </items>
    </pivotField>
    <pivotField showAll="0"/>
    <pivotField dataField="1" showAll="0"/>
    <pivotField showAll="0">
      <items count="28">
        <item x="20"/>
        <item x="18"/>
        <item x="24"/>
        <item x="13"/>
        <item x="22"/>
        <item x="10"/>
        <item x="16"/>
        <item x="7"/>
        <item x="4"/>
        <item x="14"/>
        <item x="0"/>
        <item x="5"/>
        <item x="1"/>
        <item x="8"/>
        <item x="9"/>
        <item x="2"/>
        <item x="6"/>
        <item x="17"/>
        <item x="19"/>
        <item x="12"/>
        <item x="3"/>
        <item x="21"/>
        <item x="11"/>
        <item x="15"/>
        <item x="26"/>
        <item x="25"/>
        <item x="23"/>
        <item t="default"/>
      </items>
    </pivotField>
    <pivotField showAll="0"/>
    <pivotField axis="axisCol" showAll="0">
      <items count="6">
        <item x="3"/>
        <item x="2"/>
        <item x="0"/>
        <item x="4"/>
        <item x="1"/>
        <item t="default"/>
      </items>
    </pivotField>
    <pivotField numFmtId="14" showAll="0"/>
    <pivotField showAll="0"/>
    <pivotField showAll="0"/>
    <pivotField showAll="0">
      <items count="3">
        <item x="1"/>
        <item x="0"/>
        <item t="default"/>
      </items>
    </pivotField>
    <pivotField showAll="0">
      <items count="3">
        <item x="0"/>
        <item x="1"/>
        <item t="default"/>
      </items>
    </pivotField>
    <pivotField showAll="0"/>
  </pivotFields>
  <rowFields count="1">
    <field x="2"/>
  </rowFields>
  <rowItems count="5">
    <i>
      <x/>
    </i>
    <i>
      <x v="1"/>
    </i>
    <i>
      <x v="2"/>
    </i>
    <i>
      <x v="3"/>
    </i>
    <i t="grand">
      <x/>
    </i>
  </rowItems>
  <colFields count="1">
    <field x="7"/>
  </colFields>
  <colItems count="6">
    <i>
      <x/>
    </i>
    <i>
      <x v="1"/>
    </i>
    <i>
      <x v="2"/>
    </i>
    <i>
      <x v="3"/>
    </i>
    <i>
      <x v="4"/>
    </i>
    <i t="grand">
      <x/>
    </i>
  </colItems>
  <dataFields count="1">
    <dataField name="Average of Credit_Score" fld="4" subtotal="average" baseField="2" baseItem="3"/>
  </dataFields>
  <chartFormats count="10">
    <chartFormat chart="15" format="0" series="1">
      <pivotArea type="data" outline="0" fieldPosition="0">
        <references count="2">
          <reference field="4294967294" count="1" selected="0">
            <x v="0"/>
          </reference>
          <reference field="7" count="1" selected="0">
            <x v="0"/>
          </reference>
        </references>
      </pivotArea>
    </chartFormat>
    <chartFormat chart="15" format="1" series="1">
      <pivotArea type="data" outline="0" fieldPosition="0">
        <references count="2">
          <reference field="4294967294" count="1" selected="0">
            <x v="0"/>
          </reference>
          <reference field="7" count="1" selected="0">
            <x v="1"/>
          </reference>
        </references>
      </pivotArea>
    </chartFormat>
    <chartFormat chart="15" format="2" series="1">
      <pivotArea type="data" outline="0" fieldPosition="0">
        <references count="2">
          <reference field="4294967294" count="1" selected="0">
            <x v="0"/>
          </reference>
          <reference field="7" count="1" selected="0">
            <x v="2"/>
          </reference>
        </references>
      </pivotArea>
    </chartFormat>
    <chartFormat chart="15" format="3" series="1">
      <pivotArea type="data" outline="0" fieldPosition="0">
        <references count="2">
          <reference field="4294967294" count="1" selected="0">
            <x v="0"/>
          </reference>
          <reference field="7" count="1" selected="0">
            <x v="3"/>
          </reference>
        </references>
      </pivotArea>
    </chartFormat>
    <chartFormat chart="15" format="4" series="1">
      <pivotArea type="data" outline="0" fieldPosition="0">
        <references count="2">
          <reference field="4294967294" count="1" selected="0">
            <x v="0"/>
          </reference>
          <reference field="7" count="1" selected="0">
            <x v="4"/>
          </reference>
        </references>
      </pivotArea>
    </chartFormat>
    <chartFormat chart="17" format="10" series="1">
      <pivotArea type="data" outline="0" fieldPosition="0">
        <references count="2">
          <reference field="4294967294" count="1" selected="0">
            <x v="0"/>
          </reference>
          <reference field="7" count="1" selected="0">
            <x v="0"/>
          </reference>
        </references>
      </pivotArea>
    </chartFormat>
    <chartFormat chart="17" format="11" series="1">
      <pivotArea type="data" outline="0" fieldPosition="0">
        <references count="2">
          <reference field="4294967294" count="1" selected="0">
            <x v="0"/>
          </reference>
          <reference field="7" count="1" selected="0">
            <x v="1"/>
          </reference>
        </references>
      </pivotArea>
    </chartFormat>
    <chartFormat chart="17" format="12" series="1">
      <pivotArea type="data" outline="0" fieldPosition="0">
        <references count="2">
          <reference field="4294967294" count="1" selected="0">
            <x v="0"/>
          </reference>
          <reference field="7" count="1" selected="0">
            <x v="2"/>
          </reference>
        </references>
      </pivotArea>
    </chartFormat>
    <chartFormat chart="17" format="13" series="1">
      <pivotArea type="data" outline="0" fieldPosition="0">
        <references count="2">
          <reference field="4294967294" count="1" selected="0">
            <x v="0"/>
          </reference>
          <reference field="7" count="1" selected="0">
            <x v="3"/>
          </reference>
        </references>
      </pivotArea>
    </chartFormat>
    <chartFormat chart="17" format="1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Balance___0" xr10:uid="{E25D4150-933E-4689-94CB-FEFEDD870D7E}" sourceName="Account_Balance &gt; 0">
  <pivotTables>
    <pivotTable tabId="6" name="PivotTable10"/>
    <pivotTable tabId="6" name="PivotTable5"/>
    <pivotTable tabId="6" name="PivotTable7"/>
    <pivotTable tabId="6" name="PivotTable8"/>
  </pivotTables>
  <data>
    <tabular pivotCacheId="25232367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_Location" xr10:uid="{74FB6C19-91A7-4CF5-A3A2-81EC5E550CFB}" sourceName="Branch_Location">
  <pivotTables>
    <pivotTable tabId="6" name="PivotTable5"/>
    <pivotTable tabId="6" name="PivotTable10"/>
    <pivotTable tabId="6" name="PivotTable7"/>
    <pivotTable tabId="6" name="PivotTable8"/>
  </pivotTables>
  <data>
    <tabular pivotCacheId="252323671">
      <items count="5">
        <i x="3" s="1"/>
        <i x="2" s="1"/>
        <i x="0" s="1"/>
        <i x="4"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_Active_" xr10:uid="{0472320B-FFD1-4121-B21A-AC03F3CCA94C}" sourceName="Is_Active_">
  <pivotTables>
    <pivotTable tabId="6" name="PivotTable5"/>
    <pivotTable tabId="6" name="PivotTable10"/>
    <pivotTable tabId="6" name="PivotTable7"/>
    <pivotTable tabId="6" name="PivotTable8"/>
  </pivotTables>
  <data>
    <tabular pivotCacheId="25232367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Type" xr10:uid="{ADFE7C34-2EF6-4F7C-9773-0D96D7EC429E}" sourceName="Account_Type">
  <pivotTables>
    <pivotTable tabId="6" name="PivotTable5"/>
    <pivotTable tabId="6" name="PivotTable10"/>
    <pivotTable tabId="6" name="PivotTable7"/>
    <pivotTable tabId="6" name="PivotTable8"/>
  </pivotTables>
  <data>
    <tabular pivotCacheId="252323671">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_Balance &gt; 0" xr10:uid="{EB3B12F8-E133-40A0-BD31-587873653C36}" cache="Slicer_Account_Balance___0" caption="Account_Balance &gt; 0" rowHeight="247650"/>
  <slicer name="Branch_Location" xr10:uid="{15F2A9BD-7AA2-4E92-B22C-0A1163541E74}" cache="Slicer_Branch_Location" caption="Branch_Location" rowHeight="247650"/>
  <slicer name="Is_Active_" xr10:uid="{4E9B6947-5A29-461E-893B-85CFADE02381}" cache="Slicer_Is_Active_" caption="Is_Active_" rowHeight="247650"/>
  <slicer name="Account_Type" xr10:uid="{32472DEB-7407-46B0-9AD2-848F63857685}" cache="Slicer_Account_Type" caption="Account_Type"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EA0D7-73C7-485E-9340-D9B67A6B979E}">
  <dimension ref="A1:J1001"/>
  <sheetViews>
    <sheetView workbookViewId="0">
      <selection activeCell="Q28" sqref="Q28"/>
    </sheetView>
  </sheetViews>
  <sheetFormatPr defaultRowHeight="14.4" x14ac:dyDescent="0.3"/>
  <cols>
    <col min="1" max="1" width="13.33203125" customWidth="1"/>
    <col min="2" max="2" width="15.33203125" customWidth="1"/>
    <col min="3" max="3" width="13.33203125" customWidth="1"/>
    <col min="4" max="4" width="14.5546875" customWidth="1"/>
    <col min="5" max="5" width="15.109375" customWidth="1"/>
    <col min="9" max="9" width="16.33203125"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v>11708.78</v>
      </c>
      <c r="E2">
        <v>499</v>
      </c>
      <c r="F2">
        <v>18</v>
      </c>
      <c r="G2">
        <v>135.63999999999999</v>
      </c>
      <c r="H2" t="s">
        <v>13</v>
      </c>
      <c r="I2" s="1">
        <v>45757</v>
      </c>
      <c r="J2" t="b">
        <v>1</v>
      </c>
    </row>
    <row r="3" spans="1:10" x14ac:dyDescent="0.3">
      <c r="A3" t="s">
        <v>14</v>
      </c>
      <c r="B3" t="s">
        <v>15</v>
      </c>
      <c r="C3" t="s">
        <v>16</v>
      </c>
      <c r="D3">
        <v>19380.849999999999</v>
      </c>
      <c r="E3">
        <v>378</v>
      </c>
      <c r="F3">
        <v>20</v>
      </c>
      <c r="G3">
        <v>467.65</v>
      </c>
      <c r="H3" t="s">
        <v>17</v>
      </c>
      <c r="I3" s="1">
        <v>44485</v>
      </c>
      <c r="J3" t="b">
        <v>0</v>
      </c>
    </row>
    <row r="4" spans="1:10" x14ac:dyDescent="0.3">
      <c r="A4" t="s">
        <v>18</v>
      </c>
      <c r="B4" t="s">
        <v>19</v>
      </c>
      <c r="C4" t="s">
        <v>20</v>
      </c>
      <c r="D4">
        <v>14752.12</v>
      </c>
      <c r="E4">
        <v>472</v>
      </c>
      <c r="F4">
        <v>23</v>
      </c>
      <c r="G4">
        <v>74.22</v>
      </c>
      <c r="H4" t="s">
        <v>21</v>
      </c>
      <c r="I4" s="1">
        <v>42894</v>
      </c>
      <c r="J4" t="b">
        <v>1</v>
      </c>
    </row>
    <row r="5" spans="1:10" x14ac:dyDescent="0.3">
      <c r="A5" t="s">
        <v>22</v>
      </c>
      <c r="B5" t="s">
        <v>23</v>
      </c>
      <c r="C5" t="s">
        <v>12</v>
      </c>
      <c r="D5">
        <v>7115.48</v>
      </c>
      <c r="E5">
        <v>766</v>
      </c>
      <c r="F5">
        <v>28</v>
      </c>
      <c r="G5">
        <v>400.72</v>
      </c>
      <c r="H5" t="s">
        <v>17</v>
      </c>
      <c r="I5" s="1">
        <v>45812</v>
      </c>
      <c r="J5" t="b">
        <v>1</v>
      </c>
    </row>
    <row r="6" spans="1:10" x14ac:dyDescent="0.3">
      <c r="A6" t="s">
        <v>24</v>
      </c>
      <c r="B6" t="s">
        <v>25</v>
      </c>
      <c r="C6" t="s">
        <v>12</v>
      </c>
      <c r="D6">
        <v>5507.93</v>
      </c>
      <c r="E6">
        <v>715</v>
      </c>
      <c r="F6">
        <v>16</v>
      </c>
      <c r="G6">
        <v>258.89</v>
      </c>
      <c r="H6" t="s">
        <v>21</v>
      </c>
      <c r="I6" s="1">
        <v>44709</v>
      </c>
      <c r="J6" t="b">
        <v>1</v>
      </c>
    </row>
    <row r="7" spans="1:10" x14ac:dyDescent="0.3">
      <c r="A7" t="s">
        <v>26</v>
      </c>
      <c r="B7" t="s">
        <v>27</v>
      </c>
      <c r="C7" t="s">
        <v>16</v>
      </c>
      <c r="D7">
        <v>12459.6</v>
      </c>
      <c r="E7">
        <v>748</v>
      </c>
      <c r="F7">
        <v>19</v>
      </c>
      <c r="G7">
        <v>377.66</v>
      </c>
      <c r="H7" t="s">
        <v>21</v>
      </c>
      <c r="I7" s="1">
        <v>43483</v>
      </c>
      <c r="J7" t="b">
        <v>1</v>
      </c>
    </row>
    <row r="8" spans="1:10" x14ac:dyDescent="0.3">
      <c r="A8" t="s">
        <v>28</v>
      </c>
      <c r="B8" t="s">
        <v>29</v>
      </c>
      <c r="C8" t="s">
        <v>20</v>
      </c>
      <c r="D8">
        <v>3398.83</v>
      </c>
      <c r="E8">
        <v>386</v>
      </c>
      <c r="F8">
        <v>24</v>
      </c>
      <c r="G8">
        <v>162.25</v>
      </c>
      <c r="H8" t="s">
        <v>30</v>
      </c>
      <c r="I8" s="1">
        <v>45302</v>
      </c>
      <c r="J8" t="b">
        <v>1</v>
      </c>
    </row>
    <row r="9" spans="1:10" x14ac:dyDescent="0.3">
      <c r="A9" t="s">
        <v>31</v>
      </c>
      <c r="B9" t="s">
        <v>32</v>
      </c>
      <c r="C9" t="s">
        <v>20</v>
      </c>
      <c r="D9">
        <v>19157.29</v>
      </c>
      <c r="E9">
        <v>400</v>
      </c>
      <c r="F9">
        <v>24</v>
      </c>
      <c r="G9">
        <v>262.10000000000002</v>
      </c>
      <c r="H9" t="s">
        <v>13</v>
      </c>
      <c r="I9" s="1">
        <v>44324</v>
      </c>
      <c r="J9" t="b">
        <v>1</v>
      </c>
    </row>
    <row r="10" spans="1:10" x14ac:dyDescent="0.3">
      <c r="A10" t="s">
        <v>33</v>
      </c>
      <c r="B10" t="s">
        <v>34</v>
      </c>
      <c r="C10" t="s">
        <v>12</v>
      </c>
      <c r="D10">
        <v>15897.2</v>
      </c>
      <c r="E10">
        <v>307</v>
      </c>
      <c r="F10">
        <v>15</v>
      </c>
      <c r="G10">
        <v>429.85</v>
      </c>
      <c r="H10" t="s">
        <v>13</v>
      </c>
      <c r="I10" s="1">
        <v>45161</v>
      </c>
      <c r="J10" t="b">
        <v>1</v>
      </c>
    </row>
    <row r="11" spans="1:10" x14ac:dyDescent="0.3">
      <c r="A11" t="s">
        <v>35</v>
      </c>
      <c r="B11" t="s">
        <v>36</v>
      </c>
      <c r="C11" t="s">
        <v>37</v>
      </c>
      <c r="D11">
        <v>7654.12</v>
      </c>
      <c r="E11">
        <v>499</v>
      </c>
      <c r="F11">
        <v>21</v>
      </c>
      <c r="G11">
        <v>238.77</v>
      </c>
      <c r="H11" t="s">
        <v>21</v>
      </c>
      <c r="I11" s="1">
        <v>43451</v>
      </c>
      <c r="J11" t="b">
        <v>1</v>
      </c>
    </row>
    <row r="12" spans="1:10" x14ac:dyDescent="0.3">
      <c r="A12" t="s">
        <v>38</v>
      </c>
      <c r="B12" t="s">
        <v>39</v>
      </c>
      <c r="C12" t="s">
        <v>12</v>
      </c>
      <c r="D12">
        <v>1434.33</v>
      </c>
      <c r="E12">
        <v>804</v>
      </c>
      <c r="F12">
        <v>20</v>
      </c>
      <c r="G12">
        <v>186.26</v>
      </c>
      <c r="H12" t="s">
        <v>13</v>
      </c>
      <c r="I12" s="1">
        <v>43092</v>
      </c>
      <c r="J12" t="b">
        <v>0</v>
      </c>
    </row>
    <row r="13" spans="1:10" x14ac:dyDescent="0.3">
      <c r="A13" t="s">
        <v>40</v>
      </c>
      <c r="B13" t="s">
        <v>41</v>
      </c>
      <c r="C13" t="s">
        <v>12</v>
      </c>
      <c r="D13">
        <v>16769.36</v>
      </c>
      <c r="E13">
        <v>386</v>
      </c>
      <c r="F13">
        <v>22</v>
      </c>
      <c r="G13">
        <v>272.72000000000003</v>
      </c>
      <c r="H13" t="s">
        <v>42</v>
      </c>
      <c r="I13" s="1">
        <v>44931</v>
      </c>
      <c r="J13" t="b">
        <v>1</v>
      </c>
    </row>
    <row r="14" spans="1:10" x14ac:dyDescent="0.3">
      <c r="A14" t="s">
        <v>43</v>
      </c>
      <c r="B14" t="s">
        <v>44</v>
      </c>
      <c r="C14" t="s">
        <v>12</v>
      </c>
      <c r="D14">
        <v>9427.2999999999993</v>
      </c>
      <c r="E14">
        <v>342</v>
      </c>
      <c r="F14">
        <v>18</v>
      </c>
      <c r="G14">
        <v>361.51</v>
      </c>
      <c r="H14" t="s">
        <v>21</v>
      </c>
      <c r="I14" s="1">
        <v>45263</v>
      </c>
      <c r="J14" t="b">
        <v>1</v>
      </c>
    </row>
    <row r="15" spans="1:10" x14ac:dyDescent="0.3">
      <c r="A15" t="s">
        <v>45</v>
      </c>
      <c r="B15" t="s">
        <v>46</v>
      </c>
      <c r="C15" t="s">
        <v>12</v>
      </c>
      <c r="D15">
        <v>16189.08</v>
      </c>
      <c r="E15">
        <v>684</v>
      </c>
      <c r="F15">
        <v>13</v>
      </c>
      <c r="G15">
        <v>227.35</v>
      </c>
      <c r="H15" t="s">
        <v>13</v>
      </c>
      <c r="I15" s="1">
        <v>44575</v>
      </c>
      <c r="J15" t="b">
        <v>1</v>
      </c>
    </row>
    <row r="16" spans="1:10" x14ac:dyDescent="0.3">
      <c r="A16" t="s">
        <v>47</v>
      </c>
      <c r="B16" t="s">
        <v>48</v>
      </c>
      <c r="C16" t="s">
        <v>16</v>
      </c>
      <c r="D16">
        <v>2027.86</v>
      </c>
      <c r="E16">
        <v>734</v>
      </c>
      <c r="F16">
        <v>20</v>
      </c>
      <c r="G16">
        <v>470.05</v>
      </c>
      <c r="H16" t="s">
        <v>42</v>
      </c>
      <c r="I16" s="1">
        <v>42199</v>
      </c>
      <c r="J16" t="b">
        <v>1</v>
      </c>
    </row>
    <row r="17" spans="1:10" x14ac:dyDescent="0.3">
      <c r="A17" t="s">
        <v>49</v>
      </c>
      <c r="B17" t="s">
        <v>50</v>
      </c>
      <c r="C17" t="s">
        <v>20</v>
      </c>
      <c r="D17">
        <v>7003.12</v>
      </c>
      <c r="E17">
        <v>707</v>
      </c>
      <c r="F17">
        <v>30</v>
      </c>
      <c r="G17">
        <v>154.52000000000001</v>
      </c>
      <c r="H17" t="s">
        <v>30</v>
      </c>
      <c r="I17" s="1">
        <v>43773</v>
      </c>
      <c r="J17" t="b">
        <v>1</v>
      </c>
    </row>
    <row r="18" spans="1:10" x14ac:dyDescent="0.3">
      <c r="A18" t="s">
        <v>51</v>
      </c>
      <c r="B18" t="s">
        <v>52</v>
      </c>
      <c r="C18" t="s">
        <v>16</v>
      </c>
      <c r="D18">
        <v>10026.219999999999</v>
      </c>
      <c r="E18">
        <v>782</v>
      </c>
      <c r="F18">
        <v>16</v>
      </c>
      <c r="G18">
        <v>242.98</v>
      </c>
      <c r="H18" t="s">
        <v>13</v>
      </c>
      <c r="I18" s="1">
        <v>45400</v>
      </c>
      <c r="J18" t="b">
        <v>0</v>
      </c>
    </row>
    <row r="19" spans="1:10" x14ac:dyDescent="0.3">
      <c r="A19" t="s">
        <v>53</v>
      </c>
      <c r="B19" t="s">
        <v>54</v>
      </c>
      <c r="C19" t="s">
        <v>16</v>
      </c>
      <c r="D19">
        <v>10234.9</v>
      </c>
      <c r="E19">
        <v>316</v>
      </c>
      <c r="F19">
        <v>28</v>
      </c>
      <c r="G19">
        <v>380.89</v>
      </c>
      <c r="H19" t="s">
        <v>42</v>
      </c>
      <c r="I19" s="1">
        <v>44318</v>
      </c>
      <c r="J19" t="b">
        <v>1</v>
      </c>
    </row>
    <row r="20" spans="1:10" x14ac:dyDescent="0.3">
      <c r="A20" t="s">
        <v>55</v>
      </c>
      <c r="B20" t="s">
        <v>56</v>
      </c>
      <c r="C20" t="s">
        <v>16</v>
      </c>
      <c r="D20">
        <v>7749.67</v>
      </c>
      <c r="E20">
        <v>447</v>
      </c>
      <c r="F20">
        <v>16</v>
      </c>
      <c r="G20">
        <v>347.67</v>
      </c>
      <c r="H20" t="s">
        <v>17</v>
      </c>
      <c r="I20" s="1">
        <v>45109</v>
      </c>
      <c r="J20" t="b">
        <v>0</v>
      </c>
    </row>
    <row r="21" spans="1:10" x14ac:dyDescent="0.3">
      <c r="A21" t="s">
        <v>57</v>
      </c>
      <c r="B21" t="s">
        <v>58</v>
      </c>
      <c r="C21" t="s">
        <v>12</v>
      </c>
      <c r="D21">
        <v>13114.25</v>
      </c>
      <c r="E21">
        <v>576</v>
      </c>
      <c r="F21">
        <v>23</v>
      </c>
      <c r="G21">
        <v>433.18</v>
      </c>
      <c r="H21" t="s">
        <v>17</v>
      </c>
      <c r="I21" s="1">
        <v>43157</v>
      </c>
      <c r="J21" t="b">
        <v>1</v>
      </c>
    </row>
    <row r="22" spans="1:10" x14ac:dyDescent="0.3">
      <c r="A22" t="s">
        <v>59</v>
      </c>
      <c r="B22" t="s">
        <v>60</v>
      </c>
      <c r="C22" t="s">
        <v>37</v>
      </c>
      <c r="D22">
        <v>4661.8999999999996</v>
      </c>
      <c r="E22">
        <v>531</v>
      </c>
      <c r="F22">
        <v>23</v>
      </c>
      <c r="G22">
        <v>498.44</v>
      </c>
      <c r="H22" t="s">
        <v>42</v>
      </c>
      <c r="I22" s="1">
        <v>43101</v>
      </c>
      <c r="J22" t="b">
        <v>1</v>
      </c>
    </row>
    <row r="23" spans="1:10" x14ac:dyDescent="0.3">
      <c r="A23" t="s">
        <v>61</v>
      </c>
      <c r="B23" t="s">
        <v>62</v>
      </c>
      <c r="C23" t="s">
        <v>20</v>
      </c>
      <c r="D23">
        <v>9288.1</v>
      </c>
      <c r="E23">
        <v>665</v>
      </c>
      <c r="F23">
        <v>18</v>
      </c>
      <c r="G23">
        <v>219.16</v>
      </c>
      <c r="H23" t="s">
        <v>21</v>
      </c>
      <c r="I23" s="1">
        <v>44607</v>
      </c>
      <c r="J23" t="b">
        <v>1</v>
      </c>
    </row>
    <row r="24" spans="1:10" x14ac:dyDescent="0.3">
      <c r="A24" t="s">
        <v>63</v>
      </c>
      <c r="B24" t="s">
        <v>64</v>
      </c>
      <c r="C24" t="s">
        <v>37</v>
      </c>
      <c r="D24">
        <v>10601.48</v>
      </c>
      <c r="E24">
        <v>527</v>
      </c>
      <c r="F24">
        <v>24</v>
      </c>
      <c r="G24">
        <v>64.459999999999994</v>
      </c>
      <c r="H24" t="s">
        <v>21</v>
      </c>
      <c r="I24" s="1">
        <v>43787</v>
      </c>
      <c r="J24" t="b">
        <v>0</v>
      </c>
    </row>
    <row r="25" spans="1:10" x14ac:dyDescent="0.3">
      <c r="A25" t="s">
        <v>65</v>
      </c>
      <c r="B25" t="s">
        <v>66</v>
      </c>
      <c r="C25" t="s">
        <v>16</v>
      </c>
      <c r="D25">
        <v>12572.19</v>
      </c>
      <c r="E25">
        <v>735</v>
      </c>
      <c r="F25">
        <v>16</v>
      </c>
      <c r="G25">
        <v>24.9</v>
      </c>
      <c r="H25" t="s">
        <v>13</v>
      </c>
      <c r="I25" s="1">
        <v>45575</v>
      </c>
      <c r="J25" t="b">
        <v>1</v>
      </c>
    </row>
    <row r="26" spans="1:10" x14ac:dyDescent="0.3">
      <c r="A26" t="s">
        <v>67</v>
      </c>
      <c r="B26" t="s">
        <v>68</v>
      </c>
      <c r="C26" t="s">
        <v>16</v>
      </c>
      <c r="D26">
        <v>13558.07</v>
      </c>
      <c r="E26">
        <v>698</v>
      </c>
      <c r="F26">
        <v>21</v>
      </c>
      <c r="G26">
        <v>366.17</v>
      </c>
      <c r="H26" t="s">
        <v>17</v>
      </c>
      <c r="I26" s="1">
        <v>42965</v>
      </c>
      <c r="J26" t="b">
        <v>0</v>
      </c>
    </row>
    <row r="27" spans="1:10" x14ac:dyDescent="0.3">
      <c r="A27" t="s">
        <v>69</v>
      </c>
      <c r="B27" t="s">
        <v>70</v>
      </c>
      <c r="C27" t="s">
        <v>37</v>
      </c>
      <c r="D27">
        <v>4376.79</v>
      </c>
      <c r="E27">
        <v>510</v>
      </c>
      <c r="F27">
        <v>24</v>
      </c>
      <c r="G27">
        <v>438.27</v>
      </c>
      <c r="H27" t="s">
        <v>21</v>
      </c>
      <c r="I27" s="1">
        <v>44281</v>
      </c>
      <c r="J27" t="b">
        <v>0</v>
      </c>
    </row>
    <row r="28" spans="1:10" x14ac:dyDescent="0.3">
      <c r="A28" t="s">
        <v>71</v>
      </c>
      <c r="B28" t="s">
        <v>72</v>
      </c>
      <c r="C28" t="s">
        <v>37</v>
      </c>
      <c r="D28">
        <v>2329.4299999999998</v>
      </c>
      <c r="E28">
        <v>690</v>
      </c>
      <c r="F28">
        <v>21</v>
      </c>
      <c r="G28">
        <v>118.15</v>
      </c>
      <c r="H28" t="s">
        <v>21</v>
      </c>
      <c r="I28" s="1">
        <v>43128</v>
      </c>
      <c r="J28" t="b">
        <v>0</v>
      </c>
    </row>
    <row r="29" spans="1:10" x14ac:dyDescent="0.3">
      <c r="A29" t="s">
        <v>73</v>
      </c>
      <c r="B29" t="s">
        <v>74</v>
      </c>
      <c r="C29" t="s">
        <v>37</v>
      </c>
      <c r="D29">
        <v>16388.38</v>
      </c>
      <c r="E29">
        <v>798</v>
      </c>
      <c r="F29">
        <v>15</v>
      </c>
      <c r="G29">
        <v>87.64</v>
      </c>
      <c r="H29" t="s">
        <v>17</v>
      </c>
      <c r="I29" s="1">
        <v>44297</v>
      </c>
      <c r="J29" t="b">
        <v>1</v>
      </c>
    </row>
    <row r="30" spans="1:10" x14ac:dyDescent="0.3">
      <c r="A30" t="s">
        <v>75</v>
      </c>
      <c r="B30" t="s">
        <v>76</v>
      </c>
      <c r="C30" t="s">
        <v>16</v>
      </c>
      <c r="D30">
        <v>11661.57</v>
      </c>
      <c r="E30">
        <v>839</v>
      </c>
      <c r="F30">
        <v>24</v>
      </c>
      <c r="G30">
        <v>40.479999999999997</v>
      </c>
      <c r="H30" t="s">
        <v>30</v>
      </c>
      <c r="I30" s="1">
        <v>44893</v>
      </c>
      <c r="J30" t="b">
        <v>1</v>
      </c>
    </row>
    <row r="31" spans="1:10" x14ac:dyDescent="0.3">
      <c r="A31" t="s">
        <v>77</v>
      </c>
      <c r="B31" t="s">
        <v>78</v>
      </c>
      <c r="C31" t="s">
        <v>16</v>
      </c>
      <c r="D31">
        <v>6257.57</v>
      </c>
      <c r="E31">
        <v>790</v>
      </c>
      <c r="F31">
        <v>16</v>
      </c>
      <c r="G31">
        <v>413.12</v>
      </c>
      <c r="H31" t="s">
        <v>21</v>
      </c>
      <c r="I31" s="1">
        <v>44289</v>
      </c>
      <c r="J31" t="b">
        <v>1</v>
      </c>
    </row>
    <row r="32" spans="1:10" x14ac:dyDescent="0.3">
      <c r="A32" t="s">
        <v>79</v>
      </c>
      <c r="B32" t="s">
        <v>80</v>
      </c>
      <c r="C32" t="s">
        <v>20</v>
      </c>
      <c r="D32">
        <v>17755.759999999998</v>
      </c>
      <c r="E32">
        <v>741</v>
      </c>
      <c r="F32">
        <v>27</v>
      </c>
      <c r="G32">
        <v>162.58000000000001</v>
      </c>
      <c r="H32" t="s">
        <v>42</v>
      </c>
      <c r="I32" s="1">
        <v>42891</v>
      </c>
      <c r="J32" t="b">
        <v>1</v>
      </c>
    </row>
    <row r="33" spans="1:10" x14ac:dyDescent="0.3">
      <c r="A33" t="s">
        <v>81</v>
      </c>
      <c r="B33" t="s">
        <v>82</v>
      </c>
      <c r="C33" t="s">
        <v>20</v>
      </c>
      <c r="D33">
        <v>10578.37</v>
      </c>
      <c r="E33">
        <v>560</v>
      </c>
      <c r="F33">
        <v>27</v>
      </c>
      <c r="G33">
        <v>206.83</v>
      </c>
      <c r="H33" t="s">
        <v>13</v>
      </c>
      <c r="I33" s="1">
        <v>44291</v>
      </c>
      <c r="J33" t="b">
        <v>1</v>
      </c>
    </row>
    <row r="34" spans="1:10" x14ac:dyDescent="0.3">
      <c r="A34" t="s">
        <v>83</v>
      </c>
      <c r="B34" t="s">
        <v>84</v>
      </c>
      <c r="C34" t="s">
        <v>16</v>
      </c>
      <c r="D34">
        <v>15896.49</v>
      </c>
      <c r="E34">
        <v>649</v>
      </c>
      <c r="F34">
        <v>20</v>
      </c>
      <c r="G34">
        <v>256.35000000000002</v>
      </c>
      <c r="H34" t="s">
        <v>21</v>
      </c>
      <c r="I34" s="1">
        <v>45658</v>
      </c>
      <c r="J34" t="b">
        <v>1</v>
      </c>
    </row>
    <row r="35" spans="1:10" x14ac:dyDescent="0.3">
      <c r="A35" t="s">
        <v>85</v>
      </c>
      <c r="B35" t="s">
        <v>86</v>
      </c>
      <c r="C35" t="s">
        <v>37</v>
      </c>
      <c r="D35">
        <v>10337.59</v>
      </c>
      <c r="E35">
        <v>651</v>
      </c>
      <c r="F35">
        <v>20</v>
      </c>
      <c r="G35">
        <v>421.33</v>
      </c>
      <c r="H35" t="s">
        <v>21</v>
      </c>
      <c r="I35" s="1">
        <v>43563</v>
      </c>
      <c r="J35" t="b">
        <v>1</v>
      </c>
    </row>
    <row r="36" spans="1:10" x14ac:dyDescent="0.3">
      <c r="A36" t="s">
        <v>87</v>
      </c>
      <c r="B36" t="s">
        <v>88</v>
      </c>
      <c r="C36" t="s">
        <v>37</v>
      </c>
      <c r="D36">
        <v>20303.740000000002</v>
      </c>
      <c r="E36">
        <v>819</v>
      </c>
      <c r="F36">
        <v>13</v>
      </c>
      <c r="G36">
        <v>328.91</v>
      </c>
      <c r="H36" t="s">
        <v>30</v>
      </c>
      <c r="I36" s="1">
        <v>44306</v>
      </c>
      <c r="J36" t="b">
        <v>1</v>
      </c>
    </row>
    <row r="37" spans="1:10" x14ac:dyDescent="0.3">
      <c r="A37" t="s">
        <v>89</v>
      </c>
      <c r="B37" t="s">
        <v>90</v>
      </c>
      <c r="C37" t="s">
        <v>20</v>
      </c>
      <c r="D37">
        <v>18776.7</v>
      </c>
      <c r="E37">
        <v>619</v>
      </c>
      <c r="F37">
        <v>11</v>
      </c>
      <c r="G37">
        <v>311.38</v>
      </c>
      <c r="H37" t="s">
        <v>42</v>
      </c>
      <c r="I37" s="1">
        <v>43773</v>
      </c>
      <c r="J37" t="b">
        <v>1</v>
      </c>
    </row>
    <row r="38" spans="1:10" x14ac:dyDescent="0.3">
      <c r="A38" t="s">
        <v>91</v>
      </c>
      <c r="B38" t="s">
        <v>92</v>
      </c>
      <c r="C38" t="s">
        <v>16</v>
      </c>
      <c r="D38">
        <v>8755.18</v>
      </c>
      <c r="E38">
        <v>437</v>
      </c>
      <c r="F38">
        <v>17</v>
      </c>
      <c r="G38">
        <v>96.08</v>
      </c>
      <c r="H38" t="s">
        <v>13</v>
      </c>
      <c r="I38" s="1">
        <v>42270</v>
      </c>
      <c r="J38" t="b">
        <v>1</v>
      </c>
    </row>
    <row r="39" spans="1:10" x14ac:dyDescent="0.3">
      <c r="A39" t="s">
        <v>93</v>
      </c>
      <c r="B39" t="s">
        <v>94</v>
      </c>
      <c r="C39" t="s">
        <v>20</v>
      </c>
      <c r="D39">
        <v>14857.85</v>
      </c>
      <c r="E39">
        <v>849</v>
      </c>
      <c r="F39">
        <v>21</v>
      </c>
      <c r="G39">
        <v>261.45999999999998</v>
      </c>
      <c r="H39" t="s">
        <v>21</v>
      </c>
      <c r="I39" s="1">
        <v>42412</v>
      </c>
      <c r="J39" t="b">
        <v>1</v>
      </c>
    </row>
    <row r="40" spans="1:10" x14ac:dyDescent="0.3">
      <c r="A40" t="s">
        <v>95</v>
      </c>
      <c r="B40" t="s">
        <v>96</v>
      </c>
      <c r="C40" t="s">
        <v>20</v>
      </c>
      <c r="D40">
        <v>13226.88</v>
      </c>
      <c r="E40">
        <v>667</v>
      </c>
      <c r="F40">
        <v>24</v>
      </c>
      <c r="G40">
        <v>360.54</v>
      </c>
      <c r="H40" t="s">
        <v>13</v>
      </c>
      <c r="I40" s="1">
        <v>42228</v>
      </c>
      <c r="J40" t="b">
        <v>1</v>
      </c>
    </row>
    <row r="41" spans="1:10" x14ac:dyDescent="0.3">
      <c r="A41" t="s">
        <v>97</v>
      </c>
      <c r="B41" t="s">
        <v>98</v>
      </c>
      <c r="C41" t="s">
        <v>12</v>
      </c>
      <c r="D41">
        <v>16843.16</v>
      </c>
      <c r="E41">
        <v>519</v>
      </c>
      <c r="F41">
        <v>31</v>
      </c>
      <c r="G41">
        <v>486.9</v>
      </c>
      <c r="H41" t="s">
        <v>17</v>
      </c>
      <c r="I41" s="1">
        <v>44319</v>
      </c>
      <c r="J41" t="b">
        <v>1</v>
      </c>
    </row>
    <row r="42" spans="1:10" x14ac:dyDescent="0.3">
      <c r="A42" t="s">
        <v>99</v>
      </c>
      <c r="B42" t="s">
        <v>100</v>
      </c>
      <c r="C42" t="s">
        <v>12</v>
      </c>
      <c r="D42">
        <v>5175.38</v>
      </c>
      <c r="E42">
        <v>636</v>
      </c>
      <c r="F42">
        <v>22</v>
      </c>
      <c r="G42">
        <v>108.69</v>
      </c>
      <c r="H42" t="s">
        <v>21</v>
      </c>
      <c r="I42" s="1">
        <v>45354</v>
      </c>
      <c r="J42" t="b">
        <v>1</v>
      </c>
    </row>
    <row r="43" spans="1:10" x14ac:dyDescent="0.3">
      <c r="A43" t="s">
        <v>101</v>
      </c>
      <c r="B43" t="s">
        <v>102</v>
      </c>
      <c r="C43" t="s">
        <v>12</v>
      </c>
      <c r="D43">
        <v>13430.26</v>
      </c>
      <c r="E43">
        <v>522</v>
      </c>
      <c r="F43">
        <v>19</v>
      </c>
      <c r="G43">
        <v>14.68</v>
      </c>
      <c r="H43" t="s">
        <v>21</v>
      </c>
      <c r="I43" s="1">
        <v>44717</v>
      </c>
      <c r="J43" t="b">
        <v>1</v>
      </c>
    </row>
    <row r="44" spans="1:10" x14ac:dyDescent="0.3">
      <c r="A44" t="s">
        <v>103</v>
      </c>
      <c r="B44" t="s">
        <v>104</v>
      </c>
      <c r="C44" t="s">
        <v>37</v>
      </c>
      <c r="D44">
        <v>15292.12</v>
      </c>
      <c r="E44">
        <v>659</v>
      </c>
      <c r="F44">
        <v>21</v>
      </c>
      <c r="G44">
        <v>46.9</v>
      </c>
      <c r="H44" t="s">
        <v>17</v>
      </c>
      <c r="I44" s="1">
        <v>42467</v>
      </c>
      <c r="J44" t="b">
        <v>1</v>
      </c>
    </row>
    <row r="45" spans="1:10" x14ac:dyDescent="0.3">
      <c r="A45" t="s">
        <v>105</v>
      </c>
      <c r="B45" t="s">
        <v>106</v>
      </c>
      <c r="C45" t="s">
        <v>16</v>
      </c>
      <c r="D45">
        <v>1206.3</v>
      </c>
      <c r="E45">
        <v>628</v>
      </c>
      <c r="F45">
        <v>18</v>
      </c>
      <c r="G45">
        <v>194.17</v>
      </c>
      <c r="H45" t="s">
        <v>30</v>
      </c>
      <c r="I45" s="1">
        <v>43860</v>
      </c>
      <c r="J45" t="b">
        <v>1</v>
      </c>
    </row>
    <row r="46" spans="1:10" x14ac:dyDescent="0.3">
      <c r="A46" t="s">
        <v>107</v>
      </c>
      <c r="B46" t="s">
        <v>108</v>
      </c>
      <c r="C46" t="s">
        <v>16</v>
      </c>
      <c r="D46">
        <v>4083.71</v>
      </c>
      <c r="E46">
        <v>762</v>
      </c>
      <c r="F46">
        <v>14</v>
      </c>
      <c r="G46">
        <v>412.07</v>
      </c>
      <c r="H46" t="s">
        <v>21</v>
      </c>
      <c r="I46" s="1">
        <v>44393</v>
      </c>
      <c r="J46" t="b">
        <v>1</v>
      </c>
    </row>
    <row r="47" spans="1:10" x14ac:dyDescent="0.3">
      <c r="A47" t="s">
        <v>109</v>
      </c>
      <c r="B47" t="s">
        <v>110</v>
      </c>
      <c r="C47" t="s">
        <v>16</v>
      </c>
      <c r="D47">
        <v>-196.16</v>
      </c>
      <c r="E47">
        <v>681</v>
      </c>
      <c r="F47">
        <v>19</v>
      </c>
      <c r="G47">
        <v>13.5</v>
      </c>
      <c r="H47" t="s">
        <v>13</v>
      </c>
      <c r="I47" s="1">
        <v>45703</v>
      </c>
      <c r="J47" t="b">
        <v>1</v>
      </c>
    </row>
    <row r="48" spans="1:10" x14ac:dyDescent="0.3">
      <c r="A48" t="s">
        <v>111</v>
      </c>
      <c r="B48" t="s">
        <v>112</v>
      </c>
      <c r="C48" t="s">
        <v>16</v>
      </c>
      <c r="D48">
        <v>8652.9699999999993</v>
      </c>
      <c r="E48">
        <v>468</v>
      </c>
      <c r="F48">
        <v>21</v>
      </c>
      <c r="G48">
        <v>233.8</v>
      </c>
      <c r="H48" t="s">
        <v>42</v>
      </c>
      <c r="I48" s="1">
        <v>44286</v>
      </c>
      <c r="J48" t="b">
        <v>1</v>
      </c>
    </row>
    <row r="49" spans="1:10" x14ac:dyDescent="0.3">
      <c r="A49" t="s">
        <v>113</v>
      </c>
      <c r="B49" t="s">
        <v>114</v>
      </c>
      <c r="C49" t="s">
        <v>12</v>
      </c>
      <c r="D49">
        <v>13587.71</v>
      </c>
      <c r="E49">
        <v>516</v>
      </c>
      <c r="F49">
        <v>16</v>
      </c>
      <c r="G49">
        <v>171.32</v>
      </c>
      <c r="H49" t="s">
        <v>13</v>
      </c>
      <c r="I49" s="1">
        <v>43948</v>
      </c>
      <c r="J49" t="b">
        <v>1</v>
      </c>
    </row>
    <row r="50" spans="1:10" x14ac:dyDescent="0.3">
      <c r="A50" t="s">
        <v>115</v>
      </c>
      <c r="B50" t="s">
        <v>116</v>
      </c>
      <c r="C50" t="s">
        <v>37</v>
      </c>
      <c r="D50">
        <v>17511.79</v>
      </c>
      <c r="E50">
        <v>677</v>
      </c>
      <c r="F50">
        <v>21</v>
      </c>
      <c r="G50">
        <v>35.72</v>
      </c>
      <c r="H50" t="s">
        <v>30</v>
      </c>
      <c r="I50" s="1">
        <v>42448</v>
      </c>
      <c r="J50" t="b">
        <v>1</v>
      </c>
    </row>
    <row r="51" spans="1:10" x14ac:dyDescent="0.3">
      <c r="A51" t="s">
        <v>117</v>
      </c>
      <c r="B51" t="s">
        <v>118</v>
      </c>
      <c r="C51" t="s">
        <v>37</v>
      </c>
      <c r="D51">
        <v>10370.469999999999</v>
      </c>
      <c r="E51">
        <v>418</v>
      </c>
      <c r="F51">
        <v>22</v>
      </c>
      <c r="G51">
        <v>230.62</v>
      </c>
      <c r="H51" t="s">
        <v>42</v>
      </c>
      <c r="I51" s="1">
        <v>42206</v>
      </c>
      <c r="J51" t="b">
        <v>1</v>
      </c>
    </row>
    <row r="52" spans="1:10" x14ac:dyDescent="0.3">
      <c r="A52" t="s">
        <v>119</v>
      </c>
      <c r="B52" t="s">
        <v>120</v>
      </c>
      <c r="C52" t="s">
        <v>12</v>
      </c>
      <c r="D52">
        <v>18143.080000000002</v>
      </c>
      <c r="E52">
        <v>489</v>
      </c>
      <c r="F52">
        <v>17</v>
      </c>
      <c r="G52">
        <v>134.83000000000001</v>
      </c>
      <c r="H52" t="s">
        <v>13</v>
      </c>
      <c r="I52" s="1">
        <v>44062</v>
      </c>
      <c r="J52" t="b">
        <v>1</v>
      </c>
    </row>
    <row r="53" spans="1:10" x14ac:dyDescent="0.3">
      <c r="A53" t="s">
        <v>121</v>
      </c>
      <c r="B53" t="s">
        <v>122</v>
      </c>
      <c r="C53" t="s">
        <v>37</v>
      </c>
      <c r="D53">
        <v>3099.49</v>
      </c>
      <c r="E53">
        <v>669</v>
      </c>
      <c r="F53">
        <v>19</v>
      </c>
      <c r="G53">
        <v>182.42</v>
      </c>
      <c r="H53" t="s">
        <v>13</v>
      </c>
      <c r="I53" s="1">
        <v>45416</v>
      </c>
      <c r="J53" t="b">
        <v>1</v>
      </c>
    </row>
    <row r="54" spans="1:10" x14ac:dyDescent="0.3">
      <c r="A54" t="s">
        <v>123</v>
      </c>
      <c r="B54" t="s">
        <v>124</v>
      </c>
      <c r="C54" t="s">
        <v>12</v>
      </c>
      <c r="D54">
        <v>1483.09</v>
      </c>
      <c r="E54">
        <v>448</v>
      </c>
      <c r="F54">
        <v>25</v>
      </c>
      <c r="G54">
        <v>355.75</v>
      </c>
      <c r="H54" t="s">
        <v>17</v>
      </c>
      <c r="I54" s="1">
        <v>45313</v>
      </c>
      <c r="J54" t="b">
        <v>1</v>
      </c>
    </row>
    <row r="55" spans="1:10" x14ac:dyDescent="0.3">
      <c r="A55" t="s">
        <v>125</v>
      </c>
      <c r="B55" t="s">
        <v>126</v>
      </c>
      <c r="C55" t="s">
        <v>16</v>
      </c>
      <c r="D55">
        <v>9722.26</v>
      </c>
      <c r="E55">
        <v>787</v>
      </c>
      <c r="F55">
        <v>23</v>
      </c>
      <c r="G55">
        <v>265.56</v>
      </c>
      <c r="H55" t="s">
        <v>30</v>
      </c>
      <c r="I55" s="1">
        <v>45152</v>
      </c>
      <c r="J55" t="b">
        <v>1</v>
      </c>
    </row>
    <row r="56" spans="1:10" x14ac:dyDescent="0.3">
      <c r="A56" t="s">
        <v>127</v>
      </c>
      <c r="B56" t="s">
        <v>128</v>
      </c>
      <c r="C56" t="s">
        <v>12</v>
      </c>
      <c r="D56">
        <v>11920.33</v>
      </c>
      <c r="E56">
        <v>673</v>
      </c>
      <c r="F56">
        <v>18</v>
      </c>
      <c r="G56">
        <v>71.08</v>
      </c>
      <c r="H56" t="s">
        <v>17</v>
      </c>
      <c r="I56" s="1">
        <v>45565</v>
      </c>
      <c r="J56" t="b">
        <v>1</v>
      </c>
    </row>
    <row r="57" spans="1:10" x14ac:dyDescent="0.3">
      <c r="A57" t="s">
        <v>129</v>
      </c>
      <c r="B57" t="s">
        <v>130</v>
      </c>
      <c r="C57" t="s">
        <v>16</v>
      </c>
      <c r="D57">
        <v>9836.5300000000007</v>
      </c>
      <c r="E57">
        <v>459</v>
      </c>
      <c r="F57">
        <v>20</v>
      </c>
      <c r="G57">
        <v>481.09</v>
      </c>
      <c r="H57" t="s">
        <v>42</v>
      </c>
      <c r="I57" s="1">
        <v>45393</v>
      </c>
      <c r="J57" t="b">
        <v>1</v>
      </c>
    </row>
    <row r="58" spans="1:10" x14ac:dyDescent="0.3">
      <c r="A58" t="s">
        <v>131</v>
      </c>
      <c r="B58" t="s">
        <v>132</v>
      </c>
      <c r="C58" t="s">
        <v>16</v>
      </c>
      <c r="D58">
        <v>-337.21</v>
      </c>
      <c r="E58">
        <v>650</v>
      </c>
      <c r="F58">
        <v>9</v>
      </c>
      <c r="G58">
        <v>321.60000000000002</v>
      </c>
      <c r="H58" t="s">
        <v>17</v>
      </c>
      <c r="I58" s="1">
        <v>42519</v>
      </c>
      <c r="J58" t="b">
        <v>1</v>
      </c>
    </row>
    <row r="59" spans="1:10" x14ac:dyDescent="0.3">
      <c r="A59" t="s">
        <v>133</v>
      </c>
      <c r="B59" t="s">
        <v>134</v>
      </c>
      <c r="C59" t="s">
        <v>20</v>
      </c>
      <c r="D59">
        <v>9554.4</v>
      </c>
      <c r="E59">
        <v>587</v>
      </c>
      <c r="F59">
        <v>28</v>
      </c>
      <c r="G59">
        <v>385.28</v>
      </c>
      <c r="H59" t="s">
        <v>30</v>
      </c>
      <c r="I59" s="1">
        <v>43526</v>
      </c>
      <c r="J59" t="b">
        <v>0</v>
      </c>
    </row>
    <row r="60" spans="1:10" x14ac:dyDescent="0.3">
      <c r="A60" t="s">
        <v>135</v>
      </c>
      <c r="B60" t="s">
        <v>136</v>
      </c>
      <c r="C60" t="s">
        <v>12</v>
      </c>
      <c r="D60">
        <v>3477.65</v>
      </c>
      <c r="E60">
        <v>587</v>
      </c>
      <c r="F60">
        <v>21</v>
      </c>
      <c r="G60">
        <v>48.81</v>
      </c>
      <c r="H60" t="s">
        <v>21</v>
      </c>
      <c r="I60" s="1">
        <v>45524</v>
      </c>
      <c r="J60" t="b">
        <v>1</v>
      </c>
    </row>
    <row r="61" spans="1:10" x14ac:dyDescent="0.3">
      <c r="A61" t="s">
        <v>137</v>
      </c>
      <c r="B61" t="s">
        <v>138</v>
      </c>
      <c r="C61" t="s">
        <v>20</v>
      </c>
      <c r="D61">
        <v>13348.36</v>
      </c>
      <c r="E61">
        <v>525</v>
      </c>
      <c r="F61">
        <v>21</v>
      </c>
      <c r="G61">
        <v>33.06</v>
      </c>
      <c r="H61" t="s">
        <v>21</v>
      </c>
      <c r="I61" s="1">
        <v>45237</v>
      </c>
      <c r="J61" t="b">
        <v>1</v>
      </c>
    </row>
    <row r="62" spans="1:10" x14ac:dyDescent="0.3">
      <c r="A62" t="s">
        <v>139</v>
      </c>
      <c r="B62" t="s">
        <v>140</v>
      </c>
      <c r="C62" t="s">
        <v>12</v>
      </c>
      <c r="D62">
        <v>11832.99</v>
      </c>
      <c r="E62">
        <v>822</v>
      </c>
      <c r="F62">
        <v>18</v>
      </c>
      <c r="G62">
        <v>19.53</v>
      </c>
      <c r="H62" t="s">
        <v>42</v>
      </c>
      <c r="I62" s="1">
        <v>43670</v>
      </c>
      <c r="J62" t="b">
        <v>1</v>
      </c>
    </row>
    <row r="63" spans="1:10" x14ac:dyDescent="0.3">
      <c r="A63" t="s">
        <v>141</v>
      </c>
      <c r="B63" t="s">
        <v>142</v>
      </c>
      <c r="C63" t="s">
        <v>12</v>
      </c>
      <c r="D63">
        <v>5300.6</v>
      </c>
      <c r="E63">
        <v>821</v>
      </c>
      <c r="F63">
        <v>16</v>
      </c>
      <c r="G63">
        <v>102.51</v>
      </c>
      <c r="H63" t="s">
        <v>21</v>
      </c>
      <c r="I63" s="1">
        <v>45598</v>
      </c>
      <c r="J63" t="b">
        <v>1</v>
      </c>
    </row>
    <row r="64" spans="1:10" x14ac:dyDescent="0.3">
      <c r="A64" t="s">
        <v>143</v>
      </c>
      <c r="B64" t="s">
        <v>144</v>
      </c>
      <c r="C64" t="s">
        <v>20</v>
      </c>
      <c r="D64">
        <v>7430.67</v>
      </c>
      <c r="E64">
        <v>572</v>
      </c>
      <c r="F64">
        <v>26</v>
      </c>
      <c r="G64">
        <v>213.06</v>
      </c>
      <c r="H64" t="s">
        <v>17</v>
      </c>
      <c r="I64" s="1">
        <v>45620</v>
      </c>
      <c r="J64" t="b">
        <v>0</v>
      </c>
    </row>
    <row r="65" spans="1:10" x14ac:dyDescent="0.3">
      <c r="A65" t="s">
        <v>145</v>
      </c>
      <c r="B65" t="s">
        <v>146</v>
      </c>
      <c r="C65" t="s">
        <v>20</v>
      </c>
      <c r="D65">
        <v>4703.93</v>
      </c>
      <c r="E65">
        <v>701</v>
      </c>
      <c r="F65">
        <v>15</v>
      </c>
      <c r="G65">
        <v>468.55</v>
      </c>
      <c r="H65" t="s">
        <v>42</v>
      </c>
      <c r="I65" s="1">
        <v>42751</v>
      </c>
      <c r="J65" t="b">
        <v>1</v>
      </c>
    </row>
    <row r="66" spans="1:10" x14ac:dyDescent="0.3">
      <c r="A66" t="s">
        <v>147</v>
      </c>
      <c r="B66" t="s">
        <v>148</v>
      </c>
      <c r="C66" t="s">
        <v>12</v>
      </c>
      <c r="D66">
        <v>9686.6</v>
      </c>
      <c r="E66">
        <v>482</v>
      </c>
      <c r="F66">
        <v>23</v>
      </c>
      <c r="G66">
        <v>233.96</v>
      </c>
      <c r="H66" t="s">
        <v>30</v>
      </c>
      <c r="I66" s="1">
        <v>44016</v>
      </c>
      <c r="J66" t="b">
        <v>1</v>
      </c>
    </row>
    <row r="67" spans="1:10" x14ac:dyDescent="0.3">
      <c r="A67" t="s">
        <v>149</v>
      </c>
      <c r="B67" t="s">
        <v>150</v>
      </c>
      <c r="C67" t="s">
        <v>37</v>
      </c>
      <c r="D67">
        <v>14775.71</v>
      </c>
      <c r="E67">
        <v>787</v>
      </c>
      <c r="F67">
        <v>19</v>
      </c>
      <c r="G67">
        <v>152.22999999999999</v>
      </c>
      <c r="H67" t="s">
        <v>42</v>
      </c>
      <c r="I67" s="1">
        <v>44508</v>
      </c>
      <c r="J67" t="b">
        <v>0</v>
      </c>
    </row>
    <row r="68" spans="1:10" x14ac:dyDescent="0.3">
      <c r="A68" t="s">
        <v>151</v>
      </c>
      <c r="B68" t="s">
        <v>152</v>
      </c>
      <c r="C68" t="s">
        <v>16</v>
      </c>
      <c r="D68">
        <v>5071.37</v>
      </c>
      <c r="E68">
        <v>423</v>
      </c>
      <c r="F68">
        <v>21</v>
      </c>
      <c r="G68">
        <v>285.35000000000002</v>
      </c>
      <c r="H68" t="s">
        <v>42</v>
      </c>
      <c r="I68" s="1">
        <v>42428</v>
      </c>
      <c r="J68" t="b">
        <v>1</v>
      </c>
    </row>
    <row r="69" spans="1:10" x14ac:dyDescent="0.3">
      <c r="A69" t="s">
        <v>153</v>
      </c>
      <c r="B69" t="s">
        <v>154</v>
      </c>
      <c r="C69" t="s">
        <v>20</v>
      </c>
      <c r="D69">
        <v>12520.23</v>
      </c>
      <c r="E69">
        <v>713</v>
      </c>
      <c r="F69">
        <v>25</v>
      </c>
      <c r="G69">
        <v>64.849999999999994</v>
      </c>
      <c r="H69" t="s">
        <v>13</v>
      </c>
      <c r="I69" s="1">
        <v>44371</v>
      </c>
      <c r="J69" t="b">
        <v>1</v>
      </c>
    </row>
    <row r="70" spans="1:10" x14ac:dyDescent="0.3">
      <c r="A70" t="s">
        <v>155</v>
      </c>
      <c r="B70" t="s">
        <v>156</v>
      </c>
      <c r="C70" t="s">
        <v>16</v>
      </c>
      <c r="D70">
        <v>7348.71</v>
      </c>
      <c r="E70">
        <v>471</v>
      </c>
      <c r="F70">
        <v>17</v>
      </c>
      <c r="G70">
        <v>308.66000000000003</v>
      </c>
      <c r="H70" t="s">
        <v>13</v>
      </c>
      <c r="I70" s="1">
        <v>43216</v>
      </c>
      <c r="J70" t="b">
        <v>0</v>
      </c>
    </row>
    <row r="71" spans="1:10" x14ac:dyDescent="0.3">
      <c r="A71" t="s">
        <v>157</v>
      </c>
      <c r="B71" t="s">
        <v>158</v>
      </c>
      <c r="C71" t="s">
        <v>37</v>
      </c>
      <c r="D71">
        <v>6035.64</v>
      </c>
      <c r="E71">
        <v>587</v>
      </c>
      <c r="F71">
        <v>19</v>
      </c>
      <c r="G71">
        <v>288.52999999999997</v>
      </c>
      <c r="H71" t="s">
        <v>42</v>
      </c>
      <c r="I71" s="1">
        <v>43740</v>
      </c>
      <c r="J71" t="b">
        <v>1</v>
      </c>
    </row>
    <row r="72" spans="1:10" x14ac:dyDescent="0.3">
      <c r="A72" t="s">
        <v>159</v>
      </c>
      <c r="B72" t="s">
        <v>160</v>
      </c>
      <c r="C72" t="s">
        <v>37</v>
      </c>
      <c r="D72">
        <v>9464.85</v>
      </c>
      <c r="E72">
        <v>734</v>
      </c>
      <c r="F72">
        <v>24</v>
      </c>
      <c r="G72">
        <v>398.08</v>
      </c>
      <c r="H72" t="s">
        <v>21</v>
      </c>
      <c r="I72" s="1">
        <v>44110</v>
      </c>
      <c r="J72" t="b">
        <v>1</v>
      </c>
    </row>
    <row r="73" spans="1:10" x14ac:dyDescent="0.3">
      <c r="A73" t="s">
        <v>161</v>
      </c>
      <c r="B73" t="s">
        <v>162</v>
      </c>
      <c r="C73" t="s">
        <v>37</v>
      </c>
      <c r="D73">
        <v>4823.79</v>
      </c>
      <c r="E73">
        <v>412</v>
      </c>
      <c r="F73">
        <v>14</v>
      </c>
      <c r="G73">
        <v>493.48</v>
      </c>
      <c r="H73" t="s">
        <v>13</v>
      </c>
      <c r="I73" s="1">
        <v>43946</v>
      </c>
      <c r="J73" t="b">
        <v>1</v>
      </c>
    </row>
    <row r="74" spans="1:10" x14ac:dyDescent="0.3">
      <c r="A74" t="s">
        <v>163</v>
      </c>
      <c r="B74" t="s">
        <v>164</v>
      </c>
      <c r="C74" t="s">
        <v>20</v>
      </c>
      <c r="D74">
        <v>7231.75</v>
      </c>
      <c r="E74">
        <v>421</v>
      </c>
      <c r="F74">
        <v>19</v>
      </c>
      <c r="G74">
        <v>132.93</v>
      </c>
      <c r="H74" t="s">
        <v>30</v>
      </c>
      <c r="I74" s="1">
        <v>44689</v>
      </c>
      <c r="J74" t="b">
        <v>1</v>
      </c>
    </row>
    <row r="75" spans="1:10" x14ac:dyDescent="0.3">
      <c r="A75" t="s">
        <v>165</v>
      </c>
      <c r="B75" t="s">
        <v>166</v>
      </c>
      <c r="C75" t="s">
        <v>37</v>
      </c>
      <c r="D75">
        <v>4010.61</v>
      </c>
      <c r="E75">
        <v>843</v>
      </c>
      <c r="F75">
        <v>20</v>
      </c>
      <c r="G75">
        <v>259.73</v>
      </c>
      <c r="H75" t="s">
        <v>17</v>
      </c>
      <c r="I75" s="1">
        <v>42856</v>
      </c>
      <c r="J75" t="b">
        <v>1</v>
      </c>
    </row>
    <row r="76" spans="1:10" x14ac:dyDescent="0.3">
      <c r="A76" t="s">
        <v>167</v>
      </c>
      <c r="B76" t="s">
        <v>168</v>
      </c>
      <c r="C76" t="s">
        <v>20</v>
      </c>
      <c r="D76">
        <v>19823.63</v>
      </c>
      <c r="E76">
        <v>521</v>
      </c>
      <c r="F76">
        <v>22</v>
      </c>
      <c r="G76">
        <v>455.34</v>
      </c>
      <c r="H76" t="s">
        <v>13</v>
      </c>
      <c r="I76" s="1">
        <v>43050</v>
      </c>
      <c r="J76" t="b">
        <v>0</v>
      </c>
    </row>
    <row r="77" spans="1:10" x14ac:dyDescent="0.3">
      <c r="A77" t="s">
        <v>169</v>
      </c>
      <c r="B77" t="s">
        <v>170</v>
      </c>
      <c r="C77" t="s">
        <v>37</v>
      </c>
      <c r="D77">
        <v>10176.32</v>
      </c>
      <c r="E77">
        <v>338</v>
      </c>
      <c r="F77">
        <v>18</v>
      </c>
      <c r="G77">
        <v>394.74</v>
      </c>
      <c r="H77" t="s">
        <v>42</v>
      </c>
      <c r="I77" s="1">
        <v>43179</v>
      </c>
      <c r="J77" t="b">
        <v>1</v>
      </c>
    </row>
    <row r="78" spans="1:10" x14ac:dyDescent="0.3">
      <c r="A78" t="s">
        <v>171</v>
      </c>
      <c r="B78" t="s">
        <v>172</v>
      </c>
      <c r="C78" t="s">
        <v>16</v>
      </c>
      <c r="D78">
        <v>6501.37</v>
      </c>
      <c r="E78">
        <v>796</v>
      </c>
      <c r="F78">
        <v>22</v>
      </c>
      <c r="G78">
        <v>248.83</v>
      </c>
      <c r="H78" t="s">
        <v>21</v>
      </c>
      <c r="I78" s="1">
        <v>43722</v>
      </c>
      <c r="J78" t="b">
        <v>1</v>
      </c>
    </row>
    <row r="79" spans="1:10" x14ac:dyDescent="0.3">
      <c r="A79" t="s">
        <v>173</v>
      </c>
      <c r="B79" t="s">
        <v>174</v>
      </c>
      <c r="C79" t="s">
        <v>16</v>
      </c>
      <c r="D79">
        <v>11069.9</v>
      </c>
      <c r="E79">
        <v>532</v>
      </c>
      <c r="F79">
        <v>21</v>
      </c>
      <c r="G79">
        <v>473.23</v>
      </c>
      <c r="H79" t="s">
        <v>17</v>
      </c>
      <c r="I79" s="1">
        <v>45342</v>
      </c>
      <c r="J79" t="b">
        <v>0</v>
      </c>
    </row>
    <row r="80" spans="1:10" x14ac:dyDescent="0.3">
      <c r="A80" t="s">
        <v>175</v>
      </c>
      <c r="B80" t="s">
        <v>176</v>
      </c>
      <c r="C80" t="s">
        <v>12</v>
      </c>
      <c r="D80">
        <v>9438.36</v>
      </c>
      <c r="E80">
        <v>829</v>
      </c>
      <c r="F80">
        <v>23</v>
      </c>
      <c r="G80">
        <v>38.049999999999997</v>
      </c>
      <c r="H80" t="s">
        <v>13</v>
      </c>
      <c r="I80" s="1">
        <v>42230</v>
      </c>
      <c r="J80" t="b">
        <v>1</v>
      </c>
    </row>
    <row r="81" spans="1:10" x14ac:dyDescent="0.3">
      <c r="A81" t="s">
        <v>177</v>
      </c>
      <c r="B81" t="s">
        <v>178</v>
      </c>
      <c r="C81" t="s">
        <v>16</v>
      </c>
      <c r="D81">
        <v>8895.15</v>
      </c>
      <c r="E81">
        <v>448</v>
      </c>
      <c r="F81">
        <v>15</v>
      </c>
      <c r="G81">
        <v>466.19</v>
      </c>
      <c r="H81" t="s">
        <v>21</v>
      </c>
      <c r="I81" s="1">
        <v>42360</v>
      </c>
      <c r="J81" t="b">
        <v>1</v>
      </c>
    </row>
    <row r="82" spans="1:10" x14ac:dyDescent="0.3">
      <c r="A82" t="s">
        <v>179</v>
      </c>
      <c r="B82" t="s">
        <v>180</v>
      </c>
      <c r="C82" t="s">
        <v>12</v>
      </c>
      <c r="D82">
        <v>13070.83</v>
      </c>
      <c r="E82">
        <v>696</v>
      </c>
      <c r="F82">
        <v>13</v>
      </c>
      <c r="G82">
        <v>34.75</v>
      </c>
      <c r="H82" t="s">
        <v>21</v>
      </c>
      <c r="I82" s="1">
        <v>43381</v>
      </c>
      <c r="J82" t="b">
        <v>1</v>
      </c>
    </row>
    <row r="83" spans="1:10" x14ac:dyDescent="0.3">
      <c r="A83" t="s">
        <v>181</v>
      </c>
      <c r="B83" t="s">
        <v>182</v>
      </c>
      <c r="C83" t="s">
        <v>16</v>
      </c>
      <c r="D83">
        <v>13787.54</v>
      </c>
      <c r="E83">
        <v>601</v>
      </c>
      <c r="F83">
        <v>14</v>
      </c>
      <c r="G83">
        <v>278.18</v>
      </c>
      <c r="H83" t="s">
        <v>21</v>
      </c>
      <c r="I83" s="1">
        <v>45811</v>
      </c>
      <c r="J83" t="b">
        <v>0</v>
      </c>
    </row>
    <row r="84" spans="1:10" x14ac:dyDescent="0.3">
      <c r="A84" t="s">
        <v>183</v>
      </c>
      <c r="B84" t="s">
        <v>184</v>
      </c>
      <c r="C84" t="s">
        <v>20</v>
      </c>
      <c r="D84">
        <v>7347.49</v>
      </c>
      <c r="E84">
        <v>659</v>
      </c>
      <c r="F84">
        <v>25</v>
      </c>
      <c r="G84">
        <v>446.32</v>
      </c>
      <c r="H84" t="s">
        <v>42</v>
      </c>
      <c r="I84" s="1">
        <v>42804</v>
      </c>
      <c r="J84" t="b">
        <v>0</v>
      </c>
    </row>
    <row r="85" spans="1:10" x14ac:dyDescent="0.3">
      <c r="A85" t="s">
        <v>185</v>
      </c>
      <c r="B85" t="s">
        <v>186</v>
      </c>
      <c r="C85" t="s">
        <v>16</v>
      </c>
      <c r="D85">
        <v>7120.91</v>
      </c>
      <c r="E85">
        <v>537</v>
      </c>
      <c r="F85">
        <v>7</v>
      </c>
      <c r="G85">
        <v>138.72999999999999</v>
      </c>
      <c r="H85" t="s">
        <v>30</v>
      </c>
      <c r="I85" s="1">
        <v>42308</v>
      </c>
      <c r="J85" t="b">
        <v>1</v>
      </c>
    </row>
    <row r="86" spans="1:10" x14ac:dyDescent="0.3">
      <c r="A86" t="s">
        <v>187</v>
      </c>
      <c r="B86" t="s">
        <v>188</v>
      </c>
      <c r="C86" t="s">
        <v>12</v>
      </c>
      <c r="D86">
        <v>8624.74</v>
      </c>
      <c r="E86">
        <v>535</v>
      </c>
      <c r="F86">
        <v>14</v>
      </c>
      <c r="G86">
        <v>241.4</v>
      </c>
      <c r="H86" t="s">
        <v>21</v>
      </c>
      <c r="I86" s="1">
        <v>45543</v>
      </c>
      <c r="J86" t="b">
        <v>1</v>
      </c>
    </row>
    <row r="87" spans="1:10" x14ac:dyDescent="0.3">
      <c r="A87" t="s">
        <v>189</v>
      </c>
      <c r="B87" t="s">
        <v>190</v>
      </c>
      <c r="C87" t="s">
        <v>12</v>
      </c>
      <c r="D87">
        <v>-1509.61</v>
      </c>
      <c r="E87">
        <v>502</v>
      </c>
      <c r="F87">
        <v>22</v>
      </c>
      <c r="G87">
        <v>168.92</v>
      </c>
      <c r="H87" t="s">
        <v>17</v>
      </c>
      <c r="I87" s="1">
        <v>42990</v>
      </c>
      <c r="J87" t="b">
        <v>1</v>
      </c>
    </row>
    <row r="88" spans="1:10" x14ac:dyDescent="0.3">
      <c r="A88" t="s">
        <v>191</v>
      </c>
      <c r="B88" t="s">
        <v>192</v>
      </c>
      <c r="C88" t="s">
        <v>37</v>
      </c>
      <c r="D88">
        <v>2424.04</v>
      </c>
      <c r="E88">
        <v>555</v>
      </c>
      <c r="F88">
        <v>14</v>
      </c>
      <c r="G88">
        <v>476.55</v>
      </c>
      <c r="H88" t="s">
        <v>13</v>
      </c>
      <c r="I88" s="1">
        <v>45821</v>
      </c>
      <c r="J88" t="b">
        <v>0</v>
      </c>
    </row>
    <row r="89" spans="1:10" x14ac:dyDescent="0.3">
      <c r="A89" t="s">
        <v>193</v>
      </c>
      <c r="B89" t="s">
        <v>194</v>
      </c>
      <c r="C89" t="s">
        <v>20</v>
      </c>
      <c r="D89">
        <v>16834.37</v>
      </c>
      <c r="E89">
        <v>534</v>
      </c>
      <c r="F89">
        <v>22</v>
      </c>
      <c r="G89">
        <v>413.59</v>
      </c>
      <c r="H89" t="s">
        <v>17</v>
      </c>
      <c r="I89" s="1">
        <v>44199</v>
      </c>
      <c r="J89" t="b">
        <v>1</v>
      </c>
    </row>
    <row r="90" spans="1:10" x14ac:dyDescent="0.3">
      <c r="A90" t="s">
        <v>195</v>
      </c>
      <c r="B90" t="s">
        <v>196</v>
      </c>
      <c r="C90" t="s">
        <v>16</v>
      </c>
      <c r="D90">
        <v>18224.84</v>
      </c>
      <c r="E90">
        <v>644</v>
      </c>
      <c r="F90">
        <v>21</v>
      </c>
      <c r="G90">
        <v>357.41</v>
      </c>
      <c r="H90" t="s">
        <v>42</v>
      </c>
      <c r="I90" s="1">
        <v>44874</v>
      </c>
      <c r="J90" t="b">
        <v>1</v>
      </c>
    </row>
    <row r="91" spans="1:10" x14ac:dyDescent="0.3">
      <c r="A91" t="s">
        <v>197</v>
      </c>
      <c r="B91" t="s">
        <v>198</v>
      </c>
      <c r="C91" t="s">
        <v>37</v>
      </c>
      <c r="D91">
        <v>8754.82</v>
      </c>
      <c r="E91">
        <v>833</v>
      </c>
      <c r="F91">
        <v>20</v>
      </c>
      <c r="G91">
        <v>297.94</v>
      </c>
      <c r="H91" t="s">
        <v>42</v>
      </c>
      <c r="I91" s="1">
        <v>42183</v>
      </c>
      <c r="J91" t="b">
        <v>0</v>
      </c>
    </row>
    <row r="92" spans="1:10" x14ac:dyDescent="0.3">
      <c r="A92" t="s">
        <v>199</v>
      </c>
      <c r="B92" t="s">
        <v>200</v>
      </c>
      <c r="C92" t="s">
        <v>16</v>
      </c>
      <c r="D92">
        <v>12882.78</v>
      </c>
      <c r="E92">
        <v>765</v>
      </c>
      <c r="F92">
        <v>18</v>
      </c>
      <c r="G92">
        <v>412.09</v>
      </c>
      <c r="H92" t="s">
        <v>17</v>
      </c>
      <c r="I92" s="1">
        <v>43969</v>
      </c>
      <c r="J92" t="b">
        <v>1</v>
      </c>
    </row>
    <row r="93" spans="1:10" x14ac:dyDescent="0.3">
      <c r="A93" t="s">
        <v>201</v>
      </c>
      <c r="B93" t="s">
        <v>202</v>
      </c>
      <c r="C93" t="s">
        <v>16</v>
      </c>
      <c r="D93">
        <v>11556.25</v>
      </c>
      <c r="E93">
        <v>840</v>
      </c>
      <c r="F93">
        <v>14</v>
      </c>
      <c r="G93">
        <v>202.21</v>
      </c>
      <c r="H93" t="s">
        <v>30</v>
      </c>
      <c r="I93" s="1">
        <v>44249</v>
      </c>
      <c r="J93" t="b">
        <v>1</v>
      </c>
    </row>
    <row r="94" spans="1:10" x14ac:dyDescent="0.3">
      <c r="A94" t="s">
        <v>203</v>
      </c>
      <c r="B94" t="s">
        <v>204</v>
      </c>
      <c r="C94" t="s">
        <v>37</v>
      </c>
      <c r="D94">
        <v>25394.400000000001</v>
      </c>
      <c r="E94">
        <v>512</v>
      </c>
      <c r="F94">
        <v>21</v>
      </c>
      <c r="G94">
        <v>229.3</v>
      </c>
      <c r="H94" t="s">
        <v>42</v>
      </c>
      <c r="I94" s="1">
        <v>42281</v>
      </c>
      <c r="J94" t="b">
        <v>1</v>
      </c>
    </row>
    <row r="95" spans="1:10" x14ac:dyDescent="0.3">
      <c r="A95" t="s">
        <v>205</v>
      </c>
      <c r="B95" t="s">
        <v>206</v>
      </c>
      <c r="C95" t="s">
        <v>37</v>
      </c>
      <c r="D95">
        <v>15597.87</v>
      </c>
      <c r="E95">
        <v>762</v>
      </c>
      <c r="F95">
        <v>13</v>
      </c>
      <c r="G95">
        <v>367.7</v>
      </c>
      <c r="H95" t="s">
        <v>42</v>
      </c>
      <c r="I95" s="1">
        <v>45771</v>
      </c>
      <c r="J95" t="b">
        <v>1</v>
      </c>
    </row>
    <row r="96" spans="1:10" x14ac:dyDescent="0.3">
      <c r="A96" t="s">
        <v>207</v>
      </c>
      <c r="B96" t="s">
        <v>208</v>
      </c>
      <c r="C96" t="s">
        <v>37</v>
      </c>
      <c r="D96">
        <v>9360.41</v>
      </c>
      <c r="E96">
        <v>735</v>
      </c>
      <c r="F96">
        <v>20</v>
      </c>
      <c r="G96">
        <v>185.3</v>
      </c>
      <c r="H96" t="s">
        <v>17</v>
      </c>
      <c r="I96" s="1">
        <v>42931</v>
      </c>
      <c r="J96" t="b">
        <v>1</v>
      </c>
    </row>
    <row r="97" spans="1:10" x14ac:dyDescent="0.3">
      <c r="A97" t="s">
        <v>209</v>
      </c>
      <c r="B97" t="s">
        <v>210</v>
      </c>
      <c r="C97" t="s">
        <v>37</v>
      </c>
      <c r="D97">
        <v>5222.3</v>
      </c>
      <c r="E97">
        <v>582</v>
      </c>
      <c r="F97">
        <v>20</v>
      </c>
      <c r="G97">
        <v>41.31</v>
      </c>
      <c r="H97" t="s">
        <v>42</v>
      </c>
      <c r="I97" s="1">
        <v>42284</v>
      </c>
      <c r="J97" t="b">
        <v>0</v>
      </c>
    </row>
    <row r="98" spans="1:10" x14ac:dyDescent="0.3">
      <c r="A98" t="s">
        <v>211</v>
      </c>
      <c r="B98" t="s">
        <v>212</v>
      </c>
      <c r="C98" t="s">
        <v>37</v>
      </c>
      <c r="D98">
        <v>1967.77</v>
      </c>
      <c r="E98">
        <v>762</v>
      </c>
      <c r="F98">
        <v>19</v>
      </c>
      <c r="G98">
        <v>46.42</v>
      </c>
      <c r="H98" t="s">
        <v>30</v>
      </c>
      <c r="I98" s="1">
        <v>44007</v>
      </c>
      <c r="J98" t="b">
        <v>1</v>
      </c>
    </row>
    <row r="99" spans="1:10" x14ac:dyDescent="0.3">
      <c r="A99" t="s">
        <v>213</v>
      </c>
      <c r="B99" t="s">
        <v>214</v>
      </c>
      <c r="C99" t="s">
        <v>16</v>
      </c>
      <c r="D99">
        <v>11017.32</v>
      </c>
      <c r="E99">
        <v>706</v>
      </c>
      <c r="F99">
        <v>20</v>
      </c>
      <c r="G99">
        <v>66.53</v>
      </c>
      <c r="H99" t="s">
        <v>30</v>
      </c>
      <c r="I99" s="1">
        <v>43969</v>
      </c>
      <c r="J99" t="b">
        <v>1</v>
      </c>
    </row>
    <row r="100" spans="1:10" x14ac:dyDescent="0.3">
      <c r="A100" t="s">
        <v>215</v>
      </c>
      <c r="B100" t="s">
        <v>216</v>
      </c>
      <c r="C100" t="s">
        <v>37</v>
      </c>
      <c r="D100">
        <v>6218.25</v>
      </c>
      <c r="E100">
        <v>387</v>
      </c>
      <c r="F100">
        <v>31</v>
      </c>
      <c r="G100">
        <v>436.14</v>
      </c>
      <c r="H100" t="s">
        <v>30</v>
      </c>
      <c r="I100" s="1">
        <v>45419</v>
      </c>
      <c r="J100" t="b">
        <v>1</v>
      </c>
    </row>
    <row r="101" spans="1:10" x14ac:dyDescent="0.3">
      <c r="A101" t="s">
        <v>217</v>
      </c>
      <c r="B101" t="s">
        <v>218</v>
      </c>
      <c r="C101" t="s">
        <v>20</v>
      </c>
      <c r="D101">
        <v>2888.73</v>
      </c>
      <c r="E101">
        <v>343</v>
      </c>
      <c r="F101">
        <v>30</v>
      </c>
      <c r="G101">
        <v>241.39</v>
      </c>
      <c r="H101" t="s">
        <v>13</v>
      </c>
      <c r="I101" s="1">
        <v>44003</v>
      </c>
      <c r="J101" t="b">
        <v>1</v>
      </c>
    </row>
    <row r="102" spans="1:10" x14ac:dyDescent="0.3">
      <c r="A102" t="s">
        <v>219</v>
      </c>
      <c r="B102" t="s">
        <v>220</v>
      </c>
      <c r="C102" t="s">
        <v>12</v>
      </c>
      <c r="D102">
        <v>6767.14</v>
      </c>
      <c r="E102">
        <v>760</v>
      </c>
      <c r="F102">
        <v>22</v>
      </c>
      <c r="G102">
        <v>359.31</v>
      </c>
      <c r="H102" t="s">
        <v>30</v>
      </c>
      <c r="I102" s="1">
        <v>45477</v>
      </c>
      <c r="J102" t="b">
        <v>1</v>
      </c>
    </row>
    <row r="103" spans="1:10" x14ac:dyDescent="0.3">
      <c r="A103" t="s">
        <v>221</v>
      </c>
      <c r="B103" t="s">
        <v>222</v>
      </c>
      <c r="C103" t="s">
        <v>37</v>
      </c>
      <c r="D103">
        <v>4592.26</v>
      </c>
      <c r="E103">
        <v>577</v>
      </c>
      <c r="F103">
        <v>17</v>
      </c>
      <c r="G103">
        <v>202.53</v>
      </c>
      <c r="H103" t="s">
        <v>30</v>
      </c>
      <c r="I103" s="1">
        <v>43913</v>
      </c>
      <c r="J103" t="b">
        <v>1</v>
      </c>
    </row>
    <row r="104" spans="1:10" x14ac:dyDescent="0.3">
      <c r="A104" t="s">
        <v>223</v>
      </c>
      <c r="B104" t="s">
        <v>224</v>
      </c>
      <c r="C104" t="s">
        <v>37</v>
      </c>
      <c r="D104">
        <v>18435.71</v>
      </c>
      <c r="E104">
        <v>720</v>
      </c>
      <c r="F104">
        <v>20</v>
      </c>
      <c r="G104">
        <v>136.77000000000001</v>
      </c>
      <c r="H104" t="s">
        <v>13</v>
      </c>
      <c r="I104" s="1">
        <v>45196</v>
      </c>
      <c r="J104" t="b">
        <v>0</v>
      </c>
    </row>
    <row r="105" spans="1:10" x14ac:dyDescent="0.3">
      <c r="A105" t="s">
        <v>225</v>
      </c>
      <c r="B105" t="s">
        <v>226</v>
      </c>
      <c r="C105" t="s">
        <v>16</v>
      </c>
      <c r="D105">
        <v>14408.2</v>
      </c>
      <c r="E105">
        <v>652</v>
      </c>
      <c r="F105">
        <v>22</v>
      </c>
      <c r="G105">
        <v>180.12</v>
      </c>
      <c r="H105" t="s">
        <v>21</v>
      </c>
      <c r="I105" s="1">
        <v>44715</v>
      </c>
      <c r="J105" t="b">
        <v>1</v>
      </c>
    </row>
    <row r="106" spans="1:10" x14ac:dyDescent="0.3">
      <c r="A106" t="s">
        <v>227</v>
      </c>
      <c r="B106" t="s">
        <v>228</v>
      </c>
      <c r="C106" t="s">
        <v>37</v>
      </c>
      <c r="D106">
        <v>9960.14</v>
      </c>
      <c r="E106">
        <v>814</v>
      </c>
      <c r="F106">
        <v>15</v>
      </c>
      <c r="G106">
        <v>399.15</v>
      </c>
      <c r="H106" t="s">
        <v>42</v>
      </c>
      <c r="I106" s="1">
        <v>45718</v>
      </c>
      <c r="J106" t="b">
        <v>1</v>
      </c>
    </row>
    <row r="107" spans="1:10" x14ac:dyDescent="0.3">
      <c r="A107" t="s">
        <v>229</v>
      </c>
      <c r="B107" t="s">
        <v>230</v>
      </c>
      <c r="C107" t="s">
        <v>37</v>
      </c>
      <c r="D107">
        <v>17399.72</v>
      </c>
      <c r="E107">
        <v>318</v>
      </c>
      <c r="F107">
        <v>15</v>
      </c>
      <c r="G107">
        <v>316.36</v>
      </c>
      <c r="H107" t="s">
        <v>30</v>
      </c>
      <c r="I107" s="1">
        <v>42788</v>
      </c>
      <c r="J107" t="b">
        <v>1</v>
      </c>
    </row>
    <row r="108" spans="1:10" x14ac:dyDescent="0.3">
      <c r="A108" t="s">
        <v>231</v>
      </c>
      <c r="B108" t="s">
        <v>232</v>
      </c>
      <c r="C108" t="s">
        <v>37</v>
      </c>
      <c r="D108">
        <v>10386.84</v>
      </c>
      <c r="E108">
        <v>322</v>
      </c>
      <c r="F108">
        <v>29</v>
      </c>
      <c r="G108">
        <v>469.44</v>
      </c>
      <c r="H108" t="s">
        <v>42</v>
      </c>
      <c r="I108" s="1">
        <v>42479</v>
      </c>
      <c r="J108" t="b">
        <v>0</v>
      </c>
    </row>
    <row r="109" spans="1:10" x14ac:dyDescent="0.3">
      <c r="A109" t="s">
        <v>233</v>
      </c>
      <c r="B109" t="s">
        <v>234</v>
      </c>
      <c r="C109" t="s">
        <v>16</v>
      </c>
      <c r="D109">
        <v>5693.58</v>
      </c>
      <c r="E109">
        <v>712</v>
      </c>
      <c r="F109">
        <v>26</v>
      </c>
      <c r="G109">
        <v>343.06</v>
      </c>
      <c r="H109" t="s">
        <v>17</v>
      </c>
      <c r="I109" s="1">
        <v>42832</v>
      </c>
      <c r="J109" t="b">
        <v>1</v>
      </c>
    </row>
    <row r="110" spans="1:10" x14ac:dyDescent="0.3">
      <c r="A110" t="s">
        <v>235</v>
      </c>
      <c r="B110" t="s">
        <v>236</v>
      </c>
      <c r="C110" t="s">
        <v>37</v>
      </c>
      <c r="D110">
        <v>17615.62</v>
      </c>
      <c r="E110">
        <v>329</v>
      </c>
      <c r="F110">
        <v>16</v>
      </c>
      <c r="G110">
        <v>289.39</v>
      </c>
      <c r="H110" t="s">
        <v>42</v>
      </c>
      <c r="I110" s="1">
        <v>45160</v>
      </c>
      <c r="J110" t="b">
        <v>1</v>
      </c>
    </row>
    <row r="111" spans="1:10" x14ac:dyDescent="0.3">
      <c r="A111" t="s">
        <v>237</v>
      </c>
      <c r="B111" t="s">
        <v>238</v>
      </c>
      <c r="C111" t="s">
        <v>12</v>
      </c>
      <c r="D111">
        <v>12694.55</v>
      </c>
      <c r="E111">
        <v>407</v>
      </c>
      <c r="F111">
        <v>12</v>
      </c>
      <c r="G111">
        <v>309</v>
      </c>
      <c r="H111" t="s">
        <v>13</v>
      </c>
      <c r="I111" s="1">
        <v>45072</v>
      </c>
      <c r="J111" t="b">
        <v>1</v>
      </c>
    </row>
    <row r="112" spans="1:10" x14ac:dyDescent="0.3">
      <c r="A112" t="s">
        <v>239</v>
      </c>
      <c r="B112" t="s">
        <v>240</v>
      </c>
      <c r="C112" t="s">
        <v>16</v>
      </c>
      <c r="D112">
        <v>4813.7700000000004</v>
      </c>
      <c r="E112">
        <v>666</v>
      </c>
      <c r="F112">
        <v>22</v>
      </c>
      <c r="G112">
        <v>471.76</v>
      </c>
      <c r="H112" t="s">
        <v>42</v>
      </c>
      <c r="I112" s="1">
        <v>43677</v>
      </c>
      <c r="J112" t="b">
        <v>0</v>
      </c>
    </row>
    <row r="113" spans="1:10" x14ac:dyDescent="0.3">
      <c r="A113" t="s">
        <v>241</v>
      </c>
      <c r="B113" t="s">
        <v>242</v>
      </c>
      <c r="C113" t="s">
        <v>12</v>
      </c>
      <c r="D113">
        <v>9048.31</v>
      </c>
      <c r="E113">
        <v>580</v>
      </c>
      <c r="F113">
        <v>16</v>
      </c>
      <c r="G113">
        <v>396.22</v>
      </c>
      <c r="H113" t="s">
        <v>42</v>
      </c>
      <c r="I113" s="1">
        <v>44843</v>
      </c>
      <c r="J113" t="b">
        <v>1</v>
      </c>
    </row>
    <row r="114" spans="1:10" x14ac:dyDescent="0.3">
      <c r="A114" t="s">
        <v>243</v>
      </c>
      <c r="B114" t="s">
        <v>244</v>
      </c>
      <c r="C114" t="s">
        <v>16</v>
      </c>
      <c r="D114">
        <v>5621.91</v>
      </c>
      <c r="E114">
        <v>427</v>
      </c>
      <c r="F114">
        <v>23</v>
      </c>
      <c r="G114">
        <v>21.78</v>
      </c>
      <c r="H114" t="s">
        <v>42</v>
      </c>
      <c r="I114" s="1">
        <v>45673</v>
      </c>
      <c r="J114" t="b">
        <v>1</v>
      </c>
    </row>
    <row r="115" spans="1:10" x14ac:dyDescent="0.3">
      <c r="A115" t="s">
        <v>245</v>
      </c>
      <c r="B115" t="s">
        <v>246</v>
      </c>
      <c r="C115" t="s">
        <v>37</v>
      </c>
      <c r="D115">
        <v>3086</v>
      </c>
      <c r="E115">
        <v>528</v>
      </c>
      <c r="F115">
        <v>18</v>
      </c>
      <c r="G115">
        <v>271.73</v>
      </c>
      <c r="H115" t="s">
        <v>21</v>
      </c>
      <c r="I115" s="1">
        <v>43715</v>
      </c>
      <c r="J115" t="b">
        <v>1</v>
      </c>
    </row>
    <row r="116" spans="1:10" x14ac:dyDescent="0.3">
      <c r="A116" t="s">
        <v>247</v>
      </c>
      <c r="B116" t="s">
        <v>248</v>
      </c>
      <c r="C116" t="s">
        <v>12</v>
      </c>
      <c r="D116">
        <v>14630.89</v>
      </c>
      <c r="E116">
        <v>410</v>
      </c>
      <c r="F116">
        <v>27</v>
      </c>
      <c r="G116">
        <v>347.29</v>
      </c>
      <c r="H116" t="s">
        <v>21</v>
      </c>
      <c r="I116" s="1">
        <v>44165</v>
      </c>
      <c r="J116" t="b">
        <v>1</v>
      </c>
    </row>
    <row r="117" spans="1:10" x14ac:dyDescent="0.3">
      <c r="A117" t="s">
        <v>249</v>
      </c>
      <c r="B117" t="s">
        <v>250</v>
      </c>
      <c r="C117" t="s">
        <v>16</v>
      </c>
      <c r="D117">
        <v>19547.080000000002</v>
      </c>
      <c r="E117">
        <v>435</v>
      </c>
      <c r="F117">
        <v>13</v>
      </c>
      <c r="G117">
        <v>376.86</v>
      </c>
      <c r="H117" t="s">
        <v>17</v>
      </c>
      <c r="I117" s="1">
        <v>43159</v>
      </c>
      <c r="J117" t="b">
        <v>1</v>
      </c>
    </row>
    <row r="118" spans="1:10" x14ac:dyDescent="0.3">
      <c r="A118" t="s">
        <v>251</v>
      </c>
      <c r="B118" t="s">
        <v>252</v>
      </c>
      <c r="C118" t="s">
        <v>20</v>
      </c>
      <c r="D118">
        <v>3007.16</v>
      </c>
      <c r="E118">
        <v>661</v>
      </c>
      <c r="F118">
        <v>15</v>
      </c>
      <c r="G118">
        <v>114.44</v>
      </c>
      <c r="H118" t="s">
        <v>13</v>
      </c>
      <c r="I118" s="1">
        <v>45448</v>
      </c>
      <c r="J118" t="b">
        <v>1</v>
      </c>
    </row>
    <row r="119" spans="1:10" x14ac:dyDescent="0.3">
      <c r="A119" t="s">
        <v>253</v>
      </c>
      <c r="B119" t="s">
        <v>254</v>
      </c>
      <c r="C119" t="s">
        <v>37</v>
      </c>
      <c r="D119">
        <v>12814.85</v>
      </c>
      <c r="E119">
        <v>485</v>
      </c>
      <c r="F119">
        <v>16</v>
      </c>
      <c r="G119">
        <v>434.92</v>
      </c>
      <c r="H119" t="s">
        <v>42</v>
      </c>
      <c r="I119" s="1">
        <v>43844</v>
      </c>
      <c r="J119" t="b">
        <v>1</v>
      </c>
    </row>
    <row r="120" spans="1:10" x14ac:dyDescent="0.3">
      <c r="A120" t="s">
        <v>255</v>
      </c>
      <c r="B120" t="s">
        <v>256</v>
      </c>
      <c r="C120" t="s">
        <v>16</v>
      </c>
      <c r="D120">
        <v>6746.79</v>
      </c>
      <c r="E120">
        <v>428</v>
      </c>
      <c r="F120">
        <v>12</v>
      </c>
      <c r="G120">
        <v>478.36</v>
      </c>
      <c r="H120" t="s">
        <v>42</v>
      </c>
      <c r="I120" s="1">
        <v>42714</v>
      </c>
      <c r="J120" t="b">
        <v>0</v>
      </c>
    </row>
    <row r="121" spans="1:10" x14ac:dyDescent="0.3">
      <c r="A121" t="s">
        <v>257</v>
      </c>
      <c r="B121" t="s">
        <v>258</v>
      </c>
      <c r="C121" t="s">
        <v>20</v>
      </c>
      <c r="D121">
        <v>7564.37</v>
      </c>
      <c r="E121">
        <v>560</v>
      </c>
      <c r="F121">
        <v>20</v>
      </c>
      <c r="G121">
        <v>125.99</v>
      </c>
      <c r="H121" t="s">
        <v>42</v>
      </c>
      <c r="I121" s="1">
        <v>44594</v>
      </c>
      <c r="J121" t="b">
        <v>0</v>
      </c>
    </row>
    <row r="122" spans="1:10" x14ac:dyDescent="0.3">
      <c r="A122" t="s">
        <v>259</v>
      </c>
      <c r="B122" t="s">
        <v>260</v>
      </c>
      <c r="C122" t="s">
        <v>16</v>
      </c>
      <c r="D122">
        <v>7038.03</v>
      </c>
      <c r="E122">
        <v>814</v>
      </c>
      <c r="F122">
        <v>22</v>
      </c>
      <c r="G122">
        <v>442.48</v>
      </c>
      <c r="H122" t="s">
        <v>42</v>
      </c>
      <c r="I122" s="1">
        <v>44757</v>
      </c>
      <c r="J122" t="b">
        <v>1</v>
      </c>
    </row>
    <row r="123" spans="1:10" x14ac:dyDescent="0.3">
      <c r="A123" t="s">
        <v>261</v>
      </c>
      <c r="B123" t="s">
        <v>262</v>
      </c>
      <c r="C123" t="s">
        <v>20</v>
      </c>
      <c r="D123">
        <v>5680.05</v>
      </c>
      <c r="E123">
        <v>748</v>
      </c>
      <c r="F123">
        <v>23</v>
      </c>
      <c r="G123">
        <v>57.52</v>
      </c>
      <c r="H123" t="s">
        <v>21</v>
      </c>
      <c r="I123" s="1">
        <v>42987</v>
      </c>
      <c r="J123" t="b">
        <v>0</v>
      </c>
    </row>
    <row r="124" spans="1:10" x14ac:dyDescent="0.3">
      <c r="A124" t="s">
        <v>263</v>
      </c>
      <c r="B124" t="s">
        <v>264</v>
      </c>
      <c r="C124" t="s">
        <v>37</v>
      </c>
      <c r="D124">
        <v>10242.61</v>
      </c>
      <c r="E124">
        <v>403</v>
      </c>
      <c r="F124">
        <v>21</v>
      </c>
      <c r="G124">
        <v>37.299999999999997</v>
      </c>
      <c r="H124" t="s">
        <v>17</v>
      </c>
      <c r="I124" s="1">
        <v>42916</v>
      </c>
      <c r="J124" t="b">
        <v>1</v>
      </c>
    </row>
    <row r="125" spans="1:10" x14ac:dyDescent="0.3">
      <c r="A125" t="s">
        <v>265</v>
      </c>
      <c r="B125" t="s">
        <v>266</v>
      </c>
      <c r="C125" t="s">
        <v>12</v>
      </c>
      <c r="D125">
        <v>5845.25</v>
      </c>
      <c r="E125">
        <v>782</v>
      </c>
      <c r="F125">
        <v>28</v>
      </c>
      <c r="G125">
        <v>73.319999999999993</v>
      </c>
      <c r="H125" t="s">
        <v>30</v>
      </c>
      <c r="I125" s="1">
        <v>45256</v>
      </c>
      <c r="J125" t="b">
        <v>1</v>
      </c>
    </row>
    <row r="126" spans="1:10" x14ac:dyDescent="0.3">
      <c r="A126" t="s">
        <v>267</v>
      </c>
      <c r="B126" t="s">
        <v>268</v>
      </c>
      <c r="C126" t="s">
        <v>20</v>
      </c>
      <c r="D126">
        <v>11352.28</v>
      </c>
      <c r="E126">
        <v>523</v>
      </c>
      <c r="F126">
        <v>19</v>
      </c>
      <c r="G126">
        <v>38.29</v>
      </c>
      <c r="H126" t="s">
        <v>13</v>
      </c>
      <c r="I126" s="1">
        <v>44046</v>
      </c>
      <c r="J126" t="b">
        <v>1</v>
      </c>
    </row>
    <row r="127" spans="1:10" x14ac:dyDescent="0.3">
      <c r="A127" t="s">
        <v>269</v>
      </c>
      <c r="B127" t="s">
        <v>270</v>
      </c>
      <c r="C127" t="s">
        <v>16</v>
      </c>
      <c r="D127">
        <v>9748.81</v>
      </c>
      <c r="E127">
        <v>790</v>
      </c>
      <c r="F127">
        <v>19</v>
      </c>
      <c r="G127">
        <v>424.06</v>
      </c>
      <c r="H127" t="s">
        <v>42</v>
      </c>
      <c r="I127" s="1">
        <v>42924</v>
      </c>
      <c r="J127" t="b">
        <v>1</v>
      </c>
    </row>
    <row r="128" spans="1:10" x14ac:dyDescent="0.3">
      <c r="A128" t="s">
        <v>271</v>
      </c>
      <c r="B128" t="s">
        <v>272</v>
      </c>
      <c r="C128" t="s">
        <v>37</v>
      </c>
      <c r="D128">
        <v>8805.26</v>
      </c>
      <c r="E128">
        <v>772</v>
      </c>
      <c r="F128">
        <v>21</v>
      </c>
      <c r="G128">
        <v>38.93</v>
      </c>
      <c r="H128" t="s">
        <v>17</v>
      </c>
      <c r="I128" s="1">
        <v>44193</v>
      </c>
      <c r="J128" t="b">
        <v>1</v>
      </c>
    </row>
    <row r="129" spans="1:10" x14ac:dyDescent="0.3">
      <c r="A129" t="s">
        <v>273</v>
      </c>
      <c r="B129" t="s">
        <v>274</v>
      </c>
      <c r="C129" t="s">
        <v>20</v>
      </c>
      <c r="D129">
        <v>5462.18</v>
      </c>
      <c r="E129">
        <v>309</v>
      </c>
      <c r="F129">
        <v>23</v>
      </c>
      <c r="G129">
        <v>143.12</v>
      </c>
      <c r="H129" t="s">
        <v>30</v>
      </c>
      <c r="I129" s="1">
        <v>45069</v>
      </c>
      <c r="J129" t="b">
        <v>1</v>
      </c>
    </row>
    <row r="130" spans="1:10" x14ac:dyDescent="0.3">
      <c r="A130" t="s">
        <v>275</v>
      </c>
      <c r="B130" t="s">
        <v>276</v>
      </c>
      <c r="C130" t="s">
        <v>16</v>
      </c>
      <c r="D130">
        <v>7116.14</v>
      </c>
      <c r="E130">
        <v>704</v>
      </c>
      <c r="F130">
        <v>21</v>
      </c>
      <c r="G130">
        <v>60.84</v>
      </c>
      <c r="H130" t="s">
        <v>17</v>
      </c>
      <c r="I130" s="1">
        <v>43438</v>
      </c>
      <c r="J130" t="b">
        <v>1</v>
      </c>
    </row>
    <row r="131" spans="1:10" x14ac:dyDescent="0.3">
      <c r="A131" t="s">
        <v>277</v>
      </c>
      <c r="B131" t="s">
        <v>278</v>
      </c>
      <c r="C131" t="s">
        <v>16</v>
      </c>
      <c r="D131">
        <v>13776.96</v>
      </c>
      <c r="E131">
        <v>601</v>
      </c>
      <c r="F131">
        <v>22</v>
      </c>
      <c r="G131">
        <v>154.76</v>
      </c>
      <c r="H131" t="s">
        <v>21</v>
      </c>
      <c r="I131" s="1">
        <v>44757</v>
      </c>
      <c r="J131" t="b">
        <v>1</v>
      </c>
    </row>
    <row r="132" spans="1:10" x14ac:dyDescent="0.3">
      <c r="A132" t="s">
        <v>279</v>
      </c>
      <c r="B132" t="s">
        <v>280</v>
      </c>
      <c r="C132" t="s">
        <v>16</v>
      </c>
      <c r="D132">
        <v>12504.59</v>
      </c>
      <c r="E132">
        <v>530</v>
      </c>
      <c r="F132">
        <v>20</v>
      </c>
      <c r="G132">
        <v>54.37</v>
      </c>
      <c r="H132" t="s">
        <v>30</v>
      </c>
      <c r="I132" s="1">
        <v>45657</v>
      </c>
      <c r="J132" t="b">
        <v>1</v>
      </c>
    </row>
    <row r="133" spans="1:10" x14ac:dyDescent="0.3">
      <c r="A133" t="s">
        <v>281</v>
      </c>
      <c r="B133" t="s">
        <v>282</v>
      </c>
      <c r="C133" t="s">
        <v>20</v>
      </c>
      <c r="D133">
        <v>5112.22</v>
      </c>
      <c r="E133">
        <v>365</v>
      </c>
      <c r="F133">
        <v>14</v>
      </c>
      <c r="G133">
        <v>337.32</v>
      </c>
      <c r="H133" t="s">
        <v>17</v>
      </c>
      <c r="I133" s="1">
        <v>45079</v>
      </c>
      <c r="J133" t="b">
        <v>1</v>
      </c>
    </row>
    <row r="134" spans="1:10" x14ac:dyDescent="0.3">
      <c r="A134" t="s">
        <v>283</v>
      </c>
      <c r="B134" t="s">
        <v>284</v>
      </c>
      <c r="C134" t="s">
        <v>20</v>
      </c>
      <c r="D134">
        <v>10496.66</v>
      </c>
      <c r="E134">
        <v>411</v>
      </c>
      <c r="F134">
        <v>21</v>
      </c>
      <c r="G134">
        <v>75.33</v>
      </c>
      <c r="H134" t="s">
        <v>21</v>
      </c>
      <c r="I134" s="1">
        <v>44545</v>
      </c>
      <c r="J134" t="b">
        <v>0</v>
      </c>
    </row>
    <row r="135" spans="1:10" x14ac:dyDescent="0.3">
      <c r="A135" t="s">
        <v>285</v>
      </c>
      <c r="B135" t="s">
        <v>286</v>
      </c>
      <c r="C135" t="s">
        <v>20</v>
      </c>
      <c r="D135">
        <v>13756.94</v>
      </c>
      <c r="E135">
        <v>312</v>
      </c>
      <c r="F135">
        <v>29</v>
      </c>
      <c r="G135">
        <v>427.4</v>
      </c>
      <c r="H135" t="s">
        <v>17</v>
      </c>
      <c r="I135" s="1">
        <v>43529</v>
      </c>
      <c r="J135" t="b">
        <v>1</v>
      </c>
    </row>
    <row r="136" spans="1:10" x14ac:dyDescent="0.3">
      <c r="A136" t="s">
        <v>287</v>
      </c>
      <c r="B136" t="s">
        <v>288</v>
      </c>
      <c r="C136" t="s">
        <v>12</v>
      </c>
      <c r="D136">
        <v>1652.97</v>
      </c>
      <c r="E136">
        <v>692</v>
      </c>
      <c r="F136">
        <v>24</v>
      </c>
      <c r="G136">
        <v>410.42</v>
      </c>
      <c r="H136" t="s">
        <v>17</v>
      </c>
      <c r="I136" s="1">
        <v>45208</v>
      </c>
      <c r="J136" t="b">
        <v>1</v>
      </c>
    </row>
    <row r="137" spans="1:10" x14ac:dyDescent="0.3">
      <c r="A137" t="s">
        <v>289</v>
      </c>
      <c r="B137" t="s">
        <v>290</v>
      </c>
      <c r="C137" t="s">
        <v>20</v>
      </c>
      <c r="D137">
        <v>12716.8</v>
      </c>
      <c r="E137">
        <v>799</v>
      </c>
      <c r="F137">
        <v>18</v>
      </c>
      <c r="G137">
        <v>16.690000000000001</v>
      </c>
      <c r="H137" t="s">
        <v>30</v>
      </c>
      <c r="I137" s="1">
        <v>43454</v>
      </c>
      <c r="J137" t="b">
        <v>1</v>
      </c>
    </row>
    <row r="138" spans="1:10" x14ac:dyDescent="0.3">
      <c r="A138" t="s">
        <v>291</v>
      </c>
      <c r="B138" t="s">
        <v>292</v>
      </c>
      <c r="C138" t="s">
        <v>20</v>
      </c>
      <c r="D138">
        <v>6686.88</v>
      </c>
      <c r="E138">
        <v>533</v>
      </c>
      <c r="F138">
        <v>22</v>
      </c>
      <c r="G138">
        <v>448.91</v>
      </c>
      <c r="H138" t="s">
        <v>21</v>
      </c>
      <c r="I138" s="1">
        <v>45168</v>
      </c>
      <c r="J138" t="b">
        <v>1</v>
      </c>
    </row>
    <row r="139" spans="1:10" x14ac:dyDescent="0.3">
      <c r="A139" t="s">
        <v>293</v>
      </c>
      <c r="B139" t="s">
        <v>294</v>
      </c>
      <c r="C139" t="s">
        <v>20</v>
      </c>
      <c r="D139">
        <v>12852.99</v>
      </c>
      <c r="E139">
        <v>613</v>
      </c>
      <c r="F139">
        <v>29</v>
      </c>
      <c r="G139">
        <v>24.18</v>
      </c>
      <c r="H139" t="s">
        <v>42</v>
      </c>
      <c r="I139" s="1">
        <v>42526</v>
      </c>
      <c r="J139" t="b">
        <v>0</v>
      </c>
    </row>
    <row r="140" spans="1:10" x14ac:dyDescent="0.3">
      <c r="A140" t="s">
        <v>295</v>
      </c>
      <c r="B140" t="s">
        <v>296</v>
      </c>
      <c r="C140" t="s">
        <v>12</v>
      </c>
      <c r="D140">
        <v>6183.7</v>
      </c>
      <c r="E140">
        <v>311</v>
      </c>
      <c r="F140">
        <v>29</v>
      </c>
      <c r="G140">
        <v>127.43</v>
      </c>
      <c r="H140" t="s">
        <v>13</v>
      </c>
      <c r="I140" s="1">
        <v>43660</v>
      </c>
      <c r="J140" t="b">
        <v>1</v>
      </c>
    </row>
    <row r="141" spans="1:10" x14ac:dyDescent="0.3">
      <c r="A141" t="s">
        <v>297</v>
      </c>
      <c r="B141" t="s">
        <v>298</v>
      </c>
      <c r="C141" t="s">
        <v>20</v>
      </c>
      <c r="D141">
        <v>975.59</v>
      </c>
      <c r="E141">
        <v>508</v>
      </c>
      <c r="F141">
        <v>23</v>
      </c>
      <c r="G141">
        <v>25.87</v>
      </c>
      <c r="H141" t="s">
        <v>30</v>
      </c>
      <c r="I141" s="1">
        <v>44398</v>
      </c>
      <c r="J141" t="b">
        <v>1</v>
      </c>
    </row>
    <row r="142" spans="1:10" x14ac:dyDescent="0.3">
      <c r="A142" t="s">
        <v>299</v>
      </c>
      <c r="B142" t="s">
        <v>300</v>
      </c>
      <c r="C142" t="s">
        <v>16</v>
      </c>
      <c r="D142">
        <v>1862.29</v>
      </c>
      <c r="E142">
        <v>313</v>
      </c>
      <c r="F142">
        <v>23</v>
      </c>
      <c r="G142">
        <v>174.56</v>
      </c>
      <c r="H142" t="s">
        <v>21</v>
      </c>
      <c r="I142" s="1">
        <v>45066</v>
      </c>
      <c r="J142" t="b">
        <v>1</v>
      </c>
    </row>
    <row r="143" spans="1:10" x14ac:dyDescent="0.3">
      <c r="A143" t="s">
        <v>301</v>
      </c>
      <c r="B143" t="s">
        <v>302</v>
      </c>
      <c r="C143" t="s">
        <v>20</v>
      </c>
      <c r="D143">
        <v>10240.42</v>
      </c>
      <c r="E143">
        <v>717</v>
      </c>
      <c r="F143">
        <v>22</v>
      </c>
      <c r="G143">
        <v>261.79000000000002</v>
      </c>
      <c r="H143" t="s">
        <v>17</v>
      </c>
      <c r="I143" s="1">
        <v>43488</v>
      </c>
      <c r="J143" t="b">
        <v>1</v>
      </c>
    </row>
    <row r="144" spans="1:10" x14ac:dyDescent="0.3">
      <c r="A144" t="s">
        <v>303</v>
      </c>
      <c r="B144" t="s">
        <v>304</v>
      </c>
      <c r="C144" t="s">
        <v>16</v>
      </c>
      <c r="D144">
        <v>11298.61</v>
      </c>
      <c r="E144">
        <v>736</v>
      </c>
      <c r="F144">
        <v>23</v>
      </c>
      <c r="G144">
        <v>400.36</v>
      </c>
      <c r="H144" t="s">
        <v>21</v>
      </c>
      <c r="I144" s="1">
        <v>44542</v>
      </c>
      <c r="J144" t="b">
        <v>0</v>
      </c>
    </row>
    <row r="145" spans="1:10" x14ac:dyDescent="0.3">
      <c r="A145" t="s">
        <v>305</v>
      </c>
      <c r="B145" t="s">
        <v>306</v>
      </c>
      <c r="C145" t="s">
        <v>16</v>
      </c>
      <c r="D145">
        <v>5478.42</v>
      </c>
      <c r="E145">
        <v>676</v>
      </c>
      <c r="F145">
        <v>26</v>
      </c>
      <c r="G145">
        <v>175.61</v>
      </c>
      <c r="H145" t="s">
        <v>13</v>
      </c>
      <c r="I145" s="1">
        <v>45326</v>
      </c>
      <c r="J145" t="b">
        <v>1</v>
      </c>
    </row>
    <row r="146" spans="1:10" x14ac:dyDescent="0.3">
      <c r="A146" t="s">
        <v>307</v>
      </c>
      <c r="B146" t="s">
        <v>308</v>
      </c>
      <c r="C146" t="s">
        <v>16</v>
      </c>
      <c r="D146">
        <v>13192.96</v>
      </c>
      <c r="E146">
        <v>319</v>
      </c>
      <c r="F146">
        <v>25</v>
      </c>
      <c r="G146">
        <v>355.69</v>
      </c>
      <c r="H146" t="s">
        <v>13</v>
      </c>
      <c r="I146" s="1">
        <v>44036</v>
      </c>
      <c r="J146" t="b">
        <v>1</v>
      </c>
    </row>
    <row r="147" spans="1:10" x14ac:dyDescent="0.3">
      <c r="A147" t="s">
        <v>309</v>
      </c>
      <c r="B147" t="s">
        <v>310</v>
      </c>
      <c r="C147" t="s">
        <v>12</v>
      </c>
      <c r="D147">
        <v>1692.4</v>
      </c>
      <c r="E147">
        <v>369</v>
      </c>
      <c r="F147">
        <v>16</v>
      </c>
      <c r="G147">
        <v>101.88</v>
      </c>
      <c r="H147" t="s">
        <v>42</v>
      </c>
      <c r="I147" s="1">
        <v>44137</v>
      </c>
      <c r="J147" t="b">
        <v>1</v>
      </c>
    </row>
    <row r="148" spans="1:10" x14ac:dyDescent="0.3">
      <c r="A148" t="s">
        <v>311</v>
      </c>
      <c r="B148" t="s">
        <v>312</v>
      </c>
      <c r="C148" t="s">
        <v>12</v>
      </c>
      <c r="D148">
        <v>9669.6</v>
      </c>
      <c r="E148">
        <v>510</v>
      </c>
      <c r="F148">
        <v>22</v>
      </c>
      <c r="G148">
        <v>377.79</v>
      </c>
      <c r="H148" t="s">
        <v>42</v>
      </c>
      <c r="I148" s="1">
        <v>43464</v>
      </c>
      <c r="J148" t="b">
        <v>1</v>
      </c>
    </row>
    <row r="149" spans="1:10" x14ac:dyDescent="0.3">
      <c r="A149" t="s">
        <v>313</v>
      </c>
      <c r="B149" t="s">
        <v>314</v>
      </c>
      <c r="C149" t="s">
        <v>12</v>
      </c>
      <c r="D149">
        <v>3944.92</v>
      </c>
      <c r="E149">
        <v>400</v>
      </c>
      <c r="F149">
        <v>16</v>
      </c>
      <c r="G149">
        <v>125.64</v>
      </c>
      <c r="H149" t="s">
        <v>13</v>
      </c>
      <c r="I149" s="1">
        <v>45745</v>
      </c>
      <c r="J149" t="b">
        <v>1</v>
      </c>
    </row>
    <row r="150" spans="1:10" x14ac:dyDescent="0.3">
      <c r="A150" t="s">
        <v>315</v>
      </c>
      <c r="B150" t="s">
        <v>316</v>
      </c>
      <c r="C150" t="s">
        <v>20</v>
      </c>
      <c r="D150">
        <v>6740.82</v>
      </c>
      <c r="E150">
        <v>431</v>
      </c>
      <c r="F150">
        <v>25</v>
      </c>
      <c r="G150">
        <v>80.34</v>
      </c>
      <c r="H150" t="s">
        <v>30</v>
      </c>
      <c r="I150" s="1">
        <v>44331</v>
      </c>
      <c r="J150" t="b">
        <v>1</v>
      </c>
    </row>
    <row r="151" spans="1:10" x14ac:dyDescent="0.3">
      <c r="A151" t="s">
        <v>317</v>
      </c>
      <c r="B151" t="s">
        <v>318</v>
      </c>
      <c r="C151" t="s">
        <v>16</v>
      </c>
      <c r="D151">
        <v>10236.99</v>
      </c>
      <c r="E151">
        <v>680</v>
      </c>
      <c r="F151">
        <v>27</v>
      </c>
      <c r="G151">
        <v>100.85</v>
      </c>
      <c r="H151" t="s">
        <v>30</v>
      </c>
      <c r="I151" s="1">
        <v>44099</v>
      </c>
      <c r="J151" t="b">
        <v>1</v>
      </c>
    </row>
    <row r="152" spans="1:10" x14ac:dyDescent="0.3">
      <c r="A152" t="s">
        <v>319</v>
      </c>
      <c r="B152" t="s">
        <v>320</v>
      </c>
      <c r="C152" t="s">
        <v>12</v>
      </c>
      <c r="D152">
        <v>5697.93</v>
      </c>
      <c r="E152">
        <v>431</v>
      </c>
      <c r="F152">
        <v>18</v>
      </c>
      <c r="G152">
        <v>99.21</v>
      </c>
      <c r="H152" t="s">
        <v>17</v>
      </c>
      <c r="I152" s="1">
        <v>45121</v>
      </c>
      <c r="J152" t="b">
        <v>1</v>
      </c>
    </row>
    <row r="153" spans="1:10" x14ac:dyDescent="0.3">
      <c r="A153" t="s">
        <v>321</v>
      </c>
      <c r="B153" t="s">
        <v>322</v>
      </c>
      <c r="C153" t="s">
        <v>12</v>
      </c>
      <c r="D153">
        <v>8077.22</v>
      </c>
      <c r="E153">
        <v>319</v>
      </c>
      <c r="F153">
        <v>18</v>
      </c>
      <c r="G153">
        <v>261.3</v>
      </c>
      <c r="H153" t="s">
        <v>42</v>
      </c>
      <c r="I153" s="1">
        <v>44806</v>
      </c>
      <c r="J153" t="b">
        <v>0</v>
      </c>
    </row>
    <row r="154" spans="1:10" x14ac:dyDescent="0.3">
      <c r="A154" t="s">
        <v>323</v>
      </c>
      <c r="B154" t="s">
        <v>324</v>
      </c>
      <c r="C154" t="s">
        <v>20</v>
      </c>
      <c r="D154">
        <v>15031.46</v>
      </c>
      <c r="E154">
        <v>835</v>
      </c>
      <c r="F154">
        <v>16</v>
      </c>
      <c r="G154">
        <v>423.95</v>
      </c>
      <c r="H154" t="s">
        <v>17</v>
      </c>
      <c r="I154" s="1">
        <v>44469</v>
      </c>
      <c r="J154" t="b">
        <v>1</v>
      </c>
    </row>
    <row r="155" spans="1:10" x14ac:dyDescent="0.3">
      <c r="A155" t="s">
        <v>325</v>
      </c>
      <c r="B155" t="s">
        <v>326</v>
      </c>
      <c r="C155" t="s">
        <v>12</v>
      </c>
      <c r="D155">
        <v>7115.54</v>
      </c>
      <c r="E155">
        <v>526</v>
      </c>
      <c r="F155">
        <v>21</v>
      </c>
      <c r="G155">
        <v>49.01</v>
      </c>
      <c r="H155" t="s">
        <v>42</v>
      </c>
      <c r="I155" s="1">
        <v>44437</v>
      </c>
      <c r="J155" t="b">
        <v>1</v>
      </c>
    </row>
    <row r="156" spans="1:10" x14ac:dyDescent="0.3">
      <c r="A156" t="s">
        <v>327</v>
      </c>
      <c r="B156" t="s">
        <v>328</v>
      </c>
      <c r="C156" t="s">
        <v>20</v>
      </c>
      <c r="D156">
        <v>14178.46</v>
      </c>
      <c r="E156">
        <v>453</v>
      </c>
      <c r="F156">
        <v>18</v>
      </c>
      <c r="G156">
        <v>356.41</v>
      </c>
      <c r="H156" t="s">
        <v>13</v>
      </c>
      <c r="I156" s="1">
        <v>42432</v>
      </c>
      <c r="J156" t="b">
        <v>1</v>
      </c>
    </row>
    <row r="157" spans="1:10" x14ac:dyDescent="0.3">
      <c r="A157" t="s">
        <v>329</v>
      </c>
      <c r="B157" t="s">
        <v>330</v>
      </c>
      <c r="C157" t="s">
        <v>37</v>
      </c>
      <c r="D157">
        <v>4351.47</v>
      </c>
      <c r="E157">
        <v>768</v>
      </c>
      <c r="F157">
        <v>18</v>
      </c>
      <c r="G157">
        <v>330.63</v>
      </c>
      <c r="H157" t="s">
        <v>30</v>
      </c>
      <c r="I157" s="1">
        <v>42343</v>
      </c>
      <c r="J157" t="b">
        <v>1</v>
      </c>
    </row>
    <row r="158" spans="1:10" x14ac:dyDescent="0.3">
      <c r="A158" t="s">
        <v>331</v>
      </c>
      <c r="B158" t="s">
        <v>332</v>
      </c>
      <c r="C158" t="s">
        <v>12</v>
      </c>
      <c r="D158">
        <v>12649.02</v>
      </c>
      <c r="E158">
        <v>704</v>
      </c>
      <c r="F158">
        <v>17</v>
      </c>
      <c r="G158">
        <v>437.53</v>
      </c>
      <c r="H158" t="s">
        <v>30</v>
      </c>
      <c r="I158" s="1">
        <v>44497</v>
      </c>
      <c r="J158" t="b">
        <v>1</v>
      </c>
    </row>
    <row r="159" spans="1:10" x14ac:dyDescent="0.3">
      <c r="A159" t="s">
        <v>333</v>
      </c>
      <c r="B159" t="s">
        <v>334</v>
      </c>
      <c r="C159" t="s">
        <v>37</v>
      </c>
      <c r="D159">
        <v>17207.84</v>
      </c>
      <c r="E159">
        <v>501</v>
      </c>
      <c r="F159">
        <v>19</v>
      </c>
      <c r="G159">
        <v>129.63</v>
      </c>
      <c r="H159" t="s">
        <v>13</v>
      </c>
      <c r="I159" s="1">
        <v>45665</v>
      </c>
      <c r="J159" t="b">
        <v>1</v>
      </c>
    </row>
    <row r="160" spans="1:10" x14ac:dyDescent="0.3">
      <c r="A160" t="s">
        <v>335</v>
      </c>
      <c r="B160" t="s">
        <v>336</v>
      </c>
      <c r="C160" t="s">
        <v>20</v>
      </c>
      <c r="D160">
        <v>-2358.2199999999998</v>
      </c>
      <c r="E160">
        <v>337</v>
      </c>
      <c r="F160">
        <v>17</v>
      </c>
      <c r="G160">
        <v>230.55</v>
      </c>
      <c r="H160" t="s">
        <v>17</v>
      </c>
      <c r="I160" s="1">
        <v>43065</v>
      </c>
      <c r="J160" t="b">
        <v>1</v>
      </c>
    </row>
    <row r="161" spans="1:10" x14ac:dyDescent="0.3">
      <c r="A161" t="s">
        <v>337</v>
      </c>
      <c r="B161" t="s">
        <v>338</v>
      </c>
      <c r="C161" t="s">
        <v>16</v>
      </c>
      <c r="D161">
        <v>6015.52</v>
      </c>
      <c r="E161">
        <v>487</v>
      </c>
      <c r="F161">
        <v>19</v>
      </c>
      <c r="G161">
        <v>463.66</v>
      </c>
      <c r="H161" t="s">
        <v>17</v>
      </c>
      <c r="I161" s="1">
        <v>45722</v>
      </c>
      <c r="J161" t="b">
        <v>1</v>
      </c>
    </row>
    <row r="162" spans="1:10" x14ac:dyDescent="0.3">
      <c r="A162" t="s">
        <v>339</v>
      </c>
      <c r="B162" t="s">
        <v>340</v>
      </c>
      <c r="C162" t="s">
        <v>12</v>
      </c>
      <c r="D162">
        <v>12885.36</v>
      </c>
      <c r="E162">
        <v>356</v>
      </c>
      <c r="F162">
        <v>24</v>
      </c>
      <c r="G162">
        <v>333.4</v>
      </c>
      <c r="H162" t="s">
        <v>21</v>
      </c>
      <c r="I162" s="1">
        <v>44457</v>
      </c>
      <c r="J162" t="b">
        <v>0</v>
      </c>
    </row>
    <row r="163" spans="1:10" x14ac:dyDescent="0.3">
      <c r="A163" t="s">
        <v>341</v>
      </c>
      <c r="B163" t="s">
        <v>342</v>
      </c>
      <c r="C163" t="s">
        <v>20</v>
      </c>
      <c r="D163">
        <v>8984.77</v>
      </c>
      <c r="E163">
        <v>319</v>
      </c>
      <c r="F163">
        <v>26</v>
      </c>
      <c r="G163">
        <v>200.5</v>
      </c>
      <c r="H163" t="s">
        <v>42</v>
      </c>
      <c r="I163" s="1">
        <v>43080</v>
      </c>
      <c r="J163" t="b">
        <v>1</v>
      </c>
    </row>
    <row r="164" spans="1:10" x14ac:dyDescent="0.3">
      <c r="A164" t="s">
        <v>343</v>
      </c>
      <c r="B164" t="s">
        <v>344</v>
      </c>
      <c r="C164" t="s">
        <v>16</v>
      </c>
      <c r="D164">
        <v>11855.73</v>
      </c>
      <c r="E164">
        <v>572</v>
      </c>
      <c r="F164">
        <v>24</v>
      </c>
      <c r="G164">
        <v>74.39</v>
      </c>
      <c r="H164" t="s">
        <v>17</v>
      </c>
      <c r="I164" s="1">
        <v>43914</v>
      </c>
      <c r="J164" t="b">
        <v>1</v>
      </c>
    </row>
    <row r="165" spans="1:10" x14ac:dyDescent="0.3">
      <c r="A165" t="s">
        <v>345</v>
      </c>
      <c r="B165" t="s">
        <v>346</v>
      </c>
      <c r="C165" t="s">
        <v>16</v>
      </c>
      <c r="D165">
        <v>6980.07</v>
      </c>
      <c r="E165">
        <v>418</v>
      </c>
      <c r="F165">
        <v>26</v>
      </c>
      <c r="G165">
        <v>138.62</v>
      </c>
      <c r="H165" t="s">
        <v>13</v>
      </c>
      <c r="I165" s="1">
        <v>43566</v>
      </c>
      <c r="J165" t="b">
        <v>1</v>
      </c>
    </row>
    <row r="166" spans="1:10" x14ac:dyDescent="0.3">
      <c r="A166" t="s">
        <v>347</v>
      </c>
      <c r="B166" t="s">
        <v>348</v>
      </c>
      <c r="C166" t="s">
        <v>37</v>
      </c>
      <c r="D166">
        <v>10432.950000000001</v>
      </c>
      <c r="E166">
        <v>815</v>
      </c>
      <c r="F166">
        <v>25</v>
      </c>
      <c r="G166">
        <v>294.8</v>
      </c>
      <c r="H166" t="s">
        <v>17</v>
      </c>
      <c r="I166" s="1">
        <v>45708</v>
      </c>
      <c r="J166" t="b">
        <v>0</v>
      </c>
    </row>
    <row r="167" spans="1:10" x14ac:dyDescent="0.3">
      <c r="A167" t="s">
        <v>349</v>
      </c>
      <c r="B167" t="s">
        <v>350</v>
      </c>
      <c r="C167" t="s">
        <v>20</v>
      </c>
      <c r="D167">
        <v>9221.61</v>
      </c>
      <c r="E167">
        <v>520</v>
      </c>
      <c r="F167">
        <v>20</v>
      </c>
      <c r="G167">
        <v>361.9</v>
      </c>
      <c r="H167" t="s">
        <v>30</v>
      </c>
      <c r="I167" s="1">
        <v>43950</v>
      </c>
      <c r="J167" t="b">
        <v>0</v>
      </c>
    </row>
    <row r="168" spans="1:10" x14ac:dyDescent="0.3">
      <c r="A168" t="s">
        <v>351</v>
      </c>
      <c r="B168" t="s">
        <v>352</v>
      </c>
      <c r="C168" t="s">
        <v>16</v>
      </c>
      <c r="D168">
        <v>15838.91</v>
      </c>
      <c r="E168">
        <v>825</v>
      </c>
      <c r="F168">
        <v>24</v>
      </c>
      <c r="G168">
        <v>70.97</v>
      </c>
      <c r="H168" t="s">
        <v>42</v>
      </c>
      <c r="I168" s="1">
        <v>44557</v>
      </c>
      <c r="J168" t="b">
        <v>1</v>
      </c>
    </row>
    <row r="169" spans="1:10" x14ac:dyDescent="0.3">
      <c r="A169" t="s">
        <v>353</v>
      </c>
      <c r="B169" t="s">
        <v>354</v>
      </c>
      <c r="C169" t="s">
        <v>12</v>
      </c>
      <c r="D169">
        <v>11272.1</v>
      </c>
      <c r="E169">
        <v>814</v>
      </c>
      <c r="F169">
        <v>20</v>
      </c>
      <c r="G169">
        <v>303.8</v>
      </c>
      <c r="H169" t="s">
        <v>21</v>
      </c>
      <c r="I169" s="1">
        <v>44253</v>
      </c>
      <c r="J169" t="b">
        <v>1</v>
      </c>
    </row>
    <row r="170" spans="1:10" x14ac:dyDescent="0.3">
      <c r="A170" t="s">
        <v>355</v>
      </c>
      <c r="B170" t="s">
        <v>356</v>
      </c>
      <c r="C170" t="s">
        <v>12</v>
      </c>
      <c r="D170">
        <v>11688.01</v>
      </c>
      <c r="E170">
        <v>635</v>
      </c>
      <c r="F170">
        <v>21</v>
      </c>
      <c r="G170">
        <v>279.67</v>
      </c>
      <c r="H170" t="s">
        <v>42</v>
      </c>
      <c r="I170" s="1">
        <v>44357</v>
      </c>
      <c r="J170" t="b">
        <v>1</v>
      </c>
    </row>
    <row r="171" spans="1:10" x14ac:dyDescent="0.3">
      <c r="A171" t="s">
        <v>357</v>
      </c>
      <c r="B171" t="s">
        <v>358</v>
      </c>
      <c r="C171" t="s">
        <v>37</v>
      </c>
      <c r="D171">
        <v>7940.62</v>
      </c>
      <c r="E171">
        <v>354</v>
      </c>
      <c r="F171">
        <v>21</v>
      </c>
      <c r="G171">
        <v>261.83999999999997</v>
      </c>
      <c r="H171" t="s">
        <v>30</v>
      </c>
      <c r="I171" s="1">
        <v>43529</v>
      </c>
      <c r="J171" t="b">
        <v>1</v>
      </c>
    </row>
    <row r="172" spans="1:10" x14ac:dyDescent="0.3">
      <c r="A172" t="s">
        <v>359</v>
      </c>
      <c r="B172" t="s">
        <v>360</v>
      </c>
      <c r="C172" t="s">
        <v>16</v>
      </c>
      <c r="D172">
        <v>7561.97</v>
      </c>
      <c r="E172">
        <v>799</v>
      </c>
      <c r="F172">
        <v>20</v>
      </c>
      <c r="G172">
        <v>348.16</v>
      </c>
      <c r="H172" t="s">
        <v>30</v>
      </c>
      <c r="I172" s="1">
        <v>45204</v>
      </c>
      <c r="J172" t="b">
        <v>0</v>
      </c>
    </row>
    <row r="173" spans="1:10" x14ac:dyDescent="0.3">
      <c r="A173" t="s">
        <v>361</v>
      </c>
      <c r="B173" t="s">
        <v>362</v>
      </c>
      <c r="C173" t="s">
        <v>20</v>
      </c>
      <c r="D173">
        <v>7837.21</v>
      </c>
      <c r="E173">
        <v>835</v>
      </c>
      <c r="F173">
        <v>16</v>
      </c>
      <c r="G173">
        <v>420.35</v>
      </c>
      <c r="H173" t="s">
        <v>30</v>
      </c>
      <c r="I173" s="1">
        <v>42419</v>
      </c>
      <c r="J173" t="b">
        <v>1</v>
      </c>
    </row>
    <row r="174" spans="1:10" x14ac:dyDescent="0.3">
      <c r="A174" t="s">
        <v>363</v>
      </c>
      <c r="B174" t="s">
        <v>364</v>
      </c>
      <c r="C174" t="s">
        <v>12</v>
      </c>
      <c r="D174">
        <v>11972.26</v>
      </c>
      <c r="E174">
        <v>461</v>
      </c>
      <c r="F174">
        <v>23</v>
      </c>
      <c r="G174">
        <v>168.26</v>
      </c>
      <c r="H174" t="s">
        <v>30</v>
      </c>
      <c r="I174" s="1">
        <v>43124</v>
      </c>
      <c r="J174" t="b">
        <v>1</v>
      </c>
    </row>
    <row r="175" spans="1:10" x14ac:dyDescent="0.3">
      <c r="A175" t="s">
        <v>365</v>
      </c>
      <c r="B175" t="s">
        <v>366</v>
      </c>
      <c r="C175" t="s">
        <v>16</v>
      </c>
      <c r="D175">
        <v>7895.08</v>
      </c>
      <c r="E175">
        <v>458</v>
      </c>
      <c r="F175">
        <v>19</v>
      </c>
      <c r="G175">
        <v>445.62</v>
      </c>
      <c r="H175" t="s">
        <v>13</v>
      </c>
      <c r="I175" s="1">
        <v>42845</v>
      </c>
      <c r="J175" t="b">
        <v>1</v>
      </c>
    </row>
    <row r="176" spans="1:10" x14ac:dyDescent="0.3">
      <c r="A176" t="s">
        <v>367</v>
      </c>
      <c r="B176" t="s">
        <v>368</v>
      </c>
      <c r="C176" t="s">
        <v>16</v>
      </c>
      <c r="D176">
        <v>11448.87</v>
      </c>
      <c r="E176">
        <v>487</v>
      </c>
      <c r="F176">
        <v>13</v>
      </c>
      <c r="G176">
        <v>88.71</v>
      </c>
      <c r="H176" t="s">
        <v>21</v>
      </c>
      <c r="I176" s="1">
        <v>43249</v>
      </c>
      <c r="J176" t="b">
        <v>1</v>
      </c>
    </row>
    <row r="177" spans="1:10" x14ac:dyDescent="0.3">
      <c r="A177" t="s">
        <v>369</v>
      </c>
      <c r="B177" t="s">
        <v>370</v>
      </c>
      <c r="C177" t="s">
        <v>37</v>
      </c>
      <c r="D177">
        <v>20377</v>
      </c>
      <c r="E177">
        <v>359</v>
      </c>
      <c r="F177">
        <v>23</v>
      </c>
      <c r="G177">
        <v>94.78</v>
      </c>
      <c r="H177" t="s">
        <v>30</v>
      </c>
      <c r="I177" s="1">
        <v>44137</v>
      </c>
      <c r="J177" t="b">
        <v>1</v>
      </c>
    </row>
    <row r="178" spans="1:10" x14ac:dyDescent="0.3">
      <c r="A178" t="s">
        <v>371</v>
      </c>
      <c r="B178" t="s">
        <v>372</v>
      </c>
      <c r="C178" t="s">
        <v>12</v>
      </c>
      <c r="D178">
        <v>14355.62</v>
      </c>
      <c r="E178">
        <v>618</v>
      </c>
      <c r="F178">
        <v>25</v>
      </c>
      <c r="G178">
        <v>140.72</v>
      </c>
      <c r="H178" t="s">
        <v>30</v>
      </c>
      <c r="I178" s="1">
        <v>43375</v>
      </c>
      <c r="J178" t="b">
        <v>1</v>
      </c>
    </row>
    <row r="179" spans="1:10" x14ac:dyDescent="0.3">
      <c r="A179" t="s">
        <v>373</v>
      </c>
      <c r="B179" t="s">
        <v>374</v>
      </c>
      <c r="C179" t="s">
        <v>12</v>
      </c>
      <c r="D179">
        <v>8369.8799999999992</v>
      </c>
      <c r="E179">
        <v>510</v>
      </c>
      <c r="F179">
        <v>24</v>
      </c>
      <c r="G179">
        <v>68.569999999999993</v>
      </c>
      <c r="H179" t="s">
        <v>17</v>
      </c>
      <c r="I179" s="1">
        <v>43530</v>
      </c>
      <c r="J179" t="b">
        <v>1</v>
      </c>
    </row>
    <row r="180" spans="1:10" x14ac:dyDescent="0.3">
      <c r="A180" t="s">
        <v>375</v>
      </c>
      <c r="B180" t="s">
        <v>376</v>
      </c>
      <c r="C180" t="s">
        <v>20</v>
      </c>
      <c r="D180">
        <v>16006.07</v>
      </c>
      <c r="E180">
        <v>705</v>
      </c>
      <c r="F180">
        <v>28</v>
      </c>
      <c r="G180">
        <v>122.86</v>
      </c>
      <c r="H180" t="s">
        <v>21</v>
      </c>
      <c r="I180" s="1">
        <v>44167</v>
      </c>
      <c r="J180" t="b">
        <v>1</v>
      </c>
    </row>
    <row r="181" spans="1:10" x14ac:dyDescent="0.3">
      <c r="A181" t="s">
        <v>377</v>
      </c>
      <c r="B181" t="s">
        <v>378</v>
      </c>
      <c r="C181" t="s">
        <v>12</v>
      </c>
      <c r="D181">
        <v>7959.62</v>
      </c>
      <c r="E181">
        <v>408</v>
      </c>
      <c r="F181">
        <v>21</v>
      </c>
      <c r="G181">
        <v>62.14</v>
      </c>
      <c r="H181" t="s">
        <v>42</v>
      </c>
      <c r="I181" s="1">
        <v>44472</v>
      </c>
      <c r="J181" t="b">
        <v>1</v>
      </c>
    </row>
    <row r="182" spans="1:10" x14ac:dyDescent="0.3">
      <c r="A182" t="s">
        <v>379</v>
      </c>
      <c r="B182" t="s">
        <v>380</v>
      </c>
      <c r="C182" t="s">
        <v>20</v>
      </c>
      <c r="D182">
        <v>-190.62</v>
      </c>
      <c r="E182">
        <v>375</v>
      </c>
      <c r="F182">
        <v>23</v>
      </c>
      <c r="G182">
        <v>412.66</v>
      </c>
      <c r="H182" t="s">
        <v>21</v>
      </c>
      <c r="I182" s="1">
        <v>45289</v>
      </c>
      <c r="J182" t="b">
        <v>1</v>
      </c>
    </row>
    <row r="183" spans="1:10" x14ac:dyDescent="0.3">
      <c r="A183" t="s">
        <v>381</v>
      </c>
      <c r="B183" t="s">
        <v>382</v>
      </c>
      <c r="C183" t="s">
        <v>12</v>
      </c>
      <c r="D183">
        <v>4959.57</v>
      </c>
      <c r="E183">
        <v>841</v>
      </c>
      <c r="F183">
        <v>16</v>
      </c>
      <c r="G183">
        <v>78.09</v>
      </c>
      <c r="H183" t="s">
        <v>21</v>
      </c>
      <c r="I183" s="1">
        <v>42220</v>
      </c>
      <c r="J183" t="b">
        <v>1</v>
      </c>
    </row>
    <row r="184" spans="1:10" x14ac:dyDescent="0.3">
      <c r="A184" t="s">
        <v>383</v>
      </c>
      <c r="B184" t="s">
        <v>384</v>
      </c>
      <c r="C184" t="s">
        <v>37</v>
      </c>
      <c r="D184">
        <v>646.04</v>
      </c>
      <c r="E184">
        <v>613</v>
      </c>
      <c r="F184">
        <v>24</v>
      </c>
      <c r="G184">
        <v>376.18</v>
      </c>
      <c r="H184" t="s">
        <v>21</v>
      </c>
      <c r="I184" s="1">
        <v>44419</v>
      </c>
      <c r="J184" t="b">
        <v>1</v>
      </c>
    </row>
    <row r="185" spans="1:10" x14ac:dyDescent="0.3">
      <c r="A185" t="s">
        <v>385</v>
      </c>
      <c r="B185" t="s">
        <v>386</v>
      </c>
      <c r="C185" t="s">
        <v>12</v>
      </c>
      <c r="D185">
        <v>8242.43</v>
      </c>
      <c r="E185">
        <v>416</v>
      </c>
      <c r="F185">
        <v>18</v>
      </c>
      <c r="G185">
        <v>33.479999999999997</v>
      </c>
      <c r="H185" t="s">
        <v>30</v>
      </c>
      <c r="I185" s="1">
        <v>45200</v>
      </c>
      <c r="J185" t="b">
        <v>1</v>
      </c>
    </row>
    <row r="186" spans="1:10" x14ac:dyDescent="0.3">
      <c r="A186" t="s">
        <v>387</v>
      </c>
      <c r="B186" t="s">
        <v>388</v>
      </c>
      <c r="C186" t="s">
        <v>20</v>
      </c>
      <c r="D186">
        <v>10092.09</v>
      </c>
      <c r="E186">
        <v>318</v>
      </c>
      <c r="F186">
        <v>16</v>
      </c>
      <c r="G186">
        <v>474.77</v>
      </c>
      <c r="H186" t="s">
        <v>30</v>
      </c>
      <c r="I186" s="1">
        <v>42215</v>
      </c>
      <c r="J186" t="b">
        <v>0</v>
      </c>
    </row>
    <row r="187" spans="1:10" x14ac:dyDescent="0.3">
      <c r="A187" t="s">
        <v>389</v>
      </c>
      <c r="B187" t="s">
        <v>390</v>
      </c>
      <c r="C187" t="s">
        <v>20</v>
      </c>
      <c r="D187">
        <v>18382.189999999999</v>
      </c>
      <c r="E187">
        <v>731</v>
      </c>
      <c r="F187">
        <v>27</v>
      </c>
      <c r="G187">
        <v>358.47</v>
      </c>
      <c r="H187" t="s">
        <v>13</v>
      </c>
      <c r="I187" s="1">
        <v>44668</v>
      </c>
      <c r="J187" t="b">
        <v>0</v>
      </c>
    </row>
    <row r="188" spans="1:10" x14ac:dyDescent="0.3">
      <c r="A188" t="s">
        <v>391</v>
      </c>
      <c r="B188" t="s">
        <v>392</v>
      </c>
      <c r="C188" t="s">
        <v>37</v>
      </c>
      <c r="D188">
        <v>11634.64</v>
      </c>
      <c r="E188">
        <v>649</v>
      </c>
      <c r="F188">
        <v>25</v>
      </c>
      <c r="G188">
        <v>13.33</v>
      </c>
      <c r="H188" t="s">
        <v>42</v>
      </c>
      <c r="I188" s="1">
        <v>44576</v>
      </c>
      <c r="J188" t="b">
        <v>0</v>
      </c>
    </row>
    <row r="189" spans="1:10" x14ac:dyDescent="0.3">
      <c r="A189" t="s">
        <v>393</v>
      </c>
      <c r="B189" t="s">
        <v>394</v>
      </c>
      <c r="C189" t="s">
        <v>12</v>
      </c>
      <c r="D189">
        <v>8904.5</v>
      </c>
      <c r="E189">
        <v>482</v>
      </c>
      <c r="F189">
        <v>20</v>
      </c>
      <c r="G189">
        <v>384.29</v>
      </c>
      <c r="H189" t="s">
        <v>17</v>
      </c>
      <c r="I189" s="1">
        <v>42548</v>
      </c>
      <c r="J189" t="b">
        <v>1</v>
      </c>
    </row>
    <row r="190" spans="1:10" x14ac:dyDescent="0.3">
      <c r="A190" t="s">
        <v>395</v>
      </c>
      <c r="B190" t="s">
        <v>396</v>
      </c>
      <c r="C190" t="s">
        <v>12</v>
      </c>
      <c r="D190">
        <v>14147.03</v>
      </c>
      <c r="E190">
        <v>412</v>
      </c>
      <c r="F190">
        <v>26</v>
      </c>
      <c r="G190">
        <v>261.89999999999998</v>
      </c>
      <c r="H190" t="s">
        <v>21</v>
      </c>
      <c r="I190" s="1">
        <v>42474</v>
      </c>
      <c r="J190" t="b">
        <v>1</v>
      </c>
    </row>
    <row r="191" spans="1:10" x14ac:dyDescent="0.3">
      <c r="A191" t="s">
        <v>397</v>
      </c>
      <c r="B191" t="s">
        <v>398</v>
      </c>
      <c r="C191" t="s">
        <v>37</v>
      </c>
      <c r="D191">
        <v>-1055.68</v>
      </c>
      <c r="E191">
        <v>482</v>
      </c>
      <c r="F191">
        <v>19</v>
      </c>
      <c r="G191">
        <v>391.89</v>
      </c>
      <c r="H191" t="s">
        <v>42</v>
      </c>
      <c r="I191" s="1">
        <v>42421</v>
      </c>
      <c r="J191" t="b">
        <v>1</v>
      </c>
    </row>
    <row r="192" spans="1:10" x14ac:dyDescent="0.3">
      <c r="A192" t="s">
        <v>399</v>
      </c>
      <c r="B192" t="s">
        <v>400</v>
      </c>
      <c r="C192" t="s">
        <v>12</v>
      </c>
      <c r="D192">
        <v>11178.07</v>
      </c>
      <c r="E192">
        <v>780</v>
      </c>
      <c r="F192">
        <v>19</v>
      </c>
      <c r="G192">
        <v>266.02</v>
      </c>
      <c r="H192" t="s">
        <v>42</v>
      </c>
      <c r="I192" s="1">
        <v>42716</v>
      </c>
      <c r="J192" t="b">
        <v>0</v>
      </c>
    </row>
    <row r="193" spans="1:10" x14ac:dyDescent="0.3">
      <c r="A193" t="s">
        <v>401</v>
      </c>
      <c r="B193" t="s">
        <v>402</v>
      </c>
      <c r="C193" t="s">
        <v>12</v>
      </c>
      <c r="D193">
        <v>13854.33</v>
      </c>
      <c r="E193">
        <v>445</v>
      </c>
      <c r="F193">
        <v>23</v>
      </c>
      <c r="G193">
        <v>324.10000000000002</v>
      </c>
      <c r="H193" t="s">
        <v>13</v>
      </c>
      <c r="I193" s="1">
        <v>45091</v>
      </c>
      <c r="J193" t="b">
        <v>0</v>
      </c>
    </row>
    <row r="194" spans="1:10" x14ac:dyDescent="0.3">
      <c r="A194" t="s">
        <v>403</v>
      </c>
      <c r="B194" t="s">
        <v>404</v>
      </c>
      <c r="C194" t="s">
        <v>20</v>
      </c>
      <c r="D194">
        <v>2607.0700000000002</v>
      </c>
      <c r="E194">
        <v>412</v>
      </c>
      <c r="F194">
        <v>20</v>
      </c>
      <c r="G194">
        <v>395.3</v>
      </c>
      <c r="H194" t="s">
        <v>17</v>
      </c>
      <c r="I194" s="1">
        <v>45089</v>
      </c>
      <c r="J194" t="b">
        <v>0</v>
      </c>
    </row>
    <row r="195" spans="1:10" x14ac:dyDescent="0.3">
      <c r="A195" t="s">
        <v>405</v>
      </c>
      <c r="B195" t="s">
        <v>406</v>
      </c>
      <c r="C195" t="s">
        <v>12</v>
      </c>
      <c r="D195">
        <v>15718.77</v>
      </c>
      <c r="E195">
        <v>775</v>
      </c>
      <c r="F195">
        <v>20</v>
      </c>
      <c r="G195">
        <v>208.5</v>
      </c>
      <c r="H195" t="s">
        <v>21</v>
      </c>
      <c r="I195" s="1">
        <v>45056</v>
      </c>
      <c r="J195" t="b">
        <v>1</v>
      </c>
    </row>
    <row r="196" spans="1:10" x14ac:dyDescent="0.3">
      <c r="A196" t="s">
        <v>407</v>
      </c>
      <c r="B196" t="s">
        <v>408</v>
      </c>
      <c r="C196" t="s">
        <v>12</v>
      </c>
      <c r="D196">
        <v>11692.48</v>
      </c>
      <c r="E196">
        <v>602</v>
      </c>
      <c r="F196">
        <v>17</v>
      </c>
      <c r="G196">
        <v>11.33</v>
      </c>
      <c r="H196" t="s">
        <v>17</v>
      </c>
      <c r="I196" s="1">
        <v>42356</v>
      </c>
      <c r="J196" t="b">
        <v>0</v>
      </c>
    </row>
    <row r="197" spans="1:10" x14ac:dyDescent="0.3">
      <c r="A197" t="s">
        <v>409</v>
      </c>
      <c r="B197" t="s">
        <v>410</v>
      </c>
      <c r="C197" t="s">
        <v>37</v>
      </c>
      <c r="D197">
        <v>7923.56</v>
      </c>
      <c r="E197">
        <v>417</v>
      </c>
      <c r="F197">
        <v>18</v>
      </c>
      <c r="G197">
        <v>426.47</v>
      </c>
      <c r="H197" t="s">
        <v>13</v>
      </c>
      <c r="I197" s="1">
        <v>45206</v>
      </c>
      <c r="J197" t="b">
        <v>1</v>
      </c>
    </row>
    <row r="198" spans="1:10" x14ac:dyDescent="0.3">
      <c r="A198" t="s">
        <v>411</v>
      </c>
      <c r="B198" t="s">
        <v>412</v>
      </c>
      <c r="C198" t="s">
        <v>37</v>
      </c>
      <c r="D198">
        <v>13163.91</v>
      </c>
      <c r="E198">
        <v>460</v>
      </c>
      <c r="F198">
        <v>14</v>
      </c>
      <c r="G198">
        <v>196.64</v>
      </c>
      <c r="H198" t="s">
        <v>30</v>
      </c>
      <c r="I198" s="1">
        <v>44858</v>
      </c>
      <c r="J198" t="b">
        <v>1</v>
      </c>
    </row>
    <row r="199" spans="1:10" x14ac:dyDescent="0.3">
      <c r="A199" t="s">
        <v>413</v>
      </c>
      <c r="B199" t="s">
        <v>414</v>
      </c>
      <c r="C199" t="s">
        <v>16</v>
      </c>
      <c r="D199">
        <v>21353.46</v>
      </c>
      <c r="E199">
        <v>700</v>
      </c>
      <c r="F199">
        <v>21</v>
      </c>
      <c r="G199">
        <v>253.06</v>
      </c>
      <c r="H199" t="s">
        <v>42</v>
      </c>
      <c r="I199" s="1">
        <v>43053</v>
      </c>
      <c r="J199" t="b">
        <v>1</v>
      </c>
    </row>
    <row r="200" spans="1:10" x14ac:dyDescent="0.3">
      <c r="A200" t="s">
        <v>415</v>
      </c>
      <c r="B200" t="s">
        <v>416</v>
      </c>
      <c r="C200" t="s">
        <v>20</v>
      </c>
      <c r="D200">
        <v>10909.33</v>
      </c>
      <c r="E200">
        <v>497</v>
      </c>
      <c r="F200">
        <v>16</v>
      </c>
      <c r="G200">
        <v>13.81</v>
      </c>
      <c r="H200" t="s">
        <v>21</v>
      </c>
      <c r="I200" s="1">
        <v>43073</v>
      </c>
      <c r="J200" t="b">
        <v>1</v>
      </c>
    </row>
    <row r="201" spans="1:10" x14ac:dyDescent="0.3">
      <c r="A201" t="s">
        <v>417</v>
      </c>
      <c r="B201" t="s">
        <v>418</v>
      </c>
      <c r="C201" t="s">
        <v>12</v>
      </c>
      <c r="D201">
        <v>11241.1</v>
      </c>
      <c r="E201">
        <v>559</v>
      </c>
      <c r="F201">
        <v>15</v>
      </c>
      <c r="G201">
        <v>251.13</v>
      </c>
      <c r="H201" t="s">
        <v>30</v>
      </c>
      <c r="I201" s="1">
        <v>45719</v>
      </c>
      <c r="J201" t="b">
        <v>1</v>
      </c>
    </row>
    <row r="202" spans="1:10" x14ac:dyDescent="0.3">
      <c r="A202" t="s">
        <v>419</v>
      </c>
      <c r="B202" t="s">
        <v>420</v>
      </c>
      <c r="C202" t="s">
        <v>12</v>
      </c>
      <c r="D202">
        <v>7703.2</v>
      </c>
      <c r="E202">
        <v>346</v>
      </c>
      <c r="F202">
        <v>17</v>
      </c>
      <c r="G202">
        <v>493.38</v>
      </c>
      <c r="H202" t="s">
        <v>13</v>
      </c>
      <c r="I202" s="1">
        <v>44554</v>
      </c>
      <c r="J202" t="b">
        <v>1</v>
      </c>
    </row>
    <row r="203" spans="1:10" x14ac:dyDescent="0.3">
      <c r="A203" t="s">
        <v>421</v>
      </c>
      <c r="B203" t="s">
        <v>422</v>
      </c>
      <c r="C203" t="s">
        <v>16</v>
      </c>
      <c r="D203">
        <v>5750.78</v>
      </c>
      <c r="E203">
        <v>698</v>
      </c>
      <c r="F203">
        <v>23</v>
      </c>
      <c r="G203">
        <v>146.35</v>
      </c>
      <c r="H203" t="s">
        <v>17</v>
      </c>
      <c r="I203" s="1">
        <v>45148</v>
      </c>
      <c r="J203" t="b">
        <v>1</v>
      </c>
    </row>
    <row r="204" spans="1:10" x14ac:dyDescent="0.3">
      <c r="A204" t="s">
        <v>423</v>
      </c>
      <c r="B204" t="s">
        <v>424</v>
      </c>
      <c r="C204" t="s">
        <v>12</v>
      </c>
      <c r="D204">
        <v>14151.68</v>
      </c>
      <c r="E204">
        <v>377</v>
      </c>
      <c r="F204">
        <v>22</v>
      </c>
      <c r="G204">
        <v>203.75</v>
      </c>
      <c r="H204" t="s">
        <v>42</v>
      </c>
      <c r="I204" s="1">
        <v>43135</v>
      </c>
      <c r="J204" t="b">
        <v>1</v>
      </c>
    </row>
    <row r="205" spans="1:10" x14ac:dyDescent="0.3">
      <c r="A205" t="s">
        <v>425</v>
      </c>
      <c r="B205" t="s">
        <v>426</v>
      </c>
      <c r="C205" t="s">
        <v>20</v>
      </c>
      <c r="D205">
        <v>5719.58</v>
      </c>
      <c r="E205">
        <v>423</v>
      </c>
      <c r="F205">
        <v>24</v>
      </c>
      <c r="G205">
        <v>346.72</v>
      </c>
      <c r="H205" t="s">
        <v>21</v>
      </c>
      <c r="I205" s="1">
        <v>44405</v>
      </c>
      <c r="J205" t="b">
        <v>0</v>
      </c>
    </row>
    <row r="206" spans="1:10" x14ac:dyDescent="0.3">
      <c r="A206" t="s">
        <v>427</v>
      </c>
      <c r="B206" t="s">
        <v>428</v>
      </c>
      <c r="C206" t="s">
        <v>16</v>
      </c>
      <c r="D206">
        <v>10357.83</v>
      </c>
      <c r="E206">
        <v>374</v>
      </c>
      <c r="F206">
        <v>18</v>
      </c>
      <c r="G206">
        <v>409.25</v>
      </c>
      <c r="H206" t="s">
        <v>30</v>
      </c>
      <c r="I206" s="1">
        <v>44960</v>
      </c>
      <c r="J206" t="b">
        <v>1</v>
      </c>
    </row>
    <row r="207" spans="1:10" x14ac:dyDescent="0.3">
      <c r="A207" t="s">
        <v>429</v>
      </c>
      <c r="B207" t="s">
        <v>430</v>
      </c>
      <c r="C207" t="s">
        <v>20</v>
      </c>
      <c r="D207">
        <v>7611.71</v>
      </c>
      <c r="E207">
        <v>436</v>
      </c>
      <c r="F207">
        <v>21</v>
      </c>
      <c r="G207">
        <v>214.52</v>
      </c>
      <c r="H207" t="s">
        <v>30</v>
      </c>
      <c r="I207" s="1">
        <v>44779</v>
      </c>
      <c r="J207" t="b">
        <v>1</v>
      </c>
    </row>
    <row r="208" spans="1:10" x14ac:dyDescent="0.3">
      <c r="A208" t="s">
        <v>431</v>
      </c>
      <c r="B208" t="s">
        <v>432</v>
      </c>
      <c r="C208" t="s">
        <v>16</v>
      </c>
      <c r="D208">
        <v>12394.9</v>
      </c>
      <c r="E208">
        <v>699</v>
      </c>
      <c r="F208">
        <v>29</v>
      </c>
      <c r="G208">
        <v>161.74</v>
      </c>
      <c r="H208" t="s">
        <v>42</v>
      </c>
      <c r="I208" s="1">
        <v>44050</v>
      </c>
      <c r="J208" t="b">
        <v>0</v>
      </c>
    </row>
    <row r="209" spans="1:10" x14ac:dyDescent="0.3">
      <c r="A209" t="s">
        <v>433</v>
      </c>
      <c r="B209" t="s">
        <v>434</v>
      </c>
      <c r="C209" t="s">
        <v>16</v>
      </c>
      <c r="D209">
        <v>11668.31</v>
      </c>
      <c r="E209">
        <v>804</v>
      </c>
      <c r="F209">
        <v>20</v>
      </c>
      <c r="G209">
        <v>469.53</v>
      </c>
      <c r="H209" t="s">
        <v>17</v>
      </c>
      <c r="I209" s="1">
        <v>45444</v>
      </c>
      <c r="J209" t="b">
        <v>0</v>
      </c>
    </row>
    <row r="210" spans="1:10" x14ac:dyDescent="0.3">
      <c r="A210" t="s">
        <v>435</v>
      </c>
      <c r="B210" t="s">
        <v>436</v>
      </c>
      <c r="C210" t="s">
        <v>37</v>
      </c>
      <c r="D210">
        <v>15187.7</v>
      </c>
      <c r="E210">
        <v>799</v>
      </c>
      <c r="F210">
        <v>20</v>
      </c>
      <c r="G210">
        <v>341.8</v>
      </c>
      <c r="H210" t="s">
        <v>13</v>
      </c>
      <c r="I210" s="1">
        <v>45015</v>
      </c>
      <c r="J210" t="b">
        <v>1</v>
      </c>
    </row>
    <row r="211" spans="1:10" x14ac:dyDescent="0.3">
      <c r="A211" t="s">
        <v>437</v>
      </c>
      <c r="B211" t="s">
        <v>438</v>
      </c>
      <c r="C211" t="s">
        <v>20</v>
      </c>
      <c r="D211">
        <v>7449.92</v>
      </c>
      <c r="E211">
        <v>437</v>
      </c>
      <c r="F211">
        <v>24</v>
      </c>
      <c r="G211">
        <v>68.319999999999993</v>
      </c>
      <c r="H211" t="s">
        <v>17</v>
      </c>
      <c r="I211" s="1">
        <v>42615</v>
      </c>
      <c r="J211" t="b">
        <v>1</v>
      </c>
    </row>
    <row r="212" spans="1:10" x14ac:dyDescent="0.3">
      <c r="A212" t="s">
        <v>439</v>
      </c>
      <c r="B212" t="s">
        <v>440</v>
      </c>
      <c r="C212" t="s">
        <v>12</v>
      </c>
      <c r="D212">
        <v>8650.6299999999992</v>
      </c>
      <c r="E212">
        <v>349</v>
      </c>
      <c r="F212">
        <v>24</v>
      </c>
      <c r="G212">
        <v>43.77</v>
      </c>
      <c r="H212" t="s">
        <v>17</v>
      </c>
      <c r="I212" s="1">
        <v>44780</v>
      </c>
      <c r="J212" t="b">
        <v>1</v>
      </c>
    </row>
    <row r="213" spans="1:10" x14ac:dyDescent="0.3">
      <c r="A213" t="s">
        <v>441</v>
      </c>
      <c r="B213" t="s">
        <v>442</v>
      </c>
      <c r="C213" t="s">
        <v>12</v>
      </c>
      <c r="D213">
        <v>5106.18</v>
      </c>
      <c r="E213">
        <v>553</v>
      </c>
      <c r="F213">
        <v>19</v>
      </c>
      <c r="G213">
        <v>246.94</v>
      </c>
      <c r="H213" t="s">
        <v>17</v>
      </c>
      <c r="I213" s="1">
        <v>43626</v>
      </c>
      <c r="J213" t="b">
        <v>1</v>
      </c>
    </row>
    <row r="214" spans="1:10" x14ac:dyDescent="0.3">
      <c r="A214" t="s">
        <v>443</v>
      </c>
      <c r="B214" t="s">
        <v>444</v>
      </c>
      <c r="C214" t="s">
        <v>20</v>
      </c>
      <c r="D214">
        <v>7778.53</v>
      </c>
      <c r="E214">
        <v>725</v>
      </c>
      <c r="F214">
        <v>16</v>
      </c>
      <c r="G214">
        <v>117.84</v>
      </c>
      <c r="H214" t="s">
        <v>42</v>
      </c>
      <c r="I214" s="1">
        <v>42747</v>
      </c>
      <c r="J214" t="b">
        <v>1</v>
      </c>
    </row>
    <row r="215" spans="1:10" x14ac:dyDescent="0.3">
      <c r="A215" t="s">
        <v>445</v>
      </c>
      <c r="B215" t="s">
        <v>446</v>
      </c>
      <c r="C215" t="s">
        <v>12</v>
      </c>
      <c r="D215">
        <v>11886.5</v>
      </c>
      <c r="E215">
        <v>846</v>
      </c>
      <c r="F215">
        <v>26</v>
      </c>
      <c r="G215">
        <v>134.44999999999999</v>
      </c>
      <c r="H215" t="s">
        <v>42</v>
      </c>
      <c r="I215" s="1">
        <v>45148</v>
      </c>
      <c r="J215" t="b">
        <v>0</v>
      </c>
    </row>
    <row r="216" spans="1:10" x14ac:dyDescent="0.3">
      <c r="A216" t="s">
        <v>447</v>
      </c>
      <c r="B216" t="s">
        <v>448</v>
      </c>
      <c r="C216" t="s">
        <v>12</v>
      </c>
      <c r="D216">
        <v>13784.94</v>
      </c>
      <c r="E216">
        <v>601</v>
      </c>
      <c r="F216">
        <v>23</v>
      </c>
      <c r="G216">
        <v>440.07</v>
      </c>
      <c r="H216" t="s">
        <v>13</v>
      </c>
      <c r="I216" s="1">
        <v>44050</v>
      </c>
      <c r="J216" t="b">
        <v>1</v>
      </c>
    </row>
    <row r="217" spans="1:10" x14ac:dyDescent="0.3">
      <c r="A217" t="s">
        <v>449</v>
      </c>
      <c r="B217" t="s">
        <v>450</v>
      </c>
      <c r="C217" t="s">
        <v>20</v>
      </c>
      <c r="D217">
        <v>5389.17</v>
      </c>
      <c r="E217">
        <v>648</v>
      </c>
      <c r="F217">
        <v>19</v>
      </c>
      <c r="G217">
        <v>53.89</v>
      </c>
      <c r="H217" t="s">
        <v>17</v>
      </c>
      <c r="I217" s="1">
        <v>44394</v>
      </c>
      <c r="J217" t="b">
        <v>0</v>
      </c>
    </row>
    <row r="218" spans="1:10" x14ac:dyDescent="0.3">
      <c r="A218" t="s">
        <v>451</v>
      </c>
      <c r="B218" t="s">
        <v>452</v>
      </c>
      <c r="C218" t="s">
        <v>16</v>
      </c>
      <c r="D218">
        <v>14348.03</v>
      </c>
      <c r="E218">
        <v>348</v>
      </c>
      <c r="F218">
        <v>16</v>
      </c>
      <c r="G218">
        <v>360.53</v>
      </c>
      <c r="H218" t="s">
        <v>42</v>
      </c>
      <c r="I218" s="1">
        <v>44001</v>
      </c>
      <c r="J218" t="b">
        <v>0</v>
      </c>
    </row>
    <row r="219" spans="1:10" x14ac:dyDescent="0.3">
      <c r="A219" t="s">
        <v>453</v>
      </c>
      <c r="B219" t="s">
        <v>454</v>
      </c>
      <c r="C219" t="s">
        <v>20</v>
      </c>
      <c r="D219">
        <v>16778.189999999999</v>
      </c>
      <c r="E219">
        <v>373</v>
      </c>
      <c r="F219">
        <v>17</v>
      </c>
      <c r="G219">
        <v>142.86000000000001</v>
      </c>
      <c r="H219" t="s">
        <v>13</v>
      </c>
      <c r="I219" s="1">
        <v>44064</v>
      </c>
      <c r="J219" t="b">
        <v>0</v>
      </c>
    </row>
    <row r="220" spans="1:10" x14ac:dyDescent="0.3">
      <c r="A220" t="s">
        <v>455</v>
      </c>
      <c r="B220" t="s">
        <v>456</v>
      </c>
      <c r="C220" t="s">
        <v>16</v>
      </c>
      <c r="D220">
        <v>12067.17</v>
      </c>
      <c r="E220">
        <v>560</v>
      </c>
      <c r="F220">
        <v>20</v>
      </c>
      <c r="G220">
        <v>382.56</v>
      </c>
      <c r="H220" t="s">
        <v>13</v>
      </c>
      <c r="I220" s="1">
        <v>43716</v>
      </c>
      <c r="J220" t="b">
        <v>1</v>
      </c>
    </row>
    <row r="221" spans="1:10" x14ac:dyDescent="0.3">
      <c r="A221" t="s">
        <v>457</v>
      </c>
      <c r="B221" t="s">
        <v>458</v>
      </c>
      <c r="C221" t="s">
        <v>12</v>
      </c>
      <c r="D221">
        <v>19383.98</v>
      </c>
      <c r="E221">
        <v>655</v>
      </c>
      <c r="F221">
        <v>19</v>
      </c>
      <c r="G221">
        <v>363.98</v>
      </c>
      <c r="H221" t="s">
        <v>17</v>
      </c>
      <c r="I221" s="1">
        <v>42498</v>
      </c>
      <c r="J221" t="b">
        <v>0</v>
      </c>
    </row>
    <row r="222" spans="1:10" x14ac:dyDescent="0.3">
      <c r="A222" t="s">
        <v>459</v>
      </c>
      <c r="B222" t="s">
        <v>460</v>
      </c>
      <c r="C222" t="s">
        <v>12</v>
      </c>
      <c r="D222">
        <v>6131.05</v>
      </c>
      <c r="E222">
        <v>559</v>
      </c>
      <c r="F222">
        <v>22</v>
      </c>
      <c r="G222">
        <v>13.62</v>
      </c>
      <c r="H222" t="s">
        <v>21</v>
      </c>
      <c r="I222" s="1">
        <v>43322</v>
      </c>
      <c r="J222" t="b">
        <v>1</v>
      </c>
    </row>
    <row r="223" spans="1:10" x14ac:dyDescent="0.3">
      <c r="A223" t="s">
        <v>461</v>
      </c>
      <c r="B223" t="s">
        <v>462</v>
      </c>
      <c r="C223" t="s">
        <v>12</v>
      </c>
      <c r="D223">
        <v>3776.73</v>
      </c>
      <c r="E223">
        <v>594</v>
      </c>
      <c r="F223">
        <v>17</v>
      </c>
      <c r="G223">
        <v>259.48</v>
      </c>
      <c r="H223" t="s">
        <v>17</v>
      </c>
      <c r="I223" s="1">
        <v>42451</v>
      </c>
      <c r="J223" t="b">
        <v>1</v>
      </c>
    </row>
    <row r="224" spans="1:10" x14ac:dyDescent="0.3">
      <c r="A224" t="s">
        <v>463</v>
      </c>
      <c r="B224" t="s">
        <v>464</v>
      </c>
      <c r="C224" t="s">
        <v>37</v>
      </c>
      <c r="D224">
        <v>1106.4000000000001</v>
      </c>
      <c r="E224">
        <v>612</v>
      </c>
      <c r="F224">
        <v>15</v>
      </c>
      <c r="G224">
        <v>78.27</v>
      </c>
      <c r="H224" t="s">
        <v>21</v>
      </c>
      <c r="I224" s="1">
        <v>44986</v>
      </c>
      <c r="J224" t="b">
        <v>1</v>
      </c>
    </row>
    <row r="225" spans="1:10" x14ac:dyDescent="0.3">
      <c r="A225" t="s">
        <v>465</v>
      </c>
      <c r="B225" t="s">
        <v>466</v>
      </c>
      <c r="C225" t="s">
        <v>16</v>
      </c>
      <c r="D225">
        <v>17480.22</v>
      </c>
      <c r="E225">
        <v>481</v>
      </c>
      <c r="F225">
        <v>25</v>
      </c>
      <c r="G225">
        <v>434.45</v>
      </c>
      <c r="H225" t="s">
        <v>13</v>
      </c>
      <c r="I225" s="1">
        <v>43575</v>
      </c>
      <c r="J225" t="b">
        <v>1</v>
      </c>
    </row>
    <row r="226" spans="1:10" x14ac:dyDescent="0.3">
      <c r="A226" t="s">
        <v>467</v>
      </c>
      <c r="B226" t="s">
        <v>468</v>
      </c>
      <c r="C226" t="s">
        <v>37</v>
      </c>
      <c r="D226">
        <v>13271.83</v>
      </c>
      <c r="E226">
        <v>663</v>
      </c>
      <c r="F226">
        <v>12</v>
      </c>
      <c r="G226">
        <v>437.08</v>
      </c>
      <c r="H226" t="s">
        <v>42</v>
      </c>
      <c r="I226" s="1">
        <v>43856</v>
      </c>
      <c r="J226" t="b">
        <v>1</v>
      </c>
    </row>
    <row r="227" spans="1:10" x14ac:dyDescent="0.3">
      <c r="A227" t="s">
        <v>469</v>
      </c>
      <c r="B227" t="s">
        <v>470</v>
      </c>
      <c r="C227" t="s">
        <v>37</v>
      </c>
      <c r="D227">
        <v>9722.08</v>
      </c>
      <c r="E227">
        <v>487</v>
      </c>
      <c r="F227">
        <v>21</v>
      </c>
      <c r="G227">
        <v>214.99</v>
      </c>
      <c r="H227" t="s">
        <v>30</v>
      </c>
      <c r="I227" s="1">
        <v>43114</v>
      </c>
      <c r="J227" t="b">
        <v>1</v>
      </c>
    </row>
    <row r="228" spans="1:10" x14ac:dyDescent="0.3">
      <c r="A228" t="s">
        <v>471</v>
      </c>
      <c r="B228" t="s">
        <v>472</v>
      </c>
      <c r="C228" t="s">
        <v>20</v>
      </c>
      <c r="D228">
        <v>11399.84</v>
      </c>
      <c r="E228">
        <v>842</v>
      </c>
      <c r="F228">
        <v>18</v>
      </c>
      <c r="G228">
        <v>227.75</v>
      </c>
      <c r="H228" t="s">
        <v>13</v>
      </c>
      <c r="I228" s="1">
        <v>43890</v>
      </c>
      <c r="J228" t="b">
        <v>1</v>
      </c>
    </row>
    <row r="229" spans="1:10" x14ac:dyDescent="0.3">
      <c r="A229" t="s">
        <v>473</v>
      </c>
      <c r="B229" t="s">
        <v>474</v>
      </c>
      <c r="C229" t="s">
        <v>37</v>
      </c>
      <c r="D229">
        <v>4372.55</v>
      </c>
      <c r="E229">
        <v>847</v>
      </c>
      <c r="F229">
        <v>28</v>
      </c>
      <c r="G229">
        <v>158.61000000000001</v>
      </c>
      <c r="H229" t="s">
        <v>42</v>
      </c>
      <c r="I229" s="1">
        <v>42586</v>
      </c>
      <c r="J229" t="b">
        <v>1</v>
      </c>
    </row>
    <row r="230" spans="1:10" x14ac:dyDescent="0.3">
      <c r="A230" t="s">
        <v>475</v>
      </c>
      <c r="B230" t="s">
        <v>476</v>
      </c>
      <c r="C230" t="s">
        <v>20</v>
      </c>
      <c r="D230">
        <v>22228.76</v>
      </c>
      <c r="E230">
        <v>707</v>
      </c>
      <c r="F230">
        <v>18</v>
      </c>
      <c r="G230">
        <v>361.14</v>
      </c>
      <c r="H230" t="s">
        <v>13</v>
      </c>
      <c r="I230" s="1">
        <v>42981</v>
      </c>
      <c r="J230" t="b">
        <v>1</v>
      </c>
    </row>
    <row r="231" spans="1:10" x14ac:dyDescent="0.3">
      <c r="A231" t="s">
        <v>477</v>
      </c>
      <c r="B231" t="s">
        <v>478</v>
      </c>
      <c r="C231" t="s">
        <v>20</v>
      </c>
      <c r="D231">
        <v>10646.11</v>
      </c>
      <c r="E231">
        <v>713</v>
      </c>
      <c r="F231">
        <v>13</v>
      </c>
      <c r="G231">
        <v>185.74</v>
      </c>
      <c r="H231" t="s">
        <v>17</v>
      </c>
      <c r="I231" s="1">
        <v>43401</v>
      </c>
      <c r="J231" t="b">
        <v>1</v>
      </c>
    </row>
    <row r="232" spans="1:10" x14ac:dyDescent="0.3">
      <c r="A232" t="s">
        <v>479</v>
      </c>
      <c r="B232" t="s">
        <v>480</v>
      </c>
      <c r="C232" t="s">
        <v>37</v>
      </c>
      <c r="D232">
        <v>10546.97</v>
      </c>
      <c r="E232">
        <v>641</v>
      </c>
      <c r="F232">
        <v>19</v>
      </c>
      <c r="G232">
        <v>141.22</v>
      </c>
      <c r="H232" t="s">
        <v>21</v>
      </c>
      <c r="I232" s="1">
        <v>42451</v>
      </c>
      <c r="J232" t="b">
        <v>0</v>
      </c>
    </row>
    <row r="233" spans="1:10" x14ac:dyDescent="0.3">
      <c r="A233" t="s">
        <v>481</v>
      </c>
      <c r="B233" t="s">
        <v>482</v>
      </c>
      <c r="C233" t="s">
        <v>16</v>
      </c>
      <c r="D233">
        <v>13628.83</v>
      </c>
      <c r="E233">
        <v>519</v>
      </c>
      <c r="F233">
        <v>20</v>
      </c>
      <c r="G233">
        <v>221.79</v>
      </c>
      <c r="H233" t="s">
        <v>13</v>
      </c>
      <c r="I233" s="1">
        <v>42609</v>
      </c>
      <c r="J233" t="b">
        <v>1</v>
      </c>
    </row>
    <row r="234" spans="1:10" x14ac:dyDescent="0.3">
      <c r="A234" t="s">
        <v>483</v>
      </c>
      <c r="B234" t="s">
        <v>484</v>
      </c>
      <c r="C234" t="s">
        <v>16</v>
      </c>
      <c r="D234">
        <v>12405.05</v>
      </c>
      <c r="E234">
        <v>462</v>
      </c>
      <c r="F234">
        <v>22</v>
      </c>
      <c r="G234">
        <v>54.83</v>
      </c>
      <c r="H234" t="s">
        <v>42</v>
      </c>
      <c r="I234" s="1">
        <v>43087</v>
      </c>
      <c r="J234" t="b">
        <v>1</v>
      </c>
    </row>
    <row r="235" spans="1:10" x14ac:dyDescent="0.3">
      <c r="A235" t="s">
        <v>485</v>
      </c>
      <c r="B235" t="s">
        <v>486</v>
      </c>
      <c r="C235" t="s">
        <v>16</v>
      </c>
      <c r="D235">
        <v>11119.42</v>
      </c>
      <c r="E235">
        <v>519</v>
      </c>
      <c r="F235">
        <v>23</v>
      </c>
      <c r="G235">
        <v>375.84</v>
      </c>
      <c r="H235" t="s">
        <v>17</v>
      </c>
      <c r="I235" s="1">
        <v>44921</v>
      </c>
      <c r="J235" t="b">
        <v>1</v>
      </c>
    </row>
    <row r="236" spans="1:10" x14ac:dyDescent="0.3">
      <c r="A236" t="s">
        <v>487</v>
      </c>
      <c r="B236" t="s">
        <v>488</v>
      </c>
      <c r="C236" t="s">
        <v>16</v>
      </c>
      <c r="D236">
        <v>6047.63</v>
      </c>
      <c r="E236">
        <v>569</v>
      </c>
      <c r="F236">
        <v>22</v>
      </c>
      <c r="G236">
        <v>16.170000000000002</v>
      </c>
      <c r="H236" t="s">
        <v>30</v>
      </c>
      <c r="I236" s="1">
        <v>45628</v>
      </c>
      <c r="J236" t="b">
        <v>1</v>
      </c>
    </row>
    <row r="237" spans="1:10" x14ac:dyDescent="0.3">
      <c r="A237" t="s">
        <v>489</v>
      </c>
      <c r="B237" t="s">
        <v>490</v>
      </c>
      <c r="C237" t="s">
        <v>16</v>
      </c>
      <c r="D237">
        <v>12357.34</v>
      </c>
      <c r="E237">
        <v>699</v>
      </c>
      <c r="F237">
        <v>18</v>
      </c>
      <c r="G237">
        <v>325.8</v>
      </c>
      <c r="H237" t="s">
        <v>17</v>
      </c>
      <c r="I237" s="1">
        <v>43964</v>
      </c>
      <c r="J237" t="b">
        <v>1</v>
      </c>
    </row>
    <row r="238" spans="1:10" x14ac:dyDescent="0.3">
      <c r="A238" t="s">
        <v>491</v>
      </c>
      <c r="B238" t="s">
        <v>492</v>
      </c>
      <c r="C238" t="s">
        <v>37</v>
      </c>
      <c r="D238">
        <v>19410.12</v>
      </c>
      <c r="E238">
        <v>481</v>
      </c>
      <c r="F238">
        <v>17</v>
      </c>
      <c r="G238">
        <v>99.6</v>
      </c>
      <c r="H238" t="s">
        <v>21</v>
      </c>
      <c r="I238" s="1">
        <v>43905</v>
      </c>
      <c r="J238" t="b">
        <v>1</v>
      </c>
    </row>
    <row r="239" spans="1:10" x14ac:dyDescent="0.3">
      <c r="A239" t="s">
        <v>493</v>
      </c>
      <c r="B239" t="s">
        <v>494</v>
      </c>
      <c r="C239" t="s">
        <v>37</v>
      </c>
      <c r="D239">
        <v>16727.099999999999</v>
      </c>
      <c r="E239">
        <v>504</v>
      </c>
      <c r="F239">
        <v>19</v>
      </c>
      <c r="G239">
        <v>123.88</v>
      </c>
      <c r="H239" t="s">
        <v>17</v>
      </c>
      <c r="I239" s="1">
        <v>42392</v>
      </c>
      <c r="J239" t="b">
        <v>0</v>
      </c>
    </row>
    <row r="240" spans="1:10" x14ac:dyDescent="0.3">
      <c r="A240" t="s">
        <v>495</v>
      </c>
      <c r="B240" t="s">
        <v>496</v>
      </c>
      <c r="C240" t="s">
        <v>12</v>
      </c>
      <c r="D240">
        <v>17965.93</v>
      </c>
      <c r="E240">
        <v>527</v>
      </c>
      <c r="F240">
        <v>25</v>
      </c>
      <c r="G240">
        <v>321.45999999999998</v>
      </c>
      <c r="H240" t="s">
        <v>30</v>
      </c>
      <c r="I240" s="1">
        <v>44747</v>
      </c>
      <c r="J240" t="b">
        <v>1</v>
      </c>
    </row>
    <row r="241" spans="1:10" x14ac:dyDescent="0.3">
      <c r="A241" t="s">
        <v>497</v>
      </c>
      <c r="B241" t="s">
        <v>498</v>
      </c>
      <c r="C241" t="s">
        <v>16</v>
      </c>
      <c r="D241">
        <v>7443.92</v>
      </c>
      <c r="E241">
        <v>549</v>
      </c>
      <c r="F241">
        <v>24</v>
      </c>
      <c r="G241">
        <v>496.54</v>
      </c>
      <c r="H241" t="s">
        <v>42</v>
      </c>
      <c r="I241" s="1">
        <v>44643</v>
      </c>
      <c r="J241" t="b">
        <v>1</v>
      </c>
    </row>
    <row r="242" spans="1:10" x14ac:dyDescent="0.3">
      <c r="A242" t="s">
        <v>499</v>
      </c>
      <c r="B242" t="s">
        <v>500</v>
      </c>
      <c r="C242" t="s">
        <v>37</v>
      </c>
      <c r="D242">
        <v>5051.9799999999996</v>
      </c>
      <c r="E242">
        <v>740</v>
      </c>
      <c r="F242">
        <v>19</v>
      </c>
      <c r="G242">
        <v>391.08</v>
      </c>
      <c r="H242" t="s">
        <v>13</v>
      </c>
      <c r="I242" s="1">
        <v>43951</v>
      </c>
      <c r="J242" t="b">
        <v>1</v>
      </c>
    </row>
    <row r="243" spans="1:10" x14ac:dyDescent="0.3">
      <c r="A243" t="s">
        <v>501</v>
      </c>
      <c r="B243" t="s">
        <v>502</v>
      </c>
      <c r="C243" t="s">
        <v>12</v>
      </c>
      <c r="D243">
        <v>9371.07</v>
      </c>
      <c r="E243">
        <v>832</v>
      </c>
      <c r="F243">
        <v>18</v>
      </c>
      <c r="G243">
        <v>120.66</v>
      </c>
      <c r="H243" t="s">
        <v>21</v>
      </c>
      <c r="I243" s="1">
        <v>44412</v>
      </c>
      <c r="J243" t="b">
        <v>0</v>
      </c>
    </row>
    <row r="244" spans="1:10" x14ac:dyDescent="0.3">
      <c r="A244" t="s">
        <v>503</v>
      </c>
      <c r="B244" t="s">
        <v>504</v>
      </c>
      <c r="C244" t="s">
        <v>16</v>
      </c>
      <c r="D244">
        <v>10278.620000000001</v>
      </c>
      <c r="E244">
        <v>495</v>
      </c>
      <c r="F244">
        <v>15</v>
      </c>
      <c r="G244">
        <v>96.25</v>
      </c>
      <c r="H244" t="s">
        <v>30</v>
      </c>
      <c r="I244" s="1">
        <v>44429</v>
      </c>
      <c r="J244" t="b">
        <v>1</v>
      </c>
    </row>
    <row r="245" spans="1:10" x14ac:dyDescent="0.3">
      <c r="A245" t="s">
        <v>505</v>
      </c>
      <c r="B245" t="s">
        <v>506</v>
      </c>
      <c r="C245" t="s">
        <v>20</v>
      </c>
      <c r="D245">
        <v>15470.96</v>
      </c>
      <c r="E245">
        <v>818</v>
      </c>
      <c r="F245">
        <v>23</v>
      </c>
      <c r="G245">
        <v>434.45</v>
      </c>
      <c r="H245" t="s">
        <v>21</v>
      </c>
      <c r="I245" s="1">
        <v>43207</v>
      </c>
      <c r="J245" t="b">
        <v>1</v>
      </c>
    </row>
    <row r="246" spans="1:10" x14ac:dyDescent="0.3">
      <c r="A246" t="s">
        <v>507</v>
      </c>
      <c r="B246" t="s">
        <v>508</v>
      </c>
      <c r="C246" t="s">
        <v>12</v>
      </c>
      <c r="D246">
        <v>1537.68</v>
      </c>
      <c r="E246">
        <v>369</v>
      </c>
      <c r="F246">
        <v>21</v>
      </c>
      <c r="G246">
        <v>227.65</v>
      </c>
      <c r="H246" t="s">
        <v>17</v>
      </c>
      <c r="I246" s="1">
        <v>44688</v>
      </c>
      <c r="J246" t="b">
        <v>1</v>
      </c>
    </row>
    <row r="247" spans="1:10" x14ac:dyDescent="0.3">
      <c r="A247" t="s">
        <v>509</v>
      </c>
      <c r="B247" t="s">
        <v>510</v>
      </c>
      <c r="C247" t="s">
        <v>37</v>
      </c>
      <c r="D247">
        <v>17647.75</v>
      </c>
      <c r="E247">
        <v>698</v>
      </c>
      <c r="F247">
        <v>14</v>
      </c>
      <c r="G247">
        <v>77.16</v>
      </c>
      <c r="H247" t="s">
        <v>21</v>
      </c>
      <c r="I247" s="1">
        <v>44728</v>
      </c>
      <c r="J247" t="b">
        <v>1</v>
      </c>
    </row>
    <row r="248" spans="1:10" x14ac:dyDescent="0.3">
      <c r="A248" t="s">
        <v>511</v>
      </c>
      <c r="B248" t="s">
        <v>512</v>
      </c>
      <c r="C248" t="s">
        <v>20</v>
      </c>
      <c r="D248">
        <v>9209.9599999999991</v>
      </c>
      <c r="E248">
        <v>502</v>
      </c>
      <c r="F248">
        <v>19</v>
      </c>
      <c r="G248">
        <v>432.48</v>
      </c>
      <c r="H248" t="s">
        <v>30</v>
      </c>
      <c r="I248" s="1">
        <v>45741</v>
      </c>
      <c r="J248" t="b">
        <v>1</v>
      </c>
    </row>
    <row r="249" spans="1:10" x14ac:dyDescent="0.3">
      <c r="A249" t="s">
        <v>513</v>
      </c>
      <c r="B249" t="s">
        <v>514</v>
      </c>
      <c r="C249" t="s">
        <v>20</v>
      </c>
      <c r="D249">
        <v>7865.59</v>
      </c>
      <c r="E249">
        <v>447</v>
      </c>
      <c r="F249">
        <v>20</v>
      </c>
      <c r="G249">
        <v>409.89</v>
      </c>
      <c r="H249" t="s">
        <v>13</v>
      </c>
      <c r="I249" s="1">
        <v>44700</v>
      </c>
      <c r="J249" t="b">
        <v>1</v>
      </c>
    </row>
    <row r="250" spans="1:10" x14ac:dyDescent="0.3">
      <c r="A250" t="s">
        <v>515</v>
      </c>
      <c r="B250" t="s">
        <v>516</v>
      </c>
      <c r="C250" t="s">
        <v>20</v>
      </c>
      <c r="D250">
        <v>4939.4799999999996</v>
      </c>
      <c r="E250">
        <v>771</v>
      </c>
      <c r="F250">
        <v>23</v>
      </c>
      <c r="G250">
        <v>492.11</v>
      </c>
      <c r="H250" t="s">
        <v>13</v>
      </c>
      <c r="I250" s="1">
        <v>43860</v>
      </c>
      <c r="J250" t="b">
        <v>1</v>
      </c>
    </row>
    <row r="251" spans="1:10" x14ac:dyDescent="0.3">
      <c r="A251" t="s">
        <v>517</v>
      </c>
      <c r="B251" t="s">
        <v>518</v>
      </c>
      <c r="C251" t="s">
        <v>12</v>
      </c>
      <c r="D251">
        <v>1725.72</v>
      </c>
      <c r="E251">
        <v>498</v>
      </c>
      <c r="F251">
        <v>20</v>
      </c>
      <c r="G251">
        <v>455.77</v>
      </c>
      <c r="H251" t="s">
        <v>21</v>
      </c>
      <c r="I251" s="1">
        <v>45049</v>
      </c>
      <c r="J251" t="b">
        <v>1</v>
      </c>
    </row>
    <row r="252" spans="1:10" x14ac:dyDescent="0.3">
      <c r="A252" t="s">
        <v>519</v>
      </c>
      <c r="B252" t="s">
        <v>520</v>
      </c>
      <c r="C252" t="s">
        <v>37</v>
      </c>
      <c r="D252">
        <v>14115.85</v>
      </c>
      <c r="E252">
        <v>725</v>
      </c>
      <c r="F252">
        <v>19</v>
      </c>
      <c r="G252">
        <v>427.38</v>
      </c>
      <c r="H252" t="s">
        <v>42</v>
      </c>
      <c r="I252" s="1">
        <v>45535</v>
      </c>
      <c r="J252" t="b">
        <v>1</v>
      </c>
    </row>
    <row r="253" spans="1:10" x14ac:dyDescent="0.3">
      <c r="A253" t="s">
        <v>521</v>
      </c>
      <c r="B253" t="s">
        <v>522</v>
      </c>
      <c r="C253" t="s">
        <v>20</v>
      </c>
      <c r="D253">
        <v>10366.59</v>
      </c>
      <c r="E253">
        <v>791</v>
      </c>
      <c r="F253">
        <v>22</v>
      </c>
      <c r="G253">
        <v>35.76</v>
      </c>
      <c r="H253" t="s">
        <v>21</v>
      </c>
      <c r="I253" s="1">
        <v>44535</v>
      </c>
      <c r="J253" t="b">
        <v>1</v>
      </c>
    </row>
    <row r="254" spans="1:10" x14ac:dyDescent="0.3">
      <c r="A254" t="s">
        <v>523</v>
      </c>
      <c r="B254" t="s">
        <v>524</v>
      </c>
      <c r="C254" t="s">
        <v>16</v>
      </c>
      <c r="D254">
        <v>3550.2</v>
      </c>
      <c r="E254">
        <v>441</v>
      </c>
      <c r="F254">
        <v>25</v>
      </c>
      <c r="G254">
        <v>61.16</v>
      </c>
      <c r="H254" t="s">
        <v>17</v>
      </c>
      <c r="I254" s="1">
        <v>43069</v>
      </c>
      <c r="J254" t="b">
        <v>1</v>
      </c>
    </row>
    <row r="255" spans="1:10" x14ac:dyDescent="0.3">
      <c r="A255" t="s">
        <v>525</v>
      </c>
      <c r="B255" t="s">
        <v>526</v>
      </c>
      <c r="C255" t="s">
        <v>20</v>
      </c>
      <c r="D255">
        <v>3524.61</v>
      </c>
      <c r="E255">
        <v>612</v>
      </c>
      <c r="F255">
        <v>24</v>
      </c>
      <c r="G255">
        <v>288.8</v>
      </c>
      <c r="H255" t="s">
        <v>13</v>
      </c>
      <c r="I255" s="1">
        <v>44440</v>
      </c>
      <c r="J255" t="b">
        <v>1</v>
      </c>
    </row>
    <row r="256" spans="1:10" x14ac:dyDescent="0.3">
      <c r="A256" t="s">
        <v>527</v>
      </c>
      <c r="B256" t="s">
        <v>528</v>
      </c>
      <c r="C256" t="s">
        <v>20</v>
      </c>
      <c r="D256">
        <v>8321.08</v>
      </c>
      <c r="E256">
        <v>464</v>
      </c>
      <c r="F256">
        <v>15</v>
      </c>
      <c r="G256">
        <v>270.42</v>
      </c>
      <c r="H256" t="s">
        <v>13</v>
      </c>
      <c r="I256" s="1">
        <v>43631</v>
      </c>
      <c r="J256" t="b">
        <v>0</v>
      </c>
    </row>
    <row r="257" spans="1:10" x14ac:dyDescent="0.3">
      <c r="A257" t="s">
        <v>529</v>
      </c>
      <c r="B257" t="s">
        <v>530</v>
      </c>
      <c r="C257" t="s">
        <v>12</v>
      </c>
      <c r="D257">
        <v>18345.11</v>
      </c>
      <c r="E257">
        <v>613</v>
      </c>
      <c r="F257">
        <v>19</v>
      </c>
      <c r="G257">
        <v>234.4</v>
      </c>
      <c r="H257" t="s">
        <v>13</v>
      </c>
      <c r="I257" s="1">
        <v>44380</v>
      </c>
      <c r="J257" t="b">
        <v>0</v>
      </c>
    </row>
    <row r="258" spans="1:10" x14ac:dyDescent="0.3">
      <c r="A258" t="s">
        <v>531</v>
      </c>
      <c r="B258" t="s">
        <v>532</v>
      </c>
      <c r="C258" t="s">
        <v>12</v>
      </c>
      <c r="D258">
        <v>8702.0400000000009</v>
      </c>
      <c r="E258">
        <v>320</v>
      </c>
      <c r="F258">
        <v>19</v>
      </c>
      <c r="G258">
        <v>204.43</v>
      </c>
      <c r="H258" t="s">
        <v>42</v>
      </c>
      <c r="I258" s="1">
        <v>45555</v>
      </c>
      <c r="J258" t="b">
        <v>1</v>
      </c>
    </row>
    <row r="259" spans="1:10" x14ac:dyDescent="0.3">
      <c r="A259" t="s">
        <v>533</v>
      </c>
      <c r="B259" t="s">
        <v>534</v>
      </c>
      <c r="C259" t="s">
        <v>37</v>
      </c>
      <c r="D259">
        <v>2484.29</v>
      </c>
      <c r="E259">
        <v>381</v>
      </c>
      <c r="F259">
        <v>25</v>
      </c>
      <c r="G259">
        <v>221.29</v>
      </c>
      <c r="H259" t="s">
        <v>42</v>
      </c>
      <c r="I259" s="1">
        <v>42565</v>
      </c>
      <c r="J259" t="b">
        <v>1</v>
      </c>
    </row>
    <row r="260" spans="1:10" x14ac:dyDescent="0.3">
      <c r="A260" t="s">
        <v>535</v>
      </c>
      <c r="B260" t="s">
        <v>536</v>
      </c>
      <c r="C260" t="s">
        <v>16</v>
      </c>
      <c r="D260">
        <v>8771.2800000000007</v>
      </c>
      <c r="E260">
        <v>430</v>
      </c>
      <c r="F260">
        <v>19</v>
      </c>
      <c r="G260">
        <v>288.95999999999998</v>
      </c>
      <c r="H260" t="s">
        <v>30</v>
      </c>
      <c r="I260" s="1">
        <v>42344</v>
      </c>
      <c r="J260" t="b">
        <v>1</v>
      </c>
    </row>
    <row r="261" spans="1:10" x14ac:dyDescent="0.3">
      <c r="A261" t="s">
        <v>537</v>
      </c>
      <c r="B261" t="s">
        <v>538</v>
      </c>
      <c r="C261" t="s">
        <v>12</v>
      </c>
      <c r="D261">
        <v>8636.3799999999992</v>
      </c>
      <c r="E261">
        <v>604</v>
      </c>
      <c r="F261">
        <v>20</v>
      </c>
      <c r="G261">
        <v>11.02</v>
      </c>
      <c r="H261" t="s">
        <v>21</v>
      </c>
      <c r="I261" s="1">
        <v>44790</v>
      </c>
      <c r="J261" t="b">
        <v>1</v>
      </c>
    </row>
    <row r="262" spans="1:10" x14ac:dyDescent="0.3">
      <c r="A262" t="s">
        <v>539</v>
      </c>
      <c r="B262" t="s">
        <v>540</v>
      </c>
      <c r="C262" t="s">
        <v>20</v>
      </c>
      <c r="D262">
        <v>-3484.43</v>
      </c>
      <c r="E262">
        <v>670</v>
      </c>
      <c r="F262">
        <v>19</v>
      </c>
      <c r="G262">
        <v>137.75</v>
      </c>
      <c r="H262" t="s">
        <v>21</v>
      </c>
      <c r="I262" s="1">
        <v>44134</v>
      </c>
      <c r="J262" t="b">
        <v>1</v>
      </c>
    </row>
    <row r="263" spans="1:10" x14ac:dyDescent="0.3">
      <c r="A263" t="s">
        <v>541</v>
      </c>
      <c r="B263" t="s">
        <v>542</v>
      </c>
      <c r="C263" t="s">
        <v>37</v>
      </c>
      <c r="D263">
        <v>9728.5300000000007</v>
      </c>
      <c r="E263">
        <v>683</v>
      </c>
      <c r="F263">
        <v>13</v>
      </c>
      <c r="G263">
        <v>263.95999999999998</v>
      </c>
      <c r="H263" t="s">
        <v>17</v>
      </c>
      <c r="I263" s="1">
        <v>44167</v>
      </c>
      <c r="J263" t="b">
        <v>0</v>
      </c>
    </row>
    <row r="264" spans="1:10" x14ac:dyDescent="0.3">
      <c r="A264" t="s">
        <v>543</v>
      </c>
      <c r="B264" t="s">
        <v>544</v>
      </c>
      <c r="C264" t="s">
        <v>20</v>
      </c>
      <c r="D264">
        <v>8845.33</v>
      </c>
      <c r="E264">
        <v>744</v>
      </c>
      <c r="F264">
        <v>24</v>
      </c>
      <c r="G264">
        <v>363.89</v>
      </c>
      <c r="H264" t="s">
        <v>13</v>
      </c>
      <c r="I264" s="1">
        <v>44533</v>
      </c>
      <c r="J264" t="b">
        <v>1</v>
      </c>
    </row>
    <row r="265" spans="1:10" x14ac:dyDescent="0.3">
      <c r="A265" t="s">
        <v>545</v>
      </c>
      <c r="B265" t="s">
        <v>546</v>
      </c>
      <c r="C265" t="s">
        <v>20</v>
      </c>
      <c r="D265">
        <v>13481.03</v>
      </c>
      <c r="E265">
        <v>724</v>
      </c>
      <c r="F265">
        <v>21</v>
      </c>
      <c r="G265">
        <v>95.34</v>
      </c>
      <c r="H265" t="s">
        <v>42</v>
      </c>
      <c r="I265" s="1">
        <v>45146</v>
      </c>
      <c r="J265" t="b">
        <v>1</v>
      </c>
    </row>
    <row r="266" spans="1:10" x14ac:dyDescent="0.3">
      <c r="A266" t="s">
        <v>547</v>
      </c>
      <c r="B266" t="s">
        <v>548</v>
      </c>
      <c r="C266" t="s">
        <v>12</v>
      </c>
      <c r="D266">
        <v>19244.78</v>
      </c>
      <c r="E266">
        <v>460</v>
      </c>
      <c r="F266">
        <v>26</v>
      </c>
      <c r="G266">
        <v>277.97000000000003</v>
      </c>
      <c r="H266" t="s">
        <v>17</v>
      </c>
      <c r="I266" s="1">
        <v>43799</v>
      </c>
      <c r="J266" t="b">
        <v>1</v>
      </c>
    </row>
    <row r="267" spans="1:10" x14ac:dyDescent="0.3">
      <c r="A267" t="s">
        <v>549</v>
      </c>
      <c r="B267" t="s">
        <v>550</v>
      </c>
      <c r="C267" t="s">
        <v>37</v>
      </c>
      <c r="D267">
        <v>15632.83</v>
      </c>
      <c r="E267">
        <v>477</v>
      </c>
      <c r="F267">
        <v>19</v>
      </c>
      <c r="G267">
        <v>360.09</v>
      </c>
      <c r="H267" t="s">
        <v>17</v>
      </c>
      <c r="I267" s="1">
        <v>44807</v>
      </c>
      <c r="J267" t="b">
        <v>1</v>
      </c>
    </row>
    <row r="268" spans="1:10" x14ac:dyDescent="0.3">
      <c r="A268" t="s">
        <v>551</v>
      </c>
      <c r="B268" t="s">
        <v>552</v>
      </c>
      <c r="C268" t="s">
        <v>16</v>
      </c>
      <c r="D268">
        <v>8655.56</v>
      </c>
      <c r="E268">
        <v>789</v>
      </c>
      <c r="F268">
        <v>12</v>
      </c>
      <c r="G268">
        <v>227.87</v>
      </c>
      <c r="H268" t="s">
        <v>42</v>
      </c>
      <c r="I268" s="1">
        <v>45442</v>
      </c>
      <c r="J268" t="b">
        <v>1</v>
      </c>
    </row>
    <row r="269" spans="1:10" x14ac:dyDescent="0.3">
      <c r="A269" t="s">
        <v>553</v>
      </c>
      <c r="B269" t="s">
        <v>554</v>
      </c>
      <c r="C269" t="s">
        <v>16</v>
      </c>
      <c r="D269">
        <v>4467.37</v>
      </c>
      <c r="E269">
        <v>626</v>
      </c>
      <c r="F269">
        <v>27</v>
      </c>
      <c r="G269">
        <v>23.27</v>
      </c>
      <c r="H269" t="s">
        <v>21</v>
      </c>
      <c r="I269" s="1">
        <v>43499</v>
      </c>
      <c r="J269" t="b">
        <v>1</v>
      </c>
    </row>
    <row r="270" spans="1:10" x14ac:dyDescent="0.3">
      <c r="A270" t="s">
        <v>555</v>
      </c>
      <c r="B270" t="s">
        <v>556</v>
      </c>
      <c r="C270" t="s">
        <v>12</v>
      </c>
      <c r="D270">
        <v>22866.799999999999</v>
      </c>
      <c r="E270">
        <v>588</v>
      </c>
      <c r="F270">
        <v>17</v>
      </c>
      <c r="G270">
        <v>230.14</v>
      </c>
      <c r="H270" t="s">
        <v>13</v>
      </c>
      <c r="I270" s="1">
        <v>42532</v>
      </c>
      <c r="J270" t="b">
        <v>1</v>
      </c>
    </row>
    <row r="271" spans="1:10" x14ac:dyDescent="0.3">
      <c r="A271" t="s">
        <v>557</v>
      </c>
      <c r="B271" t="s">
        <v>558</v>
      </c>
      <c r="C271" t="s">
        <v>12</v>
      </c>
      <c r="D271">
        <v>10296.09</v>
      </c>
      <c r="E271">
        <v>653</v>
      </c>
      <c r="F271">
        <v>20</v>
      </c>
      <c r="G271">
        <v>155.26</v>
      </c>
      <c r="H271" t="s">
        <v>21</v>
      </c>
      <c r="I271" s="1">
        <v>43974</v>
      </c>
      <c r="J271" t="b">
        <v>0</v>
      </c>
    </row>
    <row r="272" spans="1:10" x14ac:dyDescent="0.3">
      <c r="A272" t="s">
        <v>559</v>
      </c>
      <c r="B272" t="s">
        <v>560</v>
      </c>
      <c r="C272" t="s">
        <v>37</v>
      </c>
      <c r="D272">
        <v>10069.65</v>
      </c>
      <c r="E272">
        <v>327</v>
      </c>
      <c r="F272">
        <v>29</v>
      </c>
      <c r="G272">
        <v>465.53</v>
      </c>
      <c r="H272" t="s">
        <v>17</v>
      </c>
      <c r="I272" s="1">
        <v>44721</v>
      </c>
      <c r="J272" t="b">
        <v>1</v>
      </c>
    </row>
    <row r="273" spans="1:10" x14ac:dyDescent="0.3">
      <c r="A273" t="s">
        <v>561</v>
      </c>
      <c r="B273" t="s">
        <v>562</v>
      </c>
      <c r="C273" t="s">
        <v>16</v>
      </c>
      <c r="D273">
        <v>9879.3700000000008</v>
      </c>
      <c r="E273">
        <v>342</v>
      </c>
      <c r="F273">
        <v>19</v>
      </c>
      <c r="G273">
        <v>71.06</v>
      </c>
      <c r="H273" t="s">
        <v>13</v>
      </c>
      <c r="I273" s="1">
        <v>42256</v>
      </c>
      <c r="J273" t="b">
        <v>0</v>
      </c>
    </row>
    <row r="274" spans="1:10" x14ac:dyDescent="0.3">
      <c r="A274" t="s">
        <v>563</v>
      </c>
      <c r="B274" t="s">
        <v>564</v>
      </c>
      <c r="C274" t="s">
        <v>16</v>
      </c>
      <c r="D274">
        <v>10990.42</v>
      </c>
      <c r="E274">
        <v>722</v>
      </c>
      <c r="F274">
        <v>12</v>
      </c>
      <c r="G274">
        <v>329.71</v>
      </c>
      <c r="H274" t="s">
        <v>30</v>
      </c>
      <c r="I274" s="1">
        <v>44971</v>
      </c>
      <c r="J274" t="b">
        <v>0</v>
      </c>
    </row>
    <row r="275" spans="1:10" x14ac:dyDescent="0.3">
      <c r="A275" t="s">
        <v>565</v>
      </c>
      <c r="B275" t="s">
        <v>566</v>
      </c>
      <c r="C275" t="s">
        <v>16</v>
      </c>
      <c r="D275">
        <v>9278.2000000000007</v>
      </c>
      <c r="E275">
        <v>476</v>
      </c>
      <c r="F275">
        <v>23</v>
      </c>
      <c r="G275">
        <v>35.83</v>
      </c>
      <c r="H275" t="s">
        <v>17</v>
      </c>
      <c r="I275" s="1">
        <v>42613</v>
      </c>
      <c r="J275" t="b">
        <v>1</v>
      </c>
    </row>
    <row r="276" spans="1:10" x14ac:dyDescent="0.3">
      <c r="A276" t="s">
        <v>567</v>
      </c>
      <c r="B276" t="s">
        <v>568</v>
      </c>
      <c r="C276" t="s">
        <v>20</v>
      </c>
      <c r="D276">
        <v>7131.69</v>
      </c>
      <c r="E276">
        <v>828</v>
      </c>
      <c r="F276">
        <v>14</v>
      </c>
      <c r="G276">
        <v>228.62</v>
      </c>
      <c r="H276" t="s">
        <v>21</v>
      </c>
      <c r="I276" s="1">
        <v>43011</v>
      </c>
      <c r="J276" t="b">
        <v>1</v>
      </c>
    </row>
    <row r="277" spans="1:10" x14ac:dyDescent="0.3">
      <c r="A277" t="s">
        <v>569</v>
      </c>
      <c r="B277" t="s">
        <v>570</v>
      </c>
      <c r="C277" t="s">
        <v>16</v>
      </c>
      <c r="D277">
        <v>7265.71</v>
      </c>
      <c r="E277">
        <v>793</v>
      </c>
      <c r="F277">
        <v>21</v>
      </c>
      <c r="G277">
        <v>281.45</v>
      </c>
      <c r="H277" t="s">
        <v>21</v>
      </c>
      <c r="I277" s="1">
        <v>43107</v>
      </c>
      <c r="J277" t="b">
        <v>1</v>
      </c>
    </row>
    <row r="278" spans="1:10" x14ac:dyDescent="0.3">
      <c r="A278" t="s">
        <v>571</v>
      </c>
      <c r="B278" t="s">
        <v>572</v>
      </c>
      <c r="C278" t="s">
        <v>20</v>
      </c>
      <c r="D278">
        <v>9836.23</v>
      </c>
      <c r="E278">
        <v>497</v>
      </c>
      <c r="F278">
        <v>18</v>
      </c>
      <c r="G278">
        <v>156</v>
      </c>
      <c r="H278" t="s">
        <v>21</v>
      </c>
      <c r="I278" s="1">
        <v>42458</v>
      </c>
      <c r="J278" t="b">
        <v>0</v>
      </c>
    </row>
    <row r="279" spans="1:10" x14ac:dyDescent="0.3">
      <c r="A279" t="s">
        <v>573</v>
      </c>
      <c r="B279" t="s">
        <v>574</v>
      </c>
      <c r="C279" t="s">
        <v>37</v>
      </c>
      <c r="D279">
        <v>7282.88</v>
      </c>
      <c r="E279">
        <v>816</v>
      </c>
      <c r="F279">
        <v>22</v>
      </c>
      <c r="G279">
        <v>232.99</v>
      </c>
      <c r="H279" t="s">
        <v>42</v>
      </c>
      <c r="I279" s="1">
        <v>44256</v>
      </c>
      <c r="J279" t="b">
        <v>1</v>
      </c>
    </row>
    <row r="280" spans="1:10" x14ac:dyDescent="0.3">
      <c r="A280" t="s">
        <v>575</v>
      </c>
      <c r="B280" t="s">
        <v>576</v>
      </c>
      <c r="C280" t="s">
        <v>20</v>
      </c>
      <c r="D280">
        <v>6435.77</v>
      </c>
      <c r="E280">
        <v>813</v>
      </c>
      <c r="F280">
        <v>20</v>
      </c>
      <c r="G280">
        <v>90.14</v>
      </c>
      <c r="H280" t="s">
        <v>17</v>
      </c>
      <c r="I280" s="1">
        <v>43823</v>
      </c>
      <c r="J280" t="b">
        <v>1</v>
      </c>
    </row>
    <row r="281" spans="1:10" x14ac:dyDescent="0.3">
      <c r="A281" t="s">
        <v>577</v>
      </c>
      <c r="B281" t="s">
        <v>578</v>
      </c>
      <c r="C281" t="s">
        <v>37</v>
      </c>
      <c r="D281">
        <v>10532.15</v>
      </c>
      <c r="E281">
        <v>321</v>
      </c>
      <c r="F281">
        <v>20</v>
      </c>
      <c r="G281">
        <v>159.02000000000001</v>
      </c>
      <c r="H281" t="s">
        <v>13</v>
      </c>
      <c r="I281" s="1">
        <v>45152</v>
      </c>
      <c r="J281" t="b">
        <v>1</v>
      </c>
    </row>
    <row r="282" spans="1:10" x14ac:dyDescent="0.3">
      <c r="A282" t="s">
        <v>579</v>
      </c>
      <c r="B282" t="s">
        <v>580</v>
      </c>
      <c r="C282" t="s">
        <v>16</v>
      </c>
      <c r="D282">
        <v>8725.11</v>
      </c>
      <c r="E282">
        <v>411</v>
      </c>
      <c r="F282">
        <v>19</v>
      </c>
      <c r="G282">
        <v>314.33999999999997</v>
      </c>
      <c r="H282" t="s">
        <v>21</v>
      </c>
      <c r="I282" s="1">
        <v>42955</v>
      </c>
      <c r="J282" t="b">
        <v>1</v>
      </c>
    </row>
    <row r="283" spans="1:10" x14ac:dyDescent="0.3">
      <c r="A283" t="s">
        <v>581</v>
      </c>
      <c r="B283" t="s">
        <v>582</v>
      </c>
      <c r="C283" t="s">
        <v>16</v>
      </c>
      <c r="D283">
        <v>17519.96</v>
      </c>
      <c r="E283">
        <v>356</v>
      </c>
      <c r="F283">
        <v>25</v>
      </c>
      <c r="G283">
        <v>157.88</v>
      </c>
      <c r="H283" t="s">
        <v>21</v>
      </c>
      <c r="I283" s="1">
        <v>42884</v>
      </c>
      <c r="J283" t="b">
        <v>0</v>
      </c>
    </row>
    <row r="284" spans="1:10" x14ac:dyDescent="0.3">
      <c r="A284" t="s">
        <v>583</v>
      </c>
      <c r="B284" t="s">
        <v>584</v>
      </c>
      <c r="C284" t="s">
        <v>37</v>
      </c>
      <c r="D284">
        <v>-3254.85</v>
      </c>
      <c r="E284">
        <v>365</v>
      </c>
      <c r="F284">
        <v>26</v>
      </c>
      <c r="G284">
        <v>450.87</v>
      </c>
      <c r="H284" t="s">
        <v>42</v>
      </c>
      <c r="I284" s="1">
        <v>42929</v>
      </c>
      <c r="J284" t="b">
        <v>1</v>
      </c>
    </row>
    <row r="285" spans="1:10" x14ac:dyDescent="0.3">
      <c r="A285" t="s">
        <v>585</v>
      </c>
      <c r="B285" t="s">
        <v>586</v>
      </c>
      <c r="C285" t="s">
        <v>12</v>
      </c>
      <c r="D285">
        <v>15457.53</v>
      </c>
      <c r="E285">
        <v>397</v>
      </c>
      <c r="F285">
        <v>28</v>
      </c>
      <c r="G285">
        <v>317.92</v>
      </c>
      <c r="H285" t="s">
        <v>13</v>
      </c>
      <c r="I285" s="1">
        <v>44627</v>
      </c>
      <c r="J285" t="b">
        <v>1</v>
      </c>
    </row>
    <row r="286" spans="1:10" x14ac:dyDescent="0.3">
      <c r="A286" t="s">
        <v>587</v>
      </c>
      <c r="B286" t="s">
        <v>588</v>
      </c>
      <c r="C286" t="s">
        <v>37</v>
      </c>
      <c r="D286">
        <v>16230.43</v>
      </c>
      <c r="E286">
        <v>443</v>
      </c>
      <c r="F286">
        <v>35</v>
      </c>
      <c r="G286">
        <v>224.94</v>
      </c>
      <c r="H286" t="s">
        <v>17</v>
      </c>
      <c r="I286" s="1">
        <v>44812</v>
      </c>
      <c r="J286" t="b">
        <v>1</v>
      </c>
    </row>
    <row r="287" spans="1:10" x14ac:dyDescent="0.3">
      <c r="A287" t="s">
        <v>589</v>
      </c>
      <c r="B287" t="s">
        <v>590</v>
      </c>
      <c r="C287" t="s">
        <v>12</v>
      </c>
      <c r="D287">
        <v>-366.95</v>
      </c>
      <c r="E287">
        <v>734</v>
      </c>
      <c r="F287">
        <v>21</v>
      </c>
      <c r="G287">
        <v>28.99</v>
      </c>
      <c r="H287" t="s">
        <v>30</v>
      </c>
      <c r="I287" s="1">
        <v>42211</v>
      </c>
      <c r="J287" t="b">
        <v>0</v>
      </c>
    </row>
    <row r="288" spans="1:10" x14ac:dyDescent="0.3">
      <c r="A288" t="s">
        <v>591</v>
      </c>
      <c r="B288" t="s">
        <v>592</v>
      </c>
      <c r="C288" t="s">
        <v>20</v>
      </c>
      <c r="D288">
        <v>8286.56</v>
      </c>
      <c r="E288">
        <v>385</v>
      </c>
      <c r="F288">
        <v>25</v>
      </c>
      <c r="G288">
        <v>254.78</v>
      </c>
      <c r="H288" t="s">
        <v>42</v>
      </c>
      <c r="I288" s="1">
        <v>44944</v>
      </c>
      <c r="J288" t="b">
        <v>1</v>
      </c>
    </row>
    <row r="289" spans="1:10" x14ac:dyDescent="0.3">
      <c r="A289" t="s">
        <v>593</v>
      </c>
      <c r="B289" t="s">
        <v>594</v>
      </c>
      <c r="C289" t="s">
        <v>20</v>
      </c>
      <c r="D289">
        <v>8142.8</v>
      </c>
      <c r="E289">
        <v>643</v>
      </c>
      <c r="F289">
        <v>16</v>
      </c>
      <c r="G289">
        <v>384.74</v>
      </c>
      <c r="H289" t="s">
        <v>17</v>
      </c>
      <c r="I289" s="1">
        <v>45003</v>
      </c>
      <c r="J289" t="b">
        <v>1</v>
      </c>
    </row>
    <row r="290" spans="1:10" x14ac:dyDescent="0.3">
      <c r="A290" t="s">
        <v>595</v>
      </c>
      <c r="B290" t="s">
        <v>596</v>
      </c>
      <c r="C290" t="s">
        <v>20</v>
      </c>
      <c r="D290">
        <v>2962.44</v>
      </c>
      <c r="E290">
        <v>593</v>
      </c>
      <c r="F290">
        <v>21</v>
      </c>
      <c r="G290">
        <v>140.12</v>
      </c>
      <c r="H290" t="s">
        <v>30</v>
      </c>
      <c r="I290" s="1">
        <v>44413</v>
      </c>
      <c r="J290" t="b">
        <v>1</v>
      </c>
    </row>
    <row r="291" spans="1:10" x14ac:dyDescent="0.3">
      <c r="A291" t="s">
        <v>597</v>
      </c>
      <c r="B291" t="s">
        <v>598</v>
      </c>
      <c r="C291" t="s">
        <v>16</v>
      </c>
      <c r="D291">
        <v>6110.92</v>
      </c>
      <c r="E291">
        <v>542</v>
      </c>
      <c r="F291">
        <v>30</v>
      </c>
      <c r="G291">
        <v>405.32</v>
      </c>
      <c r="H291" t="s">
        <v>21</v>
      </c>
      <c r="I291" s="1">
        <v>44773</v>
      </c>
      <c r="J291" t="b">
        <v>1</v>
      </c>
    </row>
    <row r="292" spans="1:10" x14ac:dyDescent="0.3">
      <c r="A292" t="s">
        <v>599</v>
      </c>
      <c r="B292" t="s">
        <v>600</v>
      </c>
      <c r="C292" t="s">
        <v>20</v>
      </c>
      <c r="D292">
        <v>4447.12</v>
      </c>
      <c r="E292">
        <v>331</v>
      </c>
      <c r="F292">
        <v>22</v>
      </c>
      <c r="G292">
        <v>133.38999999999999</v>
      </c>
      <c r="H292" t="s">
        <v>21</v>
      </c>
      <c r="I292" s="1">
        <v>45458</v>
      </c>
      <c r="J292" t="b">
        <v>1</v>
      </c>
    </row>
    <row r="293" spans="1:10" x14ac:dyDescent="0.3">
      <c r="A293" t="s">
        <v>601</v>
      </c>
      <c r="B293" t="s">
        <v>602</v>
      </c>
      <c r="C293" t="s">
        <v>12</v>
      </c>
      <c r="D293">
        <v>18761.349999999999</v>
      </c>
      <c r="E293">
        <v>690</v>
      </c>
      <c r="F293">
        <v>15</v>
      </c>
      <c r="G293">
        <v>413.64</v>
      </c>
      <c r="H293" t="s">
        <v>13</v>
      </c>
      <c r="I293" s="1">
        <v>44913</v>
      </c>
      <c r="J293" t="b">
        <v>1</v>
      </c>
    </row>
    <row r="294" spans="1:10" x14ac:dyDescent="0.3">
      <c r="A294" t="s">
        <v>603</v>
      </c>
      <c r="B294" t="s">
        <v>604</v>
      </c>
      <c r="C294" t="s">
        <v>20</v>
      </c>
      <c r="D294">
        <v>14678.39</v>
      </c>
      <c r="E294">
        <v>576</v>
      </c>
      <c r="F294">
        <v>19</v>
      </c>
      <c r="G294">
        <v>51.78</v>
      </c>
      <c r="H294" t="s">
        <v>30</v>
      </c>
      <c r="I294" s="1">
        <v>42824</v>
      </c>
      <c r="J294" t="b">
        <v>1</v>
      </c>
    </row>
    <row r="295" spans="1:10" x14ac:dyDescent="0.3">
      <c r="A295" t="s">
        <v>605</v>
      </c>
      <c r="B295" t="s">
        <v>606</v>
      </c>
      <c r="C295" t="s">
        <v>37</v>
      </c>
      <c r="D295">
        <v>16357.78</v>
      </c>
      <c r="E295">
        <v>831</v>
      </c>
      <c r="F295">
        <v>27</v>
      </c>
      <c r="G295">
        <v>434.43</v>
      </c>
      <c r="H295" t="s">
        <v>21</v>
      </c>
      <c r="I295" s="1">
        <v>44989</v>
      </c>
      <c r="J295" t="b">
        <v>1</v>
      </c>
    </row>
    <row r="296" spans="1:10" x14ac:dyDescent="0.3">
      <c r="A296" t="s">
        <v>607</v>
      </c>
      <c r="B296" t="s">
        <v>608</v>
      </c>
      <c r="C296" t="s">
        <v>37</v>
      </c>
      <c r="D296">
        <v>13608.36</v>
      </c>
      <c r="E296">
        <v>453</v>
      </c>
      <c r="F296">
        <v>21</v>
      </c>
      <c r="G296">
        <v>254.6</v>
      </c>
      <c r="H296" t="s">
        <v>21</v>
      </c>
      <c r="I296" s="1">
        <v>44708</v>
      </c>
      <c r="J296" t="b">
        <v>1</v>
      </c>
    </row>
    <row r="297" spans="1:10" x14ac:dyDescent="0.3">
      <c r="A297" t="s">
        <v>609</v>
      </c>
      <c r="B297" t="s">
        <v>610</v>
      </c>
      <c r="C297" t="s">
        <v>16</v>
      </c>
      <c r="D297">
        <v>4354.74</v>
      </c>
      <c r="E297">
        <v>682</v>
      </c>
      <c r="F297">
        <v>22</v>
      </c>
      <c r="G297">
        <v>155.30000000000001</v>
      </c>
      <c r="H297" t="s">
        <v>13</v>
      </c>
      <c r="I297" s="1">
        <v>45332</v>
      </c>
      <c r="J297" t="b">
        <v>1</v>
      </c>
    </row>
    <row r="298" spans="1:10" x14ac:dyDescent="0.3">
      <c r="A298" t="s">
        <v>611</v>
      </c>
      <c r="B298" t="s">
        <v>612</v>
      </c>
      <c r="C298" t="s">
        <v>37</v>
      </c>
      <c r="D298">
        <v>7377.4</v>
      </c>
      <c r="E298">
        <v>367</v>
      </c>
      <c r="F298">
        <v>23</v>
      </c>
      <c r="G298">
        <v>139.91</v>
      </c>
      <c r="H298" t="s">
        <v>17</v>
      </c>
      <c r="I298" s="1">
        <v>44246</v>
      </c>
      <c r="J298" t="b">
        <v>1</v>
      </c>
    </row>
    <row r="299" spans="1:10" x14ac:dyDescent="0.3">
      <c r="A299" t="s">
        <v>613</v>
      </c>
      <c r="B299" t="s">
        <v>614</v>
      </c>
      <c r="C299" t="s">
        <v>12</v>
      </c>
      <c r="D299">
        <v>12446.87</v>
      </c>
      <c r="E299">
        <v>513</v>
      </c>
      <c r="F299">
        <v>21</v>
      </c>
      <c r="G299">
        <v>221.69</v>
      </c>
      <c r="H299" t="s">
        <v>21</v>
      </c>
      <c r="I299" s="1">
        <v>43466</v>
      </c>
      <c r="J299" t="b">
        <v>0</v>
      </c>
    </row>
    <row r="300" spans="1:10" x14ac:dyDescent="0.3">
      <c r="A300" t="s">
        <v>615</v>
      </c>
      <c r="B300" t="s">
        <v>616</v>
      </c>
      <c r="C300" t="s">
        <v>20</v>
      </c>
      <c r="D300">
        <v>3889.36</v>
      </c>
      <c r="E300">
        <v>675</v>
      </c>
      <c r="F300">
        <v>11</v>
      </c>
      <c r="G300">
        <v>499.53</v>
      </c>
      <c r="H300" t="s">
        <v>42</v>
      </c>
      <c r="I300" s="1">
        <v>44656</v>
      </c>
      <c r="J300" t="b">
        <v>0</v>
      </c>
    </row>
    <row r="301" spans="1:10" x14ac:dyDescent="0.3">
      <c r="A301" t="s">
        <v>617</v>
      </c>
      <c r="B301" t="s">
        <v>618</v>
      </c>
      <c r="C301" t="s">
        <v>16</v>
      </c>
      <c r="D301">
        <v>13564.99</v>
      </c>
      <c r="E301">
        <v>512</v>
      </c>
      <c r="F301">
        <v>27</v>
      </c>
      <c r="G301">
        <v>117.96</v>
      </c>
      <c r="H301" t="s">
        <v>42</v>
      </c>
      <c r="I301" s="1">
        <v>42451</v>
      </c>
      <c r="J301" t="b">
        <v>1</v>
      </c>
    </row>
    <row r="302" spans="1:10" x14ac:dyDescent="0.3">
      <c r="A302" t="s">
        <v>619</v>
      </c>
      <c r="B302" t="s">
        <v>620</v>
      </c>
      <c r="C302" t="s">
        <v>20</v>
      </c>
      <c r="D302">
        <v>8798.3700000000008</v>
      </c>
      <c r="E302">
        <v>378</v>
      </c>
      <c r="F302">
        <v>16</v>
      </c>
      <c r="G302">
        <v>60.58</v>
      </c>
      <c r="H302" t="s">
        <v>17</v>
      </c>
      <c r="I302" s="1">
        <v>44874</v>
      </c>
      <c r="J302" t="b">
        <v>1</v>
      </c>
    </row>
    <row r="303" spans="1:10" x14ac:dyDescent="0.3">
      <c r="A303" t="s">
        <v>621</v>
      </c>
      <c r="B303" t="s">
        <v>622</v>
      </c>
      <c r="C303" t="s">
        <v>20</v>
      </c>
      <c r="D303">
        <v>8125.9</v>
      </c>
      <c r="E303">
        <v>680</v>
      </c>
      <c r="F303">
        <v>21</v>
      </c>
      <c r="G303">
        <v>296.67</v>
      </c>
      <c r="H303" t="s">
        <v>30</v>
      </c>
      <c r="I303" s="1">
        <v>45240</v>
      </c>
      <c r="J303" t="b">
        <v>1</v>
      </c>
    </row>
    <row r="304" spans="1:10" x14ac:dyDescent="0.3">
      <c r="A304" t="s">
        <v>623</v>
      </c>
      <c r="B304" t="s">
        <v>624</v>
      </c>
      <c r="C304" t="s">
        <v>12</v>
      </c>
      <c r="D304">
        <v>13554.8</v>
      </c>
      <c r="E304">
        <v>357</v>
      </c>
      <c r="F304">
        <v>18</v>
      </c>
      <c r="G304">
        <v>249.39</v>
      </c>
      <c r="H304" t="s">
        <v>13</v>
      </c>
      <c r="I304" s="1">
        <v>43048</v>
      </c>
      <c r="J304" t="b">
        <v>1</v>
      </c>
    </row>
    <row r="305" spans="1:10" x14ac:dyDescent="0.3">
      <c r="A305" t="s">
        <v>625</v>
      </c>
      <c r="B305" t="s">
        <v>626</v>
      </c>
      <c r="C305" t="s">
        <v>37</v>
      </c>
      <c r="D305">
        <v>12221.32</v>
      </c>
      <c r="E305">
        <v>325</v>
      </c>
      <c r="F305">
        <v>26</v>
      </c>
      <c r="G305">
        <v>266.86</v>
      </c>
      <c r="H305" t="s">
        <v>42</v>
      </c>
      <c r="I305" s="1">
        <v>44879</v>
      </c>
      <c r="J305" t="b">
        <v>1</v>
      </c>
    </row>
    <row r="306" spans="1:10" x14ac:dyDescent="0.3">
      <c r="A306" t="s">
        <v>627</v>
      </c>
      <c r="B306" t="s">
        <v>628</v>
      </c>
      <c r="C306" t="s">
        <v>37</v>
      </c>
      <c r="D306">
        <v>8195.17</v>
      </c>
      <c r="E306">
        <v>746</v>
      </c>
      <c r="F306">
        <v>16</v>
      </c>
      <c r="G306">
        <v>336.8</v>
      </c>
      <c r="H306" t="s">
        <v>42</v>
      </c>
      <c r="I306" s="1">
        <v>44165</v>
      </c>
      <c r="J306" t="b">
        <v>1</v>
      </c>
    </row>
    <row r="307" spans="1:10" x14ac:dyDescent="0.3">
      <c r="A307" t="s">
        <v>629</v>
      </c>
      <c r="B307" t="s">
        <v>630</v>
      </c>
      <c r="C307" t="s">
        <v>20</v>
      </c>
      <c r="D307">
        <v>15796.65</v>
      </c>
      <c r="E307">
        <v>365</v>
      </c>
      <c r="F307">
        <v>23</v>
      </c>
      <c r="G307">
        <v>140.9</v>
      </c>
      <c r="H307" t="s">
        <v>17</v>
      </c>
      <c r="I307" s="1">
        <v>44975</v>
      </c>
      <c r="J307" t="b">
        <v>1</v>
      </c>
    </row>
    <row r="308" spans="1:10" x14ac:dyDescent="0.3">
      <c r="A308" t="s">
        <v>631</v>
      </c>
      <c r="B308" t="s">
        <v>632</v>
      </c>
      <c r="C308" t="s">
        <v>16</v>
      </c>
      <c r="D308">
        <v>4594.68</v>
      </c>
      <c r="E308">
        <v>553</v>
      </c>
      <c r="F308">
        <v>24</v>
      </c>
      <c r="G308">
        <v>456.23</v>
      </c>
      <c r="H308" t="s">
        <v>30</v>
      </c>
      <c r="I308" s="1">
        <v>44126</v>
      </c>
      <c r="J308" t="b">
        <v>0</v>
      </c>
    </row>
    <row r="309" spans="1:10" x14ac:dyDescent="0.3">
      <c r="A309" t="s">
        <v>633</v>
      </c>
      <c r="B309" t="s">
        <v>634</v>
      </c>
      <c r="C309" t="s">
        <v>37</v>
      </c>
      <c r="D309">
        <v>13079.68</v>
      </c>
      <c r="E309">
        <v>343</v>
      </c>
      <c r="F309">
        <v>18</v>
      </c>
      <c r="G309">
        <v>223.48</v>
      </c>
      <c r="H309" t="s">
        <v>30</v>
      </c>
      <c r="I309" s="1">
        <v>45578</v>
      </c>
      <c r="J309" t="b">
        <v>1</v>
      </c>
    </row>
    <row r="310" spans="1:10" x14ac:dyDescent="0.3">
      <c r="A310" t="s">
        <v>635</v>
      </c>
      <c r="B310" t="s">
        <v>636</v>
      </c>
      <c r="C310" t="s">
        <v>16</v>
      </c>
      <c r="D310">
        <v>12965.51</v>
      </c>
      <c r="E310">
        <v>396</v>
      </c>
      <c r="F310">
        <v>19</v>
      </c>
      <c r="G310">
        <v>73.25</v>
      </c>
      <c r="H310" t="s">
        <v>17</v>
      </c>
      <c r="I310" s="1">
        <v>44235</v>
      </c>
      <c r="J310" t="b">
        <v>1</v>
      </c>
    </row>
    <row r="311" spans="1:10" x14ac:dyDescent="0.3">
      <c r="A311" t="s">
        <v>637</v>
      </c>
      <c r="B311" t="s">
        <v>638</v>
      </c>
      <c r="C311" t="s">
        <v>37</v>
      </c>
      <c r="D311">
        <v>8452.27</v>
      </c>
      <c r="E311">
        <v>526</v>
      </c>
      <c r="F311">
        <v>27</v>
      </c>
      <c r="G311">
        <v>373.73</v>
      </c>
      <c r="H311" t="s">
        <v>42</v>
      </c>
      <c r="I311" s="1">
        <v>42420</v>
      </c>
      <c r="J311" t="b">
        <v>1</v>
      </c>
    </row>
    <row r="312" spans="1:10" x14ac:dyDescent="0.3">
      <c r="A312" t="s">
        <v>639</v>
      </c>
      <c r="B312" t="s">
        <v>640</v>
      </c>
      <c r="C312" t="s">
        <v>16</v>
      </c>
      <c r="D312">
        <v>11630.67</v>
      </c>
      <c r="E312">
        <v>735</v>
      </c>
      <c r="F312">
        <v>21</v>
      </c>
      <c r="G312">
        <v>325.12</v>
      </c>
      <c r="H312" t="s">
        <v>13</v>
      </c>
      <c r="I312" s="1">
        <v>45583</v>
      </c>
      <c r="J312" t="b">
        <v>1</v>
      </c>
    </row>
    <row r="313" spans="1:10" x14ac:dyDescent="0.3">
      <c r="A313" t="s">
        <v>641</v>
      </c>
      <c r="B313" t="s">
        <v>642</v>
      </c>
      <c r="C313" t="s">
        <v>12</v>
      </c>
      <c r="D313">
        <v>3744.43</v>
      </c>
      <c r="E313">
        <v>678</v>
      </c>
      <c r="F313">
        <v>19</v>
      </c>
      <c r="G313">
        <v>164.71</v>
      </c>
      <c r="H313" t="s">
        <v>42</v>
      </c>
      <c r="I313" s="1">
        <v>44480</v>
      </c>
      <c r="J313" t="b">
        <v>1</v>
      </c>
    </row>
    <row r="314" spans="1:10" x14ac:dyDescent="0.3">
      <c r="A314" t="s">
        <v>643</v>
      </c>
      <c r="B314" t="s">
        <v>644</v>
      </c>
      <c r="C314" t="s">
        <v>16</v>
      </c>
      <c r="D314">
        <v>14620.14</v>
      </c>
      <c r="E314">
        <v>477</v>
      </c>
      <c r="F314">
        <v>20</v>
      </c>
      <c r="G314">
        <v>314.54000000000002</v>
      </c>
      <c r="H314" t="s">
        <v>30</v>
      </c>
      <c r="I314" s="1">
        <v>45399</v>
      </c>
      <c r="J314" t="b">
        <v>1</v>
      </c>
    </row>
    <row r="315" spans="1:10" x14ac:dyDescent="0.3">
      <c r="A315" t="s">
        <v>645</v>
      </c>
      <c r="B315" t="s">
        <v>646</v>
      </c>
      <c r="C315" t="s">
        <v>12</v>
      </c>
      <c r="D315">
        <v>9075.49</v>
      </c>
      <c r="E315">
        <v>726</v>
      </c>
      <c r="F315">
        <v>29</v>
      </c>
      <c r="G315">
        <v>117.73</v>
      </c>
      <c r="H315" t="s">
        <v>42</v>
      </c>
      <c r="I315" s="1">
        <v>42482</v>
      </c>
      <c r="J315" t="b">
        <v>1</v>
      </c>
    </row>
    <row r="316" spans="1:10" x14ac:dyDescent="0.3">
      <c r="A316" t="s">
        <v>647</v>
      </c>
      <c r="B316" t="s">
        <v>648</v>
      </c>
      <c r="C316" t="s">
        <v>12</v>
      </c>
      <c r="D316">
        <v>7386.38</v>
      </c>
      <c r="E316">
        <v>606</v>
      </c>
      <c r="F316">
        <v>19</v>
      </c>
      <c r="G316">
        <v>227.97</v>
      </c>
      <c r="H316" t="s">
        <v>13</v>
      </c>
      <c r="I316" s="1">
        <v>43514</v>
      </c>
      <c r="J316" t="b">
        <v>1</v>
      </c>
    </row>
    <row r="317" spans="1:10" x14ac:dyDescent="0.3">
      <c r="A317" t="s">
        <v>649</v>
      </c>
      <c r="B317" t="s">
        <v>650</v>
      </c>
      <c r="C317" t="s">
        <v>16</v>
      </c>
      <c r="D317">
        <v>15245.05</v>
      </c>
      <c r="E317">
        <v>803</v>
      </c>
      <c r="F317">
        <v>14</v>
      </c>
      <c r="G317">
        <v>450.71</v>
      </c>
      <c r="H317" t="s">
        <v>21</v>
      </c>
      <c r="I317" s="1">
        <v>43805</v>
      </c>
      <c r="J317" t="b">
        <v>0</v>
      </c>
    </row>
    <row r="318" spans="1:10" x14ac:dyDescent="0.3">
      <c r="A318" t="s">
        <v>651</v>
      </c>
      <c r="B318" t="s">
        <v>652</v>
      </c>
      <c r="C318" t="s">
        <v>12</v>
      </c>
      <c r="D318">
        <v>6478.28</v>
      </c>
      <c r="E318">
        <v>567</v>
      </c>
      <c r="F318">
        <v>15</v>
      </c>
      <c r="G318">
        <v>75.430000000000007</v>
      </c>
      <c r="H318" t="s">
        <v>42</v>
      </c>
      <c r="I318" s="1">
        <v>42810</v>
      </c>
      <c r="J318" t="b">
        <v>1</v>
      </c>
    </row>
    <row r="319" spans="1:10" x14ac:dyDescent="0.3">
      <c r="A319" t="s">
        <v>653</v>
      </c>
      <c r="B319" t="s">
        <v>654</v>
      </c>
      <c r="C319" t="s">
        <v>20</v>
      </c>
      <c r="D319">
        <v>2957.69</v>
      </c>
      <c r="E319">
        <v>307</v>
      </c>
      <c r="F319">
        <v>22</v>
      </c>
      <c r="G319">
        <v>199.48</v>
      </c>
      <c r="H319" t="s">
        <v>17</v>
      </c>
      <c r="I319" s="1">
        <v>43700</v>
      </c>
      <c r="J319" t="b">
        <v>1</v>
      </c>
    </row>
    <row r="320" spans="1:10" x14ac:dyDescent="0.3">
      <c r="A320" t="s">
        <v>655</v>
      </c>
      <c r="B320" t="s">
        <v>656</v>
      </c>
      <c r="C320" t="s">
        <v>12</v>
      </c>
      <c r="D320">
        <v>2216.85</v>
      </c>
      <c r="E320">
        <v>807</v>
      </c>
      <c r="F320">
        <v>18</v>
      </c>
      <c r="G320">
        <v>412.36</v>
      </c>
      <c r="H320" t="s">
        <v>21</v>
      </c>
      <c r="I320" s="1">
        <v>44147</v>
      </c>
      <c r="J320" t="b">
        <v>1</v>
      </c>
    </row>
    <row r="321" spans="1:10" x14ac:dyDescent="0.3">
      <c r="A321" t="s">
        <v>657</v>
      </c>
      <c r="B321" t="s">
        <v>658</v>
      </c>
      <c r="C321" t="s">
        <v>37</v>
      </c>
      <c r="D321">
        <v>13030.05</v>
      </c>
      <c r="E321">
        <v>775</v>
      </c>
      <c r="F321">
        <v>24</v>
      </c>
      <c r="G321">
        <v>485.05</v>
      </c>
      <c r="H321" t="s">
        <v>17</v>
      </c>
      <c r="I321" s="1">
        <v>45395</v>
      </c>
      <c r="J321" t="b">
        <v>1</v>
      </c>
    </row>
    <row r="322" spans="1:10" x14ac:dyDescent="0.3">
      <c r="A322" t="s">
        <v>659</v>
      </c>
      <c r="B322" t="s">
        <v>660</v>
      </c>
      <c r="C322" t="s">
        <v>16</v>
      </c>
      <c r="D322">
        <v>3597.85</v>
      </c>
      <c r="E322">
        <v>596</v>
      </c>
      <c r="F322">
        <v>23</v>
      </c>
      <c r="G322">
        <v>232.42</v>
      </c>
      <c r="H322" t="s">
        <v>17</v>
      </c>
      <c r="I322" s="1">
        <v>42795</v>
      </c>
      <c r="J322" t="b">
        <v>1</v>
      </c>
    </row>
    <row r="323" spans="1:10" x14ac:dyDescent="0.3">
      <c r="A323" t="s">
        <v>661</v>
      </c>
      <c r="B323" t="s">
        <v>662</v>
      </c>
      <c r="C323" t="s">
        <v>20</v>
      </c>
      <c r="D323">
        <v>18773.97</v>
      </c>
      <c r="E323">
        <v>463</v>
      </c>
      <c r="F323">
        <v>15</v>
      </c>
      <c r="G323">
        <v>258.43</v>
      </c>
      <c r="H323" t="s">
        <v>17</v>
      </c>
      <c r="I323" s="1">
        <v>45076</v>
      </c>
      <c r="J323" t="b">
        <v>1</v>
      </c>
    </row>
    <row r="324" spans="1:10" x14ac:dyDescent="0.3">
      <c r="A324" t="s">
        <v>663</v>
      </c>
      <c r="B324" t="s">
        <v>664</v>
      </c>
      <c r="C324" t="s">
        <v>16</v>
      </c>
      <c r="D324">
        <v>-409.65</v>
      </c>
      <c r="E324">
        <v>784</v>
      </c>
      <c r="F324">
        <v>24</v>
      </c>
      <c r="G324">
        <v>290.36</v>
      </c>
      <c r="H324" t="s">
        <v>42</v>
      </c>
      <c r="I324" s="1">
        <v>43622</v>
      </c>
      <c r="J324" t="b">
        <v>0</v>
      </c>
    </row>
    <row r="325" spans="1:10" x14ac:dyDescent="0.3">
      <c r="A325" t="s">
        <v>665</v>
      </c>
      <c r="B325" t="s">
        <v>666</v>
      </c>
      <c r="C325" t="s">
        <v>37</v>
      </c>
      <c r="D325">
        <v>18482.28</v>
      </c>
      <c r="E325">
        <v>371</v>
      </c>
      <c r="F325">
        <v>17</v>
      </c>
      <c r="G325">
        <v>466.85</v>
      </c>
      <c r="H325" t="s">
        <v>30</v>
      </c>
      <c r="I325" s="1">
        <v>43223</v>
      </c>
      <c r="J325" t="b">
        <v>0</v>
      </c>
    </row>
    <row r="326" spans="1:10" x14ac:dyDescent="0.3">
      <c r="A326" t="s">
        <v>667</v>
      </c>
      <c r="B326" t="s">
        <v>668</v>
      </c>
      <c r="C326" t="s">
        <v>37</v>
      </c>
      <c r="D326">
        <v>11055.09</v>
      </c>
      <c r="E326">
        <v>537</v>
      </c>
      <c r="F326">
        <v>19</v>
      </c>
      <c r="G326">
        <v>430.52</v>
      </c>
      <c r="H326" t="s">
        <v>21</v>
      </c>
      <c r="I326" s="1">
        <v>42841</v>
      </c>
      <c r="J326" t="b">
        <v>1</v>
      </c>
    </row>
    <row r="327" spans="1:10" x14ac:dyDescent="0.3">
      <c r="A327" t="s">
        <v>669</v>
      </c>
      <c r="B327" t="s">
        <v>670</v>
      </c>
      <c r="C327" t="s">
        <v>37</v>
      </c>
      <c r="D327">
        <v>9516.43</v>
      </c>
      <c r="E327">
        <v>403</v>
      </c>
      <c r="F327">
        <v>17</v>
      </c>
      <c r="G327">
        <v>93.59</v>
      </c>
      <c r="H327" t="s">
        <v>13</v>
      </c>
      <c r="I327" s="1">
        <v>42250</v>
      </c>
      <c r="J327" t="b">
        <v>0</v>
      </c>
    </row>
    <row r="328" spans="1:10" x14ac:dyDescent="0.3">
      <c r="A328" t="s">
        <v>671</v>
      </c>
      <c r="B328" t="s">
        <v>672</v>
      </c>
      <c r="C328" t="s">
        <v>12</v>
      </c>
      <c r="D328">
        <v>7275.4</v>
      </c>
      <c r="E328">
        <v>509</v>
      </c>
      <c r="F328">
        <v>15</v>
      </c>
      <c r="G328">
        <v>224.01</v>
      </c>
      <c r="H328" t="s">
        <v>30</v>
      </c>
      <c r="I328" s="1">
        <v>44848</v>
      </c>
      <c r="J328" t="b">
        <v>1</v>
      </c>
    </row>
    <row r="329" spans="1:10" x14ac:dyDescent="0.3">
      <c r="A329" t="s">
        <v>673</v>
      </c>
      <c r="B329" t="s">
        <v>674</v>
      </c>
      <c r="C329" t="s">
        <v>12</v>
      </c>
      <c r="D329">
        <v>11995.68</v>
      </c>
      <c r="E329">
        <v>767</v>
      </c>
      <c r="F329">
        <v>22</v>
      </c>
      <c r="G329">
        <v>237.36</v>
      </c>
      <c r="H329" t="s">
        <v>42</v>
      </c>
      <c r="I329" s="1">
        <v>45145</v>
      </c>
      <c r="J329" t="b">
        <v>1</v>
      </c>
    </row>
    <row r="330" spans="1:10" x14ac:dyDescent="0.3">
      <c r="A330" t="s">
        <v>675</v>
      </c>
      <c r="B330" t="s">
        <v>676</v>
      </c>
      <c r="C330" t="s">
        <v>16</v>
      </c>
      <c r="D330">
        <v>9811.83</v>
      </c>
      <c r="E330">
        <v>753</v>
      </c>
      <c r="F330">
        <v>9</v>
      </c>
      <c r="G330">
        <v>396.66</v>
      </c>
      <c r="H330" t="s">
        <v>17</v>
      </c>
      <c r="I330" s="1">
        <v>44580</v>
      </c>
      <c r="J330" t="b">
        <v>1</v>
      </c>
    </row>
    <row r="331" spans="1:10" x14ac:dyDescent="0.3">
      <c r="A331" t="s">
        <v>677</v>
      </c>
      <c r="B331" t="s">
        <v>678</v>
      </c>
      <c r="C331" t="s">
        <v>16</v>
      </c>
      <c r="D331">
        <v>15516.51</v>
      </c>
      <c r="E331">
        <v>567</v>
      </c>
      <c r="F331">
        <v>21</v>
      </c>
      <c r="G331">
        <v>305.42</v>
      </c>
      <c r="H331" t="s">
        <v>13</v>
      </c>
      <c r="I331" s="1">
        <v>42599</v>
      </c>
      <c r="J331" t="b">
        <v>0</v>
      </c>
    </row>
    <row r="332" spans="1:10" x14ac:dyDescent="0.3">
      <c r="A332" t="s">
        <v>679</v>
      </c>
      <c r="B332" t="s">
        <v>680</v>
      </c>
      <c r="C332" t="s">
        <v>20</v>
      </c>
      <c r="D332">
        <v>10571.14</v>
      </c>
      <c r="E332">
        <v>685</v>
      </c>
      <c r="F332">
        <v>29</v>
      </c>
      <c r="G332">
        <v>330.57</v>
      </c>
      <c r="H332" t="s">
        <v>21</v>
      </c>
      <c r="I332" s="1">
        <v>45280</v>
      </c>
      <c r="J332" t="b">
        <v>1</v>
      </c>
    </row>
    <row r="333" spans="1:10" x14ac:dyDescent="0.3">
      <c r="A333" t="s">
        <v>681</v>
      </c>
      <c r="B333" t="s">
        <v>682</v>
      </c>
      <c r="C333" t="s">
        <v>20</v>
      </c>
      <c r="D333">
        <v>10751.51</v>
      </c>
      <c r="E333">
        <v>686</v>
      </c>
      <c r="F333">
        <v>20</v>
      </c>
      <c r="G333">
        <v>499.12</v>
      </c>
      <c r="H333" t="s">
        <v>30</v>
      </c>
      <c r="I333" s="1">
        <v>45805</v>
      </c>
      <c r="J333" t="b">
        <v>1</v>
      </c>
    </row>
    <row r="334" spans="1:10" x14ac:dyDescent="0.3">
      <c r="A334" t="s">
        <v>683</v>
      </c>
      <c r="B334" t="s">
        <v>684</v>
      </c>
      <c r="C334" t="s">
        <v>16</v>
      </c>
      <c r="D334">
        <v>8181.94</v>
      </c>
      <c r="E334">
        <v>558</v>
      </c>
      <c r="F334">
        <v>22</v>
      </c>
      <c r="G334">
        <v>46.73</v>
      </c>
      <c r="H334" t="s">
        <v>30</v>
      </c>
      <c r="I334" s="1">
        <v>45163</v>
      </c>
      <c r="J334" t="b">
        <v>1</v>
      </c>
    </row>
    <row r="335" spans="1:10" x14ac:dyDescent="0.3">
      <c r="A335" t="s">
        <v>685</v>
      </c>
      <c r="B335" t="s">
        <v>686</v>
      </c>
      <c r="C335" t="s">
        <v>12</v>
      </c>
      <c r="D335">
        <v>9715.27</v>
      </c>
      <c r="E335">
        <v>582</v>
      </c>
      <c r="F335">
        <v>23</v>
      </c>
      <c r="G335">
        <v>119.27</v>
      </c>
      <c r="H335" t="s">
        <v>13</v>
      </c>
      <c r="I335" s="1">
        <v>45432</v>
      </c>
      <c r="J335" t="b">
        <v>1</v>
      </c>
    </row>
    <row r="336" spans="1:10" x14ac:dyDescent="0.3">
      <c r="A336" t="s">
        <v>687</v>
      </c>
      <c r="B336" t="s">
        <v>688</v>
      </c>
      <c r="C336" t="s">
        <v>37</v>
      </c>
      <c r="D336">
        <v>11539.01</v>
      </c>
      <c r="E336">
        <v>339</v>
      </c>
      <c r="F336">
        <v>14</v>
      </c>
      <c r="G336">
        <v>209.87</v>
      </c>
      <c r="H336" t="s">
        <v>42</v>
      </c>
      <c r="I336" s="1">
        <v>44747</v>
      </c>
      <c r="J336" t="b">
        <v>1</v>
      </c>
    </row>
    <row r="337" spans="1:10" x14ac:dyDescent="0.3">
      <c r="A337" t="s">
        <v>689</v>
      </c>
      <c r="B337" t="s">
        <v>690</v>
      </c>
      <c r="C337" t="s">
        <v>16</v>
      </c>
      <c r="D337">
        <v>1449.16</v>
      </c>
      <c r="E337">
        <v>785</v>
      </c>
      <c r="F337">
        <v>14</v>
      </c>
      <c r="G337">
        <v>180.41</v>
      </c>
      <c r="H337" t="s">
        <v>21</v>
      </c>
      <c r="I337" s="1">
        <v>42785</v>
      </c>
      <c r="J337" t="b">
        <v>0</v>
      </c>
    </row>
    <row r="338" spans="1:10" x14ac:dyDescent="0.3">
      <c r="A338" t="s">
        <v>691</v>
      </c>
      <c r="B338" t="s">
        <v>692</v>
      </c>
      <c r="C338" t="s">
        <v>20</v>
      </c>
      <c r="D338">
        <v>3259.07</v>
      </c>
      <c r="E338">
        <v>519</v>
      </c>
      <c r="F338">
        <v>19</v>
      </c>
      <c r="G338">
        <v>20.61</v>
      </c>
      <c r="H338" t="s">
        <v>13</v>
      </c>
      <c r="I338" s="1">
        <v>44833</v>
      </c>
      <c r="J338" t="b">
        <v>1</v>
      </c>
    </row>
    <row r="339" spans="1:10" x14ac:dyDescent="0.3">
      <c r="A339" t="s">
        <v>693</v>
      </c>
      <c r="B339" t="s">
        <v>694</v>
      </c>
      <c r="C339" t="s">
        <v>12</v>
      </c>
      <c r="D339">
        <v>13716.32</v>
      </c>
      <c r="E339">
        <v>428</v>
      </c>
      <c r="F339">
        <v>25</v>
      </c>
      <c r="G339">
        <v>54.97</v>
      </c>
      <c r="H339" t="s">
        <v>17</v>
      </c>
      <c r="I339" s="1">
        <v>45721</v>
      </c>
      <c r="J339" t="b">
        <v>1</v>
      </c>
    </row>
    <row r="340" spans="1:10" x14ac:dyDescent="0.3">
      <c r="A340" t="s">
        <v>695</v>
      </c>
      <c r="B340" t="s">
        <v>696</v>
      </c>
      <c r="C340" t="s">
        <v>16</v>
      </c>
      <c r="D340">
        <v>10854.33</v>
      </c>
      <c r="E340">
        <v>819</v>
      </c>
      <c r="F340">
        <v>23</v>
      </c>
      <c r="G340">
        <v>343.67</v>
      </c>
      <c r="H340" t="s">
        <v>21</v>
      </c>
      <c r="I340" s="1">
        <v>42876</v>
      </c>
      <c r="J340" t="b">
        <v>1</v>
      </c>
    </row>
    <row r="341" spans="1:10" x14ac:dyDescent="0.3">
      <c r="A341" t="s">
        <v>697</v>
      </c>
      <c r="B341" t="s">
        <v>698</v>
      </c>
      <c r="C341" t="s">
        <v>16</v>
      </c>
      <c r="D341">
        <v>9080.08</v>
      </c>
      <c r="E341">
        <v>559</v>
      </c>
      <c r="F341">
        <v>26</v>
      </c>
      <c r="G341">
        <v>440.87</v>
      </c>
      <c r="H341" t="s">
        <v>30</v>
      </c>
      <c r="I341" s="1">
        <v>43303</v>
      </c>
      <c r="J341" t="b">
        <v>1</v>
      </c>
    </row>
    <row r="342" spans="1:10" x14ac:dyDescent="0.3">
      <c r="A342" t="s">
        <v>699</v>
      </c>
      <c r="B342" t="s">
        <v>700</v>
      </c>
      <c r="C342" t="s">
        <v>12</v>
      </c>
      <c r="D342">
        <v>10092.17</v>
      </c>
      <c r="E342">
        <v>665</v>
      </c>
      <c r="F342">
        <v>23</v>
      </c>
      <c r="G342">
        <v>261.97000000000003</v>
      </c>
      <c r="H342" t="s">
        <v>13</v>
      </c>
      <c r="I342" s="1">
        <v>42374</v>
      </c>
      <c r="J342" t="b">
        <v>1</v>
      </c>
    </row>
    <row r="343" spans="1:10" x14ac:dyDescent="0.3">
      <c r="A343" t="s">
        <v>701</v>
      </c>
      <c r="B343" t="s">
        <v>702</v>
      </c>
      <c r="C343" t="s">
        <v>16</v>
      </c>
      <c r="D343">
        <v>11737.91</v>
      </c>
      <c r="E343">
        <v>843</v>
      </c>
      <c r="F343">
        <v>15</v>
      </c>
      <c r="G343">
        <v>274.2</v>
      </c>
      <c r="H343" t="s">
        <v>30</v>
      </c>
      <c r="I343" s="1">
        <v>44398</v>
      </c>
      <c r="J343" t="b">
        <v>1</v>
      </c>
    </row>
    <row r="344" spans="1:10" x14ac:dyDescent="0.3">
      <c r="A344" t="s">
        <v>703</v>
      </c>
      <c r="B344" t="s">
        <v>704</v>
      </c>
      <c r="C344" t="s">
        <v>12</v>
      </c>
      <c r="D344">
        <v>7301.2</v>
      </c>
      <c r="E344">
        <v>823</v>
      </c>
      <c r="F344">
        <v>20</v>
      </c>
      <c r="G344">
        <v>135</v>
      </c>
      <c r="H344" t="s">
        <v>30</v>
      </c>
      <c r="I344" s="1">
        <v>44797</v>
      </c>
      <c r="J344" t="b">
        <v>1</v>
      </c>
    </row>
    <row r="345" spans="1:10" x14ac:dyDescent="0.3">
      <c r="A345" t="s">
        <v>705</v>
      </c>
      <c r="B345" t="s">
        <v>706</v>
      </c>
      <c r="C345" t="s">
        <v>37</v>
      </c>
      <c r="D345">
        <v>6108.48</v>
      </c>
      <c r="E345">
        <v>315</v>
      </c>
      <c r="F345">
        <v>27</v>
      </c>
      <c r="G345">
        <v>386.26</v>
      </c>
      <c r="H345" t="s">
        <v>30</v>
      </c>
      <c r="I345" s="1">
        <v>43493</v>
      </c>
      <c r="J345" t="b">
        <v>1</v>
      </c>
    </row>
    <row r="346" spans="1:10" x14ac:dyDescent="0.3">
      <c r="A346" t="s">
        <v>707</v>
      </c>
      <c r="B346" t="s">
        <v>708</v>
      </c>
      <c r="C346" t="s">
        <v>12</v>
      </c>
      <c r="D346">
        <v>10979.23</v>
      </c>
      <c r="E346">
        <v>428</v>
      </c>
      <c r="F346">
        <v>21</v>
      </c>
      <c r="G346">
        <v>378.38</v>
      </c>
      <c r="H346" t="s">
        <v>42</v>
      </c>
      <c r="I346" s="1">
        <v>42299</v>
      </c>
      <c r="J346" t="b">
        <v>1</v>
      </c>
    </row>
    <row r="347" spans="1:10" x14ac:dyDescent="0.3">
      <c r="A347" t="s">
        <v>709</v>
      </c>
      <c r="B347" t="s">
        <v>710</v>
      </c>
      <c r="C347" t="s">
        <v>12</v>
      </c>
      <c r="D347">
        <v>5108.1400000000003</v>
      </c>
      <c r="E347">
        <v>408</v>
      </c>
      <c r="F347">
        <v>18</v>
      </c>
      <c r="G347">
        <v>298.3</v>
      </c>
      <c r="H347" t="s">
        <v>30</v>
      </c>
      <c r="I347" s="1">
        <v>43717</v>
      </c>
      <c r="J347" t="b">
        <v>1</v>
      </c>
    </row>
    <row r="348" spans="1:10" x14ac:dyDescent="0.3">
      <c r="A348" t="s">
        <v>711</v>
      </c>
      <c r="B348" t="s">
        <v>712</v>
      </c>
      <c r="C348" t="s">
        <v>12</v>
      </c>
      <c r="D348">
        <v>12041.26</v>
      </c>
      <c r="E348">
        <v>832</v>
      </c>
      <c r="F348">
        <v>27</v>
      </c>
      <c r="G348">
        <v>114.21</v>
      </c>
      <c r="H348" t="s">
        <v>17</v>
      </c>
      <c r="I348" s="1">
        <v>42641</v>
      </c>
      <c r="J348" t="b">
        <v>1</v>
      </c>
    </row>
    <row r="349" spans="1:10" x14ac:dyDescent="0.3">
      <c r="A349" t="s">
        <v>713</v>
      </c>
      <c r="B349" t="s">
        <v>714</v>
      </c>
      <c r="C349" t="s">
        <v>16</v>
      </c>
      <c r="D349">
        <v>1487.08</v>
      </c>
      <c r="E349">
        <v>568</v>
      </c>
      <c r="F349">
        <v>23</v>
      </c>
      <c r="G349">
        <v>57.54</v>
      </c>
      <c r="H349" t="s">
        <v>17</v>
      </c>
      <c r="I349" s="1">
        <v>45775</v>
      </c>
      <c r="J349" t="b">
        <v>1</v>
      </c>
    </row>
    <row r="350" spans="1:10" x14ac:dyDescent="0.3">
      <c r="A350" t="s">
        <v>715</v>
      </c>
      <c r="B350" t="s">
        <v>716</v>
      </c>
      <c r="C350" t="s">
        <v>16</v>
      </c>
      <c r="D350">
        <v>15145.78</v>
      </c>
      <c r="E350">
        <v>461</v>
      </c>
      <c r="F350">
        <v>20</v>
      </c>
      <c r="G350">
        <v>41.48</v>
      </c>
      <c r="H350" t="s">
        <v>21</v>
      </c>
      <c r="I350" s="1">
        <v>45321</v>
      </c>
      <c r="J350" t="b">
        <v>0</v>
      </c>
    </row>
    <row r="351" spans="1:10" x14ac:dyDescent="0.3">
      <c r="A351" t="s">
        <v>717</v>
      </c>
      <c r="B351" t="s">
        <v>718</v>
      </c>
      <c r="C351" t="s">
        <v>12</v>
      </c>
      <c r="D351">
        <v>12362.99</v>
      </c>
      <c r="E351">
        <v>559</v>
      </c>
      <c r="F351">
        <v>21</v>
      </c>
      <c r="G351">
        <v>300.42</v>
      </c>
      <c r="H351" t="s">
        <v>30</v>
      </c>
      <c r="I351" s="1">
        <v>43279</v>
      </c>
      <c r="J351" t="b">
        <v>1</v>
      </c>
    </row>
    <row r="352" spans="1:10" x14ac:dyDescent="0.3">
      <c r="A352" t="s">
        <v>719</v>
      </c>
      <c r="B352" t="s">
        <v>720</v>
      </c>
      <c r="C352" t="s">
        <v>16</v>
      </c>
      <c r="D352">
        <v>11280.15</v>
      </c>
      <c r="E352">
        <v>401</v>
      </c>
      <c r="F352">
        <v>22</v>
      </c>
      <c r="G352">
        <v>414.27</v>
      </c>
      <c r="H352" t="s">
        <v>30</v>
      </c>
      <c r="I352" s="1">
        <v>44057</v>
      </c>
      <c r="J352" t="b">
        <v>1</v>
      </c>
    </row>
    <row r="353" spans="1:10" x14ac:dyDescent="0.3">
      <c r="A353" t="s">
        <v>721</v>
      </c>
      <c r="B353" t="s">
        <v>722</v>
      </c>
      <c r="C353" t="s">
        <v>20</v>
      </c>
      <c r="D353">
        <v>14913.45</v>
      </c>
      <c r="E353">
        <v>805</v>
      </c>
      <c r="F353">
        <v>10</v>
      </c>
      <c r="G353">
        <v>430.58</v>
      </c>
      <c r="H353" t="s">
        <v>13</v>
      </c>
      <c r="I353" s="1">
        <v>45152</v>
      </c>
      <c r="J353" t="b">
        <v>1</v>
      </c>
    </row>
    <row r="354" spans="1:10" x14ac:dyDescent="0.3">
      <c r="A354" t="s">
        <v>723</v>
      </c>
      <c r="B354" t="s">
        <v>724</v>
      </c>
      <c r="C354" t="s">
        <v>20</v>
      </c>
      <c r="D354">
        <v>18327.37</v>
      </c>
      <c r="E354">
        <v>546</v>
      </c>
      <c r="F354">
        <v>16</v>
      </c>
      <c r="G354">
        <v>237.17</v>
      </c>
      <c r="H354" t="s">
        <v>42</v>
      </c>
      <c r="I354" s="1">
        <v>44428</v>
      </c>
      <c r="J354" t="b">
        <v>1</v>
      </c>
    </row>
    <row r="355" spans="1:10" x14ac:dyDescent="0.3">
      <c r="A355" t="s">
        <v>725</v>
      </c>
      <c r="B355" t="s">
        <v>726</v>
      </c>
      <c r="C355" t="s">
        <v>16</v>
      </c>
      <c r="D355">
        <v>15071.85</v>
      </c>
      <c r="E355">
        <v>836</v>
      </c>
      <c r="F355">
        <v>21</v>
      </c>
      <c r="G355">
        <v>394.29</v>
      </c>
      <c r="H355" t="s">
        <v>21</v>
      </c>
      <c r="I355" s="1">
        <v>42792</v>
      </c>
      <c r="J355" t="b">
        <v>0</v>
      </c>
    </row>
    <row r="356" spans="1:10" x14ac:dyDescent="0.3">
      <c r="A356" t="s">
        <v>727</v>
      </c>
      <c r="B356" t="s">
        <v>728</v>
      </c>
      <c r="C356" t="s">
        <v>16</v>
      </c>
      <c r="D356">
        <v>795.63</v>
      </c>
      <c r="E356">
        <v>430</v>
      </c>
      <c r="F356">
        <v>17</v>
      </c>
      <c r="G356">
        <v>473.97</v>
      </c>
      <c r="H356" t="s">
        <v>30</v>
      </c>
      <c r="I356" s="1">
        <v>43764</v>
      </c>
      <c r="J356" t="b">
        <v>1</v>
      </c>
    </row>
    <row r="357" spans="1:10" x14ac:dyDescent="0.3">
      <c r="A357" t="s">
        <v>729</v>
      </c>
      <c r="B357" t="s">
        <v>730</v>
      </c>
      <c r="C357" t="s">
        <v>12</v>
      </c>
      <c r="D357">
        <v>3602.12</v>
      </c>
      <c r="E357">
        <v>652</v>
      </c>
      <c r="F357">
        <v>21</v>
      </c>
      <c r="G357">
        <v>144.83000000000001</v>
      </c>
      <c r="H357" t="s">
        <v>13</v>
      </c>
      <c r="I357" s="1">
        <v>45646</v>
      </c>
      <c r="J357" t="b">
        <v>1</v>
      </c>
    </row>
    <row r="358" spans="1:10" x14ac:dyDescent="0.3">
      <c r="A358" t="s">
        <v>731</v>
      </c>
      <c r="B358" t="s">
        <v>732</v>
      </c>
      <c r="C358" t="s">
        <v>37</v>
      </c>
      <c r="D358">
        <v>6875.91</v>
      </c>
      <c r="E358">
        <v>495</v>
      </c>
      <c r="F358">
        <v>24</v>
      </c>
      <c r="G358">
        <v>205</v>
      </c>
      <c r="H358" t="s">
        <v>42</v>
      </c>
      <c r="I358" s="1">
        <v>44572</v>
      </c>
      <c r="J358" t="b">
        <v>1</v>
      </c>
    </row>
    <row r="359" spans="1:10" x14ac:dyDescent="0.3">
      <c r="A359" t="s">
        <v>733</v>
      </c>
      <c r="B359" t="s">
        <v>734</v>
      </c>
      <c r="C359" t="s">
        <v>16</v>
      </c>
      <c r="D359">
        <v>10130.459999999999</v>
      </c>
      <c r="E359">
        <v>681</v>
      </c>
      <c r="F359">
        <v>23</v>
      </c>
      <c r="G359">
        <v>466.42</v>
      </c>
      <c r="H359" t="s">
        <v>21</v>
      </c>
      <c r="I359" s="1">
        <v>43565</v>
      </c>
      <c r="J359" t="b">
        <v>1</v>
      </c>
    </row>
    <row r="360" spans="1:10" x14ac:dyDescent="0.3">
      <c r="A360" t="s">
        <v>735</v>
      </c>
      <c r="B360" t="s">
        <v>736</v>
      </c>
      <c r="C360" t="s">
        <v>20</v>
      </c>
      <c r="D360">
        <v>12588.3</v>
      </c>
      <c r="E360">
        <v>526</v>
      </c>
      <c r="F360">
        <v>24</v>
      </c>
      <c r="G360">
        <v>175.73</v>
      </c>
      <c r="H360" t="s">
        <v>21</v>
      </c>
      <c r="I360" s="1">
        <v>43945</v>
      </c>
      <c r="J360" t="b">
        <v>0</v>
      </c>
    </row>
    <row r="361" spans="1:10" x14ac:dyDescent="0.3">
      <c r="A361" t="s">
        <v>737</v>
      </c>
      <c r="B361" t="s">
        <v>738</v>
      </c>
      <c r="C361" t="s">
        <v>12</v>
      </c>
      <c r="D361">
        <v>6371.28</v>
      </c>
      <c r="E361">
        <v>775</v>
      </c>
      <c r="F361">
        <v>18</v>
      </c>
      <c r="G361">
        <v>457.8</v>
      </c>
      <c r="H361" t="s">
        <v>30</v>
      </c>
      <c r="I361" s="1">
        <v>42712</v>
      </c>
      <c r="J361" t="b">
        <v>1</v>
      </c>
    </row>
    <row r="362" spans="1:10" x14ac:dyDescent="0.3">
      <c r="A362" t="s">
        <v>739</v>
      </c>
      <c r="B362" t="s">
        <v>740</v>
      </c>
      <c r="C362" t="s">
        <v>16</v>
      </c>
      <c r="D362">
        <v>10933.83</v>
      </c>
      <c r="E362">
        <v>776</v>
      </c>
      <c r="F362">
        <v>20</v>
      </c>
      <c r="G362">
        <v>490.71</v>
      </c>
      <c r="H362" t="s">
        <v>21</v>
      </c>
      <c r="I362" s="1">
        <v>44346</v>
      </c>
      <c r="J362" t="b">
        <v>1</v>
      </c>
    </row>
    <row r="363" spans="1:10" x14ac:dyDescent="0.3">
      <c r="A363" t="s">
        <v>741</v>
      </c>
      <c r="B363" t="s">
        <v>742</v>
      </c>
      <c r="C363" t="s">
        <v>20</v>
      </c>
      <c r="D363">
        <v>6223.09</v>
      </c>
      <c r="E363">
        <v>564</v>
      </c>
      <c r="F363">
        <v>24</v>
      </c>
      <c r="G363">
        <v>334.29</v>
      </c>
      <c r="H363" t="s">
        <v>13</v>
      </c>
      <c r="I363" s="1">
        <v>44941</v>
      </c>
      <c r="J363" t="b">
        <v>1</v>
      </c>
    </row>
    <row r="364" spans="1:10" x14ac:dyDescent="0.3">
      <c r="A364" t="s">
        <v>743</v>
      </c>
      <c r="B364" t="s">
        <v>744</v>
      </c>
      <c r="C364" t="s">
        <v>20</v>
      </c>
      <c r="D364">
        <v>6942.41</v>
      </c>
      <c r="E364">
        <v>671</v>
      </c>
      <c r="F364">
        <v>22</v>
      </c>
      <c r="G364">
        <v>410.28</v>
      </c>
      <c r="H364" t="s">
        <v>21</v>
      </c>
      <c r="I364" s="1">
        <v>44858</v>
      </c>
      <c r="J364" t="b">
        <v>1</v>
      </c>
    </row>
    <row r="365" spans="1:10" x14ac:dyDescent="0.3">
      <c r="A365" t="s">
        <v>745</v>
      </c>
      <c r="B365" t="s">
        <v>746</v>
      </c>
      <c r="C365" t="s">
        <v>37</v>
      </c>
      <c r="D365">
        <v>2966.69</v>
      </c>
      <c r="E365">
        <v>785</v>
      </c>
      <c r="F365">
        <v>22</v>
      </c>
      <c r="G365">
        <v>377.28</v>
      </c>
      <c r="H365" t="s">
        <v>17</v>
      </c>
      <c r="I365" s="1">
        <v>45795</v>
      </c>
      <c r="J365" t="b">
        <v>0</v>
      </c>
    </row>
    <row r="366" spans="1:10" x14ac:dyDescent="0.3">
      <c r="A366" t="s">
        <v>747</v>
      </c>
      <c r="B366" t="s">
        <v>748</v>
      </c>
      <c r="C366" t="s">
        <v>12</v>
      </c>
      <c r="D366">
        <v>5383.83</v>
      </c>
      <c r="E366">
        <v>733</v>
      </c>
      <c r="F366">
        <v>24</v>
      </c>
      <c r="G366">
        <v>352.77</v>
      </c>
      <c r="H366" t="s">
        <v>13</v>
      </c>
      <c r="I366" s="1">
        <v>42938</v>
      </c>
      <c r="J366" t="b">
        <v>1</v>
      </c>
    </row>
    <row r="367" spans="1:10" x14ac:dyDescent="0.3">
      <c r="A367" t="s">
        <v>749</v>
      </c>
      <c r="B367" t="s">
        <v>750</v>
      </c>
      <c r="C367" t="s">
        <v>12</v>
      </c>
      <c r="D367">
        <v>3241.58</v>
      </c>
      <c r="E367">
        <v>510</v>
      </c>
      <c r="F367">
        <v>22</v>
      </c>
      <c r="G367">
        <v>160.4</v>
      </c>
      <c r="H367" t="s">
        <v>42</v>
      </c>
      <c r="I367" s="1">
        <v>44479</v>
      </c>
      <c r="J367" t="b">
        <v>1</v>
      </c>
    </row>
    <row r="368" spans="1:10" x14ac:dyDescent="0.3">
      <c r="A368" t="s">
        <v>751</v>
      </c>
      <c r="B368" t="s">
        <v>752</v>
      </c>
      <c r="C368" t="s">
        <v>37</v>
      </c>
      <c r="D368">
        <v>5120.63</v>
      </c>
      <c r="E368">
        <v>676</v>
      </c>
      <c r="F368">
        <v>24</v>
      </c>
      <c r="G368">
        <v>37.979999999999997</v>
      </c>
      <c r="H368" t="s">
        <v>42</v>
      </c>
      <c r="I368" s="1">
        <v>43453</v>
      </c>
      <c r="J368" t="b">
        <v>1</v>
      </c>
    </row>
    <row r="369" spans="1:10" x14ac:dyDescent="0.3">
      <c r="A369" t="s">
        <v>753</v>
      </c>
      <c r="B369" t="s">
        <v>754</v>
      </c>
      <c r="C369" t="s">
        <v>37</v>
      </c>
      <c r="D369">
        <v>15268.21</v>
      </c>
      <c r="E369">
        <v>694</v>
      </c>
      <c r="F369">
        <v>18</v>
      </c>
      <c r="G369">
        <v>178.1</v>
      </c>
      <c r="H369" t="s">
        <v>30</v>
      </c>
      <c r="I369" s="1">
        <v>44538</v>
      </c>
      <c r="J369" t="b">
        <v>1</v>
      </c>
    </row>
    <row r="370" spans="1:10" x14ac:dyDescent="0.3">
      <c r="A370" t="s">
        <v>755</v>
      </c>
      <c r="B370" t="s">
        <v>756</v>
      </c>
      <c r="C370" t="s">
        <v>12</v>
      </c>
      <c r="D370">
        <v>5253.01</v>
      </c>
      <c r="E370">
        <v>749</v>
      </c>
      <c r="F370">
        <v>23</v>
      </c>
      <c r="G370">
        <v>336.8</v>
      </c>
      <c r="H370" t="s">
        <v>30</v>
      </c>
      <c r="I370" s="1">
        <v>45585</v>
      </c>
      <c r="J370" t="b">
        <v>1</v>
      </c>
    </row>
    <row r="371" spans="1:10" x14ac:dyDescent="0.3">
      <c r="A371" t="s">
        <v>757</v>
      </c>
      <c r="B371" t="s">
        <v>758</v>
      </c>
      <c r="C371" t="s">
        <v>12</v>
      </c>
      <c r="D371">
        <v>23161.91</v>
      </c>
      <c r="E371">
        <v>663</v>
      </c>
      <c r="F371">
        <v>16</v>
      </c>
      <c r="G371">
        <v>60.24</v>
      </c>
      <c r="H371" t="s">
        <v>17</v>
      </c>
      <c r="I371" s="1">
        <v>43213</v>
      </c>
      <c r="J371" t="b">
        <v>1</v>
      </c>
    </row>
    <row r="372" spans="1:10" x14ac:dyDescent="0.3">
      <c r="A372" t="s">
        <v>759</v>
      </c>
      <c r="B372" t="s">
        <v>760</v>
      </c>
      <c r="C372" t="s">
        <v>16</v>
      </c>
      <c r="D372">
        <v>12466.59</v>
      </c>
      <c r="E372">
        <v>756</v>
      </c>
      <c r="F372">
        <v>21</v>
      </c>
      <c r="G372">
        <v>15.84</v>
      </c>
      <c r="H372" t="s">
        <v>42</v>
      </c>
      <c r="I372" s="1">
        <v>44482</v>
      </c>
      <c r="J372" t="b">
        <v>1</v>
      </c>
    </row>
    <row r="373" spans="1:10" x14ac:dyDescent="0.3">
      <c r="A373" t="s">
        <v>761</v>
      </c>
      <c r="B373" t="s">
        <v>762</v>
      </c>
      <c r="C373" t="s">
        <v>16</v>
      </c>
      <c r="D373">
        <v>10924.18</v>
      </c>
      <c r="E373">
        <v>525</v>
      </c>
      <c r="F373">
        <v>16</v>
      </c>
      <c r="G373">
        <v>78.45</v>
      </c>
      <c r="H373" t="s">
        <v>42</v>
      </c>
      <c r="I373" s="1">
        <v>43738</v>
      </c>
      <c r="J373" t="b">
        <v>1</v>
      </c>
    </row>
    <row r="374" spans="1:10" x14ac:dyDescent="0.3">
      <c r="A374" t="s">
        <v>763</v>
      </c>
      <c r="B374" t="s">
        <v>764</v>
      </c>
      <c r="C374" t="s">
        <v>37</v>
      </c>
      <c r="D374">
        <v>5708.21</v>
      </c>
      <c r="E374">
        <v>430</v>
      </c>
      <c r="F374">
        <v>28</v>
      </c>
      <c r="G374">
        <v>360.71</v>
      </c>
      <c r="H374" t="s">
        <v>42</v>
      </c>
      <c r="I374" s="1">
        <v>45445</v>
      </c>
      <c r="J374" t="b">
        <v>1</v>
      </c>
    </row>
    <row r="375" spans="1:10" x14ac:dyDescent="0.3">
      <c r="A375" t="s">
        <v>765</v>
      </c>
      <c r="B375" t="s">
        <v>766</v>
      </c>
      <c r="C375" t="s">
        <v>16</v>
      </c>
      <c r="D375">
        <v>13501.55</v>
      </c>
      <c r="E375">
        <v>775</v>
      </c>
      <c r="F375">
        <v>17</v>
      </c>
      <c r="G375">
        <v>486.67</v>
      </c>
      <c r="H375" t="s">
        <v>42</v>
      </c>
      <c r="I375" s="1">
        <v>45525</v>
      </c>
      <c r="J375" t="b">
        <v>0</v>
      </c>
    </row>
    <row r="376" spans="1:10" x14ac:dyDescent="0.3">
      <c r="A376" t="s">
        <v>767</v>
      </c>
      <c r="B376" t="s">
        <v>768</v>
      </c>
      <c r="C376" t="s">
        <v>20</v>
      </c>
      <c r="D376">
        <v>7121.81</v>
      </c>
      <c r="E376">
        <v>576</v>
      </c>
      <c r="F376">
        <v>19</v>
      </c>
      <c r="G376">
        <v>491.7</v>
      </c>
      <c r="H376" t="s">
        <v>21</v>
      </c>
      <c r="I376" s="1">
        <v>44150</v>
      </c>
      <c r="J376" t="b">
        <v>1</v>
      </c>
    </row>
    <row r="377" spans="1:10" x14ac:dyDescent="0.3">
      <c r="A377" t="s">
        <v>769</v>
      </c>
      <c r="B377" t="s">
        <v>770</v>
      </c>
      <c r="C377" t="s">
        <v>16</v>
      </c>
      <c r="D377">
        <v>10610.05</v>
      </c>
      <c r="E377">
        <v>455</v>
      </c>
      <c r="F377">
        <v>17</v>
      </c>
      <c r="G377">
        <v>252.05</v>
      </c>
      <c r="H377" t="s">
        <v>13</v>
      </c>
      <c r="I377" s="1">
        <v>42346</v>
      </c>
      <c r="J377" t="b">
        <v>1</v>
      </c>
    </row>
    <row r="378" spans="1:10" x14ac:dyDescent="0.3">
      <c r="A378" t="s">
        <v>771</v>
      </c>
      <c r="B378" t="s">
        <v>772</v>
      </c>
      <c r="C378" t="s">
        <v>16</v>
      </c>
      <c r="D378">
        <v>22800.42</v>
      </c>
      <c r="E378">
        <v>517</v>
      </c>
      <c r="F378">
        <v>17</v>
      </c>
      <c r="G378">
        <v>435.98</v>
      </c>
      <c r="H378" t="s">
        <v>13</v>
      </c>
      <c r="I378" s="1">
        <v>45153</v>
      </c>
      <c r="J378" t="b">
        <v>1</v>
      </c>
    </row>
    <row r="379" spans="1:10" x14ac:dyDescent="0.3">
      <c r="A379" t="s">
        <v>773</v>
      </c>
      <c r="B379" t="s">
        <v>774</v>
      </c>
      <c r="C379" t="s">
        <v>20</v>
      </c>
      <c r="D379">
        <v>9519.7000000000007</v>
      </c>
      <c r="E379">
        <v>489</v>
      </c>
      <c r="F379">
        <v>17</v>
      </c>
      <c r="G379">
        <v>371.04</v>
      </c>
      <c r="H379" t="s">
        <v>17</v>
      </c>
      <c r="I379" s="1">
        <v>43820</v>
      </c>
      <c r="J379" t="b">
        <v>1</v>
      </c>
    </row>
    <row r="380" spans="1:10" x14ac:dyDescent="0.3">
      <c r="A380" t="s">
        <v>775</v>
      </c>
      <c r="B380" t="s">
        <v>776</v>
      </c>
      <c r="C380" t="s">
        <v>37</v>
      </c>
      <c r="D380">
        <v>15746.37</v>
      </c>
      <c r="E380">
        <v>716</v>
      </c>
      <c r="F380">
        <v>22</v>
      </c>
      <c r="G380">
        <v>255.51</v>
      </c>
      <c r="H380" t="s">
        <v>21</v>
      </c>
      <c r="I380" s="1">
        <v>45638</v>
      </c>
      <c r="J380" t="b">
        <v>1</v>
      </c>
    </row>
    <row r="381" spans="1:10" x14ac:dyDescent="0.3">
      <c r="A381" t="s">
        <v>777</v>
      </c>
      <c r="B381" t="s">
        <v>778</v>
      </c>
      <c r="C381" t="s">
        <v>20</v>
      </c>
      <c r="D381">
        <v>6484.12</v>
      </c>
      <c r="E381">
        <v>845</v>
      </c>
      <c r="F381">
        <v>22</v>
      </c>
      <c r="G381">
        <v>290.64999999999998</v>
      </c>
      <c r="H381" t="s">
        <v>42</v>
      </c>
      <c r="I381" s="1">
        <v>43622</v>
      </c>
      <c r="J381" t="b">
        <v>0</v>
      </c>
    </row>
    <row r="382" spans="1:10" x14ac:dyDescent="0.3">
      <c r="A382" t="s">
        <v>779</v>
      </c>
      <c r="B382" t="s">
        <v>780</v>
      </c>
      <c r="C382" t="s">
        <v>16</v>
      </c>
      <c r="D382">
        <v>9825.06</v>
      </c>
      <c r="E382">
        <v>340</v>
      </c>
      <c r="F382">
        <v>17</v>
      </c>
      <c r="G382">
        <v>77.239999999999995</v>
      </c>
      <c r="H382" t="s">
        <v>42</v>
      </c>
      <c r="I382" s="1">
        <v>44028</v>
      </c>
      <c r="J382" t="b">
        <v>1</v>
      </c>
    </row>
    <row r="383" spans="1:10" x14ac:dyDescent="0.3">
      <c r="A383" t="s">
        <v>781</v>
      </c>
      <c r="B383" t="s">
        <v>782</v>
      </c>
      <c r="C383" t="s">
        <v>37</v>
      </c>
      <c r="D383">
        <v>18854</v>
      </c>
      <c r="E383">
        <v>606</v>
      </c>
      <c r="F383">
        <v>21</v>
      </c>
      <c r="G383">
        <v>469.45</v>
      </c>
      <c r="H383" t="s">
        <v>30</v>
      </c>
      <c r="I383" s="1">
        <v>42980</v>
      </c>
      <c r="J383" t="b">
        <v>1</v>
      </c>
    </row>
    <row r="384" spans="1:10" x14ac:dyDescent="0.3">
      <c r="A384" t="s">
        <v>783</v>
      </c>
      <c r="B384" t="s">
        <v>784</v>
      </c>
      <c r="C384" t="s">
        <v>16</v>
      </c>
      <c r="D384">
        <v>6865.16</v>
      </c>
      <c r="E384">
        <v>637</v>
      </c>
      <c r="F384">
        <v>18</v>
      </c>
      <c r="G384">
        <v>182.45</v>
      </c>
      <c r="H384" t="s">
        <v>30</v>
      </c>
      <c r="I384" s="1">
        <v>44799</v>
      </c>
      <c r="J384" t="b">
        <v>1</v>
      </c>
    </row>
    <row r="385" spans="1:10" x14ac:dyDescent="0.3">
      <c r="A385" t="s">
        <v>785</v>
      </c>
      <c r="B385" t="s">
        <v>786</v>
      </c>
      <c r="C385" t="s">
        <v>20</v>
      </c>
      <c r="D385">
        <v>19062.240000000002</v>
      </c>
      <c r="E385">
        <v>613</v>
      </c>
      <c r="F385">
        <v>18</v>
      </c>
      <c r="G385">
        <v>228.61</v>
      </c>
      <c r="H385" t="s">
        <v>17</v>
      </c>
      <c r="I385" s="1">
        <v>44539</v>
      </c>
      <c r="J385" t="b">
        <v>1</v>
      </c>
    </row>
    <row r="386" spans="1:10" x14ac:dyDescent="0.3">
      <c r="A386" t="s">
        <v>787</v>
      </c>
      <c r="B386" t="s">
        <v>788</v>
      </c>
      <c r="C386" t="s">
        <v>20</v>
      </c>
      <c r="D386">
        <v>13538.76</v>
      </c>
      <c r="E386">
        <v>374</v>
      </c>
      <c r="F386">
        <v>22</v>
      </c>
      <c r="G386">
        <v>339.11</v>
      </c>
      <c r="H386" t="s">
        <v>42</v>
      </c>
      <c r="I386" s="1">
        <v>43437</v>
      </c>
      <c r="J386" t="b">
        <v>1</v>
      </c>
    </row>
    <row r="387" spans="1:10" x14ac:dyDescent="0.3">
      <c r="A387" t="s">
        <v>789</v>
      </c>
      <c r="B387" t="s">
        <v>790</v>
      </c>
      <c r="C387" t="s">
        <v>16</v>
      </c>
      <c r="D387">
        <v>7187.67</v>
      </c>
      <c r="E387">
        <v>578</v>
      </c>
      <c r="F387">
        <v>18</v>
      </c>
      <c r="G387">
        <v>173.61</v>
      </c>
      <c r="H387" t="s">
        <v>17</v>
      </c>
      <c r="I387" s="1">
        <v>44155</v>
      </c>
      <c r="J387" t="b">
        <v>1</v>
      </c>
    </row>
    <row r="388" spans="1:10" x14ac:dyDescent="0.3">
      <c r="A388" t="s">
        <v>791</v>
      </c>
      <c r="B388" t="s">
        <v>792</v>
      </c>
      <c r="C388" t="s">
        <v>12</v>
      </c>
      <c r="D388">
        <v>13162.04</v>
      </c>
      <c r="E388">
        <v>475</v>
      </c>
      <c r="F388">
        <v>24</v>
      </c>
      <c r="G388">
        <v>134.59</v>
      </c>
      <c r="H388" t="s">
        <v>21</v>
      </c>
      <c r="I388" s="1">
        <v>45556</v>
      </c>
      <c r="J388" t="b">
        <v>1</v>
      </c>
    </row>
    <row r="389" spans="1:10" x14ac:dyDescent="0.3">
      <c r="A389" t="s">
        <v>793</v>
      </c>
      <c r="B389" t="s">
        <v>794</v>
      </c>
      <c r="C389" t="s">
        <v>12</v>
      </c>
      <c r="D389">
        <v>14862.77</v>
      </c>
      <c r="E389">
        <v>572</v>
      </c>
      <c r="F389">
        <v>14</v>
      </c>
      <c r="G389">
        <v>319.20999999999998</v>
      </c>
      <c r="H389" t="s">
        <v>13</v>
      </c>
      <c r="I389" s="1">
        <v>43298</v>
      </c>
      <c r="J389" t="b">
        <v>1</v>
      </c>
    </row>
    <row r="390" spans="1:10" x14ac:dyDescent="0.3">
      <c r="A390" t="s">
        <v>795</v>
      </c>
      <c r="B390" t="s">
        <v>796</v>
      </c>
      <c r="C390" t="s">
        <v>20</v>
      </c>
      <c r="D390">
        <v>13109.05</v>
      </c>
      <c r="E390">
        <v>588</v>
      </c>
      <c r="F390">
        <v>25</v>
      </c>
      <c r="G390">
        <v>22.24</v>
      </c>
      <c r="H390" t="s">
        <v>42</v>
      </c>
      <c r="I390" s="1">
        <v>42836</v>
      </c>
      <c r="J390" t="b">
        <v>1</v>
      </c>
    </row>
    <row r="391" spans="1:10" x14ac:dyDescent="0.3">
      <c r="A391" t="s">
        <v>797</v>
      </c>
      <c r="B391" t="s">
        <v>798</v>
      </c>
      <c r="C391" t="s">
        <v>20</v>
      </c>
      <c r="D391">
        <v>2148.88</v>
      </c>
      <c r="E391">
        <v>571</v>
      </c>
      <c r="F391">
        <v>19</v>
      </c>
      <c r="G391">
        <v>363.16</v>
      </c>
      <c r="H391" t="s">
        <v>21</v>
      </c>
      <c r="I391" s="1">
        <v>45200</v>
      </c>
      <c r="J391" t="b">
        <v>1</v>
      </c>
    </row>
    <row r="392" spans="1:10" x14ac:dyDescent="0.3">
      <c r="A392" t="s">
        <v>799</v>
      </c>
      <c r="B392" t="s">
        <v>800</v>
      </c>
      <c r="C392" t="s">
        <v>12</v>
      </c>
      <c r="D392">
        <v>6364.31</v>
      </c>
      <c r="E392">
        <v>365</v>
      </c>
      <c r="F392">
        <v>15</v>
      </c>
      <c r="G392">
        <v>261.87</v>
      </c>
      <c r="H392" t="s">
        <v>42</v>
      </c>
      <c r="I392" s="1">
        <v>43700</v>
      </c>
      <c r="J392" t="b">
        <v>1</v>
      </c>
    </row>
    <row r="393" spans="1:10" x14ac:dyDescent="0.3">
      <c r="A393" t="s">
        <v>801</v>
      </c>
      <c r="B393" t="s">
        <v>802</v>
      </c>
      <c r="C393" t="s">
        <v>12</v>
      </c>
      <c r="D393">
        <v>8762.41</v>
      </c>
      <c r="E393">
        <v>782</v>
      </c>
      <c r="F393">
        <v>23</v>
      </c>
      <c r="G393">
        <v>306.82</v>
      </c>
      <c r="H393" t="s">
        <v>30</v>
      </c>
      <c r="I393" s="1">
        <v>43882</v>
      </c>
      <c r="J393" t="b">
        <v>1</v>
      </c>
    </row>
    <row r="394" spans="1:10" x14ac:dyDescent="0.3">
      <c r="A394" t="s">
        <v>803</v>
      </c>
      <c r="B394" t="s">
        <v>804</v>
      </c>
      <c r="C394" t="s">
        <v>16</v>
      </c>
      <c r="D394">
        <v>9627.83</v>
      </c>
      <c r="E394">
        <v>547</v>
      </c>
      <c r="F394">
        <v>18</v>
      </c>
      <c r="G394">
        <v>319.62</v>
      </c>
      <c r="H394" t="s">
        <v>17</v>
      </c>
      <c r="I394" s="1">
        <v>42625</v>
      </c>
      <c r="J394" t="b">
        <v>1</v>
      </c>
    </row>
    <row r="395" spans="1:10" x14ac:dyDescent="0.3">
      <c r="A395" t="s">
        <v>805</v>
      </c>
      <c r="B395" t="s">
        <v>806</v>
      </c>
      <c r="C395" t="s">
        <v>16</v>
      </c>
      <c r="D395">
        <v>13103.36</v>
      </c>
      <c r="E395">
        <v>455</v>
      </c>
      <c r="F395">
        <v>27</v>
      </c>
      <c r="G395">
        <v>268.25</v>
      </c>
      <c r="H395" t="s">
        <v>30</v>
      </c>
      <c r="I395" s="1">
        <v>43288</v>
      </c>
      <c r="J395" t="b">
        <v>1</v>
      </c>
    </row>
    <row r="396" spans="1:10" x14ac:dyDescent="0.3">
      <c r="A396" t="s">
        <v>807</v>
      </c>
      <c r="B396" t="s">
        <v>808</v>
      </c>
      <c r="C396" t="s">
        <v>12</v>
      </c>
      <c r="D396">
        <v>10888.51</v>
      </c>
      <c r="E396">
        <v>346</v>
      </c>
      <c r="F396">
        <v>27</v>
      </c>
      <c r="G396">
        <v>295.44</v>
      </c>
      <c r="H396" t="s">
        <v>13</v>
      </c>
      <c r="I396" s="1">
        <v>43786</v>
      </c>
      <c r="J396" t="b">
        <v>1</v>
      </c>
    </row>
    <row r="397" spans="1:10" x14ac:dyDescent="0.3">
      <c r="A397" t="s">
        <v>809</v>
      </c>
      <c r="B397" t="s">
        <v>810</v>
      </c>
      <c r="C397" t="s">
        <v>16</v>
      </c>
      <c r="D397">
        <v>3323.28</v>
      </c>
      <c r="E397">
        <v>753</v>
      </c>
      <c r="F397">
        <v>17</v>
      </c>
      <c r="G397">
        <v>345.06</v>
      </c>
      <c r="H397" t="s">
        <v>30</v>
      </c>
      <c r="I397" s="1">
        <v>45470</v>
      </c>
      <c r="J397" t="b">
        <v>1</v>
      </c>
    </row>
    <row r="398" spans="1:10" x14ac:dyDescent="0.3">
      <c r="A398" t="s">
        <v>811</v>
      </c>
      <c r="B398" t="s">
        <v>812</v>
      </c>
      <c r="C398" t="s">
        <v>16</v>
      </c>
      <c r="D398">
        <v>11900.99</v>
      </c>
      <c r="E398">
        <v>500</v>
      </c>
      <c r="F398">
        <v>17</v>
      </c>
      <c r="G398">
        <v>379.03</v>
      </c>
      <c r="H398" t="s">
        <v>42</v>
      </c>
      <c r="I398" s="1">
        <v>43061</v>
      </c>
      <c r="J398" t="b">
        <v>1</v>
      </c>
    </row>
    <row r="399" spans="1:10" x14ac:dyDescent="0.3">
      <c r="A399" t="s">
        <v>813</v>
      </c>
      <c r="B399" t="s">
        <v>814</v>
      </c>
      <c r="C399" t="s">
        <v>37</v>
      </c>
      <c r="D399">
        <v>13052.93</v>
      </c>
      <c r="E399">
        <v>423</v>
      </c>
      <c r="F399">
        <v>29</v>
      </c>
      <c r="G399">
        <v>366.45</v>
      </c>
      <c r="H399" t="s">
        <v>30</v>
      </c>
      <c r="I399" s="1">
        <v>43368</v>
      </c>
      <c r="J399" t="b">
        <v>1</v>
      </c>
    </row>
    <row r="400" spans="1:10" x14ac:dyDescent="0.3">
      <c r="A400" t="s">
        <v>815</v>
      </c>
      <c r="B400" t="s">
        <v>816</v>
      </c>
      <c r="C400" t="s">
        <v>16</v>
      </c>
      <c r="D400">
        <v>12798.95</v>
      </c>
      <c r="E400">
        <v>300</v>
      </c>
      <c r="F400">
        <v>19</v>
      </c>
      <c r="G400">
        <v>436.11</v>
      </c>
      <c r="H400" t="s">
        <v>42</v>
      </c>
      <c r="I400" s="1">
        <v>44635</v>
      </c>
      <c r="J400" t="b">
        <v>1</v>
      </c>
    </row>
    <row r="401" spans="1:10" x14ac:dyDescent="0.3">
      <c r="A401" t="s">
        <v>817</v>
      </c>
      <c r="B401" t="s">
        <v>818</v>
      </c>
      <c r="C401" t="s">
        <v>20</v>
      </c>
      <c r="D401">
        <v>15403.9</v>
      </c>
      <c r="E401">
        <v>490</v>
      </c>
      <c r="F401">
        <v>16</v>
      </c>
      <c r="G401">
        <v>102.83</v>
      </c>
      <c r="H401" t="s">
        <v>13</v>
      </c>
      <c r="I401" s="1">
        <v>44501</v>
      </c>
      <c r="J401" t="b">
        <v>1</v>
      </c>
    </row>
    <row r="402" spans="1:10" x14ac:dyDescent="0.3">
      <c r="A402" t="s">
        <v>819</v>
      </c>
      <c r="B402" t="s">
        <v>820</v>
      </c>
      <c r="C402" t="s">
        <v>16</v>
      </c>
      <c r="D402">
        <v>14169.61</v>
      </c>
      <c r="E402">
        <v>815</v>
      </c>
      <c r="F402">
        <v>26</v>
      </c>
      <c r="G402">
        <v>206.56</v>
      </c>
      <c r="H402" t="s">
        <v>30</v>
      </c>
      <c r="I402" s="1">
        <v>44785</v>
      </c>
      <c r="J402" t="b">
        <v>1</v>
      </c>
    </row>
    <row r="403" spans="1:10" x14ac:dyDescent="0.3">
      <c r="A403" t="s">
        <v>821</v>
      </c>
      <c r="B403" t="s">
        <v>822</v>
      </c>
      <c r="C403" t="s">
        <v>16</v>
      </c>
      <c r="D403">
        <v>12295.9</v>
      </c>
      <c r="E403">
        <v>741</v>
      </c>
      <c r="F403">
        <v>24</v>
      </c>
      <c r="G403">
        <v>474.42</v>
      </c>
      <c r="H403" t="s">
        <v>17</v>
      </c>
      <c r="I403" s="1">
        <v>45526</v>
      </c>
      <c r="J403" t="b">
        <v>0</v>
      </c>
    </row>
    <row r="404" spans="1:10" x14ac:dyDescent="0.3">
      <c r="A404" t="s">
        <v>823</v>
      </c>
      <c r="B404" t="s">
        <v>824</v>
      </c>
      <c r="C404" t="s">
        <v>12</v>
      </c>
      <c r="D404">
        <v>9649.17</v>
      </c>
      <c r="E404">
        <v>442</v>
      </c>
      <c r="F404">
        <v>17</v>
      </c>
      <c r="G404">
        <v>204.33</v>
      </c>
      <c r="H404" t="s">
        <v>17</v>
      </c>
      <c r="I404" s="1">
        <v>45447</v>
      </c>
      <c r="J404" t="b">
        <v>1</v>
      </c>
    </row>
    <row r="405" spans="1:10" x14ac:dyDescent="0.3">
      <c r="A405" t="s">
        <v>825</v>
      </c>
      <c r="B405" t="s">
        <v>826</v>
      </c>
      <c r="C405" t="s">
        <v>20</v>
      </c>
      <c r="D405">
        <v>1695.2</v>
      </c>
      <c r="E405">
        <v>490</v>
      </c>
      <c r="F405">
        <v>19</v>
      </c>
      <c r="G405">
        <v>71.19</v>
      </c>
      <c r="H405" t="s">
        <v>17</v>
      </c>
      <c r="I405" s="1">
        <v>42618</v>
      </c>
      <c r="J405" t="b">
        <v>1</v>
      </c>
    </row>
    <row r="406" spans="1:10" x14ac:dyDescent="0.3">
      <c r="A406" t="s">
        <v>827</v>
      </c>
      <c r="B406" t="s">
        <v>828</v>
      </c>
      <c r="C406" t="s">
        <v>16</v>
      </c>
      <c r="D406">
        <v>12148.09</v>
      </c>
      <c r="E406">
        <v>832</v>
      </c>
      <c r="F406">
        <v>29</v>
      </c>
      <c r="G406">
        <v>267.47000000000003</v>
      </c>
      <c r="H406" t="s">
        <v>30</v>
      </c>
      <c r="I406" s="1">
        <v>42233</v>
      </c>
      <c r="J406" t="b">
        <v>1</v>
      </c>
    </row>
    <row r="407" spans="1:10" x14ac:dyDescent="0.3">
      <c r="A407" t="s">
        <v>829</v>
      </c>
      <c r="B407" t="s">
        <v>830</v>
      </c>
      <c r="C407" t="s">
        <v>16</v>
      </c>
      <c r="D407">
        <v>11038.44</v>
      </c>
      <c r="E407">
        <v>526</v>
      </c>
      <c r="F407">
        <v>15</v>
      </c>
      <c r="G407">
        <v>63.65</v>
      </c>
      <c r="H407" t="s">
        <v>30</v>
      </c>
      <c r="I407" s="1">
        <v>42235</v>
      </c>
      <c r="J407" t="b">
        <v>1</v>
      </c>
    </row>
    <row r="408" spans="1:10" x14ac:dyDescent="0.3">
      <c r="A408" t="s">
        <v>831</v>
      </c>
      <c r="B408" t="s">
        <v>832</v>
      </c>
      <c r="C408" t="s">
        <v>37</v>
      </c>
      <c r="D408">
        <v>11357.89</v>
      </c>
      <c r="E408">
        <v>612</v>
      </c>
      <c r="F408">
        <v>14</v>
      </c>
      <c r="G408">
        <v>109.4</v>
      </c>
      <c r="H408" t="s">
        <v>30</v>
      </c>
      <c r="I408" s="1">
        <v>44873</v>
      </c>
      <c r="J408" t="b">
        <v>1</v>
      </c>
    </row>
    <row r="409" spans="1:10" x14ac:dyDescent="0.3">
      <c r="A409" t="s">
        <v>833</v>
      </c>
      <c r="B409" t="s">
        <v>834</v>
      </c>
      <c r="C409" t="s">
        <v>16</v>
      </c>
      <c r="D409">
        <v>3616.26</v>
      </c>
      <c r="E409">
        <v>601</v>
      </c>
      <c r="F409">
        <v>30</v>
      </c>
      <c r="G409">
        <v>499.18</v>
      </c>
      <c r="H409" t="s">
        <v>42</v>
      </c>
      <c r="I409" s="1">
        <v>43354</v>
      </c>
      <c r="J409" t="b">
        <v>1</v>
      </c>
    </row>
    <row r="410" spans="1:10" x14ac:dyDescent="0.3">
      <c r="A410" t="s">
        <v>835</v>
      </c>
      <c r="B410" t="s">
        <v>836</v>
      </c>
      <c r="C410" t="s">
        <v>16</v>
      </c>
      <c r="D410">
        <v>4594.72</v>
      </c>
      <c r="E410">
        <v>759</v>
      </c>
      <c r="F410">
        <v>23</v>
      </c>
      <c r="G410">
        <v>275.27</v>
      </c>
      <c r="H410" t="s">
        <v>13</v>
      </c>
      <c r="I410" s="1">
        <v>44653</v>
      </c>
      <c r="J410" t="b">
        <v>1</v>
      </c>
    </row>
    <row r="411" spans="1:10" x14ac:dyDescent="0.3">
      <c r="A411" t="s">
        <v>837</v>
      </c>
      <c r="B411" t="s">
        <v>838</v>
      </c>
      <c r="C411" t="s">
        <v>37</v>
      </c>
      <c r="D411">
        <v>15265.76</v>
      </c>
      <c r="E411">
        <v>700</v>
      </c>
      <c r="F411">
        <v>21</v>
      </c>
      <c r="G411">
        <v>149.19</v>
      </c>
      <c r="H411" t="s">
        <v>17</v>
      </c>
      <c r="I411" s="1">
        <v>44410</v>
      </c>
      <c r="J411" t="b">
        <v>1</v>
      </c>
    </row>
    <row r="412" spans="1:10" x14ac:dyDescent="0.3">
      <c r="A412" t="s">
        <v>839</v>
      </c>
      <c r="B412" t="s">
        <v>840</v>
      </c>
      <c r="C412" t="s">
        <v>12</v>
      </c>
      <c r="D412">
        <v>9802.2199999999993</v>
      </c>
      <c r="E412">
        <v>692</v>
      </c>
      <c r="F412">
        <v>18</v>
      </c>
      <c r="G412">
        <v>497.44</v>
      </c>
      <c r="H412" t="s">
        <v>42</v>
      </c>
      <c r="I412" s="1">
        <v>43019</v>
      </c>
      <c r="J412" t="b">
        <v>1</v>
      </c>
    </row>
    <row r="413" spans="1:10" x14ac:dyDescent="0.3">
      <c r="A413" t="s">
        <v>841</v>
      </c>
      <c r="B413" t="s">
        <v>842</v>
      </c>
      <c r="C413" t="s">
        <v>16</v>
      </c>
      <c r="D413">
        <v>13407.5</v>
      </c>
      <c r="E413">
        <v>506</v>
      </c>
      <c r="F413">
        <v>16</v>
      </c>
      <c r="G413">
        <v>483.61</v>
      </c>
      <c r="H413" t="s">
        <v>17</v>
      </c>
      <c r="I413" s="1">
        <v>44386</v>
      </c>
      <c r="J413" t="b">
        <v>1</v>
      </c>
    </row>
    <row r="414" spans="1:10" x14ac:dyDescent="0.3">
      <c r="A414" t="s">
        <v>843</v>
      </c>
      <c r="B414" t="s">
        <v>844</v>
      </c>
      <c r="C414" t="s">
        <v>37</v>
      </c>
      <c r="D414">
        <v>10141.59</v>
      </c>
      <c r="E414">
        <v>509</v>
      </c>
      <c r="F414">
        <v>21</v>
      </c>
      <c r="G414">
        <v>225.96</v>
      </c>
      <c r="H414" t="s">
        <v>42</v>
      </c>
      <c r="I414" s="1">
        <v>45027</v>
      </c>
      <c r="J414" t="b">
        <v>1</v>
      </c>
    </row>
    <row r="415" spans="1:10" x14ac:dyDescent="0.3">
      <c r="A415" t="s">
        <v>845</v>
      </c>
      <c r="B415" t="s">
        <v>846</v>
      </c>
      <c r="C415" t="s">
        <v>20</v>
      </c>
      <c r="D415">
        <v>10148.780000000001</v>
      </c>
      <c r="E415">
        <v>414</v>
      </c>
      <c r="F415">
        <v>26</v>
      </c>
      <c r="G415">
        <v>137.6</v>
      </c>
      <c r="H415" t="s">
        <v>30</v>
      </c>
      <c r="I415" s="1">
        <v>45632</v>
      </c>
      <c r="J415" t="b">
        <v>1</v>
      </c>
    </row>
    <row r="416" spans="1:10" x14ac:dyDescent="0.3">
      <c r="A416" t="s">
        <v>847</v>
      </c>
      <c r="B416" t="s">
        <v>848</v>
      </c>
      <c r="C416" t="s">
        <v>12</v>
      </c>
      <c r="D416">
        <v>14691.42</v>
      </c>
      <c r="E416">
        <v>550</v>
      </c>
      <c r="F416">
        <v>23</v>
      </c>
      <c r="G416">
        <v>420.82</v>
      </c>
      <c r="H416" t="s">
        <v>17</v>
      </c>
      <c r="I416" s="1">
        <v>43007</v>
      </c>
      <c r="J416" t="b">
        <v>1</v>
      </c>
    </row>
    <row r="417" spans="1:10" x14ac:dyDescent="0.3">
      <c r="A417" t="s">
        <v>849</v>
      </c>
      <c r="B417" t="s">
        <v>850</v>
      </c>
      <c r="C417" t="s">
        <v>20</v>
      </c>
      <c r="D417">
        <v>7419.78</v>
      </c>
      <c r="E417">
        <v>518</v>
      </c>
      <c r="F417">
        <v>12</v>
      </c>
      <c r="G417">
        <v>360.65</v>
      </c>
      <c r="H417" t="s">
        <v>30</v>
      </c>
      <c r="I417" s="1">
        <v>43544</v>
      </c>
      <c r="J417" t="b">
        <v>1</v>
      </c>
    </row>
    <row r="418" spans="1:10" x14ac:dyDescent="0.3">
      <c r="A418" t="s">
        <v>851</v>
      </c>
      <c r="B418" t="s">
        <v>852</v>
      </c>
      <c r="C418" t="s">
        <v>20</v>
      </c>
      <c r="D418">
        <v>10480.6</v>
      </c>
      <c r="E418">
        <v>706</v>
      </c>
      <c r="F418">
        <v>24</v>
      </c>
      <c r="G418">
        <v>346.6</v>
      </c>
      <c r="H418" t="s">
        <v>17</v>
      </c>
      <c r="I418" s="1">
        <v>45096</v>
      </c>
      <c r="J418" t="b">
        <v>1</v>
      </c>
    </row>
    <row r="419" spans="1:10" x14ac:dyDescent="0.3">
      <c r="A419" t="s">
        <v>853</v>
      </c>
      <c r="B419" t="s">
        <v>854</v>
      </c>
      <c r="C419" t="s">
        <v>37</v>
      </c>
      <c r="D419">
        <v>7688.62</v>
      </c>
      <c r="E419">
        <v>742</v>
      </c>
      <c r="F419">
        <v>12</v>
      </c>
      <c r="G419">
        <v>447.63</v>
      </c>
      <c r="H419" t="s">
        <v>21</v>
      </c>
      <c r="I419" s="1">
        <v>43594</v>
      </c>
      <c r="J419" t="b">
        <v>1</v>
      </c>
    </row>
    <row r="420" spans="1:10" x14ac:dyDescent="0.3">
      <c r="A420" t="s">
        <v>855</v>
      </c>
      <c r="B420" t="s">
        <v>856</v>
      </c>
      <c r="C420" t="s">
        <v>16</v>
      </c>
      <c r="D420">
        <v>7827.52</v>
      </c>
      <c r="E420">
        <v>653</v>
      </c>
      <c r="F420">
        <v>13</v>
      </c>
      <c r="G420">
        <v>347.81</v>
      </c>
      <c r="H420" t="s">
        <v>42</v>
      </c>
      <c r="I420" s="1">
        <v>43795</v>
      </c>
      <c r="J420" t="b">
        <v>1</v>
      </c>
    </row>
    <row r="421" spans="1:10" x14ac:dyDescent="0.3">
      <c r="A421" t="s">
        <v>857</v>
      </c>
      <c r="B421" t="s">
        <v>858</v>
      </c>
      <c r="C421" t="s">
        <v>37</v>
      </c>
      <c r="D421">
        <v>8454.14</v>
      </c>
      <c r="E421">
        <v>849</v>
      </c>
      <c r="F421">
        <v>24</v>
      </c>
      <c r="G421">
        <v>149.06</v>
      </c>
      <c r="H421" t="s">
        <v>21</v>
      </c>
      <c r="I421" s="1">
        <v>42356</v>
      </c>
      <c r="J421" t="b">
        <v>1</v>
      </c>
    </row>
    <row r="422" spans="1:10" x14ac:dyDescent="0.3">
      <c r="A422" t="s">
        <v>859</v>
      </c>
      <c r="B422" t="s">
        <v>860</v>
      </c>
      <c r="C422" t="s">
        <v>37</v>
      </c>
      <c r="D422">
        <v>11110.67</v>
      </c>
      <c r="E422">
        <v>441</v>
      </c>
      <c r="F422">
        <v>16</v>
      </c>
      <c r="G422">
        <v>349.99</v>
      </c>
      <c r="H422" t="s">
        <v>42</v>
      </c>
      <c r="I422" s="1">
        <v>44224</v>
      </c>
      <c r="J422" t="b">
        <v>0</v>
      </c>
    </row>
    <row r="423" spans="1:10" x14ac:dyDescent="0.3">
      <c r="A423" t="s">
        <v>861</v>
      </c>
      <c r="B423" t="s">
        <v>862</v>
      </c>
      <c r="C423" t="s">
        <v>37</v>
      </c>
      <c r="D423">
        <v>7606.26</v>
      </c>
      <c r="E423">
        <v>800</v>
      </c>
      <c r="F423">
        <v>24</v>
      </c>
      <c r="G423">
        <v>159.85</v>
      </c>
      <c r="H423" t="s">
        <v>13</v>
      </c>
      <c r="I423" s="1">
        <v>44176</v>
      </c>
      <c r="J423" t="b">
        <v>0</v>
      </c>
    </row>
    <row r="424" spans="1:10" x14ac:dyDescent="0.3">
      <c r="A424" t="s">
        <v>863</v>
      </c>
      <c r="B424" t="s">
        <v>864</v>
      </c>
      <c r="C424" t="s">
        <v>37</v>
      </c>
      <c r="D424">
        <v>16278.78</v>
      </c>
      <c r="E424">
        <v>846</v>
      </c>
      <c r="F424">
        <v>21</v>
      </c>
      <c r="G424">
        <v>382.03</v>
      </c>
      <c r="H424" t="s">
        <v>17</v>
      </c>
      <c r="I424" s="1">
        <v>43429</v>
      </c>
      <c r="J424" t="b">
        <v>1</v>
      </c>
    </row>
    <row r="425" spans="1:10" x14ac:dyDescent="0.3">
      <c r="A425" t="s">
        <v>865</v>
      </c>
      <c r="B425" t="s">
        <v>866</v>
      </c>
      <c r="C425" t="s">
        <v>12</v>
      </c>
      <c r="D425">
        <v>5526.96</v>
      </c>
      <c r="E425">
        <v>841</v>
      </c>
      <c r="F425">
        <v>19</v>
      </c>
      <c r="G425">
        <v>313.68</v>
      </c>
      <c r="H425" t="s">
        <v>13</v>
      </c>
      <c r="I425" s="1">
        <v>43941</v>
      </c>
      <c r="J425" t="b">
        <v>1</v>
      </c>
    </row>
    <row r="426" spans="1:10" x14ac:dyDescent="0.3">
      <c r="A426" t="s">
        <v>867</v>
      </c>
      <c r="B426" t="s">
        <v>868</v>
      </c>
      <c r="C426" t="s">
        <v>16</v>
      </c>
      <c r="D426">
        <v>9065.64</v>
      </c>
      <c r="E426">
        <v>806</v>
      </c>
      <c r="F426">
        <v>16</v>
      </c>
      <c r="G426">
        <v>47.93</v>
      </c>
      <c r="H426" t="s">
        <v>13</v>
      </c>
      <c r="I426" s="1">
        <v>43088</v>
      </c>
      <c r="J426" t="b">
        <v>1</v>
      </c>
    </row>
    <row r="427" spans="1:10" x14ac:dyDescent="0.3">
      <c r="A427" t="s">
        <v>869</v>
      </c>
      <c r="B427" t="s">
        <v>870</v>
      </c>
      <c r="C427" t="s">
        <v>20</v>
      </c>
      <c r="D427">
        <v>7801.34</v>
      </c>
      <c r="E427">
        <v>580</v>
      </c>
      <c r="F427">
        <v>14</v>
      </c>
      <c r="G427">
        <v>261.29000000000002</v>
      </c>
      <c r="H427" t="s">
        <v>42</v>
      </c>
      <c r="I427" s="1">
        <v>45243</v>
      </c>
      <c r="J427" t="b">
        <v>1</v>
      </c>
    </row>
    <row r="428" spans="1:10" x14ac:dyDescent="0.3">
      <c r="A428" t="s">
        <v>871</v>
      </c>
      <c r="B428" t="s">
        <v>872</v>
      </c>
      <c r="C428" t="s">
        <v>20</v>
      </c>
      <c r="D428">
        <v>17234.89</v>
      </c>
      <c r="E428">
        <v>723</v>
      </c>
      <c r="F428">
        <v>20</v>
      </c>
      <c r="G428">
        <v>178.22</v>
      </c>
      <c r="H428" t="s">
        <v>21</v>
      </c>
      <c r="I428" s="1">
        <v>43302</v>
      </c>
      <c r="J428" t="b">
        <v>1</v>
      </c>
    </row>
    <row r="429" spans="1:10" x14ac:dyDescent="0.3">
      <c r="A429" t="s">
        <v>873</v>
      </c>
      <c r="B429" t="s">
        <v>874</v>
      </c>
      <c r="C429" t="s">
        <v>16</v>
      </c>
      <c r="D429">
        <v>10982.77</v>
      </c>
      <c r="E429">
        <v>569</v>
      </c>
      <c r="F429">
        <v>14</v>
      </c>
      <c r="G429">
        <v>171</v>
      </c>
      <c r="H429" t="s">
        <v>30</v>
      </c>
      <c r="I429" s="1">
        <v>42619</v>
      </c>
      <c r="J429" t="b">
        <v>1</v>
      </c>
    </row>
    <row r="430" spans="1:10" x14ac:dyDescent="0.3">
      <c r="A430" t="s">
        <v>875</v>
      </c>
      <c r="B430" t="s">
        <v>876</v>
      </c>
      <c r="C430" t="s">
        <v>20</v>
      </c>
      <c r="D430">
        <v>15159.22</v>
      </c>
      <c r="E430">
        <v>453</v>
      </c>
      <c r="F430">
        <v>24</v>
      </c>
      <c r="G430">
        <v>305.11</v>
      </c>
      <c r="H430" t="s">
        <v>42</v>
      </c>
      <c r="I430" s="1">
        <v>43175</v>
      </c>
      <c r="J430" t="b">
        <v>0</v>
      </c>
    </row>
    <row r="431" spans="1:10" x14ac:dyDescent="0.3">
      <c r="A431" t="s">
        <v>877</v>
      </c>
      <c r="B431" t="s">
        <v>878</v>
      </c>
      <c r="C431" t="s">
        <v>16</v>
      </c>
      <c r="D431">
        <v>2572.1999999999998</v>
      </c>
      <c r="E431">
        <v>382</v>
      </c>
      <c r="F431">
        <v>15</v>
      </c>
      <c r="G431">
        <v>167.94</v>
      </c>
      <c r="H431" t="s">
        <v>30</v>
      </c>
      <c r="I431" s="1">
        <v>43564</v>
      </c>
      <c r="J431" t="b">
        <v>1</v>
      </c>
    </row>
    <row r="432" spans="1:10" x14ac:dyDescent="0.3">
      <c r="A432" t="s">
        <v>879</v>
      </c>
      <c r="B432" t="s">
        <v>880</v>
      </c>
      <c r="C432" t="s">
        <v>20</v>
      </c>
      <c r="D432">
        <v>11335.25</v>
      </c>
      <c r="E432">
        <v>725</v>
      </c>
      <c r="F432">
        <v>18</v>
      </c>
      <c r="G432">
        <v>390.68</v>
      </c>
      <c r="H432" t="s">
        <v>13</v>
      </c>
      <c r="I432" s="1">
        <v>43566</v>
      </c>
      <c r="J432" t="b">
        <v>1</v>
      </c>
    </row>
    <row r="433" spans="1:10" x14ac:dyDescent="0.3">
      <c r="A433" t="s">
        <v>881</v>
      </c>
      <c r="B433" t="s">
        <v>882</v>
      </c>
      <c r="C433" t="s">
        <v>37</v>
      </c>
      <c r="D433">
        <v>14448.15</v>
      </c>
      <c r="E433">
        <v>574</v>
      </c>
      <c r="F433">
        <v>21</v>
      </c>
      <c r="G433">
        <v>44.69</v>
      </c>
      <c r="H433" t="s">
        <v>30</v>
      </c>
      <c r="I433" s="1">
        <v>45626</v>
      </c>
      <c r="J433" t="b">
        <v>1</v>
      </c>
    </row>
    <row r="434" spans="1:10" x14ac:dyDescent="0.3">
      <c r="A434" t="s">
        <v>883</v>
      </c>
      <c r="B434" t="s">
        <v>884</v>
      </c>
      <c r="C434" t="s">
        <v>20</v>
      </c>
      <c r="D434">
        <v>10411.42</v>
      </c>
      <c r="E434">
        <v>583</v>
      </c>
      <c r="F434">
        <v>14</v>
      </c>
      <c r="G434">
        <v>333.59</v>
      </c>
      <c r="H434" t="s">
        <v>21</v>
      </c>
      <c r="I434" s="1">
        <v>44927</v>
      </c>
      <c r="J434" t="b">
        <v>0</v>
      </c>
    </row>
    <row r="435" spans="1:10" x14ac:dyDescent="0.3">
      <c r="A435" t="s">
        <v>885</v>
      </c>
      <c r="B435" t="s">
        <v>886</v>
      </c>
      <c r="C435" t="s">
        <v>16</v>
      </c>
      <c r="D435">
        <v>15327.4</v>
      </c>
      <c r="E435">
        <v>472</v>
      </c>
      <c r="F435">
        <v>17</v>
      </c>
      <c r="G435">
        <v>406.51</v>
      </c>
      <c r="H435" t="s">
        <v>42</v>
      </c>
      <c r="I435" s="1">
        <v>44534</v>
      </c>
      <c r="J435" t="b">
        <v>1</v>
      </c>
    </row>
    <row r="436" spans="1:10" x14ac:dyDescent="0.3">
      <c r="A436" t="s">
        <v>887</v>
      </c>
      <c r="B436" t="s">
        <v>888</v>
      </c>
      <c r="C436" t="s">
        <v>16</v>
      </c>
      <c r="D436">
        <v>7413.56</v>
      </c>
      <c r="E436">
        <v>626</v>
      </c>
      <c r="F436">
        <v>12</v>
      </c>
      <c r="G436">
        <v>339.69</v>
      </c>
      <c r="H436" t="s">
        <v>21</v>
      </c>
      <c r="I436" s="1">
        <v>43516</v>
      </c>
      <c r="J436" t="b">
        <v>1</v>
      </c>
    </row>
    <row r="437" spans="1:10" x14ac:dyDescent="0.3">
      <c r="A437" t="s">
        <v>889</v>
      </c>
      <c r="B437" t="s">
        <v>890</v>
      </c>
      <c r="C437" t="s">
        <v>16</v>
      </c>
      <c r="D437">
        <v>17046.740000000002</v>
      </c>
      <c r="E437">
        <v>362</v>
      </c>
      <c r="F437">
        <v>17</v>
      </c>
      <c r="G437">
        <v>253.64</v>
      </c>
      <c r="H437" t="s">
        <v>21</v>
      </c>
      <c r="I437" s="1">
        <v>44143</v>
      </c>
      <c r="J437" t="b">
        <v>1</v>
      </c>
    </row>
    <row r="438" spans="1:10" x14ac:dyDescent="0.3">
      <c r="A438" t="s">
        <v>891</v>
      </c>
      <c r="B438" t="s">
        <v>892</v>
      </c>
      <c r="C438" t="s">
        <v>16</v>
      </c>
      <c r="D438">
        <v>21494.49</v>
      </c>
      <c r="E438">
        <v>372</v>
      </c>
      <c r="F438">
        <v>22</v>
      </c>
      <c r="G438">
        <v>475.65</v>
      </c>
      <c r="H438" t="s">
        <v>42</v>
      </c>
      <c r="I438" s="1">
        <v>43645</v>
      </c>
      <c r="J438" t="b">
        <v>0</v>
      </c>
    </row>
    <row r="439" spans="1:10" x14ac:dyDescent="0.3">
      <c r="A439" t="s">
        <v>893</v>
      </c>
      <c r="B439" t="s">
        <v>894</v>
      </c>
      <c r="C439" t="s">
        <v>16</v>
      </c>
      <c r="D439">
        <v>8185.81</v>
      </c>
      <c r="E439">
        <v>674</v>
      </c>
      <c r="F439">
        <v>18</v>
      </c>
      <c r="G439">
        <v>156.97</v>
      </c>
      <c r="H439" t="s">
        <v>21</v>
      </c>
      <c r="I439" s="1">
        <v>42703</v>
      </c>
      <c r="J439" t="b">
        <v>1</v>
      </c>
    </row>
    <row r="440" spans="1:10" x14ac:dyDescent="0.3">
      <c r="A440" t="s">
        <v>895</v>
      </c>
      <c r="B440" t="s">
        <v>896</v>
      </c>
      <c r="C440" t="s">
        <v>12</v>
      </c>
      <c r="D440">
        <v>7772.49</v>
      </c>
      <c r="E440">
        <v>807</v>
      </c>
      <c r="F440">
        <v>25</v>
      </c>
      <c r="G440">
        <v>19.39</v>
      </c>
      <c r="H440" t="s">
        <v>17</v>
      </c>
      <c r="I440" s="1">
        <v>44224</v>
      </c>
      <c r="J440" t="b">
        <v>0</v>
      </c>
    </row>
    <row r="441" spans="1:10" x14ac:dyDescent="0.3">
      <c r="A441" t="s">
        <v>897</v>
      </c>
      <c r="B441" t="s">
        <v>898</v>
      </c>
      <c r="C441" t="s">
        <v>12</v>
      </c>
      <c r="D441">
        <v>17266.919999999998</v>
      </c>
      <c r="E441">
        <v>697</v>
      </c>
      <c r="F441">
        <v>16</v>
      </c>
      <c r="G441">
        <v>221.67</v>
      </c>
      <c r="H441" t="s">
        <v>17</v>
      </c>
      <c r="I441" s="1">
        <v>42251</v>
      </c>
      <c r="J441" t="b">
        <v>1</v>
      </c>
    </row>
    <row r="442" spans="1:10" x14ac:dyDescent="0.3">
      <c r="A442" t="s">
        <v>899</v>
      </c>
      <c r="B442" t="s">
        <v>900</v>
      </c>
      <c r="C442" t="s">
        <v>20</v>
      </c>
      <c r="D442">
        <v>17897.86</v>
      </c>
      <c r="E442">
        <v>419</v>
      </c>
      <c r="F442">
        <v>24</v>
      </c>
      <c r="G442">
        <v>26.18</v>
      </c>
      <c r="H442" t="s">
        <v>17</v>
      </c>
      <c r="I442" s="1">
        <v>43451</v>
      </c>
      <c r="J442" t="b">
        <v>1</v>
      </c>
    </row>
    <row r="443" spans="1:10" x14ac:dyDescent="0.3">
      <c r="A443" t="s">
        <v>901</v>
      </c>
      <c r="B443" t="s">
        <v>902</v>
      </c>
      <c r="C443" t="s">
        <v>16</v>
      </c>
      <c r="D443">
        <v>7385.7</v>
      </c>
      <c r="E443">
        <v>736</v>
      </c>
      <c r="F443">
        <v>23</v>
      </c>
      <c r="G443">
        <v>477.43</v>
      </c>
      <c r="H443" t="s">
        <v>30</v>
      </c>
      <c r="I443" s="1">
        <v>42219</v>
      </c>
      <c r="J443" t="b">
        <v>1</v>
      </c>
    </row>
    <row r="444" spans="1:10" x14ac:dyDescent="0.3">
      <c r="A444" t="s">
        <v>903</v>
      </c>
      <c r="B444" t="s">
        <v>904</v>
      </c>
      <c r="C444" t="s">
        <v>20</v>
      </c>
      <c r="D444">
        <v>7899.07</v>
      </c>
      <c r="E444">
        <v>764</v>
      </c>
      <c r="F444">
        <v>16</v>
      </c>
      <c r="G444">
        <v>112.86</v>
      </c>
      <c r="H444" t="s">
        <v>21</v>
      </c>
      <c r="I444" s="1">
        <v>44193</v>
      </c>
      <c r="J444" t="b">
        <v>1</v>
      </c>
    </row>
    <row r="445" spans="1:10" x14ac:dyDescent="0.3">
      <c r="A445" t="s">
        <v>905</v>
      </c>
      <c r="B445" t="s">
        <v>906</v>
      </c>
      <c r="C445" t="s">
        <v>16</v>
      </c>
      <c r="D445">
        <v>8591.08</v>
      </c>
      <c r="E445">
        <v>585</v>
      </c>
      <c r="F445">
        <v>29</v>
      </c>
      <c r="G445">
        <v>396.57</v>
      </c>
      <c r="H445" t="s">
        <v>42</v>
      </c>
      <c r="I445" s="1">
        <v>43277</v>
      </c>
      <c r="J445" t="b">
        <v>1</v>
      </c>
    </row>
    <row r="446" spans="1:10" x14ac:dyDescent="0.3">
      <c r="A446" t="s">
        <v>907</v>
      </c>
      <c r="B446" t="s">
        <v>908</v>
      </c>
      <c r="C446" t="s">
        <v>16</v>
      </c>
      <c r="D446">
        <v>3277.75</v>
      </c>
      <c r="E446">
        <v>564</v>
      </c>
      <c r="F446">
        <v>17</v>
      </c>
      <c r="G446">
        <v>389.54</v>
      </c>
      <c r="H446" t="s">
        <v>42</v>
      </c>
      <c r="I446" s="1">
        <v>43437</v>
      </c>
      <c r="J446" t="b">
        <v>0</v>
      </c>
    </row>
    <row r="447" spans="1:10" x14ac:dyDescent="0.3">
      <c r="A447" t="s">
        <v>909</v>
      </c>
      <c r="B447" t="s">
        <v>910</v>
      </c>
      <c r="C447" t="s">
        <v>12</v>
      </c>
      <c r="D447">
        <v>5406.74</v>
      </c>
      <c r="E447">
        <v>619</v>
      </c>
      <c r="F447">
        <v>19</v>
      </c>
      <c r="G447">
        <v>116.69</v>
      </c>
      <c r="H447" t="s">
        <v>30</v>
      </c>
      <c r="I447" s="1">
        <v>43576</v>
      </c>
      <c r="J447" t="b">
        <v>1</v>
      </c>
    </row>
    <row r="448" spans="1:10" x14ac:dyDescent="0.3">
      <c r="A448" t="s">
        <v>911</v>
      </c>
      <c r="B448" t="s">
        <v>912</v>
      </c>
      <c r="C448" t="s">
        <v>12</v>
      </c>
      <c r="D448">
        <v>4979.3</v>
      </c>
      <c r="E448">
        <v>675</v>
      </c>
      <c r="F448">
        <v>20</v>
      </c>
      <c r="G448">
        <v>314.39999999999998</v>
      </c>
      <c r="H448" t="s">
        <v>42</v>
      </c>
      <c r="I448" s="1">
        <v>42314</v>
      </c>
      <c r="J448" t="b">
        <v>1</v>
      </c>
    </row>
    <row r="449" spans="1:10" x14ac:dyDescent="0.3">
      <c r="A449" t="s">
        <v>913</v>
      </c>
      <c r="B449" t="s">
        <v>914</v>
      </c>
      <c r="C449" t="s">
        <v>37</v>
      </c>
      <c r="D449">
        <v>6161.01</v>
      </c>
      <c r="E449">
        <v>388</v>
      </c>
      <c r="F449">
        <v>17</v>
      </c>
      <c r="G449">
        <v>33.56</v>
      </c>
      <c r="H449" t="s">
        <v>17</v>
      </c>
      <c r="I449" s="1">
        <v>43593</v>
      </c>
      <c r="J449" t="b">
        <v>1</v>
      </c>
    </row>
    <row r="450" spans="1:10" x14ac:dyDescent="0.3">
      <c r="A450" t="s">
        <v>915</v>
      </c>
      <c r="B450" t="s">
        <v>916</v>
      </c>
      <c r="C450" t="s">
        <v>12</v>
      </c>
      <c r="D450">
        <v>9826.58</v>
      </c>
      <c r="E450">
        <v>502</v>
      </c>
      <c r="F450">
        <v>17</v>
      </c>
      <c r="G450">
        <v>246.95</v>
      </c>
      <c r="H450" t="s">
        <v>21</v>
      </c>
      <c r="I450" s="1">
        <v>42879</v>
      </c>
      <c r="J450" t="b">
        <v>1</v>
      </c>
    </row>
    <row r="451" spans="1:10" x14ac:dyDescent="0.3">
      <c r="A451" t="s">
        <v>917</v>
      </c>
      <c r="B451" t="s">
        <v>918</v>
      </c>
      <c r="C451" t="s">
        <v>37</v>
      </c>
      <c r="D451">
        <v>11171.07</v>
      </c>
      <c r="E451">
        <v>633</v>
      </c>
      <c r="F451">
        <v>15</v>
      </c>
      <c r="G451">
        <v>17.18</v>
      </c>
      <c r="H451" t="s">
        <v>42</v>
      </c>
      <c r="I451" s="1">
        <v>45072</v>
      </c>
      <c r="J451" t="b">
        <v>1</v>
      </c>
    </row>
    <row r="452" spans="1:10" x14ac:dyDescent="0.3">
      <c r="A452" t="s">
        <v>919</v>
      </c>
      <c r="B452" t="s">
        <v>920</v>
      </c>
      <c r="C452" t="s">
        <v>37</v>
      </c>
      <c r="D452">
        <v>17752.5</v>
      </c>
      <c r="E452">
        <v>521</v>
      </c>
      <c r="F452">
        <v>20</v>
      </c>
      <c r="G452">
        <v>461.36</v>
      </c>
      <c r="H452" t="s">
        <v>42</v>
      </c>
      <c r="I452" s="1">
        <v>42605</v>
      </c>
      <c r="J452" t="b">
        <v>1</v>
      </c>
    </row>
    <row r="453" spans="1:10" x14ac:dyDescent="0.3">
      <c r="A453" t="s">
        <v>921</v>
      </c>
      <c r="B453" t="s">
        <v>922</v>
      </c>
      <c r="C453" t="s">
        <v>37</v>
      </c>
      <c r="D453">
        <v>5008.2299999999996</v>
      </c>
      <c r="E453">
        <v>340</v>
      </c>
      <c r="F453">
        <v>13</v>
      </c>
      <c r="G453">
        <v>488.28</v>
      </c>
      <c r="H453" t="s">
        <v>13</v>
      </c>
      <c r="I453" s="1">
        <v>44227</v>
      </c>
      <c r="J453" t="b">
        <v>1</v>
      </c>
    </row>
    <row r="454" spans="1:10" x14ac:dyDescent="0.3">
      <c r="A454" t="s">
        <v>923</v>
      </c>
      <c r="B454" t="s">
        <v>924</v>
      </c>
      <c r="C454" t="s">
        <v>37</v>
      </c>
      <c r="D454">
        <v>14921.61</v>
      </c>
      <c r="E454">
        <v>367</v>
      </c>
      <c r="F454">
        <v>33</v>
      </c>
      <c r="G454">
        <v>118.92</v>
      </c>
      <c r="H454" t="s">
        <v>13</v>
      </c>
      <c r="I454" s="1">
        <v>42209</v>
      </c>
      <c r="J454" t="b">
        <v>1</v>
      </c>
    </row>
    <row r="455" spans="1:10" x14ac:dyDescent="0.3">
      <c r="A455" t="s">
        <v>925</v>
      </c>
      <c r="B455" t="s">
        <v>926</v>
      </c>
      <c r="C455" t="s">
        <v>37</v>
      </c>
      <c r="D455">
        <v>8930.06</v>
      </c>
      <c r="E455">
        <v>813</v>
      </c>
      <c r="F455">
        <v>17</v>
      </c>
      <c r="G455">
        <v>111.97</v>
      </c>
      <c r="H455" t="s">
        <v>13</v>
      </c>
      <c r="I455" s="1">
        <v>43005</v>
      </c>
      <c r="J455" t="b">
        <v>0</v>
      </c>
    </row>
    <row r="456" spans="1:10" x14ac:dyDescent="0.3">
      <c r="A456" t="s">
        <v>927</v>
      </c>
      <c r="B456" t="s">
        <v>928</v>
      </c>
      <c r="C456" t="s">
        <v>20</v>
      </c>
      <c r="D456">
        <v>9752.68</v>
      </c>
      <c r="E456">
        <v>426</v>
      </c>
      <c r="F456">
        <v>10</v>
      </c>
      <c r="G456">
        <v>379.32</v>
      </c>
      <c r="H456" t="s">
        <v>21</v>
      </c>
      <c r="I456" s="1">
        <v>45036</v>
      </c>
      <c r="J456" t="b">
        <v>1</v>
      </c>
    </row>
    <row r="457" spans="1:10" x14ac:dyDescent="0.3">
      <c r="A457" t="s">
        <v>929</v>
      </c>
      <c r="B457" t="s">
        <v>930</v>
      </c>
      <c r="C457" t="s">
        <v>12</v>
      </c>
      <c r="D457">
        <v>13374.1</v>
      </c>
      <c r="E457">
        <v>554</v>
      </c>
      <c r="F457">
        <v>18</v>
      </c>
      <c r="G457">
        <v>134.16</v>
      </c>
      <c r="H457" t="s">
        <v>17</v>
      </c>
      <c r="I457" s="1">
        <v>44683</v>
      </c>
      <c r="J457" t="b">
        <v>0</v>
      </c>
    </row>
    <row r="458" spans="1:10" x14ac:dyDescent="0.3">
      <c r="A458" t="s">
        <v>931</v>
      </c>
      <c r="B458" t="s">
        <v>932</v>
      </c>
      <c r="C458" t="s">
        <v>37</v>
      </c>
      <c r="D458">
        <v>4386.3900000000003</v>
      </c>
      <c r="E458">
        <v>315</v>
      </c>
      <c r="F458">
        <v>17</v>
      </c>
      <c r="G458">
        <v>448.59</v>
      </c>
      <c r="H458" t="s">
        <v>17</v>
      </c>
      <c r="I458" s="1">
        <v>42576</v>
      </c>
      <c r="J458" t="b">
        <v>1</v>
      </c>
    </row>
    <row r="459" spans="1:10" x14ac:dyDescent="0.3">
      <c r="A459" t="s">
        <v>933</v>
      </c>
      <c r="B459" t="s">
        <v>934</v>
      </c>
      <c r="C459" t="s">
        <v>16</v>
      </c>
      <c r="D459">
        <v>11912.05</v>
      </c>
      <c r="E459">
        <v>776</v>
      </c>
      <c r="F459">
        <v>17</v>
      </c>
      <c r="G459">
        <v>291.23</v>
      </c>
      <c r="H459" t="s">
        <v>17</v>
      </c>
      <c r="I459" s="1">
        <v>45004</v>
      </c>
      <c r="J459" t="b">
        <v>1</v>
      </c>
    </row>
    <row r="460" spans="1:10" x14ac:dyDescent="0.3">
      <c r="A460" t="s">
        <v>935</v>
      </c>
      <c r="B460" t="s">
        <v>936</v>
      </c>
      <c r="C460" t="s">
        <v>12</v>
      </c>
      <c r="D460">
        <v>10832.26</v>
      </c>
      <c r="E460">
        <v>361</v>
      </c>
      <c r="F460">
        <v>24</v>
      </c>
      <c r="G460">
        <v>181.88</v>
      </c>
      <c r="H460" t="s">
        <v>21</v>
      </c>
      <c r="I460" s="1">
        <v>45157</v>
      </c>
      <c r="J460" t="b">
        <v>1</v>
      </c>
    </row>
    <row r="461" spans="1:10" x14ac:dyDescent="0.3">
      <c r="A461" t="s">
        <v>937</v>
      </c>
      <c r="B461" t="s">
        <v>938</v>
      </c>
      <c r="C461" t="s">
        <v>12</v>
      </c>
      <c r="D461">
        <v>12462.26</v>
      </c>
      <c r="E461">
        <v>731</v>
      </c>
      <c r="F461">
        <v>19</v>
      </c>
      <c r="G461">
        <v>418.02</v>
      </c>
      <c r="H461" t="s">
        <v>21</v>
      </c>
      <c r="I461" s="1">
        <v>45545</v>
      </c>
      <c r="J461" t="b">
        <v>1</v>
      </c>
    </row>
    <row r="462" spans="1:10" x14ac:dyDescent="0.3">
      <c r="A462" t="s">
        <v>939</v>
      </c>
      <c r="B462" t="s">
        <v>940</v>
      </c>
      <c r="C462" t="s">
        <v>37</v>
      </c>
      <c r="D462">
        <v>11445.84</v>
      </c>
      <c r="E462">
        <v>567</v>
      </c>
      <c r="F462">
        <v>22</v>
      </c>
      <c r="G462">
        <v>251.77</v>
      </c>
      <c r="H462" t="s">
        <v>13</v>
      </c>
      <c r="I462" s="1">
        <v>42927</v>
      </c>
      <c r="J462" t="b">
        <v>0</v>
      </c>
    </row>
    <row r="463" spans="1:10" x14ac:dyDescent="0.3">
      <c r="A463" t="s">
        <v>941</v>
      </c>
      <c r="B463" t="s">
        <v>942</v>
      </c>
      <c r="C463" t="s">
        <v>20</v>
      </c>
      <c r="D463">
        <v>22276.5</v>
      </c>
      <c r="E463">
        <v>334</v>
      </c>
      <c r="F463">
        <v>29</v>
      </c>
      <c r="G463">
        <v>456.7</v>
      </c>
      <c r="H463" t="s">
        <v>42</v>
      </c>
      <c r="I463" s="1">
        <v>45339</v>
      </c>
      <c r="J463" t="b">
        <v>1</v>
      </c>
    </row>
    <row r="464" spans="1:10" x14ac:dyDescent="0.3">
      <c r="A464" t="s">
        <v>943</v>
      </c>
      <c r="B464" t="s">
        <v>944</v>
      </c>
      <c r="C464" t="s">
        <v>37</v>
      </c>
      <c r="D464">
        <v>6811.3</v>
      </c>
      <c r="E464">
        <v>793</v>
      </c>
      <c r="F464">
        <v>20</v>
      </c>
      <c r="G464">
        <v>464.73</v>
      </c>
      <c r="H464" t="s">
        <v>30</v>
      </c>
      <c r="I464" s="1">
        <v>44308</v>
      </c>
      <c r="J464" t="b">
        <v>1</v>
      </c>
    </row>
    <row r="465" spans="1:10" x14ac:dyDescent="0.3">
      <c r="A465" t="s">
        <v>945</v>
      </c>
      <c r="B465" t="s">
        <v>556</v>
      </c>
      <c r="C465" t="s">
        <v>20</v>
      </c>
      <c r="D465">
        <v>7345.02</v>
      </c>
      <c r="E465">
        <v>768</v>
      </c>
      <c r="F465">
        <v>16</v>
      </c>
      <c r="G465">
        <v>91.06</v>
      </c>
      <c r="H465" t="s">
        <v>30</v>
      </c>
      <c r="I465" s="1">
        <v>44122</v>
      </c>
      <c r="J465" t="b">
        <v>0</v>
      </c>
    </row>
    <row r="466" spans="1:10" x14ac:dyDescent="0.3">
      <c r="A466" t="s">
        <v>946</v>
      </c>
      <c r="B466" t="s">
        <v>947</v>
      </c>
      <c r="C466" t="s">
        <v>16</v>
      </c>
      <c r="D466">
        <v>6884.3</v>
      </c>
      <c r="E466">
        <v>624</v>
      </c>
      <c r="F466">
        <v>17</v>
      </c>
      <c r="G466">
        <v>11.14</v>
      </c>
      <c r="H466" t="s">
        <v>42</v>
      </c>
      <c r="I466" s="1">
        <v>42212</v>
      </c>
      <c r="J466" t="b">
        <v>1</v>
      </c>
    </row>
    <row r="467" spans="1:10" x14ac:dyDescent="0.3">
      <c r="A467" t="s">
        <v>948</v>
      </c>
      <c r="B467" t="s">
        <v>949</v>
      </c>
      <c r="C467" t="s">
        <v>12</v>
      </c>
      <c r="D467">
        <v>7222.61</v>
      </c>
      <c r="E467">
        <v>603</v>
      </c>
      <c r="F467">
        <v>16</v>
      </c>
      <c r="G467">
        <v>492.13</v>
      </c>
      <c r="H467" t="s">
        <v>13</v>
      </c>
      <c r="I467" s="1">
        <v>44564</v>
      </c>
      <c r="J467" t="b">
        <v>1</v>
      </c>
    </row>
    <row r="468" spans="1:10" x14ac:dyDescent="0.3">
      <c r="A468" t="s">
        <v>950</v>
      </c>
      <c r="B468" t="s">
        <v>951</v>
      </c>
      <c r="C468" t="s">
        <v>16</v>
      </c>
      <c r="D468">
        <v>6813.06</v>
      </c>
      <c r="E468">
        <v>575</v>
      </c>
      <c r="F468">
        <v>21</v>
      </c>
      <c r="G468">
        <v>454.01</v>
      </c>
      <c r="H468" t="s">
        <v>42</v>
      </c>
      <c r="I468" s="1">
        <v>45011</v>
      </c>
      <c r="J468" t="b">
        <v>1</v>
      </c>
    </row>
    <row r="469" spans="1:10" x14ac:dyDescent="0.3">
      <c r="A469" t="s">
        <v>952</v>
      </c>
      <c r="B469" t="s">
        <v>953</v>
      </c>
      <c r="C469" t="s">
        <v>20</v>
      </c>
      <c r="D469">
        <v>15945.08</v>
      </c>
      <c r="E469">
        <v>500</v>
      </c>
      <c r="F469">
        <v>23</v>
      </c>
      <c r="G469">
        <v>37.17</v>
      </c>
      <c r="H469" t="s">
        <v>42</v>
      </c>
      <c r="I469" s="1">
        <v>45107</v>
      </c>
      <c r="J469" t="b">
        <v>0</v>
      </c>
    </row>
    <row r="470" spans="1:10" x14ac:dyDescent="0.3">
      <c r="A470" t="s">
        <v>954</v>
      </c>
      <c r="B470" t="s">
        <v>955</v>
      </c>
      <c r="C470" t="s">
        <v>20</v>
      </c>
      <c r="D470">
        <v>17102.52</v>
      </c>
      <c r="E470">
        <v>744</v>
      </c>
      <c r="F470">
        <v>18</v>
      </c>
      <c r="G470">
        <v>418.19</v>
      </c>
      <c r="H470" t="s">
        <v>30</v>
      </c>
      <c r="I470" s="1">
        <v>45146</v>
      </c>
      <c r="J470" t="b">
        <v>1</v>
      </c>
    </row>
    <row r="471" spans="1:10" x14ac:dyDescent="0.3">
      <c r="A471" t="s">
        <v>956</v>
      </c>
      <c r="B471" t="s">
        <v>957</v>
      </c>
      <c r="C471" t="s">
        <v>16</v>
      </c>
      <c r="D471">
        <v>7146.27</v>
      </c>
      <c r="E471">
        <v>623</v>
      </c>
      <c r="F471">
        <v>16</v>
      </c>
      <c r="G471">
        <v>234.32</v>
      </c>
      <c r="H471" t="s">
        <v>13</v>
      </c>
      <c r="I471" s="1">
        <v>44115</v>
      </c>
      <c r="J471" t="b">
        <v>1</v>
      </c>
    </row>
    <row r="472" spans="1:10" x14ac:dyDescent="0.3">
      <c r="A472" t="s">
        <v>958</v>
      </c>
      <c r="B472" t="s">
        <v>959</v>
      </c>
      <c r="C472" t="s">
        <v>20</v>
      </c>
      <c r="D472">
        <v>5838.22</v>
      </c>
      <c r="E472">
        <v>334</v>
      </c>
      <c r="F472">
        <v>25</v>
      </c>
      <c r="G472">
        <v>136.88999999999999</v>
      </c>
      <c r="H472" t="s">
        <v>21</v>
      </c>
      <c r="I472" s="1">
        <v>43355</v>
      </c>
      <c r="J472" t="b">
        <v>1</v>
      </c>
    </row>
    <row r="473" spans="1:10" x14ac:dyDescent="0.3">
      <c r="A473" t="s">
        <v>960</v>
      </c>
      <c r="B473" t="s">
        <v>961</v>
      </c>
      <c r="C473" t="s">
        <v>16</v>
      </c>
      <c r="D473">
        <v>12357.08</v>
      </c>
      <c r="E473">
        <v>781</v>
      </c>
      <c r="F473">
        <v>14</v>
      </c>
      <c r="G473">
        <v>440.59</v>
      </c>
      <c r="H473" t="s">
        <v>30</v>
      </c>
      <c r="I473" s="1">
        <v>44718</v>
      </c>
      <c r="J473" t="b">
        <v>0</v>
      </c>
    </row>
    <row r="474" spans="1:10" x14ac:dyDescent="0.3">
      <c r="A474" t="s">
        <v>962</v>
      </c>
      <c r="B474" t="s">
        <v>963</v>
      </c>
      <c r="C474" t="s">
        <v>12</v>
      </c>
      <c r="D474">
        <v>7238.88</v>
      </c>
      <c r="E474">
        <v>779</v>
      </c>
      <c r="F474">
        <v>22</v>
      </c>
      <c r="G474">
        <v>106.37</v>
      </c>
      <c r="H474" t="s">
        <v>21</v>
      </c>
      <c r="I474" s="1">
        <v>45061</v>
      </c>
      <c r="J474" t="b">
        <v>1</v>
      </c>
    </row>
    <row r="475" spans="1:10" x14ac:dyDescent="0.3">
      <c r="A475" t="s">
        <v>964</v>
      </c>
      <c r="B475" t="s">
        <v>965</v>
      </c>
      <c r="C475" t="s">
        <v>16</v>
      </c>
      <c r="D475">
        <v>13164.66</v>
      </c>
      <c r="E475">
        <v>364</v>
      </c>
      <c r="F475">
        <v>15</v>
      </c>
      <c r="G475">
        <v>474.18</v>
      </c>
      <c r="H475" t="s">
        <v>13</v>
      </c>
      <c r="I475" s="1">
        <v>44192</v>
      </c>
      <c r="J475" t="b">
        <v>1</v>
      </c>
    </row>
    <row r="476" spans="1:10" x14ac:dyDescent="0.3">
      <c r="A476" t="s">
        <v>966</v>
      </c>
      <c r="B476" t="s">
        <v>967</v>
      </c>
      <c r="C476" t="s">
        <v>12</v>
      </c>
      <c r="D476">
        <v>11014.62</v>
      </c>
      <c r="E476">
        <v>307</v>
      </c>
      <c r="F476">
        <v>19</v>
      </c>
      <c r="G476">
        <v>110.75</v>
      </c>
      <c r="H476" t="s">
        <v>42</v>
      </c>
      <c r="I476" s="1">
        <v>44758</v>
      </c>
      <c r="J476" t="b">
        <v>1</v>
      </c>
    </row>
    <row r="477" spans="1:10" x14ac:dyDescent="0.3">
      <c r="A477" t="s">
        <v>968</v>
      </c>
      <c r="B477" t="s">
        <v>969</v>
      </c>
      <c r="C477" t="s">
        <v>16</v>
      </c>
      <c r="D477">
        <v>2421.2800000000002</v>
      </c>
      <c r="E477">
        <v>600</v>
      </c>
      <c r="F477">
        <v>15</v>
      </c>
      <c r="G477">
        <v>310.7</v>
      </c>
      <c r="H477" t="s">
        <v>17</v>
      </c>
      <c r="I477" s="1">
        <v>45520</v>
      </c>
      <c r="J477" t="b">
        <v>0</v>
      </c>
    </row>
    <row r="478" spans="1:10" x14ac:dyDescent="0.3">
      <c r="A478" t="s">
        <v>970</v>
      </c>
      <c r="B478" t="s">
        <v>971</v>
      </c>
      <c r="C478" t="s">
        <v>20</v>
      </c>
      <c r="D478">
        <v>17737.53</v>
      </c>
      <c r="E478">
        <v>642</v>
      </c>
      <c r="F478">
        <v>26</v>
      </c>
      <c r="G478">
        <v>119.31</v>
      </c>
      <c r="H478" t="s">
        <v>17</v>
      </c>
      <c r="I478" s="1">
        <v>45219</v>
      </c>
      <c r="J478" t="b">
        <v>0</v>
      </c>
    </row>
    <row r="479" spans="1:10" x14ac:dyDescent="0.3">
      <c r="A479" t="s">
        <v>972</v>
      </c>
      <c r="B479" t="s">
        <v>973</v>
      </c>
      <c r="C479" t="s">
        <v>16</v>
      </c>
      <c r="D479">
        <v>18979.39</v>
      </c>
      <c r="E479">
        <v>730</v>
      </c>
      <c r="F479">
        <v>20</v>
      </c>
      <c r="G479">
        <v>277.38</v>
      </c>
      <c r="H479" t="s">
        <v>13</v>
      </c>
      <c r="I479" s="1">
        <v>43360</v>
      </c>
      <c r="J479" t="b">
        <v>0</v>
      </c>
    </row>
    <row r="480" spans="1:10" x14ac:dyDescent="0.3">
      <c r="A480" t="s">
        <v>974</v>
      </c>
      <c r="B480" t="s">
        <v>975</v>
      </c>
      <c r="C480" t="s">
        <v>20</v>
      </c>
      <c r="D480">
        <v>6936.06</v>
      </c>
      <c r="E480">
        <v>723</v>
      </c>
      <c r="F480">
        <v>24</v>
      </c>
      <c r="G480">
        <v>345.15</v>
      </c>
      <c r="H480" t="s">
        <v>17</v>
      </c>
      <c r="I480" s="1">
        <v>44848</v>
      </c>
      <c r="J480" t="b">
        <v>1</v>
      </c>
    </row>
    <row r="481" spans="1:10" x14ac:dyDescent="0.3">
      <c r="A481" t="s">
        <v>976</v>
      </c>
      <c r="B481" t="s">
        <v>977</v>
      </c>
      <c r="C481" t="s">
        <v>16</v>
      </c>
      <c r="D481">
        <v>8061.49</v>
      </c>
      <c r="E481">
        <v>631</v>
      </c>
      <c r="F481">
        <v>21</v>
      </c>
      <c r="G481">
        <v>103.21</v>
      </c>
      <c r="H481" t="s">
        <v>21</v>
      </c>
      <c r="I481" s="1">
        <v>44497</v>
      </c>
      <c r="J481" t="b">
        <v>1</v>
      </c>
    </row>
    <row r="482" spans="1:10" x14ac:dyDescent="0.3">
      <c r="A482" t="s">
        <v>978</v>
      </c>
      <c r="B482" t="s">
        <v>979</v>
      </c>
      <c r="C482" t="s">
        <v>16</v>
      </c>
      <c r="D482">
        <v>11429.33</v>
      </c>
      <c r="E482">
        <v>737</v>
      </c>
      <c r="F482">
        <v>24</v>
      </c>
      <c r="G482">
        <v>265.23</v>
      </c>
      <c r="H482" t="s">
        <v>17</v>
      </c>
      <c r="I482" s="1">
        <v>44788</v>
      </c>
      <c r="J482" t="b">
        <v>1</v>
      </c>
    </row>
    <row r="483" spans="1:10" x14ac:dyDescent="0.3">
      <c r="A483" t="s">
        <v>980</v>
      </c>
      <c r="B483" t="s">
        <v>981</v>
      </c>
      <c r="C483" t="s">
        <v>37</v>
      </c>
      <c r="D483">
        <v>11672.28</v>
      </c>
      <c r="E483">
        <v>473</v>
      </c>
      <c r="F483">
        <v>23</v>
      </c>
      <c r="G483">
        <v>239.84</v>
      </c>
      <c r="H483" t="s">
        <v>13</v>
      </c>
      <c r="I483" s="1">
        <v>44257</v>
      </c>
      <c r="J483" t="b">
        <v>0</v>
      </c>
    </row>
    <row r="484" spans="1:10" x14ac:dyDescent="0.3">
      <c r="A484" t="s">
        <v>982</v>
      </c>
      <c r="B484" t="s">
        <v>983</v>
      </c>
      <c r="C484" t="s">
        <v>20</v>
      </c>
      <c r="D484">
        <v>13292.72</v>
      </c>
      <c r="E484">
        <v>826</v>
      </c>
      <c r="F484">
        <v>24</v>
      </c>
      <c r="G484">
        <v>44.81</v>
      </c>
      <c r="H484" t="s">
        <v>13</v>
      </c>
      <c r="I484" s="1">
        <v>42760</v>
      </c>
      <c r="J484" t="b">
        <v>1</v>
      </c>
    </row>
    <row r="485" spans="1:10" x14ac:dyDescent="0.3">
      <c r="A485" t="s">
        <v>984</v>
      </c>
      <c r="B485" t="s">
        <v>692</v>
      </c>
      <c r="C485" t="s">
        <v>37</v>
      </c>
      <c r="D485">
        <v>20051.02</v>
      </c>
      <c r="E485">
        <v>325</v>
      </c>
      <c r="F485">
        <v>15</v>
      </c>
      <c r="G485">
        <v>410.97</v>
      </c>
      <c r="H485" t="s">
        <v>21</v>
      </c>
      <c r="I485" s="1">
        <v>44728</v>
      </c>
      <c r="J485" t="b">
        <v>1</v>
      </c>
    </row>
    <row r="486" spans="1:10" x14ac:dyDescent="0.3">
      <c r="A486" t="s">
        <v>985</v>
      </c>
      <c r="B486" t="s">
        <v>986</v>
      </c>
      <c r="C486" t="s">
        <v>20</v>
      </c>
      <c r="D486">
        <v>9115.26</v>
      </c>
      <c r="E486">
        <v>705</v>
      </c>
      <c r="F486">
        <v>12</v>
      </c>
      <c r="G486">
        <v>174.48</v>
      </c>
      <c r="H486" t="s">
        <v>17</v>
      </c>
      <c r="I486" s="1">
        <v>44351</v>
      </c>
      <c r="J486" t="b">
        <v>1</v>
      </c>
    </row>
    <row r="487" spans="1:10" x14ac:dyDescent="0.3">
      <c r="A487" t="s">
        <v>987</v>
      </c>
      <c r="B487" t="s">
        <v>988</v>
      </c>
      <c r="C487" t="s">
        <v>37</v>
      </c>
      <c r="D487">
        <v>6008.51</v>
      </c>
      <c r="E487">
        <v>531</v>
      </c>
      <c r="F487">
        <v>17</v>
      </c>
      <c r="G487">
        <v>291.55</v>
      </c>
      <c r="H487" t="s">
        <v>17</v>
      </c>
      <c r="I487" s="1">
        <v>42692</v>
      </c>
      <c r="J487" t="b">
        <v>1</v>
      </c>
    </row>
    <row r="488" spans="1:10" x14ac:dyDescent="0.3">
      <c r="A488" t="s">
        <v>989</v>
      </c>
      <c r="B488" t="s">
        <v>990</v>
      </c>
      <c r="C488" t="s">
        <v>12</v>
      </c>
      <c r="D488">
        <v>3103.4</v>
      </c>
      <c r="E488">
        <v>832</v>
      </c>
      <c r="F488">
        <v>17</v>
      </c>
      <c r="G488">
        <v>262.24</v>
      </c>
      <c r="H488" t="s">
        <v>42</v>
      </c>
      <c r="I488" s="1">
        <v>44219</v>
      </c>
      <c r="J488" t="b">
        <v>1</v>
      </c>
    </row>
    <row r="489" spans="1:10" x14ac:dyDescent="0.3">
      <c r="A489" t="s">
        <v>991</v>
      </c>
      <c r="B489" t="s">
        <v>992</v>
      </c>
      <c r="C489" t="s">
        <v>16</v>
      </c>
      <c r="D489">
        <v>6345.35</v>
      </c>
      <c r="E489">
        <v>849</v>
      </c>
      <c r="F489">
        <v>16</v>
      </c>
      <c r="G489">
        <v>261.5</v>
      </c>
      <c r="H489" t="s">
        <v>30</v>
      </c>
      <c r="I489" s="1">
        <v>43529</v>
      </c>
      <c r="J489" t="b">
        <v>1</v>
      </c>
    </row>
    <row r="490" spans="1:10" x14ac:dyDescent="0.3">
      <c r="A490" t="s">
        <v>993</v>
      </c>
      <c r="B490" t="s">
        <v>994</v>
      </c>
      <c r="C490" t="s">
        <v>20</v>
      </c>
      <c r="D490">
        <v>9834.3700000000008</v>
      </c>
      <c r="E490">
        <v>804</v>
      </c>
      <c r="F490">
        <v>24</v>
      </c>
      <c r="G490">
        <v>62.54</v>
      </c>
      <c r="H490" t="s">
        <v>13</v>
      </c>
      <c r="I490" s="1">
        <v>44453</v>
      </c>
      <c r="J490" t="b">
        <v>1</v>
      </c>
    </row>
    <row r="491" spans="1:10" x14ac:dyDescent="0.3">
      <c r="A491" t="s">
        <v>995</v>
      </c>
      <c r="B491" t="s">
        <v>996</v>
      </c>
      <c r="C491" t="s">
        <v>20</v>
      </c>
      <c r="D491">
        <v>18972.79</v>
      </c>
      <c r="E491">
        <v>478</v>
      </c>
      <c r="F491">
        <v>16</v>
      </c>
      <c r="G491">
        <v>217.51</v>
      </c>
      <c r="H491" t="s">
        <v>42</v>
      </c>
      <c r="I491" s="1">
        <v>43327</v>
      </c>
      <c r="J491" t="b">
        <v>1</v>
      </c>
    </row>
    <row r="492" spans="1:10" x14ac:dyDescent="0.3">
      <c r="A492" t="s">
        <v>997</v>
      </c>
      <c r="B492" t="s">
        <v>998</v>
      </c>
      <c r="C492" t="s">
        <v>16</v>
      </c>
      <c r="D492">
        <v>7411.94</v>
      </c>
      <c r="E492">
        <v>431</v>
      </c>
      <c r="F492">
        <v>18</v>
      </c>
      <c r="G492">
        <v>231.66</v>
      </c>
      <c r="H492" t="s">
        <v>13</v>
      </c>
      <c r="I492" s="1">
        <v>45764</v>
      </c>
      <c r="J492" t="b">
        <v>1</v>
      </c>
    </row>
    <row r="493" spans="1:10" x14ac:dyDescent="0.3">
      <c r="A493" t="s">
        <v>999</v>
      </c>
      <c r="B493" t="s">
        <v>1000</v>
      </c>
      <c r="C493" t="s">
        <v>20</v>
      </c>
      <c r="D493">
        <v>11118.94</v>
      </c>
      <c r="E493">
        <v>754</v>
      </c>
      <c r="F493">
        <v>20</v>
      </c>
      <c r="G493">
        <v>369.48</v>
      </c>
      <c r="H493" t="s">
        <v>42</v>
      </c>
      <c r="I493" s="1">
        <v>44423</v>
      </c>
      <c r="J493" t="b">
        <v>1</v>
      </c>
    </row>
    <row r="494" spans="1:10" x14ac:dyDescent="0.3">
      <c r="A494" t="s">
        <v>1001</v>
      </c>
      <c r="B494" t="s">
        <v>1002</v>
      </c>
      <c r="C494" t="s">
        <v>20</v>
      </c>
      <c r="D494">
        <v>9917.89</v>
      </c>
      <c r="E494">
        <v>647</v>
      </c>
      <c r="F494">
        <v>24</v>
      </c>
      <c r="G494">
        <v>421.61</v>
      </c>
      <c r="H494" t="s">
        <v>30</v>
      </c>
      <c r="I494" s="1">
        <v>43903</v>
      </c>
      <c r="J494" t="b">
        <v>1</v>
      </c>
    </row>
    <row r="495" spans="1:10" x14ac:dyDescent="0.3">
      <c r="A495" t="s">
        <v>1003</v>
      </c>
      <c r="B495" t="s">
        <v>1004</v>
      </c>
      <c r="C495" t="s">
        <v>37</v>
      </c>
      <c r="D495">
        <v>15941.97</v>
      </c>
      <c r="E495">
        <v>839</v>
      </c>
      <c r="F495">
        <v>20</v>
      </c>
      <c r="G495">
        <v>277.04000000000002</v>
      </c>
      <c r="H495" t="s">
        <v>42</v>
      </c>
      <c r="I495" s="1">
        <v>44327</v>
      </c>
      <c r="J495" t="b">
        <v>1</v>
      </c>
    </row>
    <row r="496" spans="1:10" x14ac:dyDescent="0.3">
      <c r="A496" t="s">
        <v>1005</v>
      </c>
      <c r="B496" t="s">
        <v>1006</v>
      </c>
      <c r="C496" t="s">
        <v>20</v>
      </c>
      <c r="D496">
        <v>22634.66</v>
      </c>
      <c r="E496">
        <v>705</v>
      </c>
      <c r="F496">
        <v>13</v>
      </c>
      <c r="G496">
        <v>52.52</v>
      </c>
      <c r="H496" t="s">
        <v>13</v>
      </c>
      <c r="I496" s="1">
        <v>42529</v>
      </c>
      <c r="J496" t="b">
        <v>1</v>
      </c>
    </row>
    <row r="497" spans="1:10" x14ac:dyDescent="0.3">
      <c r="A497" t="s">
        <v>1007</v>
      </c>
      <c r="B497" t="s">
        <v>1008</v>
      </c>
      <c r="C497" t="s">
        <v>12</v>
      </c>
      <c r="D497">
        <v>7345.66</v>
      </c>
      <c r="E497">
        <v>375</v>
      </c>
      <c r="F497">
        <v>15</v>
      </c>
      <c r="G497">
        <v>126.06</v>
      </c>
      <c r="H497" t="s">
        <v>17</v>
      </c>
      <c r="I497" s="1">
        <v>43381</v>
      </c>
      <c r="J497" t="b">
        <v>1</v>
      </c>
    </row>
    <row r="498" spans="1:10" x14ac:dyDescent="0.3">
      <c r="A498" t="s">
        <v>1009</v>
      </c>
      <c r="B498" t="s">
        <v>1010</v>
      </c>
      <c r="C498" t="s">
        <v>12</v>
      </c>
      <c r="D498">
        <v>7552.8</v>
      </c>
      <c r="E498">
        <v>791</v>
      </c>
      <c r="F498">
        <v>17</v>
      </c>
      <c r="G498">
        <v>90.82</v>
      </c>
      <c r="H498" t="s">
        <v>13</v>
      </c>
      <c r="I498" s="1">
        <v>44448</v>
      </c>
      <c r="J498" t="b">
        <v>1</v>
      </c>
    </row>
    <row r="499" spans="1:10" x14ac:dyDescent="0.3">
      <c r="A499" t="s">
        <v>1011</v>
      </c>
      <c r="B499" t="s">
        <v>1012</v>
      </c>
      <c r="C499" t="s">
        <v>16</v>
      </c>
      <c r="D499">
        <v>15220.8</v>
      </c>
      <c r="E499">
        <v>493</v>
      </c>
      <c r="F499">
        <v>13</v>
      </c>
      <c r="G499">
        <v>71.06</v>
      </c>
      <c r="H499" t="s">
        <v>21</v>
      </c>
      <c r="I499" s="1">
        <v>43018</v>
      </c>
      <c r="J499" t="b">
        <v>1</v>
      </c>
    </row>
    <row r="500" spans="1:10" x14ac:dyDescent="0.3">
      <c r="A500" t="s">
        <v>1013</v>
      </c>
      <c r="B500" t="s">
        <v>1014</v>
      </c>
      <c r="C500" t="s">
        <v>20</v>
      </c>
      <c r="D500">
        <v>13409.46</v>
      </c>
      <c r="E500">
        <v>461</v>
      </c>
      <c r="F500">
        <v>15</v>
      </c>
      <c r="G500">
        <v>189.29</v>
      </c>
      <c r="H500" t="s">
        <v>21</v>
      </c>
      <c r="I500" s="1">
        <v>44069</v>
      </c>
      <c r="J500" t="b">
        <v>1</v>
      </c>
    </row>
    <row r="501" spans="1:10" x14ac:dyDescent="0.3">
      <c r="A501" t="s">
        <v>1015</v>
      </c>
      <c r="B501" t="s">
        <v>1016</v>
      </c>
      <c r="C501" t="s">
        <v>16</v>
      </c>
      <c r="D501">
        <v>19233.54</v>
      </c>
      <c r="E501">
        <v>646</v>
      </c>
      <c r="F501">
        <v>22</v>
      </c>
      <c r="G501">
        <v>122.4</v>
      </c>
      <c r="H501" t="s">
        <v>21</v>
      </c>
      <c r="I501" s="1">
        <v>44250</v>
      </c>
      <c r="J501" t="b">
        <v>1</v>
      </c>
    </row>
    <row r="502" spans="1:10" x14ac:dyDescent="0.3">
      <c r="A502" t="s">
        <v>1017</v>
      </c>
      <c r="B502" t="s">
        <v>1018</v>
      </c>
      <c r="C502" t="s">
        <v>12</v>
      </c>
      <c r="D502">
        <v>12919.64</v>
      </c>
      <c r="E502">
        <v>660</v>
      </c>
      <c r="F502">
        <v>17</v>
      </c>
      <c r="G502">
        <v>116.97</v>
      </c>
      <c r="H502" t="s">
        <v>21</v>
      </c>
      <c r="I502" s="1">
        <v>43506</v>
      </c>
      <c r="J502" t="b">
        <v>0</v>
      </c>
    </row>
    <row r="503" spans="1:10" x14ac:dyDescent="0.3">
      <c r="A503" t="s">
        <v>1019</v>
      </c>
      <c r="B503" t="s">
        <v>1020</v>
      </c>
      <c r="C503" t="s">
        <v>20</v>
      </c>
      <c r="D503">
        <v>8203.5400000000009</v>
      </c>
      <c r="E503">
        <v>386</v>
      </c>
      <c r="F503">
        <v>22</v>
      </c>
      <c r="G503">
        <v>36.799999999999997</v>
      </c>
      <c r="H503" t="s">
        <v>30</v>
      </c>
      <c r="I503" s="1">
        <v>43334</v>
      </c>
      <c r="J503" t="b">
        <v>1</v>
      </c>
    </row>
    <row r="504" spans="1:10" x14ac:dyDescent="0.3">
      <c r="A504" t="s">
        <v>1021</v>
      </c>
      <c r="B504" t="s">
        <v>1022</v>
      </c>
      <c r="C504" t="s">
        <v>20</v>
      </c>
      <c r="D504">
        <v>12953.27</v>
      </c>
      <c r="E504">
        <v>561</v>
      </c>
      <c r="F504">
        <v>24</v>
      </c>
      <c r="G504">
        <v>18.66</v>
      </c>
      <c r="H504" t="s">
        <v>17</v>
      </c>
      <c r="I504" s="1">
        <v>45542</v>
      </c>
      <c r="J504" t="b">
        <v>1</v>
      </c>
    </row>
    <row r="505" spans="1:10" x14ac:dyDescent="0.3">
      <c r="A505" t="s">
        <v>1023</v>
      </c>
      <c r="B505" t="s">
        <v>1024</v>
      </c>
      <c r="C505" t="s">
        <v>16</v>
      </c>
      <c r="D505">
        <v>15543.52</v>
      </c>
      <c r="E505">
        <v>513</v>
      </c>
      <c r="F505">
        <v>20</v>
      </c>
      <c r="G505">
        <v>60.36</v>
      </c>
      <c r="H505" t="s">
        <v>17</v>
      </c>
      <c r="I505" s="1">
        <v>44066</v>
      </c>
      <c r="J505" t="b">
        <v>1</v>
      </c>
    </row>
    <row r="506" spans="1:10" x14ac:dyDescent="0.3">
      <c r="A506" t="s">
        <v>1025</v>
      </c>
      <c r="B506" t="s">
        <v>288</v>
      </c>
      <c r="C506" t="s">
        <v>12</v>
      </c>
      <c r="D506">
        <v>14102.41</v>
      </c>
      <c r="E506">
        <v>561</v>
      </c>
      <c r="F506">
        <v>21</v>
      </c>
      <c r="G506">
        <v>94.38</v>
      </c>
      <c r="H506" t="s">
        <v>13</v>
      </c>
      <c r="I506" s="1">
        <v>45794</v>
      </c>
      <c r="J506" t="b">
        <v>1</v>
      </c>
    </row>
    <row r="507" spans="1:10" x14ac:dyDescent="0.3">
      <c r="A507" t="s">
        <v>1026</v>
      </c>
      <c r="B507" t="s">
        <v>1027</v>
      </c>
      <c r="C507" t="s">
        <v>20</v>
      </c>
      <c r="D507">
        <v>12536.37</v>
      </c>
      <c r="E507">
        <v>582</v>
      </c>
      <c r="F507">
        <v>16</v>
      </c>
      <c r="G507">
        <v>221.18</v>
      </c>
      <c r="H507" t="s">
        <v>42</v>
      </c>
      <c r="I507" s="1">
        <v>44600</v>
      </c>
      <c r="J507" t="b">
        <v>1</v>
      </c>
    </row>
    <row r="508" spans="1:10" x14ac:dyDescent="0.3">
      <c r="A508" t="s">
        <v>1028</v>
      </c>
      <c r="B508" t="s">
        <v>1029</v>
      </c>
      <c r="C508" t="s">
        <v>16</v>
      </c>
      <c r="D508">
        <v>15333.37</v>
      </c>
      <c r="E508">
        <v>766</v>
      </c>
      <c r="F508">
        <v>27</v>
      </c>
      <c r="G508">
        <v>260.14999999999998</v>
      </c>
      <c r="H508" t="s">
        <v>13</v>
      </c>
      <c r="I508" s="1">
        <v>43913</v>
      </c>
      <c r="J508" t="b">
        <v>1</v>
      </c>
    </row>
    <row r="509" spans="1:10" x14ac:dyDescent="0.3">
      <c r="A509" t="s">
        <v>1030</v>
      </c>
      <c r="B509" t="s">
        <v>1031</v>
      </c>
      <c r="C509" t="s">
        <v>12</v>
      </c>
      <c r="D509">
        <v>15846.48</v>
      </c>
      <c r="E509">
        <v>679</v>
      </c>
      <c r="F509">
        <v>23</v>
      </c>
      <c r="G509">
        <v>78.89</v>
      </c>
      <c r="H509" t="s">
        <v>13</v>
      </c>
      <c r="I509" s="1">
        <v>42656</v>
      </c>
      <c r="J509" t="b">
        <v>1</v>
      </c>
    </row>
    <row r="510" spans="1:10" x14ac:dyDescent="0.3">
      <c r="A510" t="s">
        <v>1032</v>
      </c>
      <c r="B510" t="s">
        <v>1033</v>
      </c>
      <c r="C510" t="s">
        <v>16</v>
      </c>
      <c r="D510">
        <v>16910.79</v>
      </c>
      <c r="E510">
        <v>661</v>
      </c>
      <c r="F510">
        <v>19</v>
      </c>
      <c r="G510">
        <v>218.14</v>
      </c>
      <c r="H510" t="s">
        <v>13</v>
      </c>
      <c r="I510" s="1">
        <v>44174</v>
      </c>
      <c r="J510" t="b">
        <v>1</v>
      </c>
    </row>
    <row r="511" spans="1:10" x14ac:dyDescent="0.3">
      <c r="A511" t="s">
        <v>1034</v>
      </c>
      <c r="B511" t="s">
        <v>1035</v>
      </c>
      <c r="C511" t="s">
        <v>37</v>
      </c>
      <c r="D511">
        <v>13243.55</v>
      </c>
      <c r="E511">
        <v>748</v>
      </c>
      <c r="F511">
        <v>15</v>
      </c>
      <c r="G511">
        <v>177.46</v>
      </c>
      <c r="H511" t="s">
        <v>13</v>
      </c>
      <c r="I511" s="1">
        <v>44436</v>
      </c>
      <c r="J511" t="b">
        <v>0</v>
      </c>
    </row>
    <row r="512" spans="1:10" x14ac:dyDescent="0.3">
      <c r="A512" t="s">
        <v>1036</v>
      </c>
      <c r="B512" t="s">
        <v>1037</v>
      </c>
      <c r="C512" t="s">
        <v>20</v>
      </c>
      <c r="D512">
        <v>9164.41</v>
      </c>
      <c r="E512">
        <v>740</v>
      </c>
      <c r="F512">
        <v>21</v>
      </c>
      <c r="G512">
        <v>99.88</v>
      </c>
      <c r="H512" t="s">
        <v>17</v>
      </c>
      <c r="I512" s="1">
        <v>43925</v>
      </c>
      <c r="J512" t="b">
        <v>1</v>
      </c>
    </row>
    <row r="513" spans="1:10" x14ac:dyDescent="0.3">
      <c r="A513" t="s">
        <v>1038</v>
      </c>
      <c r="B513" t="s">
        <v>1039</v>
      </c>
      <c r="C513" t="s">
        <v>37</v>
      </c>
      <c r="D513">
        <v>10733.57</v>
      </c>
      <c r="E513">
        <v>392</v>
      </c>
      <c r="F513">
        <v>24</v>
      </c>
      <c r="G513">
        <v>13.35</v>
      </c>
      <c r="H513" t="s">
        <v>42</v>
      </c>
      <c r="I513" s="1">
        <v>44988</v>
      </c>
      <c r="J513" t="b">
        <v>1</v>
      </c>
    </row>
    <row r="514" spans="1:10" x14ac:dyDescent="0.3">
      <c r="A514" t="s">
        <v>1040</v>
      </c>
      <c r="B514" t="s">
        <v>1041</v>
      </c>
      <c r="C514" t="s">
        <v>12</v>
      </c>
      <c r="D514">
        <v>16032.54</v>
      </c>
      <c r="E514">
        <v>723</v>
      </c>
      <c r="F514">
        <v>18</v>
      </c>
      <c r="G514">
        <v>238.84</v>
      </c>
      <c r="H514" t="s">
        <v>13</v>
      </c>
      <c r="I514" s="1">
        <v>42266</v>
      </c>
      <c r="J514" t="b">
        <v>1</v>
      </c>
    </row>
    <row r="515" spans="1:10" x14ac:dyDescent="0.3">
      <c r="A515" t="s">
        <v>1042</v>
      </c>
      <c r="B515" t="s">
        <v>1043</v>
      </c>
      <c r="C515" t="s">
        <v>37</v>
      </c>
      <c r="D515">
        <v>5915.32</v>
      </c>
      <c r="E515">
        <v>441</v>
      </c>
      <c r="F515">
        <v>14</v>
      </c>
      <c r="G515">
        <v>345.97</v>
      </c>
      <c r="H515" t="s">
        <v>17</v>
      </c>
      <c r="I515" s="1">
        <v>45220</v>
      </c>
      <c r="J515" t="b">
        <v>1</v>
      </c>
    </row>
    <row r="516" spans="1:10" x14ac:dyDescent="0.3">
      <c r="A516" t="s">
        <v>1044</v>
      </c>
      <c r="B516" t="s">
        <v>1045</v>
      </c>
      <c r="C516" t="s">
        <v>37</v>
      </c>
      <c r="D516">
        <v>11843.37</v>
      </c>
      <c r="E516">
        <v>590</v>
      </c>
      <c r="F516">
        <v>24</v>
      </c>
      <c r="G516">
        <v>120.88</v>
      </c>
      <c r="H516" t="s">
        <v>13</v>
      </c>
      <c r="I516" s="1">
        <v>44753</v>
      </c>
      <c r="J516" t="b">
        <v>0</v>
      </c>
    </row>
    <row r="517" spans="1:10" x14ac:dyDescent="0.3">
      <c r="A517" t="s">
        <v>1046</v>
      </c>
      <c r="B517" t="s">
        <v>1047</v>
      </c>
      <c r="C517" t="s">
        <v>12</v>
      </c>
      <c r="D517">
        <v>8033.31</v>
      </c>
      <c r="E517">
        <v>731</v>
      </c>
      <c r="F517">
        <v>21</v>
      </c>
      <c r="G517">
        <v>74.59</v>
      </c>
      <c r="H517" t="s">
        <v>21</v>
      </c>
      <c r="I517" s="1">
        <v>45585</v>
      </c>
      <c r="J517" t="b">
        <v>1</v>
      </c>
    </row>
    <row r="518" spans="1:10" x14ac:dyDescent="0.3">
      <c r="A518" t="s">
        <v>1048</v>
      </c>
      <c r="B518" t="s">
        <v>1049</v>
      </c>
      <c r="C518" t="s">
        <v>16</v>
      </c>
      <c r="D518">
        <v>10143.719999999999</v>
      </c>
      <c r="E518">
        <v>348</v>
      </c>
      <c r="F518">
        <v>20</v>
      </c>
      <c r="G518">
        <v>444.65</v>
      </c>
      <c r="H518" t="s">
        <v>13</v>
      </c>
      <c r="I518" s="1">
        <v>44651</v>
      </c>
      <c r="J518" t="b">
        <v>0</v>
      </c>
    </row>
    <row r="519" spans="1:10" x14ac:dyDescent="0.3">
      <c r="A519" t="s">
        <v>1050</v>
      </c>
      <c r="B519" t="s">
        <v>1051</v>
      </c>
      <c r="C519" t="s">
        <v>37</v>
      </c>
      <c r="D519">
        <v>16392.259999999998</v>
      </c>
      <c r="E519">
        <v>601</v>
      </c>
      <c r="F519">
        <v>20</v>
      </c>
      <c r="G519">
        <v>144.76</v>
      </c>
      <c r="H519" t="s">
        <v>13</v>
      </c>
      <c r="I519" s="1">
        <v>45474</v>
      </c>
      <c r="J519" t="b">
        <v>1</v>
      </c>
    </row>
    <row r="520" spans="1:10" x14ac:dyDescent="0.3">
      <c r="A520" t="s">
        <v>1052</v>
      </c>
      <c r="B520" t="s">
        <v>1053</v>
      </c>
      <c r="C520" t="s">
        <v>16</v>
      </c>
      <c r="D520">
        <v>10955.5</v>
      </c>
      <c r="E520">
        <v>489</v>
      </c>
      <c r="F520">
        <v>15</v>
      </c>
      <c r="G520">
        <v>119.57</v>
      </c>
      <c r="H520" t="s">
        <v>30</v>
      </c>
      <c r="I520" s="1">
        <v>44632</v>
      </c>
      <c r="J520" t="b">
        <v>1</v>
      </c>
    </row>
    <row r="521" spans="1:10" x14ac:dyDescent="0.3">
      <c r="A521" t="s">
        <v>1054</v>
      </c>
      <c r="B521" t="s">
        <v>1055</v>
      </c>
      <c r="C521" t="s">
        <v>37</v>
      </c>
      <c r="D521">
        <v>10232.18</v>
      </c>
      <c r="E521">
        <v>435</v>
      </c>
      <c r="F521">
        <v>24</v>
      </c>
      <c r="G521">
        <v>429.98</v>
      </c>
      <c r="H521" t="s">
        <v>21</v>
      </c>
      <c r="I521" s="1">
        <v>43906</v>
      </c>
      <c r="J521" t="b">
        <v>1</v>
      </c>
    </row>
    <row r="522" spans="1:10" x14ac:dyDescent="0.3">
      <c r="A522" t="s">
        <v>1056</v>
      </c>
      <c r="B522" t="s">
        <v>1057</v>
      </c>
      <c r="C522" t="s">
        <v>16</v>
      </c>
      <c r="D522">
        <v>3200.72</v>
      </c>
      <c r="E522">
        <v>703</v>
      </c>
      <c r="F522">
        <v>24</v>
      </c>
      <c r="G522">
        <v>410.38</v>
      </c>
      <c r="H522" t="s">
        <v>42</v>
      </c>
      <c r="I522" s="1">
        <v>43642</v>
      </c>
      <c r="J522" t="b">
        <v>1</v>
      </c>
    </row>
    <row r="523" spans="1:10" x14ac:dyDescent="0.3">
      <c r="A523" t="s">
        <v>1058</v>
      </c>
      <c r="B523" t="s">
        <v>1059</v>
      </c>
      <c r="C523" t="s">
        <v>12</v>
      </c>
      <c r="D523">
        <v>13731.27</v>
      </c>
      <c r="E523">
        <v>640</v>
      </c>
      <c r="F523">
        <v>19</v>
      </c>
      <c r="G523">
        <v>229.69</v>
      </c>
      <c r="H523" t="s">
        <v>13</v>
      </c>
      <c r="I523" s="1">
        <v>45551</v>
      </c>
      <c r="J523" t="b">
        <v>1</v>
      </c>
    </row>
    <row r="524" spans="1:10" x14ac:dyDescent="0.3">
      <c r="A524" t="s">
        <v>1060</v>
      </c>
      <c r="B524" t="s">
        <v>1061</v>
      </c>
      <c r="C524" t="s">
        <v>37</v>
      </c>
      <c r="D524">
        <v>13227.42</v>
      </c>
      <c r="E524">
        <v>617</v>
      </c>
      <c r="F524">
        <v>22</v>
      </c>
      <c r="G524">
        <v>249.73</v>
      </c>
      <c r="H524" t="s">
        <v>42</v>
      </c>
      <c r="I524" s="1">
        <v>43619</v>
      </c>
      <c r="J524" t="b">
        <v>1</v>
      </c>
    </row>
    <row r="525" spans="1:10" x14ac:dyDescent="0.3">
      <c r="A525" t="s">
        <v>1062</v>
      </c>
      <c r="B525" t="s">
        <v>1063</v>
      </c>
      <c r="C525" t="s">
        <v>12</v>
      </c>
      <c r="D525">
        <v>20816.27</v>
      </c>
      <c r="E525">
        <v>662</v>
      </c>
      <c r="F525">
        <v>22</v>
      </c>
      <c r="G525">
        <v>116.7</v>
      </c>
      <c r="H525" t="s">
        <v>21</v>
      </c>
      <c r="I525" s="1">
        <v>45442</v>
      </c>
      <c r="J525" t="b">
        <v>1</v>
      </c>
    </row>
    <row r="526" spans="1:10" x14ac:dyDescent="0.3">
      <c r="A526" t="s">
        <v>1064</v>
      </c>
      <c r="B526" t="s">
        <v>1065</v>
      </c>
      <c r="C526" t="s">
        <v>37</v>
      </c>
      <c r="D526">
        <v>8461.11</v>
      </c>
      <c r="E526">
        <v>681</v>
      </c>
      <c r="F526">
        <v>19</v>
      </c>
      <c r="G526">
        <v>48.37</v>
      </c>
      <c r="H526" t="s">
        <v>13</v>
      </c>
      <c r="I526" s="1">
        <v>43053</v>
      </c>
      <c r="J526" t="b">
        <v>1</v>
      </c>
    </row>
    <row r="527" spans="1:10" x14ac:dyDescent="0.3">
      <c r="A527" t="s">
        <v>1066</v>
      </c>
      <c r="B527" t="s">
        <v>1067</v>
      </c>
      <c r="C527" t="s">
        <v>12</v>
      </c>
      <c r="D527">
        <v>11095.75</v>
      </c>
      <c r="E527">
        <v>532</v>
      </c>
      <c r="F527">
        <v>14</v>
      </c>
      <c r="G527">
        <v>290.98</v>
      </c>
      <c r="H527" t="s">
        <v>30</v>
      </c>
      <c r="I527" s="1">
        <v>44141</v>
      </c>
      <c r="J527" t="b">
        <v>0</v>
      </c>
    </row>
    <row r="528" spans="1:10" x14ac:dyDescent="0.3">
      <c r="A528" t="s">
        <v>1068</v>
      </c>
      <c r="B528" t="s">
        <v>1069</v>
      </c>
      <c r="C528" t="s">
        <v>12</v>
      </c>
      <c r="D528">
        <v>11246.92</v>
      </c>
      <c r="E528">
        <v>643</v>
      </c>
      <c r="F528">
        <v>21</v>
      </c>
      <c r="G528">
        <v>58.19</v>
      </c>
      <c r="H528" t="s">
        <v>17</v>
      </c>
      <c r="I528" s="1">
        <v>42450</v>
      </c>
      <c r="J528" t="b">
        <v>1</v>
      </c>
    </row>
    <row r="529" spans="1:10" x14ac:dyDescent="0.3">
      <c r="A529" t="s">
        <v>1070</v>
      </c>
      <c r="B529" t="s">
        <v>1071</v>
      </c>
      <c r="C529" t="s">
        <v>37</v>
      </c>
      <c r="D529">
        <v>17887.27</v>
      </c>
      <c r="E529">
        <v>848</v>
      </c>
      <c r="F529">
        <v>16</v>
      </c>
      <c r="G529">
        <v>230.14</v>
      </c>
      <c r="H529" t="s">
        <v>30</v>
      </c>
      <c r="I529" s="1">
        <v>43663</v>
      </c>
      <c r="J529" t="b">
        <v>1</v>
      </c>
    </row>
    <row r="530" spans="1:10" x14ac:dyDescent="0.3">
      <c r="A530" t="s">
        <v>1072</v>
      </c>
      <c r="B530" t="s">
        <v>1073</v>
      </c>
      <c r="C530" t="s">
        <v>37</v>
      </c>
      <c r="D530">
        <v>9523.52</v>
      </c>
      <c r="E530">
        <v>828</v>
      </c>
      <c r="F530">
        <v>20</v>
      </c>
      <c r="G530">
        <v>470.84</v>
      </c>
      <c r="H530" t="s">
        <v>30</v>
      </c>
      <c r="I530" s="1">
        <v>42643</v>
      </c>
      <c r="J530" t="b">
        <v>1</v>
      </c>
    </row>
    <row r="531" spans="1:10" x14ac:dyDescent="0.3">
      <c r="A531" t="s">
        <v>1074</v>
      </c>
      <c r="B531" t="s">
        <v>1075</v>
      </c>
      <c r="C531" t="s">
        <v>37</v>
      </c>
      <c r="D531">
        <v>11395.11</v>
      </c>
      <c r="E531">
        <v>482</v>
      </c>
      <c r="F531">
        <v>22</v>
      </c>
      <c r="G531">
        <v>476.89</v>
      </c>
      <c r="H531" t="s">
        <v>17</v>
      </c>
      <c r="I531" s="1">
        <v>45078</v>
      </c>
      <c r="J531" t="b">
        <v>1</v>
      </c>
    </row>
    <row r="532" spans="1:10" x14ac:dyDescent="0.3">
      <c r="A532" t="s">
        <v>1076</v>
      </c>
      <c r="B532" t="s">
        <v>1077</v>
      </c>
      <c r="C532" t="s">
        <v>20</v>
      </c>
      <c r="D532">
        <v>13039.48</v>
      </c>
      <c r="E532">
        <v>340</v>
      </c>
      <c r="F532">
        <v>24</v>
      </c>
      <c r="G532">
        <v>127.27</v>
      </c>
      <c r="H532" t="s">
        <v>17</v>
      </c>
      <c r="I532" s="1">
        <v>45585</v>
      </c>
      <c r="J532" t="b">
        <v>1</v>
      </c>
    </row>
    <row r="533" spans="1:10" x14ac:dyDescent="0.3">
      <c r="A533" t="s">
        <v>1078</v>
      </c>
      <c r="B533" t="s">
        <v>1079</v>
      </c>
      <c r="C533" t="s">
        <v>16</v>
      </c>
      <c r="D533">
        <v>10933.05</v>
      </c>
      <c r="E533">
        <v>696</v>
      </c>
      <c r="F533">
        <v>20</v>
      </c>
      <c r="G533">
        <v>315.82</v>
      </c>
      <c r="H533" t="s">
        <v>17</v>
      </c>
      <c r="I533" s="1">
        <v>44743</v>
      </c>
      <c r="J533" t="b">
        <v>0</v>
      </c>
    </row>
    <row r="534" spans="1:10" x14ac:dyDescent="0.3">
      <c r="A534" t="s">
        <v>1080</v>
      </c>
      <c r="B534" t="s">
        <v>1081</v>
      </c>
      <c r="C534" t="s">
        <v>20</v>
      </c>
      <c r="D534">
        <v>7767.83</v>
      </c>
      <c r="E534">
        <v>793</v>
      </c>
      <c r="F534">
        <v>17</v>
      </c>
      <c r="G534">
        <v>242.3</v>
      </c>
      <c r="H534" t="s">
        <v>13</v>
      </c>
      <c r="I534" s="1">
        <v>42502</v>
      </c>
      <c r="J534" t="b">
        <v>0</v>
      </c>
    </row>
    <row r="535" spans="1:10" x14ac:dyDescent="0.3">
      <c r="A535" t="s">
        <v>1082</v>
      </c>
      <c r="B535" t="s">
        <v>1083</v>
      </c>
      <c r="C535" t="s">
        <v>20</v>
      </c>
      <c r="D535">
        <v>10970.45</v>
      </c>
      <c r="E535">
        <v>632</v>
      </c>
      <c r="F535">
        <v>32</v>
      </c>
      <c r="G535">
        <v>439.09</v>
      </c>
      <c r="H535" t="s">
        <v>42</v>
      </c>
      <c r="I535" s="1">
        <v>42820</v>
      </c>
      <c r="J535" t="b">
        <v>1</v>
      </c>
    </row>
    <row r="536" spans="1:10" x14ac:dyDescent="0.3">
      <c r="A536" t="s">
        <v>1084</v>
      </c>
      <c r="B536" t="s">
        <v>1085</v>
      </c>
      <c r="C536" t="s">
        <v>12</v>
      </c>
      <c r="D536">
        <v>15368.16</v>
      </c>
      <c r="E536">
        <v>426</v>
      </c>
      <c r="F536">
        <v>15</v>
      </c>
      <c r="G536">
        <v>143</v>
      </c>
      <c r="H536" t="s">
        <v>42</v>
      </c>
      <c r="I536" s="1">
        <v>42226</v>
      </c>
      <c r="J536" t="b">
        <v>0</v>
      </c>
    </row>
    <row r="537" spans="1:10" x14ac:dyDescent="0.3">
      <c r="A537" t="s">
        <v>1086</v>
      </c>
      <c r="B537" t="s">
        <v>1087</v>
      </c>
      <c r="C537" t="s">
        <v>37</v>
      </c>
      <c r="D537">
        <v>4867.42</v>
      </c>
      <c r="E537">
        <v>300</v>
      </c>
      <c r="F537">
        <v>29</v>
      </c>
      <c r="G537">
        <v>11.81</v>
      </c>
      <c r="H537" t="s">
        <v>17</v>
      </c>
      <c r="I537" s="1">
        <v>44769</v>
      </c>
      <c r="J537" t="b">
        <v>1</v>
      </c>
    </row>
    <row r="538" spans="1:10" x14ac:dyDescent="0.3">
      <c r="A538" t="s">
        <v>1088</v>
      </c>
      <c r="B538" t="s">
        <v>1089</v>
      </c>
      <c r="C538" t="s">
        <v>16</v>
      </c>
      <c r="D538">
        <v>10664.85</v>
      </c>
      <c r="E538">
        <v>467</v>
      </c>
      <c r="F538">
        <v>18</v>
      </c>
      <c r="G538">
        <v>89.65</v>
      </c>
      <c r="H538" t="s">
        <v>30</v>
      </c>
      <c r="I538" s="1">
        <v>43240</v>
      </c>
      <c r="J538" t="b">
        <v>1</v>
      </c>
    </row>
    <row r="539" spans="1:10" x14ac:dyDescent="0.3">
      <c r="A539" t="s">
        <v>1090</v>
      </c>
      <c r="B539" t="s">
        <v>1091</v>
      </c>
      <c r="C539" t="s">
        <v>12</v>
      </c>
      <c r="D539">
        <v>6499.4</v>
      </c>
      <c r="E539">
        <v>318</v>
      </c>
      <c r="F539">
        <v>29</v>
      </c>
      <c r="G539">
        <v>181.27</v>
      </c>
      <c r="H539" t="s">
        <v>21</v>
      </c>
      <c r="I539" s="1">
        <v>45435</v>
      </c>
      <c r="J539" t="b">
        <v>1</v>
      </c>
    </row>
    <row r="540" spans="1:10" x14ac:dyDescent="0.3">
      <c r="A540" t="s">
        <v>1092</v>
      </c>
      <c r="B540" t="s">
        <v>1093</v>
      </c>
      <c r="C540" t="s">
        <v>20</v>
      </c>
      <c r="D540">
        <v>15975.23</v>
      </c>
      <c r="E540">
        <v>631</v>
      </c>
      <c r="F540">
        <v>22</v>
      </c>
      <c r="G540">
        <v>164.7</v>
      </c>
      <c r="H540" t="s">
        <v>17</v>
      </c>
      <c r="I540" s="1">
        <v>45296</v>
      </c>
      <c r="J540" t="b">
        <v>1</v>
      </c>
    </row>
    <row r="541" spans="1:10" x14ac:dyDescent="0.3">
      <c r="A541" t="s">
        <v>1094</v>
      </c>
      <c r="B541" t="s">
        <v>1095</v>
      </c>
      <c r="C541" t="s">
        <v>37</v>
      </c>
      <c r="D541">
        <v>2384.0700000000002</v>
      </c>
      <c r="E541">
        <v>755</v>
      </c>
      <c r="F541">
        <v>16</v>
      </c>
      <c r="G541">
        <v>397.77</v>
      </c>
      <c r="H541" t="s">
        <v>30</v>
      </c>
      <c r="I541" s="1">
        <v>43579</v>
      </c>
      <c r="J541" t="b">
        <v>1</v>
      </c>
    </row>
    <row r="542" spans="1:10" x14ac:dyDescent="0.3">
      <c r="A542" t="s">
        <v>1096</v>
      </c>
      <c r="B542" t="s">
        <v>1097</v>
      </c>
      <c r="C542" t="s">
        <v>12</v>
      </c>
      <c r="D542">
        <v>7205.39</v>
      </c>
      <c r="E542">
        <v>408</v>
      </c>
      <c r="F542">
        <v>16</v>
      </c>
      <c r="G542">
        <v>343.47</v>
      </c>
      <c r="H542" t="s">
        <v>30</v>
      </c>
      <c r="I542" s="1">
        <v>43381</v>
      </c>
      <c r="J542" t="b">
        <v>1</v>
      </c>
    </row>
    <row r="543" spans="1:10" x14ac:dyDescent="0.3">
      <c r="A543" t="s">
        <v>1098</v>
      </c>
      <c r="B543" t="s">
        <v>1099</v>
      </c>
      <c r="C543" t="s">
        <v>37</v>
      </c>
      <c r="D543">
        <v>11886.06</v>
      </c>
      <c r="E543">
        <v>567</v>
      </c>
      <c r="F543">
        <v>23</v>
      </c>
      <c r="G543">
        <v>156.78</v>
      </c>
      <c r="H543" t="s">
        <v>13</v>
      </c>
      <c r="I543" s="1">
        <v>44573</v>
      </c>
      <c r="J543" t="b">
        <v>1</v>
      </c>
    </row>
    <row r="544" spans="1:10" x14ac:dyDescent="0.3">
      <c r="A544" t="s">
        <v>1100</v>
      </c>
      <c r="B544" t="s">
        <v>1101</v>
      </c>
      <c r="C544" t="s">
        <v>12</v>
      </c>
      <c r="D544">
        <v>17827.62</v>
      </c>
      <c r="E544">
        <v>744</v>
      </c>
      <c r="F544">
        <v>21</v>
      </c>
      <c r="G544">
        <v>234.29</v>
      </c>
      <c r="H544" t="s">
        <v>13</v>
      </c>
      <c r="I544" s="1">
        <v>44840</v>
      </c>
      <c r="J544" t="b">
        <v>1</v>
      </c>
    </row>
    <row r="545" spans="1:10" x14ac:dyDescent="0.3">
      <c r="A545" t="s">
        <v>1102</v>
      </c>
      <c r="B545" t="s">
        <v>1103</v>
      </c>
      <c r="C545" t="s">
        <v>37</v>
      </c>
      <c r="D545">
        <v>9671.25</v>
      </c>
      <c r="E545">
        <v>539</v>
      </c>
      <c r="F545">
        <v>14</v>
      </c>
      <c r="G545">
        <v>56.82</v>
      </c>
      <c r="H545" t="s">
        <v>42</v>
      </c>
      <c r="I545" s="1">
        <v>42456</v>
      </c>
      <c r="J545" t="b">
        <v>1</v>
      </c>
    </row>
    <row r="546" spans="1:10" x14ac:dyDescent="0.3">
      <c r="A546" t="s">
        <v>1104</v>
      </c>
      <c r="B546" t="s">
        <v>1105</v>
      </c>
      <c r="C546" t="s">
        <v>20</v>
      </c>
      <c r="D546">
        <v>7224</v>
      </c>
      <c r="E546">
        <v>600</v>
      </c>
      <c r="F546">
        <v>22</v>
      </c>
      <c r="G546">
        <v>450.09</v>
      </c>
      <c r="H546" t="s">
        <v>42</v>
      </c>
      <c r="I546" s="1">
        <v>44949</v>
      </c>
      <c r="J546" t="b">
        <v>0</v>
      </c>
    </row>
    <row r="547" spans="1:10" x14ac:dyDescent="0.3">
      <c r="A547" t="s">
        <v>1106</v>
      </c>
      <c r="B547" t="s">
        <v>1107</v>
      </c>
      <c r="C547" t="s">
        <v>16</v>
      </c>
      <c r="D547">
        <v>19405.79</v>
      </c>
      <c r="E547">
        <v>402</v>
      </c>
      <c r="F547">
        <v>25</v>
      </c>
      <c r="G547">
        <v>468.36</v>
      </c>
      <c r="H547" t="s">
        <v>21</v>
      </c>
      <c r="I547" s="1">
        <v>44169</v>
      </c>
      <c r="J547" t="b">
        <v>1</v>
      </c>
    </row>
    <row r="548" spans="1:10" x14ac:dyDescent="0.3">
      <c r="A548" t="s">
        <v>1108</v>
      </c>
      <c r="B548" t="s">
        <v>878</v>
      </c>
      <c r="C548" t="s">
        <v>20</v>
      </c>
      <c r="D548">
        <v>2759.93</v>
      </c>
      <c r="E548">
        <v>549</v>
      </c>
      <c r="F548">
        <v>24</v>
      </c>
      <c r="G548">
        <v>490.1</v>
      </c>
      <c r="H548" t="s">
        <v>21</v>
      </c>
      <c r="I548" s="1">
        <v>43072</v>
      </c>
      <c r="J548" t="b">
        <v>1</v>
      </c>
    </row>
    <row r="549" spans="1:10" x14ac:dyDescent="0.3">
      <c r="A549" t="s">
        <v>1109</v>
      </c>
      <c r="B549" t="s">
        <v>1110</v>
      </c>
      <c r="C549" t="s">
        <v>16</v>
      </c>
      <c r="D549">
        <v>-994.03</v>
      </c>
      <c r="E549">
        <v>752</v>
      </c>
      <c r="F549">
        <v>23</v>
      </c>
      <c r="G549">
        <v>435.59</v>
      </c>
      <c r="H549" t="s">
        <v>21</v>
      </c>
      <c r="I549" s="1">
        <v>45544</v>
      </c>
      <c r="J549" t="b">
        <v>1</v>
      </c>
    </row>
    <row r="550" spans="1:10" x14ac:dyDescent="0.3">
      <c r="A550" t="s">
        <v>1111</v>
      </c>
      <c r="B550" t="s">
        <v>1112</v>
      </c>
      <c r="C550" t="s">
        <v>37</v>
      </c>
      <c r="D550">
        <v>12200.07</v>
      </c>
      <c r="E550">
        <v>819</v>
      </c>
      <c r="F550">
        <v>22</v>
      </c>
      <c r="G550">
        <v>95.24</v>
      </c>
      <c r="H550" t="s">
        <v>21</v>
      </c>
      <c r="I550" s="1">
        <v>42732</v>
      </c>
      <c r="J550" t="b">
        <v>1</v>
      </c>
    </row>
    <row r="551" spans="1:10" x14ac:dyDescent="0.3">
      <c r="A551" t="s">
        <v>1113</v>
      </c>
      <c r="B551" t="s">
        <v>1114</v>
      </c>
      <c r="C551" t="s">
        <v>12</v>
      </c>
      <c r="D551">
        <v>7489.73</v>
      </c>
      <c r="E551">
        <v>452</v>
      </c>
      <c r="F551">
        <v>19</v>
      </c>
      <c r="G551">
        <v>32.64</v>
      </c>
      <c r="H551" t="s">
        <v>30</v>
      </c>
      <c r="I551" s="1">
        <v>43792</v>
      </c>
      <c r="J551" t="b">
        <v>1</v>
      </c>
    </row>
    <row r="552" spans="1:10" x14ac:dyDescent="0.3">
      <c r="A552" t="s">
        <v>1115</v>
      </c>
      <c r="B552" t="s">
        <v>1116</v>
      </c>
      <c r="C552" t="s">
        <v>20</v>
      </c>
      <c r="D552">
        <v>4893.84</v>
      </c>
      <c r="E552">
        <v>473</v>
      </c>
      <c r="F552">
        <v>21</v>
      </c>
      <c r="G552">
        <v>294</v>
      </c>
      <c r="H552" t="s">
        <v>30</v>
      </c>
      <c r="I552" s="1">
        <v>44461</v>
      </c>
      <c r="J552" t="b">
        <v>1</v>
      </c>
    </row>
    <row r="553" spans="1:10" x14ac:dyDescent="0.3">
      <c r="A553" t="s">
        <v>1117</v>
      </c>
      <c r="B553" t="s">
        <v>1118</v>
      </c>
      <c r="C553" t="s">
        <v>16</v>
      </c>
      <c r="D553">
        <v>13541.78</v>
      </c>
      <c r="E553">
        <v>642</v>
      </c>
      <c r="F553">
        <v>21</v>
      </c>
      <c r="G553">
        <v>457.18</v>
      </c>
      <c r="H553" t="s">
        <v>42</v>
      </c>
      <c r="I553" s="1">
        <v>43696</v>
      </c>
      <c r="J553" t="b">
        <v>1</v>
      </c>
    </row>
    <row r="554" spans="1:10" x14ac:dyDescent="0.3">
      <c r="A554" t="s">
        <v>1119</v>
      </c>
      <c r="B554" t="s">
        <v>1120</v>
      </c>
      <c r="C554" t="s">
        <v>20</v>
      </c>
      <c r="D554">
        <v>11219</v>
      </c>
      <c r="E554">
        <v>730</v>
      </c>
      <c r="F554">
        <v>14</v>
      </c>
      <c r="G554">
        <v>96.9</v>
      </c>
      <c r="H554" t="s">
        <v>13</v>
      </c>
      <c r="I554" s="1">
        <v>44073</v>
      </c>
      <c r="J554" t="b">
        <v>1</v>
      </c>
    </row>
    <row r="555" spans="1:10" x14ac:dyDescent="0.3">
      <c r="A555" t="s">
        <v>1121</v>
      </c>
      <c r="B555" t="s">
        <v>1122</v>
      </c>
      <c r="C555" t="s">
        <v>16</v>
      </c>
      <c r="D555">
        <v>7179.61</v>
      </c>
      <c r="E555">
        <v>623</v>
      </c>
      <c r="F555">
        <v>26</v>
      </c>
      <c r="G555">
        <v>13.45</v>
      </c>
      <c r="H555" t="s">
        <v>13</v>
      </c>
      <c r="I555" s="1">
        <v>44301</v>
      </c>
      <c r="J555" t="b">
        <v>1</v>
      </c>
    </row>
    <row r="556" spans="1:10" x14ac:dyDescent="0.3">
      <c r="A556" t="s">
        <v>1123</v>
      </c>
      <c r="B556" t="s">
        <v>1124</v>
      </c>
      <c r="C556" t="s">
        <v>20</v>
      </c>
      <c r="D556">
        <v>3598.48</v>
      </c>
      <c r="E556">
        <v>719</v>
      </c>
      <c r="F556">
        <v>23</v>
      </c>
      <c r="G556">
        <v>404.69</v>
      </c>
      <c r="H556" t="s">
        <v>17</v>
      </c>
      <c r="I556" s="1">
        <v>45724</v>
      </c>
      <c r="J556" t="b">
        <v>1</v>
      </c>
    </row>
    <row r="557" spans="1:10" x14ac:dyDescent="0.3">
      <c r="A557" t="s">
        <v>1125</v>
      </c>
      <c r="B557" t="s">
        <v>1126</v>
      </c>
      <c r="C557" t="s">
        <v>16</v>
      </c>
      <c r="D557">
        <v>14362.29</v>
      </c>
      <c r="E557">
        <v>784</v>
      </c>
      <c r="F557">
        <v>17</v>
      </c>
      <c r="G557">
        <v>47.63</v>
      </c>
      <c r="H557" t="s">
        <v>30</v>
      </c>
      <c r="I557" s="1">
        <v>43145</v>
      </c>
      <c r="J557" t="b">
        <v>1</v>
      </c>
    </row>
    <row r="558" spans="1:10" x14ac:dyDescent="0.3">
      <c r="A558" t="s">
        <v>1127</v>
      </c>
      <c r="B558" t="s">
        <v>1128</v>
      </c>
      <c r="C558" t="s">
        <v>16</v>
      </c>
      <c r="D558">
        <v>13251.01</v>
      </c>
      <c r="E558">
        <v>711</v>
      </c>
      <c r="F558">
        <v>21</v>
      </c>
      <c r="G558">
        <v>212.72</v>
      </c>
      <c r="H558" t="s">
        <v>21</v>
      </c>
      <c r="I558" s="1">
        <v>43542</v>
      </c>
      <c r="J558" t="b">
        <v>1</v>
      </c>
    </row>
    <row r="559" spans="1:10" x14ac:dyDescent="0.3">
      <c r="A559" t="s">
        <v>1129</v>
      </c>
      <c r="B559" t="s">
        <v>1130</v>
      </c>
      <c r="C559" t="s">
        <v>37</v>
      </c>
      <c r="D559">
        <v>9504.1200000000008</v>
      </c>
      <c r="E559">
        <v>383</v>
      </c>
      <c r="F559">
        <v>16</v>
      </c>
      <c r="G559">
        <v>342.65</v>
      </c>
      <c r="H559" t="s">
        <v>21</v>
      </c>
      <c r="I559" s="1">
        <v>45602</v>
      </c>
      <c r="J559" t="b">
        <v>0</v>
      </c>
    </row>
    <row r="560" spans="1:10" x14ac:dyDescent="0.3">
      <c r="A560" t="s">
        <v>1131</v>
      </c>
      <c r="B560" t="s">
        <v>1132</v>
      </c>
      <c r="C560" t="s">
        <v>16</v>
      </c>
      <c r="D560">
        <v>19233.18</v>
      </c>
      <c r="E560">
        <v>412</v>
      </c>
      <c r="F560">
        <v>18</v>
      </c>
      <c r="G560">
        <v>126.03</v>
      </c>
      <c r="H560" t="s">
        <v>17</v>
      </c>
      <c r="I560" s="1">
        <v>44258</v>
      </c>
      <c r="J560" t="b">
        <v>1</v>
      </c>
    </row>
    <row r="561" spans="1:10" x14ac:dyDescent="0.3">
      <c r="A561" t="s">
        <v>1133</v>
      </c>
      <c r="B561" t="s">
        <v>1134</v>
      </c>
      <c r="C561" t="s">
        <v>37</v>
      </c>
      <c r="D561">
        <v>4649.58</v>
      </c>
      <c r="E561">
        <v>631</v>
      </c>
      <c r="F561">
        <v>19</v>
      </c>
      <c r="G561">
        <v>51.14</v>
      </c>
      <c r="H561" t="s">
        <v>13</v>
      </c>
      <c r="I561" s="1">
        <v>45775</v>
      </c>
      <c r="J561" t="b">
        <v>0</v>
      </c>
    </row>
    <row r="562" spans="1:10" x14ac:dyDescent="0.3">
      <c r="A562" t="s">
        <v>1135</v>
      </c>
      <c r="B562" t="s">
        <v>1136</v>
      </c>
      <c r="C562" t="s">
        <v>16</v>
      </c>
      <c r="D562">
        <v>2372.37</v>
      </c>
      <c r="E562">
        <v>677</v>
      </c>
      <c r="F562">
        <v>22</v>
      </c>
      <c r="G562">
        <v>387.31</v>
      </c>
      <c r="H562" t="s">
        <v>21</v>
      </c>
      <c r="I562" s="1">
        <v>43735</v>
      </c>
      <c r="J562" t="b">
        <v>1</v>
      </c>
    </row>
    <row r="563" spans="1:10" x14ac:dyDescent="0.3">
      <c r="A563" t="s">
        <v>1137</v>
      </c>
      <c r="B563" t="s">
        <v>1138</v>
      </c>
      <c r="C563" t="s">
        <v>12</v>
      </c>
      <c r="D563">
        <v>6540.46</v>
      </c>
      <c r="E563">
        <v>340</v>
      </c>
      <c r="F563">
        <v>25</v>
      </c>
      <c r="G563">
        <v>318.79000000000002</v>
      </c>
      <c r="H563" t="s">
        <v>13</v>
      </c>
      <c r="I563" s="1">
        <v>43843</v>
      </c>
      <c r="J563" t="b">
        <v>0</v>
      </c>
    </row>
    <row r="564" spans="1:10" x14ac:dyDescent="0.3">
      <c r="A564" t="s">
        <v>1139</v>
      </c>
      <c r="B564" t="s">
        <v>1140</v>
      </c>
      <c r="C564" t="s">
        <v>12</v>
      </c>
      <c r="D564">
        <v>9772.07</v>
      </c>
      <c r="E564">
        <v>404</v>
      </c>
      <c r="F564">
        <v>14</v>
      </c>
      <c r="G564">
        <v>494.36</v>
      </c>
      <c r="H564" t="s">
        <v>17</v>
      </c>
      <c r="I564" s="1">
        <v>42442</v>
      </c>
      <c r="J564" t="b">
        <v>1</v>
      </c>
    </row>
    <row r="565" spans="1:10" x14ac:dyDescent="0.3">
      <c r="A565" t="s">
        <v>1141</v>
      </c>
      <c r="B565" t="s">
        <v>1142</v>
      </c>
      <c r="C565" t="s">
        <v>12</v>
      </c>
      <c r="D565">
        <v>11216.7</v>
      </c>
      <c r="E565">
        <v>501</v>
      </c>
      <c r="F565">
        <v>28</v>
      </c>
      <c r="G565">
        <v>178.71</v>
      </c>
      <c r="H565" t="s">
        <v>13</v>
      </c>
      <c r="I565" s="1">
        <v>44718</v>
      </c>
      <c r="J565" t="b">
        <v>1</v>
      </c>
    </row>
    <row r="566" spans="1:10" x14ac:dyDescent="0.3">
      <c r="A566" t="s">
        <v>1143</v>
      </c>
      <c r="B566" t="s">
        <v>1144</v>
      </c>
      <c r="C566" t="s">
        <v>16</v>
      </c>
      <c r="D566">
        <v>8793.82</v>
      </c>
      <c r="E566">
        <v>749</v>
      </c>
      <c r="F566">
        <v>20</v>
      </c>
      <c r="G566">
        <v>40.26</v>
      </c>
      <c r="H566" t="s">
        <v>13</v>
      </c>
      <c r="I566" s="1">
        <v>44675</v>
      </c>
      <c r="J566" t="b">
        <v>0</v>
      </c>
    </row>
    <row r="567" spans="1:10" x14ac:dyDescent="0.3">
      <c r="A567" t="s">
        <v>1145</v>
      </c>
      <c r="B567" t="s">
        <v>1146</v>
      </c>
      <c r="C567" t="s">
        <v>37</v>
      </c>
      <c r="D567">
        <v>11760.28</v>
      </c>
      <c r="E567">
        <v>565</v>
      </c>
      <c r="F567">
        <v>27</v>
      </c>
      <c r="G567">
        <v>369.83</v>
      </c>
      <c r="H567" t="s">
        <v>13</v>
      </c>
      <c r="I567" s="1">
        <v>45814</v>
      </c>
      <c r="J567" t="b">
        <v>1</v>
      </c>
    </row>
    <row r="568" spans="1:10" x14ac:dyDescent="0.3">
      <c r="A568" t="s">
        <v>1147</v>
      </c>
      <c r="B568" t="s">
        <v>1148</v>
      </c>
      <c r="C568" t="s">
        <v>37</v>
      </c>
      <c r="D568">
        <v>3742.3</v>
      </c>
      <c r="E568">
        <v>509</v>
      </c>
      <c r="F568">
        <v>17</v>
      </c>
      <c r="G568">
        <v>265.64999999999998</v>
      </c>
      <c r="H568" t="s">
        <v>21</v>
      </c>
      <c r="I568" s="1">
        <v>42764</v>
      </c>
      <c r="J568" t="b">
        <v>1</v>
      </c>
    </row>
    <row r="569" spans="1:10" x14ac:dyDescent="0.3">
      <c r="A569" t="s">
        <v>1149</v>
      </c>
      <c r="B569" t="s">
        <v>1150</v>
      </c>
      <c r="C569" t="s">
        <v>16</v>
      </c>
      <c r="D569">
        <v>17218.82</v>
      </c>
      <c r="E569">
        <v>417</v>
      </c>
      <c r="F569">
        <v>26</v>
      </c>
      <c r="G569">
        <v>114.47</v>
      </c>
      <c r="H569" t="s">
        <v>42</v>
      </c>
      <c r="I569" s="1">
        <v>45499</v>
      </c>
      <c r="J569" t="b">
        <v>1</v>
      </c>
    </row>
    <row r="570" spans="1:10" x14ac:dyDescent="0.3">
      <c r="A570" t="s">
        <v>1151</v>
      </c>
      <c r="B570" t="s">
        <v>1152</v>
      </c>
      <c r="C570" t="s">
        <v>12</v>
      </c>
      <c r="D570">
        <v>9589.24</v>
      </c>
      <c r="E570">
        <v>676</v>
      </c>
      <c r="F570">
        <v>17</v>
      </c>
      <c r="G570">
        <v>393.05</v>
      </c>
      <c r="H570" t="s">
        <v>30</v>
      </c>
      <c r="I570" s="1">
        <v>44362</v>
      </c>
      <c r="J570" t="b">
        <v>1</v>
      </c>
    </row>
    <row r="571" spans="1:10" x14ac:dyDescent="0.3">
      <c r="A571" t="s">
        <v>1153</v>
      </c>
      <c r="B571" t="s">
        <v>1154</v>
      </c>
      <c r="C571" t="s">
        <v>12</v>
      </c>
      <c r="D571">
        <v>15586.48</v>
      </c>
      <c r="E571">
        <v>839</v>
      </c>
      <c r="F571">
        <v>14</v>
      </c>
      <c r="G571">
        <v>109.84</v>
      </c>
      <c r="H571" t="s">
        <v>13</v>
      </c>
      <c r="I571" s="1">
        <v>43522</v>
      </c>
      <c r="J571" t="b">
        <v>0</v>
      </c>
    </row>
    <row r="572" spans="1:10" x14ac:dyDescent="0.3">
      <c r="A572" t="s">
        <v>1155</v>
      </c>
      <c r="B572" t="s">
        <v>1156</v>
      </c>
      <c r="C572" t="s">
        <v>37</v>
      </c>
      <c r="D572">
        <v>11713.63</v>
      </c>
      <c r="E572">
        <v>383</v>
      </c>
      <c r="F572">
        <v>21</v>
      </c>
      <c r="G572">
        <v>137.72</v>
      </c>
      <c r="H572" t="s">
        <v>13</v>
      </c>
      <c r="I572" s="1">
        <v>42590</v>
      </c>
      <c r="J572" t="b">
        <v>1</v>
      </c>
    </row>
    <row r="573" spans="1:10" x14ac:dyDescent="0.3">
      <c r="A573" t="s">
        <v>1157</v>
      </c>
      <c r="B573" t="s">
        <v>1158</v>
      </c>
      <c r="C573" t="s">
        <v>12</v>
      </c>
      <c r="D573">
        <v>12283.77</v>
      </c>
      <c r="E573">
        <v>753</v>
      </c>
      <c r="F573">
        <v>18</v>
      </c>
      <c r="G573">
        <v>55.34</v>
      </c>
      <c r="H573" t="s">
        <v>13</v>
      </c>
      <c r="I573" s="1">
        <v>44336</v>
      </c>
      <c r="J573" t="b">
        <v>1</v>
      </c>
    </row>
    <row r="574" spans="1:10" x14ac:dyDescent="0.3">
      <c r="A574" t="s">
        <v>1159</v>
      </c>
      <c r="B574" t="s">
        <v>1160</v>
      </c>
      <c r="C574" t="s">
        <v>20</v>
      </c>
      <c r="D574">
        <v>12848.84</v>
      </c>
      <c r="E574">
        <v>813</v>
      </c>
      <c r="F574">
        <v>18</v>
      </c>
      <c r="G574">
        <v>205.72</v>
      </c>
      <c r="H574" t="s">
        <v>42</v>
      </c>
      <c r="I574" s="1">
        <v>43550</v>
      </c>
      <c r="J574" t="b">
        <v>1</v>
      </c>
    </row>
    <row r="575" spans="1:10" x14ac:dyDescent="0.3">
      <c r="A575" t="s">
        <v>1161</v>
      </c>
      <c r="B575" t="s">
        <v>1162</v>
      </c>
      <c r="C575" t="s">
        <v>37</v>
      </c>
      <c r="D575">
        <v>12238.54</v>
      </c>
      <c r="E575">
        <v>686</v>
      </c>
      <c r="F575">
        <v>14</v>
      </c>
      <c r="G575">
        <v>215.28</v>
      </c>
      <c r="H575" t="s">
        <v>17</v>
      </c>
      <c r="I575" s="1">
        <v>45733</v>
      </c>
      <c r="J575" t="b">
        <v>1</v>
      </c>
    </row>
    <row r="576" spans="1:10" x14ac:dyDescent="0.3">
      <c r="A576" t="s">
        <v>1163</v>
      </c>
      <c r="B576" t="s">
        <v>1164</v>
      </c>
      <c r="C576" t="s">
        <v>12</v>
      </c>
      <c r="D576">
        <v>13213.61</v>
      </c>
      <c r="E576">
        <v>649</v>
      </c>
      <c r="F576">
        <v>19</v>
      </c>
      <c r="G576">
        <v>262.14</v>
      </c>
      <c r="H576" t="s">
        <v>21</v>
      </c>
      <c r="I576" s="1">
        <v>44618</v>
      </c>
      <c r="J576" t="b">
        <v>1</v>
      </c>
    </row>
    <row r="577" spans="1:10" x14ac:dyDescent="0.3">
      <c r="A577" t="s">
        <v>1165</v>
      </c>
      <c r="B577" t="s">
        <v>1166</v>
      </c>
      <c r="C577" t="s">
        <v>37</v>
      </c>
      <c r="D577">
        <v>16645.759999999998</v>
      </c>
      <c r="E577">
        <v>595</v>
      </c>
      <c r="F577">
        <v>19</v>
      </c>
      <c r="G577">
        <v>357.39</v>
      </c>
      <c r="H577" t="s">
        <v>42</v>
      </c>
      <c r="I577" s="1">
        <v>44563</v>
      </c>
      <c r="J577" t="b">
        <v>1</v>
      </c>
    </row>
    <row r="578" spans="1:10" x14ac:dyDescent="0.3">
      <c r="A578" t="s">
        <v>1167</v>
      </c>
      <c r="B578" t="s">
        <v>1168</v>
      </c>
      <c r="C578" t="s">
        <v>20</v>
      </c>
      <c r="D578">
        <v>10982.61</v>
      </c>
      <c r="E578">
        <v>557</v>
      </c>
      <c r="F578">
        <v>20</v>
      </c>
      <c r="G578">
        <v>453.99</v>
      </c>
      <c r="H578" t="s">
        <v>13</v>
      </c>
      <c r="I578" s="1">
        <v>45562</v>
      </c>
      <c r="J578" t="b">
        <v>1</v>
      </c>
    </row>
    <row r="579" spans="1:10" x14ac:dyDescent="0.3">
      <c r="A579" t="s">
        <v>1169</v>
      </c>
      <c r="B579" t="s">
        <v>1170</v>
      </c>
      <c r="C579" t="s">
        <v>37</v>
      </c>
      <c r="D579">
        <v>13545.02</v>
      </c>
      <c r="E579">
        <v>380</v>
      </c>
      <c r="F579">
        <v>20</v>
      </c>
      <c r="G579">
        <v>77.489999999999995</v>
      </c>
      <c r="H579" t="s">
        <v>42</v>
      </c>
      <c r="I579" s="1">
        <v>44024</v>
      </c>
      <c r="J579" t="b">
        <v>1</v>
      </c>
    </row>
    <row r="580" spans="1:10" x14ac:dyDescent="0.3">
      <c r="A580" t="s">
        <v>1171</v>
      </c>
      <c r="B580" t="s">
        <v>1172</v>
      </c>
      <c r="C580" t="s">
        <v>37</v>
      </c>
      <c r="D580">
        <v>9551.32</v>
      </c>
      <c r="E580">
        <v>567</v>
      </c>
      <c r="F580">
        <v>21</v>
      </c>
      <c r="G580">
        <v>36.630000000000003</v>
      </c>
      <c r="H580" t="s">
        <v>42</v>
      </c>
      <c r="I580" s="1">
        <v>42509</v>
      </c>
      <c r="J580" t="b">
        <v>0</v>
      </c>
    </row>
    <row r="581" spans="1:10" x14ac:dyDescent="0.3">
      <c r="A581" t="s">
        <v>1173</v>
      </c>
      <c r="B581" t="s">
        <v>1174</v>
      </c>
      <c r="C581" t="s">
        <v>37</v>
      </c>
      <c r="D581">
        <v>17200.59</v>
      </c>
      <c r="E581">
        <v>718</v>
      </c>
      <c r="F581">
        <v>18</v>
      </c>
      <c r="G581">
        <v>19.079999999999998</v>
      </c>
      <c r="H581" t="s">
        <v>42</v>
      </c>
      <c r="I581" s="1">
        <v>44179</v>
      </c>
      <c r="J581" t="b">
        <v>1</v>
      </c>
    </row>
    <row r="582" spans="1:10" x14ac:dyDescent="0.3">
      <c r="A582" t="s">
        <v>1175</v>
      </c>
      <c r="B582" t="s">
        <v>1176</v>
      </c>
      <c r="C582" t="s">
        <v>37</v>
      </c>
      <c r="D582">
        <v>6618.04</v>
      </c>
      <c r="E582">
        <v>534</v>
      </c>
      <c r="F582">
        <v>22</v>
      </c>
      <c r="G582">
        <v>80.37</v>
      </c>
      <c r="H582" t="s">
        <v>17</v>
      </c>
      <c r="I582" s="1">
        <v>44339</v>
      </c>
      <c r="J582" t="b">
        <v>1</v>
      </c>
    </row>
    <row r="583" spans="1:10" x14ac:dyDescent="0.3">
      <c r="A583" t="s">
        <v>1177</v>
      </c>
      <c r="B583" t="s">
        <v>1178</v>
      </c>
      <c r="C583" t="s">
        <v>20</v>
      </c>
      <c r="D583">
        <v>19004.7</v>
      </c>
      <c r="E583">
        <v>610</v>
      </c>
      <c r="F583">
        <v>21</v>
      </c>
      <c r="G583">
        <v>332.4</v>
      </c>
      <c r="H583" t="s">
        <v>30</v>
      </c>
      <c r="I583" s="1">
        <v>45234</v>
      </c>
      <c r="J583" t="b">
        <v>1</v>
      </c>
    </row>
    <row r="584" spans="1:10" x14ac:dyDescent="0.3">
      <c r="A584" t="s">
        <v>1179</v>
      </c>
      <c r="B584" t="s">
        <v>1180</v>
      </c>
      <c r="C584" t="s">
        <v>16</v>
      </c>
      <c r="D584">
        <v>9799.2099999999991</v>
      </c>
      <c r="E584">
        <v>656</v>
      </c>
      <c r="F584">
        <v>24</v>
      </c>
      <c r="G584">
        <v>366.46</v>
      </c>
      <c r="H584" t="s">
        <v>21</v>
      </c>
      <c r="I584" s="1">
        <v>45141</v>
      </c>
      <c r="J584" t="b">
        <v>1</v>
      </c>
    </row>
    <row r="585" spans="1:10" x14ac:dyDescent="0.3">
      <c r="A585" t="s">
        <v>1181</v>
      </c>
      <c r="B585" t="s">
        <v>1182</v>
      </c>
      <c r="C585" t="s">
        <v>37</v>
      </c>
      <c r="D585">
        <v>2846.12</v>
      </c>
      <c r="E585">
        <v>512</v>
      </c>
      <c r="F585">
        <v>24</v>
      </c>
      <c r="G585">
        <v>395.39</v>
      </c>
      <c r="H585" t="s">
        <v>17</v>
      </c>
      <c r="I585" s="1">
        <v>45448</v>
      </c>
      <c r="J585" t="b">
        <v>1</v>
      </c>
    </row>
    <row r="586" spans="1:10" x14ac:dyDescent="0.3">
      <c r="A586" t="s">
        <v>1183</v>
      </c>
      <c r="B586" t="s">
        <v>1184</v>
      </c>
      <c r="C586" t="s">
        <v>37</v>
      </c>
      <c r="D586">
        <v>10640.52</v>
      </c>
      <c r="E586">
        <v>348</v>
      </c>
      <c r="F586">
        <v>24</v>
      </c>
      <c r="G586">
        <v>129.41999999999999</v>
      </c>
      <c r="H586" t="s">
        <v>17</v>
      </c>
      <c r="I586" s="1">
        <v>42196</v>
      </c>
      <c r="J586" t="b">
        <v>0</v>
      </c>
    </row>
    <row r="587" spans="1:10" x14ac:dyDescent="0.3">
      <c r="A587" t="s">
        <v>1185</v>
      </c>
      <c r="B587" t="s">
        <v>1186</v>
      </c>
      <c r="C587" t="s">
        <v>12</v>
      </c>
      <c r="D587">
        <v>6594.74</v>
      </c>
      <c r="E587">
        <v>426</v>
      </c>
      <c r="F587">
        <v>20</v>
      </c>
      <c r="G587">
        <v>159.88999999999999</v>
      </c>
      <c r="H587" t="s">
        <v>30</v>
      </c>
      <c r="I587" s="1">
        <v>45004</v>
      </c>
      <c r="J587" t="b">
        <v>1</v>
      </c>
    </row>
    <row r="588" spans="1:10" x14ac:dyDescent="0.3">
      <c r="A588" t="s">
        <v>1187</v>
      </c>
      <c r="B588" t="s">
        <v>1188</v>
      </c>
      <c r="C588" t="s">
        <v>37</v>
      </c>
      <c r="D588">
        <v>14203.22</v>
      </c>
      <c r="E588">
        <v>522</v>
      </c>
      <c r="F588">
        <v>16</v>
      </c>
      <c r="G588">
        <v>246.74</v>
      </c>
      <c r="H588" t="s">
        <v>17</v>
      </c>
      <c r="I588" s="1">
        <v>43432</v>
      </c>
      <c r="J588" t="b">
        <v>0</v>
      </c>
    </row>
    <row r="589" spans="1:10" x14ac:dyDescent="0.3">
      <c r="A589" t="s">
        <v>1189</v>
      </c>
      <c r="B589" t="s">
        <v>1190</v>
      </c>
      <c r="C589" t="s">
        <v>12</v>
      </c>
      <c r="D589">
        <v>6736.88</v>
      </c>
      <c r="E589">
        <v>578</v>
      </c>
      <c r="F589">
        <v>21</v>
      </c>
      <c r="G589">
        <v>40.96</v>
      </c>
      <c r="H589" t="s">
        <v>42</v>
      </c>
      <c r="I589" s="1">
        <v>42669</v>
      </c>
      <c r="J589" t="b">
        <v>1</v>
      </c>
    </row>
    <row r="590" spans="1:10" x14ac:dyDescent="0.3">
      <c r="A590" t="s">
        <v>1191</v>
      </c>
      <c r="B590" t="s">
        <v>1192</v>
      </c>
      <c r="C590" t="s">
        <v>16</v>
      </c>
      <c r="D590">
        <v>7769.08</v>
      </c>
      <c r="E590">
        <v>707</v>
      </c>
      <c r="F590">
        <v>17</v>
      </c>
      <c r="G590">
        <v>309.45999999999998</v>
      </c>
      <c r="H590" t="s">
        <v>42</v>
      </c>
      <c r="I590" s="1">
        <v>43367</v>
      </c>
      <c r="J590" t="b">
        <v>1</v>
      </c>
    </row>
    <row r="591" spans="1:10" x14ac:dyDescent="0.3">
      <c r="A591" t="s">
        <v>1193</v>
      </c>
      <c r="B591" t="s">
        <v>800</v>
      </c>
      <c r="C591" t="s">
        <v>20</v>
      </c>
      <c r="D591">
        <v>552.29999999999995</v>
      </c>
      <c r="E591">
        <v>804</v>
      </c>
      <c r="F591">
        <v>17</v>
      </c>
      <c r="G591">
        <v>492.03</v>
      </c>
      <c r="H591" t="s">
        <v>13</v>
      </c>
      <c r="I591" s="1">
        <v>43567</v>
      </c>
      <c r="J591" t="b">
        <v>1</v>
      </c>
    </row>
    <row r="592" spans="1:10" x14ac:dyDescent="0.3">
      <c r="A592" t="s">
        <v>1194</v>
      </c>
      <c r="B592" t="s">
        <v>1195</v>
      </c>
      <c r="C592" t="s">
        <v>20</v>
      </c>
      <c r="D592">
        <v>7738.47</v>
      </c>
      <c r="E592">
        <v>593</v>
      </c>
      <c r="F592">
        <v>22</v>
      </c>
      <c r="G592">
        <v>186.8</v>
      </c>
      <c r="H592" t="s">
        <v>17</v>
      </c>
      <c r="I592" s="1">
        <v>44408</v>
      </c>
      <c r="J592" t="b">
        <v>1</v>
      </c>
    </row>
    <row r="593" spans="1:10" x14ac:dyDescent="0.3">
      <c r="A593" t="s">
        <v>1196</v>
      </c>
      <c r="B593" t="s">
        <v>1197</v>
      </c>
      <c r="C593" t="s">
        <v>16</v>
      </c>
      <c r="D593">
        <v>-2119.4</v>
      </c>
      <c r="E593">
        <v>576</v>
      </c>
      <c r="F593">
        <v>11</v>
      </c>
      <c r="G593">
        <v>378.9</v>
      </c>
      <c r="H593" t="s">
        <v>13</v>
      </c>
      <c r="I593" s="1">
        <v>43896</v>
      </c>
      <c r="J593" t="b">
        <v>1</v>
      </c>
    </row>
    <row r="594" spans="1:10" x14ac:dyDescent="0.3">
      <c r="A594" t="s">
        <v>1198</v>
      </c>
      <c r="B594" t="s">
        <v>1199</v>
      </c>
      <c r="C594" t="s">
        <v>20</v>
      </c>
      <c r="D594">
        <v>2080.4899999999998</v>
      </c>
      <c r="E594">
        <v>737</v>
      </c>
      <c r="F594">
        <v>20</v>
      </c>
      <c r="G594">
        <v>255.02</v>
      </c>
      <c r="H594" t="s">
        <v>21</v>
      </c>
      <c r="I594" s="1">
        <v>43252</v>
      </c>
      <c r="J594" t="b">
        <v>0</v>
      </c>
    </row>
    <row r="595" spans="1:10" x14ac:dyDescent="0.3">
      <c r="A595" t="s">
        <v>1200</v>
      </c>
      <c r="B595" t="s">
        <v>1201</v>
      </c>
      <c r="C595" t="s">
        <v>16</v>
      </c>
      <c r="D595">
        <v>13802.07</v>
      </c>
      <c r="E595">
        <v>406</v>
      </c>
      <c r="F595">
        <v>19</v>
      </c>
      <c r="G595">
        <v>72.63</v>
      </c>
      <c r="H595" t="s">
        <v>42</v>
      </c>
      <c r="I595" s="1">
        <v>45504</v>
      </c>
      <c r="J595" t="b">
        <v>1</v>
      </c>
    </row>
    <row r="596" spans="1:10" x14ac:dyDescent="0.3">
      <c r="A596" t="s">
        <v>1202</v>
      </c>
      <c r="B596" t="s">
        <v>1203</v>
      </c>
      <c r="C596" t="s">
        <v>16</v>
      </c>
      <c r="D596">
        <v>13929</v>
      </c>
      <c r="E596">
        <v>719</v>
      </c>
      <c r="F596">
        <v>22</v>
      </c>
      <c r="G596">
        <v>295.3</v>
      </c>
      <c r="H596" t="s">
        <v>21</v>
      </c>
      <c r="I596" s="1">
        <v>45568</v>
      </c>
      <c r="J596" t="b">
        <v>0</v>
      </c>
    </row>
    <row r="597" spans="1:10" x14ac:dyDescent="0.3">
      <c r="A597" t="s">
        <v>1204</v>
      </c>
      <c r="B597" t="s">
        <v>1205</v>
      </c>
      <c r="C597" t="s">
        <v>16</v>
      </c>
      <c r="D597">
        <v>12127.29</v>
      </c>
      <c r="E597">
        <v>728</v>
      </c>
      <c r="F597">
        <v>24</v>
      </c>
      <c r="G597">
        <v>156.94</v>
      </c>
      <c r="H597" t="s">
        <v>30</v>
      </c>
      <c r="I597" s="1">
        <v>44003</v>
      </c>
      <c r="J597" t="b">
        <v>1</v>
      </c>
    </row>
    <row r="598" spans="1:10" x14ac:dyDescent="0.3">
      <c r="A598" t="s">
        <v>1206</v>
      </c>
      <c r="B598" t="s">
        <v>1207</v>
      </c>
      <c r="C598" t="s">
        <v>20</v>
      </c>
      <c r="D598">
        <v>5165.12</v>
      </c>
      <c r="E598">
        <v>674</v>
      </c>
      <c r="F598">
        <v>29</v>
      </c>
      <c r="G598">
        <v>26.86</v>
      </c>
      <c r="H598" t="s">
        <v>42</v>
      </c>
      <c r="I598" s="1">
        <v>42969</v>
      </c>
      <c r="J598" t="b">
        <v>1</v>
      </c>
    </row>
    <row r="599" spans="1:10" x14ac:dyDescent="0.3">
      <c r="A599" t="s">
        <v>1208</v>
      </c>
      <c r="B599" t="s">
        <v>1209</v>
      </c>
      <c r="C599" t="s">
        <v>12</v>
      </c>
      <c r="D599">
        <v>9761.44</v>
      </c>
      <c r="E599">
        <v>372</v>
      </c>
      <c r="F599">
        <v>22</v>
      </c>
      <c r="G599">
        <v>321.12</v>
      </c>
      <c r="H599" t="s">
        <v>21</v>
      </c>
      <c r="I599" s="1">
        <v>44771</v>
      </c>
      <c r="J599" t="b">
        <v>1</v>
      </c>
    </row>
    <row r="600" spans="1:10" x14ac:dyDescent="0.3">
      <c r="A600" t="s">
        <v>1210</v>
      </c>
      <c r="B600" t="s">
        <v>196</v>
      </c>
      <c r="C600" t="s">
        <v>16</v>
      </c>
      <c r="D600">
        <v>9981.99</v>
      </c>
      <c r="E600">
        <v>329</v>
      </c>
      <c r="F600">
        <v>18</v>
      </c>
      <c r="G600">
        <v>430.88</v>
      </c>
      <c r="H600" t="s">
        <v>30</v>
      </c>
      <c r="I600" s="1">
        <v>45399</v>
      </c>
      <c r="J600" t="b">
        <v>1</v>
      </c>
    </row>
    <row r="601" spans="1:10" x14ac:dyDescent="0.3">
      <c r="A601" t="s">
        <v>1211</v>
      </c>
      <c r="B601" t="s">
        <v>1212</v>
      </c>
      <c r="C601" t="s">
        <v>37</v>
      </c>
      <c r="D601">
        <v>4208.18</v>
      </c>
      <c r="E601">
        <v>487</v>
      </c>
      <c r="F601">
        <v>24</v>
      </c>
      <c r="G601">
        <v>178.94</v>
      </c>
      <c r="H601" t="s">
        <v>21</v>
      </c>
      <c r="I601" s="1">
        <v>44872</v>
      </c>
      <c r="J601" t="b">
        <v>0</v>
      </c>
    </row>
    <row r="602" spans="1:10" x14ac:dyDescent="0.3">
      <c r="A602" t="s">
        <v>1213</v>
      </c>
      <c r="B602" t="s">
        <v>1214</v>
      </c>
      <c r="C602" t="s">
        <v>20</v>
      </c>
      <c r="D602">
        <v>17516.990000000002</v>
      </c>
      <c r="E602">
        <v>663</v>
      </c>
      <c r="F602">
        <v>21</v>
      </c>
      <c r="G602">
        <v>201.24</v>
      </c>
      <c r="H602" t="s">
        <v>30</v>
      </c>
      <c r="I602" s="1">
        <v>43403</v>
      </c>
      <c r="J602" t="b">
        <v>1</v>
      </c>
    </row>
    <row r="603" spans="1:10" x14ac:dyDescent="0.3">
      <c r="A603" t="s">
        <v>1215</v>
      </c>
      <c r="B603" t="s">
        <v>1216</v>
      </c>
      <c r="C603" t="s">
        <v>16</v>
      </c>
      <c r="D603">
        <v>14386.81</v>
      </c>
      <c r="E603">
        <v>750</v>
      </c>
      <c r="F603">
        <v>25</v>
      </c>
      <c r="G603">
        <v>446.6</v>
      </c>
      <c r="H603" t="s">
        <v>30</v>
      </c>
      <c r="I603" s="1">
        <v>43659</v>
      </c>
      <c r="J603" t="b">
        <v>1</v>
      </c>
    </row>
    <row r="604" spans="1:10" x14ac:dyDescent="0.3">
      <c r="A604" t="s">
        <v>1217</v>
      </c>
      <c r="B604" t="s">
        <v>1218</v>
      </c>
      <c r="C604" t="s">
        <v>16</v>
      </c>
      <c r="D604">
        <v>8895.18</v>
      </c>
      <c r="E604">
        <v>494</v>
      </c>
      <c r="F604">
        <v>12</v>
      </c>
      <c r="G604">
        <v>408.67</v>
      </c>
      <c r="H604" t="s">
        <v>42</v>
      </c>
      <c r="I604" s="1">
        <v>42781</v>
      </c>
      <c r="J604" t="b">
        <v>1</v>
      </c>
    </row>
    <row r="605" spans="1:10" x14ac:dyDescent="0.3">
      <c r="A605" t="s">
        <v>1219</v>
      </c>
      <c r="B605" t="s">
        <v>1220</v>
      </c>
      <c r="C605" t="s">
        <v>37</v>
      </c>
      <c r="D605">
        <v>10134.43</v>
      </c>
      <c r="E605">
        <v>455</v>
      </c>
      <c r="F605">
        <v>11</v>
      </c>
      <c r="G605">
        <v>360.33</v>
      </c>
      <c r="H605" t="s">
        <v>13</v>
      </c>
      <c r="I605" s="1">
        <v>44312</v>
      </c>
      <c r="J605" t="b">
        <v>1</v>
      </c>
    </row>
    <row r="606" spans="1:10" x14ac:dyDescent="0.3">
      <c r="A606" t="s">
        <v>1221</v>
      </c>
      <c r="B606" t="s">
        <v>1222</v>
      </c>
      <c r="C606" t="s">
        <v>12</v>
      </c>
      <c r="D606">
        <v>11041.91</v>
      </c>
      <c r="E606">
        <v>471</v>
      </c>
      <c r="F606">
        <v>13</v>
      </c>
      <c r="G606">
        <v>131.91</v>
      </c>
      <c r="H606" t="s">
        <v>30</v>
      </c>
      <c r="I606" s="1">
        <v>44960</v>
      </c>
      <c r="J606" t="b">
        <v>1</v>
      </c>
    </row>
    <row r="607" spans="1:10" x14ac:dyDescent="0.3">
      <c r="A607" t="s">
        <v>1223</v>
      </c>
      <c r="B607" t="s">
        <v>1224</v>
      </c>
      <c r="C607" t="s">
        <v>12</v>
      </c>
      <c r="D607">
        <v>-208.67</v>
      </c>
      <c r="E607">
        <v>340</v>
      </c>
      <c r="F607">
        <v>22</v>
      </c>
      <c r="G607">
        <v>456.01</v>
      </c>
      <c r="H607" t="s">
        <v>30</v>
      </c>
      <c r="I607" s="1">
        <v>43320</v>
      </c>
      <c r="J607" t="b">
        <v>1</v>
      </c>
    </row>
    <row r="608" spans="1:10" x14ac:dyDescent="0.3">
      <c r="A608" t="s">
        <v>1225</v>
      </c>
      <c r="B608" t="s">
        <v>1226</v>
      </c>
      <c r="C608" t="s">
        <v>12</v>
      </c>
      <c r="D608">
        <v>8764.11</v>
      </c>
      <c r="E608">
        <v>362</v>
      </c>
      <c r="F608">
        <v>19</v>
      </c>
      <c r="G608">
        <v>85.66</v>
      </c>
      <c r="H608" t="s">
        <v>42</v>
      </c>
      <c r="I608" s="1">
        <v>43170</v>
      </c>
      <c r="J608" t="b">
        <v>1</v>
      </c>
    </row>
    <row r="609" spans="1:10" x14ac:dyDescent="0.3">
      <c r="A609" t="s">
        <v>1227</v>
      </c>
      <c r="B609" t="s">
        <v>1228</v>
      </c>
      <c r="C609" t="s">
        <v>16</v>
      </c>
      <c r="D609">
        <v>6590.08</v>
      </c>
      <c r="E609">
        <v>322</v>
      </c>
      <c r="F609">
        <v>19</v>
      </c>
      <c r="G609">
        <v>317.12</v>
      </c>
      <c r="H609" t="s">
        <v>13</v>
      </c>
      <c r="I609" s="1">
        <v>45155</v>
      </c>
      <c r="J609" t="b">
        <v>1</v>
      </c>
    </row>
    <row r="610" spans="1:10" x14ac:dyDescent="0.3">
      <c r="A610" t="s">
        <v>1229</v>
      </c>
      <c r="B610" t="s">
        <v>1230</v>
      </c>
      <c r="C610" t="s">
        <v>16</v>
      </c>
      <c r="D610">
        <v>4991.8999999999996</v>
      </c>
      <c r="E610">
        <v>659</v>
      </c>
      <c r="F610">
        <v>14</v>
      </c>
      <c r="G610">
        <v>24.11</v>
      </c>
      <c r="H610" t="s">
        <v>17</v>
      </c>
      <c r="I610" s="1">
        <v>42942</v>
      </c>
      <c r="J610" t="b">
        <v>1</v>
      </c>
    </row>
    <row r="611" spans="1:10" x14ac:dyDescent="0.3">
      <c r="A611" t="s">
        <v>1231</v>
      </c>
      <c r="B611" t="s">
        <v>1232</v>
      </c>
      <c r="C611" t="s">
        <v>16</v>
      </c>
      <c r="D611">
        <v>8594.5</v>
      </c>
      <c r="E611">
        <v>374</v>
      </c>
      <c r="F611">
        <v>15</v>
      </c>
      <c r="G611">
        <v>325.42</v>
      </c>
      <c r="H611" t="s">
        <v>17</v>
      </c>
      <c r="I611" s="1">
        <v>44972</v>
      </c>
      <c r="J611" t="b">
        <v>1</v>
      </c>
    </row>
    <row r="612" spans="1:10" x14ac:dyDescent="0.3">
      <c r="A612" t="s">
        <v>1233</v>
      </c>
      <c r="B612" t="s">
        <v>1234</v>
      </c>
      <c r="C612" t="s">
        <v>20</v>
      </c>
      <c r="D612">
        <v>18988.43</v>
      </c>
      <c r="E612">
        <v>417</v>
      </c>
      <c r="F612">
        <v>20</v>
      </c>
      <c r="G612">
        <v>145.80000000000001</v>
      </c>
      <c r="H612" t="s">
        <v>13</v>
      </c>
      <c r="I612" s="1">
        <v>43883</v>
      </c>
      <c r="J612" t="b">
        <v>1</v>
      </c>
    </row>
    <row r="613" spans="1:10" x14ac:dyDescent="0.3">
      <c r="A613" t="s">
        <v>1235</v>
      </c>
      <c r="B613" t="s">
        <v>1236</v>
      </c>
      <c r="C613" t="s">
        <v>37</v>
      </c>
      <c r="D613">
        <v>13204.21</v>
      </c>
      <c r="E613">
        <v>679</v>
      </c>
      <c r="F613">
        <v>26</v>
      </c>
      <c r="G613">
        <v>230.34</v>
      </c>
      <c r="H613" t="s">
        <v>21</v>
      </c>
      <c r="I613" s="1">
        <v>43835</v>
      </c>
      <c r="J613" t="b">
        <v>1</v>
      </c>
    </row>
    <row r="614" spans="1:10" x14ac:dyDescent="0.3">
      <c r="A614" t="s">
        <v>1237</v>
      </c>
      <c r="B614" t="s">
        <v>1238</v>
      </c>
      <c r="C614" t="s">
        <v>16</v>
      </c>
      <c r="D614">
        <v>7144.11</v>
      </c>
      <c r="E614">
        <v>589</v>
      </c>
      <c r="F614">
        <v>15</v>
      </c>
      <c r="G614">
        <v>179.18</v>
      </c>
      <c r="H614" t="s">
        <v>42</v>
      </c>
      <c r="I614" s="1">
        <v>42271</v>
      </c>
      <c r="J614" t="b">
        <v>1</v>
      </c>
    </row>
    <row r="615" spans="1:10" x14ac:dyDescent="0.3">
      <c r="A615" t="s">
        <v>1239</v>
      </c>
      <c r="B615" t="s">
        <v>1240</v>
      </c>
      <c r="C615" t="s">
        <v>37</v>
      </c>
      <c r="D615">
        <v>12862.91</v>
      </c>
      <c r="E615">
        <v>739</v>
      </c>
      <c r="F615">
        <v>23</v>
      </c>
      <c r="G615">
        <v>94.65</v>
      </c>
      <c r="H615" t="s">
        <v>13</v>
      </c>
      <c r="I615" s="1">
        <v>42358</v>
      </c>
      <c r="J615" t="b">
        <v>1</v>
      </c>
    </row>
    <row r="616" spans="1:10" x14ac:dyDescent="0.3">
      <c r="A616" t="s">
        <v>1241</v>
      </c>
      <c r="B616" t="s">
        <v>1242</v>
      </c>
      <c r="C616" t="s">
        <v>37</v>
      </c>
      <c r="D616">
        <v>16996.78</v>
      </c>
      <c r="E616">
        <v>306</v>
      </c>
      <c r="F616">
        <v>13</v>
      </c>
      <c r="G616">
        <v>314.77</v>
      </c>
      <c r="H616" t="s">
        <v>17</v>
      </c>
      <c r="I616" s="1">
        <v>43344</v>
      </c>
      <c r="J616" t="b">
        <v>1</v>
      </c>
    </row>
    <row r="617" spans="1:10" x14ac:dyDescent="0.3">
      <c r="A617" t="s">
        <v>1243</v>
      </c>
      <c r="B617" t="s">
        <v>1244</v>
      </c>
      <c r="C617" t="s">
        <v>12</v>
      </c>
      <c r="D617">
        <v>14623.17</v>
      </c>
      <c r="E617">
        <v>495</v>
      </c>
      <c r="F617">
        <v>16</v>
      </c>
      <c r="G617">
        <v>442.17</v>
      </c>
      <c r="H617" t="s">
        <v>30</v>
      </c>
      <c r="I617" s="1">
        <v>44577</v>
      </c>
      <c r="J617" t="b">
        <v>1</v>
      </c>
    </row>
    <row r="618" spans="1:10" x14ac:dyDescent="0.3">
      <c r="A618" t="s">
        <v>1245</v>
      </c>
      <c r="B618" t="s">
        <v>1246</v>
      </c>
      <c r="C618" t="s">
        <v>20</v>
      </c>
      <c r="D618">
        <v>10298.15</v>
      </c>
      <c r="E618">
        <v>720</v>
      </c>
      <c r="F618">
        <v>20</v>
      </c>
      <c r="G618">
        <v>479.95</v>
      </c>
      <c r="H618" t="s">
        <v>17</v>
      </c>
      <c r="I618" s="1">
        <v>45214</v>
      </c>
      <c r="J618" t="b">
        <v>1</v>
      </c>
    </row>
    <row r="619" spans="1:10" x14ac:dyDescent="0.3">
      <c r="A619" t="s">
        <v>1247</v>
      </c>
      <c r="B619" t="s">
        <v>1248</v>
      </c>
      <c r="C619" t="s">
        <v>16</v>
      </c>
      <c r="D619">
        <v>6765.32</v>
      </c>
      <c r="E619">
        <v>492</v>
      </c>
      <c r="F619">
        <v>21</v>
      </c>
      <c r="G619">
        <v>104.25</v>
      </c>
      <c r="H619" t="s">
        <v>30</v>
      </c>
      <c r="I619" s="1">
        <v>42892</v>
      </c>
      <c r="J619" t="b">
        <v>1</v>
      </c>
    </row>
    <row r="620" spans="1:10" x14ac:dyDescent="0.3">
      <c r="A620" t="s">
        <v>1249</v>
      </c>
      <c r="B620" t="s">
        <v>1250</v>
      </c>
      <c r="C620" t="s">
        <v>12</v>
      </c>
      <c r="D620">
        <v>13491.12</v>
      </c>
      <c r="E620">
        <v>447</v>
      </c>
      <c r="F620">
        <v>21</v>
      </c>
      <c r="G620">
        <v>361.51</v>
      </c>
      <c r="H620" t="s">
        <v>42</v>
      </c>
      <c r="I620" s="1">
        <v>45212</v>
      </c>
      <c r="J620" t="b">
        <v>1</v>
      </c>
    </row>
    <row r="621" spans="1:10" x14ac:dyDescent="0.3">
      <c r="A621" t="s">
        <v>1251</v>
      </c>
      <c r="B621" t="s">
        <v>1252</v>
      </c>
      <c r="C621" t="s">
        <v>12</v>
      </c>
      <c r="D621">
        <v>11967.43</v>
      </c>
      <c r="E621">
        <v>501</v>
      </c>
      <c r="F621">
        <v>18</v>
      </c>
      <c r="G621">
        <v>335.53</v>
      </c>
      <c r="H621" t="s">
        <v>30</v>
      </c>
      <c r="I621" s="1">
        <v>44431</v>
      </c>
      <c r="J621" t="b">
        <v>0</v>
      </c>
    </row>
    <row r="622" spans="1:10" x14ac:dyDescent="0.3">
      <c r="A622" t="s">
        <v>1253</v>
      </c>
      <c r="B622" t="s">
        <v>1254</v>
      </c>
      <c r="C622" t="s">
        <v>16</v>
      </c>
      <c r="D622">
        <v>14475.97</v>
      </c>
      <c r="E622">
        <v>743</v>
      </c>
      <c r="F622">
        <v>20</v>
      </c>
      <c r="G622">
        <v>178.26</v>
      </c>
      <c r="H622" t="s">
        <v>13</v>
      </c>
      <c r="I622" s="1">
        <v>45817</v>
      </c>
      <c r="J622" t="b">
        <v>1</v>
      </c>
    </row>
    <row r="623" spans="1:10" x14ac:dyDescent="0.3">
      <c r="A623" t="s">
        <v>1255</v>
      </c>
      <c r="B623" t="s">
        <v>1256</v>
      </c>
      <c r="C623" t="s">
        <v>37</v>
      </c>
      <c r="D623">
        <v>13175.86</v>
      </c>
      <c r="E623">
        <v>718</v>
      </c>
      <c r="F623">
        <v>20</v>
      </c>
      <c r="G623">
        <v>19.36</v>
      </c>
      <c r="H623" t="s">
        <v>30</v>
      </c>
      <c r="I623" s="1">
        <v>43232</v>
      </c>
      <c r="J623" t="b">
        <v>1</v>
      </c>
    </row>
    <row r="624" spans="1:10" x14ac:dyDescent="0.3">
      <c r="A624" t="s">
        <v>1257</v>
      </c>
      <c r="B624" t="s">
        <v>1258</v>
      </c>
      <c r="C624" t="s">
        <v>12</v>
      </c>
      <c r="D624">
        <v>15247.76</v>
      </c>
      <c r="E624">
        <v>726</v>
      </c>
      <c r="F624">
        <v>16</v>
      </c>
      <c r="G624">
        <v>348</v>
      </c>
      <c r="H624" t="s">
        <v>21</v>
      </c>
      <c r="I624" s="1">
        <v>43311</v>
      </c>
      <c r="J624" t="b">
        <v>1</v>
      </c>
    </row>
    <row r="625" spans="1:10" x14ac:dyDescent="0.3">
      <c r="A625" t="s">
        <v>1259</v>
      </c>
      <c r="B625" t="s">
        <v>1260</v>
      </c>
      <c r="C625" t="s">
        <v>37</v>
      </c>
      <c r="D625">
        <v>7323.82</v>
      </c>
      <c r="E625">
        <v>778</v>
      </c>
      <c r="F625">
        <v>18</v>
      </c>
      <c r="G625">
        <v>473.29</v>
      </c>
      <c r="H625" t="s">
        <v>13</v>
      </c>
      <c r="I625" s="1">
        <v>44019</v>
      </c>
      <c r="J625" t="b">
        <v>1</v>
      </c>
    </row>
    <row r="626" spans="1:10" x14ac:dyDescent="0.3">
      <c r="A626" t="s">
        <v>1261</v>
      </c>
      <c r="B626" t="s">
        <v>1262</v>
      </c>
      <c r="C626" t="s">
        <v>20</v>
      </c>
      <c r="D626">
        <v>16586.97</v>
      </c>
      <c r="E626">
        <v>774</v>
      </c>
      <c r="F626">
        <v>15</v>
      </c>
      <c r="G626">
        <v>319.74</v>
      </c>
      <c r="H626" t="s">
        <v>42</v>
      </c>
      <c r="I626" s="1">
        <v>43837</v>
      </c>
      <c r="J626" t="b">
        <v>1</v>
      </c>
    </row>
    <row r="627" spans="1:10" x14ac:dyDescent="0.3">
      <c r="A627" t="s">
        <v>1263</v>
      </c>
      <c r="B627" t="s">
        <v>1264</v>
      </c>
      <c r="C627" t="s">
        <v>37</v>
      </c>
      <c r="D627">
        <v>10988</v>
      </c>
      <c r="E627">
        <v>425</v>
      </c>
      <c r="F627">
        <v>18</v>
      </c>
      <c r="G627">
        <v>223.29</v>
      </c>
      <c r="H627" t="s">
        <v>13</v>
      </c>
      <c r="I627" s="1">
        <v>45122</v>
      </c>
      <c r="J627" t="b">
        <v>1</v>
      </c>
    </row>
    <row r="628" spans="1:10" x14ac:dyDescent="0.3">
      <c r="A628" t="s">
        <v>1265</v>
      </c>
      <c r="B628" t="s">
        <v>1266</v>
      </c>
      <c r="C628" t="s">
        <v>20</v>
      </c>
      <c r="D628">
        <v>20376.3</v>
      </c>
      <c r="E628">
        <v>694</v>
      </c>
      <c r="F628">
        <v>21</v>
      </c>
      <c r="G628">
        <v>267.33</v>
      </c>
      <c r="H628" t="s">
        <v>21</v>
      </c>
      <c r="I628" s="1">
        <v>44099</v>
      </c>
      <c r="J628" t="b">
        <v>1</v>
      </c>
    </row>
    <row r="629" spans="1:10" x14ac:dyDescent="0.3">
      <c r="A629" t="s">
        <v>1267</v>
      </c>
      <c r="B629" t="s">
        <v>1268</v>
      </c>
      <c r="C629" t="s">
        <v>37</v>
      </c>
      <c r="D629">
        <v>6554.06</v>
      </c>
      <c r="E629">
        <v>624</v>
      </c>
      <c r="F629">
        <v>20</v>
      </c>
      <c r="G629">
        <v>107.82</v>
      </c>
      <c r="H629" t="s">
        <v>42</v>
      </c>
      <c r="I629" s="1">
        <v>45199</v>
      </c>
      <c r="J629" t="b">
        <v>1</v>
      </c>
    </row>
    <row r="630" spans="1:10" x14ac:dyDescent="0.3">
      <c r="A630" t="s">
        <v>1269</v>
      </c>
      <c r="B630" t="s">
        <v>1270</v>
      </c>
      <c r="C630" t="s">
        <v>12</v>
      </c>
      <c r="D630">
        <v>18679.82</v>
      </c>
      <c r="E630">
        <v>691</v>
      </c>
      <c r="F630">
        <v>27</v>
      </c>
      <c r="G630">
        <v>377.77</v>
      </c>
      <c r="H630" t="s">
        <v>17</v>
      </c>
      <c r="I630" s="1">
        <v>43514</v>
      </c>
      <c r="J630" t="b">
        <v>1</v>
      </c>
    </row>
    <row r="631" spans="1:10" x14ac:dyDescent="0.3">
      <c r="A631" t="s">
        <v>1271</v>
      </c>
      <c r="B631" t="s">
        <v>1272</v>
      </c>
      <c r="C631" t="s">
        <v>12</v>
      </c>
      <c r="D631">
        <v>10989.55</v>
      </c>
      <c r="E631">
        <v>739</v>
      </c>
      <c r="F631">
        <v>24</v>
      </c>
      <c r="G631">
        <v>375.75</v>
      </c>
      <c r="H631" t="s">
        <v>21</v>
      </c>
      <c r="I631" s="1">
        <v>43506</v>
      </c>
      <c r="J631" t="b">
        <v>1</v>
      </c>
    </row>
    <row r="632" spans="1:10" x14ac:dyDescent="0.3">
      <c r="A632" t="s">
        <v>1273</v>
      </c>
      <c r="B632" t="s">
        <v>1274</v>
      </c>
      <c r="C632" t="s">
        <v>20</v>
      </c>
      <c r="D632">
        <v>6742.91</v>
      </c>
      <c r="E632">
        <v>503</v>
      </c>
      <c r="F632">
        <v>18</v>
      </c>
      <c r="G632">
        <v>81.3</v>
      </c>
      <c r="H632" t="s">
        <v>42</v>
      </c>
      <c r="I632" s="1">
        <v>44683</v>
      </c>
      <c r="J632" t="b">
        <v>1</v>
      </c>
    </row>
    <row r="633" spans="1:10" x14ac:dyDescent="0.3">
      <c r="A633" t="s">
        <v>1275</v>
      </c>
      <c r="B633" t="s">
        <v>1276</v>
      </c>
      <c r="C633" t="s">
        <v>16</v>
      </c>
      <c r="D633">
        <v>7580.57</v>
      </c>
      <c r="E633">
        <v>785</v>
      </c>
      <c r="F633">
        <v>21</v>
      </c>
      <c r="G633">
        <v>440.21</v>
      </c>
      <c r="H633" t="s">
        <v>30</v>
      </c>
      <c r="I633" s="1">
        <v>45703</v>
      </c>
      <c r="J633" t="b">
        <v>1</v>
      </c>
    </row>
    <row r="634" spans="1:10" x14ac:dyDescent="0.3">
      <c r="A634" t="s">
        <v>1277</v>
      </c>
      <c r="B634" t="s">
        <v>1278</v>
      </c>
      <c r="C634" t="s">
        <v>20</v>
      </c>
      <c r="D634">
        <v>8398.26</v>
      </c>
      <c r="E634">
        <v>330</v>
      </c>
      <c r="F634">
        <v>21</v>
      </c>
      <c r="G634">
        <v>141.9</v>
      </c>
      <c r="H634" t="s">
        <v>13</v>
      </c>
      <c r="I634" s="1">
        <v>44142</v>
      </c>
      <c r="J634" t="b">
        <v>1</v>
      </c>
    </row>
    <row r="635" spans="1:10" x14ac:dyDescent="0.3">
      <c r="A635" t="s">
        <v>1279</v>
      </c>
      <c r="B635" t="s">
        <v>1280</v>
      </c>
      <c r="C635" t="s">
        <v>20</v>
      </c>
      <c r="D635">
        <v>12120.83</v>
      </c>
      <c r="E635">
        <v>687</v>
      </c>
      <c r="F635">
        <v>14</v>
      </c>
      <c r="G635">
        <v>491.31</v>
      </c>
      <c r="H635" t="s">
        <v>42</v>
      </c>
      <c r="I635" s="1">
        <v>44368</v>
      </c>
      <c r="J635" t="b">
        <v>1</v>
      </c>
    </row>
    <row r="636" spans="1:10" x14ac:dyDescent="0.3">
      <c r="A636" t="s">
        <v>1281</v>
      </c>
      <c r="B636" t="s">
        <v>1282</v>
      </c>
      <c r="C636" t="s">
        <v>37</v>
      </c>
      <c r="D636">
        <v>12614.18</v>
      </c>
      <c r="E636">
        <v>733</v>
      </c>
      <c r="F636">
        <v>15</v>
      </c>
      <c r="G636">
        <v>197.62</v>
      </c>
      <c r="H636" t="s">
        <v>13</v>
      </c>
      <c r="I636" s="1">
        <v>43940</v>
      </c>
      <c r="J636" t="b">
        <v>0</v>
      </c>
    </row>
    <row r="637" spans="1:10" x14ac:dyDescent="0.3">
      <c r="A637" t="s">
        <v>1283</v>
      </c>
      <c r="B637" t="s">
        <v>1284</v>
      </c>
      <c r="C637" t="s">
        <v>37</v>
      </c>
      <c r="D637">
        <v>7131.5</v>
      </c>
      <c r="E637">
        <v>675</v>
      </c>
      <c r="F637">
        <v>25</v>
      </c>
      <c r="G637">
        <v>97.16</v>
      </c>
      <c r="H637" t="s">
        <v>30</v>
      </c>
      <c r="I637" s="1">
        <v>45396</v>
      </c>
      <c r="J637" t="b">
        <v>1</v>
      </c>
    </row>
    <row r="638" spans="1:10" x14ac:dyDescent="0.3">
      <c r="A638" t="s">
        <v>1285</v>
      </c>
      <c r="B638" t="s">
        <v>1286</v>
      </c>
      <c r="C638" t="s">
        <v>20</v>
      </c>
      <c r="D638">
        <v>9878.23</v>
      </c>
      <c r="E638">
        <v>643</v>
      </c>
      <c r="F638">
        <v>19</v>
      </c>
      <c r="G638">
        <v>182.34</v>
      </c>
      <c r="H638" t="s">
        <v>42</v>
      </c>
      <c r="I638" s="1">
        <v>42376</v>
      </c>
      <c r="J638" t="b">
        <v>1</v>
      </c>
    </row>
    <row r="639" spans="1:10" x14ac:dyDescent="0.3">
      <c r="A639" t="s">
        <v>1287</v>
      </c>
      <c r="B639" t="s">
        <v>1288</v>
      </c>
      <c r="C639" t="s">
        <v>12</v>
      </c>
      <c r="D639">
        <v>20711.349999999999</v>
      </c>
      <c r="E639">
        <v>742</v>
      </c>
      <c r="F639">
        <v>17</v>
      </c>
      <c r="G639">
        <v>225.69</v>
      </c>
      <c r="H639" t="s">
        <v>17</v>
      </c>
      <c r="I639" s="1">
        <v>43387</v>
      </c>
      <c r="J639" t="b">
        <v>1</v>
      </c>
    </row>
    <row r="640" spans="1:10" x14ac:dyDescent="0.3">
      <c r="A640" t="s">
        <v>1289</v>
      </c>
      <c r="B640" t="s">
        <v>1290</v>
      </c>
      <c r="C640" t="s">
        <v>37</v>
      </c>
      <c r="D640">
        <v>18637.72</v>
      </c>
      <c r="E640">
        <v>374</v>
      </c>
      <c r="F640">
        <v>12</v>
      </c>
      <c r="G640">
        <v>43.96</v>
      </c>
      <c r="H640" t="s">
        <v>21</v>
      </c>
      <c r="I640" s="1">
        <v>44971</v>
      </c>
      <c r="J640" t="b">
        <v>0</v>
      </c>
    </row>
    <row r="641" spans="1:10" x14ac:dyDescent="0.3">
      <c r="A641" t="s">
        <v>1291</v>
      </c>
      <c r="B641" t="s">
        <v>1292</v>
      </c>
      <c r="C641" t="s">
        <v>16</v>
      </c>
      <c r="D641">
        <v>12181.62</v>
      </c>
      <c r="E641">
        <v>454</v>
      </c>
      <c r="F641">
        <v>29</v>
      </c>
      <c r="G641">
        <v>293.33</v>
      </c>
      <c r="H641" t="s">
        <v>42</v>
      </c>
      <c r="I641" s="1">
        <v>43653</v>
      </c>
      <c r="J641" t="b">
        <v>1</v>
      </c>
    </row>
    <row r="642" spans="1:10" x14ac:dyDescent="0.3">
      <c r="A642" t="s">
        <v>1293</v>
      </c>
      <c r="B642" t="s">
        <v>1294</v>
      </c>
      <c r="C642" t="s">
        <v>37</v>
      </c>
      <c r="D642">
        <v>10190.02</v>
      </c>
      <c r="E642">
        <v>729</v>
      </c>
      <c r="F642">
        <v>19</v>
      </c>
      <c r="G642">
        <v>302.83999999999997</v>
      </c>
      <c r="H642" t="s">
        <v>30</v>
      </c>
      <c r="I642" s="1">
        <v>43310</v>
      </c>
      <c r="J642" t="b">
        <v>1</v>
      </c>
    </row>
    <row r="643" spans="1:10" x14ac:dyDescent="0.3">
      <c r="A643" t="s">
        <v>1295</v>
      </c>
      <c r="B643" t="s">
        <v>1296</v>
      </c>
      <c r="C643" t="s">
        <v>37</v>
      </c>
      <c r="D643">
        <v>10600.16</v>
      </c>
      <c r="E643">
        <v>662</v>
      </c>
      <c r="F643">
        <v>15</v>
      </c>
      <c r="G643">
        <v>372.08</v>
      </c>
      <c r="H643" t="s">
        <v>42</v>
      </c>
      <c r="I643" s="1">
        <v>43855</v>
      </c>
      <c r="J643" t="b">
        <v>1</v>
      </c>
    </row>
    <row r="644" spans="1:10" x14ac:dyDescent="0.3">
      <c r="A644" t="s">
        <v>1297</v>
      </c>
      <c r="B644" t="s">
        <v>1298</v>
      </c>
      <c r="C644" t="s">
        <v>16</v>
      </c>
      <c r="D644">
        <v>13067.59</v>
      </c>
      <c r="E644">
        <v>747</v>
      </c>
      <c r="F644">
        <v>17</v>
      </c>
      <c r="G644">
        <v>24.29</v>
      </c>
      <c r="H644" t="s">
        <v>13</v>
      </c>
      <c r="I644" s="1">
        <v>43768</v>
      </c>
      <c r="J644" t="b">
        <v>1</v>
      </c>
    </row>
    <row r="645" spans="1:10" x14ac:dyDescent="0.3">
      <c r="A645" t="s">
        <v>1299</v>
      </c>
      <c r="B645" t="s">
        <v>1300</v>
      </c>
      <c r="C645" t="s">
        <v>20</v>
      </c>
      <c r="D645">
        <v>4886.04</v>
      </c>
      <c r="E645">
        <v>533</v>
      </c>
      <c r="F645">
        <v>21</v>
      </c>
      <c r="G645">
        <v>275.20999999999998</v>
      </c>
      <c r="H645" t="s">
        <v>42</v>
      </c>
      <c r="I645" s="1">
        <v>43967</v>
      </c>
      <c r="J645" t="b">
        <v>0</v>
      </c>
    </row>
    <row r="646" spans="1:10" x14ac:dyDescent="0.3">
      <c r="A646" t="s">
        <v>1301</v>
      </c>
      <c r="B646" t="s">
        <v>1302</v>
      </c>
      <c r="C646" t="s">
        <v>16</v>
      </c>
      <c r="D646">
        <v>8713.1200000000008</v>
      </c>
      <c r="E646">
        <v>561</v>
      </c>
      <c r="F646">
        <v>22</v>
      </c>
      <c r="G646">
        <v>35.92</v>
      </c>
      <c r="H646" t="s">
        <v>17</v>
      </c>
      <c r="I646" s="1">
        <v>45619</v>
      </c>
      <c r="J646" t="b">
        <v>1</v>
      </c>
    </row>
    <row r="647" spans="1:10" x14ac:dyDescent="0.3">
      <c r="A647" t="s">
        <v>1303</v>
      </c>
      <c r="B647" t="s">
        <v>1304</v>
      </c>
      <c r="C647" t="s">
        <v>20</v>
      </c>
      <c r="D647">
        <v>1657.08</v>
      </c>
      <c r="E647">
        <v>424</v>
      </c>
      <c r="F647">
        <v>14</v>
      </c>
      <c r="G647">
        <v>353.56</v>
      </c>
      <c r="H647" t="s">
        <v>42</v>
      </c>
      <c r="I647" s="1">
        <v>43083</v>
      </c>
      <c r="J647" t="b">
        <v>1</v>
      </c>
    </row>
    <row r="648" spans="1:10" x14ac:dyDescent="0.3">
      <c r="A648" t="s">
        <v>1305</v>
      </c>
      <c r="B648" t="s">
        <v>1306</v>
      </c>
      <c r="C648" t="s">
        <v>20</v>
      </c>
      <c r="D648">
        <v>11996.12</v>
      </c>
      <c r="E648">
        <v>544</v>
      </c>
      <c r="F648">
        <v>16</v>
      </c>
      <c r="G648">
        <v>37.31</v>
      </c>
      <c r="H648" t="s">
        <v>21</v>
      </c>
      <c r="I648" s="1">
        <v>44652</v>
      </c>
      <c r="J648" t="b">
        <v>0</v>
      </c>
    </row>
    <row r="649" spans="1:10" x14ac:dyDescent="0.3">
      <c r="A649" t="s">
        <v>1307</v>
      </c>
      <c r="B649" t="s">
        <v>1308</v>
      </c>
      <c r="C649" t="s">
        <v>20</v>
      </c>
      <c r="D649">
        <v>13235.98</v>
      </c>
      <c r="E649">
        <v>841</v>
      </c>
      <c r="F649">
        <v>18</v>
      </c>
      <c r="G649">
        <v>456.75</v>
      </c>
      <c r="H649" t="s">
        <v>42</v>
      </c>
      <c r="I649" s="1">
        <v>45330</v>
      </c>
      <c r="J649" t="b">
        <v>1</v>
      </c>
    </row>
    <row r="650" spans="1:10" x14ac:dyDescent="0.3">
      <c r="A650" t="s">
        <v>1309</v>
      </c>
      <c r="B650" t="s">
        <v>1310</v>
      </c>
      <c r="C650" t="s">
        <v>16</v>
      </c>
      <c r="D650">
        <v>7584.07</v>
      </c>
      <c r="E650">
        <v>784</v>
      </c>
      <c r="F650">
        <v>17</v>
      </c>
      <c r="G650">
        <v>354.02</v>
      </c>
      <c r="H650" t="s">
        <v>13</v>
      </c>
      <c r="I650" s="1">
        <v>44249</v>
      </c>
      <c r="J650" t="b">
        <v>1</v>
      </c>
    </row>
    <row r="651" spans="1:10" x14ac:dyDescent="0.3">
      <c r="A651" t="s">
        <v>1311</v>
      </c>
      <c r="B651" t="s">
        <v>1312</v>
      </c>
      <c r="C651" t="s">
        <v>20</v>
      </c>
      <c r="D651">
        <v>17869.93</v>
      </c>
      <c r="E651">
        <v>421</v>
      </c>
      <c r="F651">
        <v>20</v>
      </c>
      <c r="G651">
        <v>258.62</v>
      </c>
      <c r="H651" t="s">
        <v>42</v>
      </c>
      <c r="I651" s="1">
        <v>42252</v>
      </c>
      <c r="J651" t="b">
        <v>1</v>
      </c>
    </row>
    <row r="652" spans="1:10" x14ac:dyDescent="0.3">
      <c r="A652" t="s">
        <v>1313</v>
      </c>
      <c r="B652" t="s">
        <v>1314</v>
      </c>
      <c r="C652" t="s">
        <v>12</v>
      </c>
      <c r="D652">
        <v>3871.17</v>
      </c>
      <c r="E652">
        <v>424</v>
      </c>
      <c r="F652">
        <v>16</v>
      </c>
      <c r="G652">
        <v>226.34</v>
      </c>
      <c r="H652" t="s">
        <v>17</v>
      </c>
      <c r="I652" s="1">
        <v>42187</v>
      </c>
      <c r="J652" t="b">
        <v>1</v>
      </c>
    </row>
    <row r="653" spans="1:10" x14ac:dyDescent="0.3">
      <c r="A653" t="s">
        <v>1315</v>
      </c>
      <c r="B653" t="s">
        <v>1316</v>
      </c>
      <c r="C653" t="s">
        <v>16</v>
      </c>
      <c r="D653">
        <v>2678.13</v>
      </c>
      <c r="E653">
        <v>848</v>
      </c>
      <c r="F653">
        <v>14</v>
      </c>
      <c r="G653">
        <v>74.03</v>
      </c>
      <c r="H653" t="s">
        <v>30</v>
      </c>
      <c r="I653" s="1">
        <v>44792</v>
      </c>
      <c r="J653" t="b">
        <v>1</v>
      </c>
    </row>
    <row r="654" spans="1:10" x14ac:dyDescent="0.3">
      <c r="A654" t="s">
        <v>1317</v>
      </c>
      <c r="B654" t="s">
        <v>1318</v>
      </c>
      <c r="C654" t="s">
        <v>12</v>
      </c>
      <c r="D654">
        <v>11122.26</v>
      </c>
      <c r="E654">
        <v>469</v>
      </c>
      <c r="F654">
        <v>27</v>
      </c>
      <c r="G654">
        <v>152.59</v>
      </c>
      <c r="H654" t="s">
        <v>42</v>
      </c>
      <c r="I654" s="1">
        <v>42582</v>
      </c>
      <c r="J654" t="b">
        <v>1</v>
      </c>
    </row>
    <row r="655" spans="1:10" x14ac:dyDescent="0.3">
      <c r="A655" t="s">
        <v>1319</v>
      </c>
      <c r="B655" t="s">
        <v>1320</v>
      </c>
      <c r="C655" t="s">
        <v>20</v>
      </c>
      <c r="D655">
        <v>15235.49</v>
      </c>
      <c r="E655">
        <v>423</v>
      </c>
      <c r="F655">
        <v>19</v>
      </c>
      <c r="G655">
        <v>435.79</v>
      </c>
      <c r="H655" t="s">
        <v>42</v>
      </c>
      <c r="I655" s="1">
        <v>44023</v>
      </c>
      <c r="J655" t="b">
        <v>1</v>
      </c>
    </row>
    <row r="656" spans="1:10" x14ac:dyDescent="0.3">
      <c r="A656" t="s">
        <v>1321</v>
      </c>
      <c r="B656" t="s">
        <v>1322</v>
      </c>
      <c r="C656" t="s">
        <v>37</v>
      </c>
      <c r="D656">
        <v>18419.64</v>
      </c>
      <c r="E656">
        <v>334</v>
      </c>
      <c r="F656">
        <v>21</v>
      </c>
      <c r="G656">
        <v>453.18</v>
      </c>
      <c r="H656" t="s">
        <v>21</v>
      </c>
      <c r="I656" s="1">
        <v>44092</v>
      </c>
      <c r="J656" t="b">
        <v>1</v>
      </c>
    </row>
    <row r="657" spans="1:10" x14ac:dyDescent="0.3">
      <c r="A657" t="s">
        <v>1323</v>
      </c>
      <c r="B657" t="s">
        <v>1324</v>
      </c>
      <c r="C657" t="s">
        <v>20</v>
      </c>
      <c r="D657">
        <v>7705.58</v>
      </c>
      <c r="E657">
        <v>386</v>
      </c>
      <c r="F657">
        <v>19</v>
      </c>
      <c r="G657">
        <v>10.37</v>
      </c>
      <c r="H657" t="s">
        <v>17</v>
      </c>
      <c r="I657" s="1">
        <v>43759</v>
      </c>
      <c r="J657" t="b">
        <v>0</v>
      </c>
    </row>
    <row r="658" spans="1:10" x14ac:dyDescent="0.3">
      <c r="A658" t="s">
        <v>1325</v>
      </c>
      <c r="B658" t="s">
        <v>594</v>
      </c>
      <c r="C658" t="s">
        <v>12</v>
      </c>
      <c r="D658">
        <v>15393.4</v>
      </c>
      <c r="E658">
        <v>500</v>
      </c>
      <c r="F658">
        <v>24</v>
      </c>
      <c r="G658">
        <v>301.13</v>
      </c>
      <c r="H658" t="s">
        <v>30</v>
      </c>
      <c r="I658" s="1">
        <v>42258</v>
      </c>
      <c r="J658" t="b">
        <v>1</v>
      </c>
    </row>
    <row r="659" spans="1:10" x14ac:dyDescent="0.3">
      <c r="A659" t="s">
        <v>1326</v>
      </c>
      <c r="B659" t="s">
        <v>1327</v>
      </c>
      <c r="C659" t="s">
        <v>12</v>
      </c>
      <c r="D659">
        <v>9807.4599999999991</v>
      </c>
      <c r="E659">
        <v>668</v>
      </c>
      <c r="F659">
        <v>15</v>
      </c>
      <c r="G659">
        <v>362.46</v>
      </c>
      <c r="H659" t="s">
        <v>13</v>
      </c>
      <c r="I659" s="1">
        <v>45105</v>
      </c>
      <c r="J659" t="b">
        <v>0</v>
      </c>
    </row>
    <row r="660" spans="1:10" x14ac:dyDescent="0.3">
      <c r="A660" t="s">
        <v>1328</v>
      </c>
      <c r="B660" t="s">
        <v>1329</v>
      </c>
      <c r="C660" t="s">
        <v>16</v>
      </c>
      <c r="D660">
        <v>9136.86</v>
      </c>
      <c r="E660">
        <v>376</v>
      </c>
      <c r="F660">
        <v>23</v>
      </c>
      <c r="G660">
        <v>313.19</v>
      </c>
      <c r="H660" t="s">
        <v>42</v>
      </c>
      <c r="I660" s="1">
        <v>44466</v>
      </c>
      <c r="J660" t="b">
        <v>1</v>
      </c>
    </row>
    <row r="661" spans="1:10" x14ac:dyDescent="0.3">
      <c r="A661" t="s">
        <v>1330</v>
      </c>
      <c r="B661" t="s">
        <v>1331</v>
      </c>
      <c r="C661" t="s">
        <v>37</v>
      </c>
      <c r="D661">
        <v>14418.3</v>
      </c>
      <c r="E661">
        <v>358</v>
      </c>
      <c r="F661">
        <v>13</v>
      </c>
      <c r="G661">
        <v>50.02</v>
      </c>
      <c r="H661" t="s">
        <v>30</v>
      </c>
      <c r="I661" s="1">
        <v>44343</v>
      </c>
      <c r="J661" t="b">
        <v>1</v>
      </c>
    </row>
    <row r="662" spans="1:10" x14ac:dyDescent="0.3">
      <c r="A662" t="s">
        <v>1332</v>
      </c>
      <c r="B662" t="s">
        <v>1333</v>
      </c>
      <c r="C662" t="s">
        <v>16</v>
      </c>
      <c r="D662">
        <v>13261.61</v>
      </c>
      <c r="E662">
        <v>730</v>
      </c>
      <c r="F662">
        <v>22</v>
      </c>
      <c r="G662">
        <v>116.69</v>
      </c>
      <c r="H662" t="s">
        <v>13</v>
      </c>
      <c r="I662" s="1">
        <v>42627</v>
      </c>
      <c r="J662" t="b">
        <v>0</v>
      </c>
    </row>
    <row r="663" spans="1:10" x14ac:dyDescent="0.3">
      <c r="A663" t="s">
        <v>1334</v>
      </c>
      <c r="B663" t="s">
        <v>1335</v>
      </c>
      <c r="C663" t="s">
        <v>12</v>
      </c>
      <c r="D663">
        <v>2118.04</v>
      </c>
      <c r="E663">
        <v>799</v>
      </c>
      <c r="F663">
        <v>11</v>
      </c>
      <c r="G663">
        <v>132.66999999999999</v>
      </c>
      <c r="H663" t="s">
        <v>17</v>
      </c>
      <c r="I663" s="1">
        <v>45120</v>
      </c>
      <c r="J663" t="b">
        <v>1</v>
      </c>
    </row>
    <row r="664" spans="1:10" x14ac:dyDescent="0.3">
      <c r="A664" t="s">
        <v>1336</v>
      </c>
      <c r="B664" t="s">
        <v>1337</v>
      </c>
      <c r="C664" t="s">
        <v>20</v>
      </c>
      <c r="D664">
        <v>17382.7</v>
      </c>
      <c r="E664">
        <v>408</v>
      </c>
      <c r="F664">
        <v>24</v>
      </c>
      <c r="G664">
        <v>417.55</v>
      </c>
      <c r="H664" t="s">
        <v>17</v>
      </c>
      <c r="I664" s="1">
        <v>43654</v>
      </c>
      <c r="J664" t="b">
        <v>1</v>
      </c>
    </row>
    <row r="665" spans="1:10" x14ac:dyDescent="0.3">
      <c r="A665" t="s">
        <v>1338</v>
      </c>
      <c r="B665" t="s">
        <v>1339</v>
      </c>
      <c r="C665" t="s">
        <v>37</v>
      </c>
      <c r="D665">
        <v>16900.46</v>
      </c>
      <c r="E665">
        <v>577</v>
      </c>
      <c r="F665">
        <v>22</v>
      </c>
      <c r="G665">
        <v>236.97</v>
      </c>
      <c r="H665" t="s">
        <v>30</v>
      </c>
      <c r="I665" s="1">
        <v>44044</v>
      </c>
      <c r="J665" t="b">
        <v>1</v>
      </c>
    </row>
    <row r="666" spans="1:10" x14ac:dyDescent="0.3">
      <c r="A666" t="s">
        <v>1340</v>
      </c>
      <c r="B666" t="s">
        <v>1341</v>
      </c>
      <c r="C666" t="s">
        <v>20</v>
      </c>
      <c r="D666">
        <v>6872.19</v>
      </c>
      <c r="E666">
        <v>367</v>
      </c>
      <c r="F666">
        <v>14</v>
      </c>
      <c r="G666">
        <v>248.55</v>
      </c>
      <c r="H666" t="s">
        <v>13</v>
      </c>
      <c r="I666" s="1">
        <v>42989</v>
      </c>
      <c r="J666" t="b">
        <v>1</v>
      </c>
    </row>
    <row r="667" spans="1:10" x14ac:dyDescent="0.3">
      <c r="A667" t="s">
        <v>1342</v>
      </c>
      <c r="B667" t="s">
        <v>1343</v>
      </c>
      <c r="C667" t="s">
        <v>20</v>
      </c>
      <c r="D667">
        <v>11979.02</v>
      </c>
      <c r="E667">
        <v>368</v>
      </c>
      <c r="F667">
        <v>15</v>
      </c>
      <c r="G667">
        <v>468.1</v>
      </c>
      <c r="H667" t="s">
        <v>17</v>
      </c>
      <c r="I667" s="1">
        <v>45117</v>
      </c>
      <c r="J667" t="b">
        <v>1</v>
      </c>
    </row>
    <row r="668" spans="1:10" x14ac:dyDescent="0.3">
      <c r="A668" t="s">
        <v>1344</v>
      </c>
      <c r="B668" t="s">
        <v>1345</v>
      </c>
      <c r="C668" t="s">
        <v>37</v>
      </c>
      <c r="D668">
        <v>12470.15</v>
      </c>
      <c r="E668">
        <v>464</v>
      </c>
      <c r="F668">
        <v>22</v>
      </c>
      <c r="G668">
        <v>322.17</v>
      </c>
      <c r="H668" t="s">
        <v>30</v>
      </c>
      <c r="I668" s="1">
        <v>42878</v>
      </c>
      <c r="J668" t="b">
        <v>0</v>
      </c>
    </row>
    <row r="669" spans="1:10" x14ac:dyDescent="0.3">
      <c r="A669" t="s">
        <v>1346</v>
      </c>
      <c r="B669" t="s">
        <v>1347</v>
      </c>
      <c r="C669" t="s">
        <v>16</v>
      </c>
      <c r="D669">
        <v>11303.37</v>
      </c>
      <c r="E669">
        <v>788</v>
      </c>
      <c r="F669">
        <v>21</v>
      </c>
      <c r="G669">
        <v>450.35</v>
      </c>
      <c r="H669" t="s">
        <v>17</v>
      </c>
      <c r="I669" s="1">
        <v>43685</v>
      </c>
      <c r="J669" t="b">
        <v>1</v>
      </c>
    </row>
    <row r="670" spans="1:10" x14ac:dyDescent="0.3">
      <c r="A670" t="s">
        <v>1348</v>
      </c>
      <c r="B670" t="s">
        <v>1349</v>
      </c>
      <c r="C670" t="s">
        <v>20</v>
      </c>
      <c r="D670">
        <v>7248.47</v>
      </c>
      <c r="E670">
        <v>604</v>
      </c>
      <c r="F670">
        <v>18</v>
      </c>
      <c r="G670">
        <v>233.69</v>
      </c>
      <c r="H670" t="s">
        <v>17</v>
      </c>
      <c r="I670" s="1">
        <v>44655</v>
      </c>
      <c r="J670" t="b">
        <v>1</v>
      </c>
    </row>
    <row r="671" spans="1:10" x14ac:dyDescent="0.3">
      <c r="A671" t="s">
        <v>1350</v>
      </c>
      <c r="B671" t="s">
        <v>1351</v>
      </c>
      <c r="C671" t="s">
        <v>12</v>
      </c>
      <c r="D671">
        <v>6641.88</v>
      </c>
      <c r="E671">
        <v>664</v>
      </c>
      <c r="F671">
        <v>19</v>
      </c>
      <c r="G671">
        <v>83.22</v>
      </c>
      <c r="H671" t="s">
        <v>17</v>
      </c>
      <c r="I671" s="1">
        <v>45372</v>
      </c>
      <c r="J671" t="b">
        <v>1</v>
      </c>
    </row>
    <row r="672" spans="1:10" x14ac:dyDescent="0.3">
      <c r="A672" t="s">
        <v>1352</v>
      </c>
      <c r="B672" t="s">
        <v>1353</v>
      </c>
      <c r="C672" t="s">
        <v>20</v>
      </c>
      <c r="D672">
        <v>9872.23</v>
      </c>
      <c r="E672">
        <v>678</v>
      </c>
      <c r="F672">
        <v>22</v>
      </c>
      <c r="G672">
        <v>465.67</v>
      </c>
      <c r="H672" t="s">
        <v>21</v>
      </c>
      <c r="I672" s="1">
        <v>45652</v>
      </c>
      <c r="J672" t="b">
        <v>1</v>
      </c>
    </row>
    <row r="673" spans="1:10" x14ac:dyDescent="0.3">
      <c r="A673" t="s">
        <v>1354</v>
      </c>
      <c r="B673" t="s">
        <v>1355</v>
      </c>
      <c r="C673" t="s">
        <v>37</v>
      </c>
      <c r="D673">
        <v>15863.65</v>
      </c>
      <c r="E673">
        <v>642</v>
      </c>
      <c r="F673">
        <v>18</v>
      </c>
      <c r="G673">
        <v>234.77</v>
      </c>
      <c r="H673" t="s">
        <v>13</v>
      </c>
      <c r="I673" s="1">
        <v>44928</v>
      </c>
      <c r="J673" t="b">
        <v>1</v>
      </c>
    </row>
    <row r="674" spans="1:10" x14ac:dyDescent="0.3">
      <c r="A674" t="s">
        <v>1356</v>
      </c>
      <c r="B674" t="s">
        <v>1357</v>
      </c>
      <c r="C674" t="s">
        <v>37</v>
      </c>
      <c r="D674">
        <v>12718</v>
      </c>
      <c r="E674">
        <v>653</v>
      </c>
      <c r="F674">
        <v>31</v>
      </c>
      <c r="G674">
        <v>99</v>
      </c>
      <c r="H674" t="s">
        <v>30</v>
      </c>
      <c r="I674" s="1">
        <v>43808</v>
      </c>
      <c r="J674" t="b">
        <v>1</v>
      </c>
    </row>
    <row r="675" spans="1:10" x14ac:dyDescent="0.3">
      <c r="A675" t="s">
        <v>1358</v>
      </c>
      <c r="B675" t="s">
        <v>1359</v>
      </c>
      <c r="C675" t="s">
        <v>37</v>
      </c>
      <c r="D675">
        <v>8146.93</v>
      </c>
      <c r="E675">
        <v>715</v>
      </c>
      <c r="F675">
        <v>20</v>
      </c>
      <c r="G675">
        <v>158.16999999999999</v>
      </c>
      <c r="H675" t="s">
        <v>30</v>
      </c>
      <c r="I675" s="1">
        <v>44669</v>
      </c>
      <c r="J675" t="b">
        <v>1</v>
      </c>
    </row>
    <row r="676" spans="1:10" x14ac:dyDescent="0.3">
      <c r="A676" t="s">
        <v>1360</v>
      </c>
      <c r="B676" t="s">
        <v>1361</v>
      </c>
      <c r="C676" t="s">
        <v>16</v>
      </c>
      <c r="D676">
        <v>13858.49</v>
      </c>
      <c r="E676">
        <v>408</v>
      </c>
      <c r="F676">
        <v>23</v>
      </c>
      <c r="G676">
        <v>34.89</v>
      </c>
      <c r="H676" t="s">
        <v>13</v>
      </c>
      <c r="I676" s="1">
        <v>42342</v>
      </c>
      <c r="J676" t="b">
        <v>1</v>
      </c>
    </row>
    <row r="677" spans="1:10" x14ac:dyDescent="0.3">
      <c r="A677" t="s">
        <v>1362</v>
      </c>
      <c r="B677" t="s">
        <v>1363</v>
      </c>
      <c r="C677" t="s">
        <v>20</v>
      </c>
      <c r="D677">
        <v>-4242.71</v>
      </c>
      <c r="E677">
        <v>796</v>
      </c>
      <c r="F677">
        <v>25</v>
      </c>
      <c r="G677">
        <v>239.47</v>
      </c>
      <c r="H677" t="s">
        <v>13</v>
      </c>
      <c r="I677" s="1">
        <v>44644</v>
      </c>
      <c r="J677" t="b">
        <v>0</v>
      </c>
    </row>
    <row r="678" spans="1:10" x14ac:dyDescent="0.3">
      <c r="A678" t="s">
        <v>1364</v>
      </c>
      <c r="B678" t="s">
        <v>1365</v>
      </c>
      <c r="C678" t="s">
        <v>16</v>
      </c>
      <c r="D678">
        <v>15743.83</v>
      </c>
      <c r="E678">
        <v>640</v>
      </c>
      <c r="F678">
        <v>23</v>
      </c>
      <c r="G678">
        <v>428.03</v>
      </c>
      <c r="H678" t="s">
        <v>13</v>
      </c>
      <c r="I678" s="1">
        <v>44794</v>
      </c>
      <c r="J678" t="b">
        <v>1</v>
      </c>
    </row>
    <row r="679" spans="1:10" x14ac:dyDescent="0.3">
      <c r="A679" t="s">
        <v>1366</v>
      </c>
      <c r="B679" t="s">
        <v>1367</v>
      </c>
      <c r="C679" t="s">
        <v>16</v>
      </c>
      <c r="D679">
        <v>1301.43</v>
      </c>
      <c r="E679">
        <v>682</v>
      </c>
      <c r="F679">
        <v>20</v>
      </c>
      <c r="G679">
        <v>467.45</v>
      </c>
      <c r="H679" t="s">
        <v>13</v>
      </c>
      <c r="I679" s="1">
        <v>43728</v>
      </c>
      <c r="J679" t="b">
        <v>1</v>
      </c>
    </row>
    <row r="680" spans="1:10" x14ac:dyDescent="0.3">
      <c r="A680" t="s">
        <v>1368</v>
      </c>
      <c r="B680" t="s">
        <v>1369</v>
      </c>
      <c r="C680" t="s">
        <v>37</v>
      </c>
      <c r="D680">
        <v>8187.8</v>
      </c>
      <c r="E680">
        <v>832</v>
      </c>
      <c r="F680">
        <v>26</v>
      </c>
      <c r="G680">
        <v>466.98</v>
      </c>
      <c r="H680" t="s">
        <v>42</v>
      </c>
      <c r="I680" s="1">
        <v>42528</v>
      </c>
      <c r="J680" t="b">
        <v>1</v>
      </c>
    </row>
    <row r="681" spans="1:10" x14ac:dyDescent="0.3">
      <c r="A681" t="s">
        <v>1370</v>
      </c>
      <c r="B681" t="s">
        <v>1371</v>
      </c>
      <c r="C681" t="s">
        <v>37</v>
      </c>
      <c r="D681">
        <v>4401.6499999999996</v>
      </c>
      <c r="E681">
        <v>599</v>
      </c>
      <c r="F681">
        <v>19</v>
      </c>
      <c r="G681">
        <v>71.36</v>
      </c>
      <c r="H681" t="s">
        <v>30</v>
      </c>
      <c r="I681" s="1">
        <v>42553</v>
      </c>
      <c r="J681" t="b">
        <v>1</v>
      </c>
    </row>
    <row r="682" spans="1:10" x14ac:dyDescent="0.3">
      <c r="A682" t="s">
        <v>1372</v>
      </c>
      <c r="B682" t="s">
        <v>1373</v>
      </c>
      <c r="C682" t="s">
        <v>16</v>
      </c>
      <c r="D682">
        <v>3526.59</v>
      </c>
      <c r="E682">
        <v>438</v>
      </c>
      <c r="F682">
        <v>22</v>
      </c>
      <c r="G682">
        <v>197.21</v>
      </c>
      <c r="H682" t="s">
        <v>42</v>
      </c>
      <c r="I682" s="1">
        <v>44766</v>
      </c>
      <c r="J682" t="b">
        <v>1</v>
      </c>
    </row>
    <row r="683" spans="1:10" x14ac:dyDescent="0.3">
      <c r="A683" t="s">
        <v>1374</v>
      </c>
      <c r="B683" t="s">
        <v>1375</v>
      </c>
      <c r="C683" t="s">
        <v>20</v>
      </c>
      <c r="D683">
        <v>15804.13</v>
      </c>
      <c r="E683">
        <v>658</v>
      </c>
      <c r="F683">
        <v>11</v>
      </c>
      <c r="G683">
        <v>23.83</v>
      </c>
      <c r="H683" t="s">
        <v>17</v>
      </c>
      <c r="I683" s="1">
        <v>43611</v>
      </c>
      <c r="J683" t="b">
        <v>0</v>
      </c>
    </row>
    <row r="684" spans="1:10" x14ac:dyDescent="0.3">
      <c r="A684" t="s">
        <v>1376</v>
      </c>
      <c r="B684" t="s">
        <v>1377</v>
      </c>
      <c r="C684" t="s">
        <v>12</v>
      </c>
      <c r="D684">
        <v>7661.49</v>
      </c>
      <c r="E684">
        <v>798</v>
      </c>
      <c r="F684">
        <v>21</v>
      </c>
      <c r="G684">
        <v>429.03</v>
      </c>
      <c r="H684" t="s">
        <v>17</v>
      </c>
      <c r="I684" s="1">
        <v>42705</v>
      </c>
      <c r="J684" t="b">
        <v>1</v>
      </c>
    </row>
    <row r="685" spans="1:10" x14ac:dyDescent="0.3">
      <c r="A685" t="s">
        <v>1378</v>
      </c>
      <c r="B685" t="s">
        <v>1379</v>
      </c>
      <c r="C685" t="s">
        <v>16</v>
      </c>
      <c r="D685">
        <v>11732.52</v>
      </c>
      <c r="E685">
        <v>684</v>
      </c>
      <c r="F685">
        <v>14</v>
      </c>
      <c r="G685">
        <v>185.79</v>
      </c>
      <c r="H685" t="s">
        <v>30</v>
      </c>
      <c r="I685" s="1">
        <v>42984</v>
      </c>
      <c r="J685" t="b">
        <v>0</v>
      </c>
    </row>
    <row r="686" spans="1:10" x14ac:dyDescent="0.3">
      <c r="A686" t="s">
        <v>1380</v>
      </c>
      <c r="B686" t="s">
        <v>1381</v>
      </c>
      <c r="C686" t="s">
        <v>20</v>
      </c>
      <c r="D686">
        <v>9765.4</v>
      </c>
      <c r="E686">
        <v>579</v>
      </c>
      <c r="F686">
        <v>18</v>
      </c>
      <c r="G686">
        <v>319.25</v>
      </c>
      <c r="H686" t="s">
        <v>17</v>
      </c>
      <c r="I686" s="1">
        <v>45230</v>
      </c>
      <c r="J686" t="b">
        <v>1</v>
      </c>
    </row>
    <row r="687" spans="1:10" x14ac:dyDescent="0.3">
      <c r="A687" t="s">
        <v>1382</v>
      </c>
      <c r="B687" t="s">
        <v>1383</v>
      </c>
      <c r="C687" t="s">
        <v>37</v>
      </c>
      <c r="D687">
        <v>12385.2</v>
      </c>
      <c r="E687">
        <v>782</v>
      </c>
      <c r="F687">
        <v>23</v>
      </c>
      <c r="G687">
        <v>360.3</v>
      </c>
      <c r="H687" t="s">
        <v>13</v>
      </c>
      <c r="I687" s="1">
        <v>45591</v>
      </c>
      <c r="J687" t="b">
        <v>0</v>
      </c>
    </row>
    <row r="688" spans="1:10" x14ac:dyDescent="0.3">
      <c r="A688" t="s">
        <v>1384</v>
      </c>
      <c r="B688" t="s">
        <v>1385</v>
      </c>
      <c r="C688" t="s">
        <v>37</v>
      </c>
      <c r="D688">
        <v>10384.11</v>
      </c>
      <c r="E688">
        <v>410</v>
      </c>
      <c r="F688">
        <v>18</v>
      </c>
      <c r="G688">
        <v>220.62</v>
      </c>
      <c r="H688" t="s">
        <v>42</v>
      </c>
      <c r="I688" s="1">
        <v>44905</v>
      </c>
      <c r="J688" t="b">
        <v>1</v>
      </c>
    </row>
    <row r="689" spans="1:10" x14ac:dyDescent="0.3">
      <c r="A689" t="s">
        <v>1386</v>
      </c>
      <c r="B689" t="s">
        <v>1387</v>
      </c>
      <c r="C689" t="s">
        <v>20</v>
      </c>
      <c r="D689">
        <v>3585.04</v>
      </c>
      <c r="E689">
        <v>438</v>
      </c>
      <c r="F689">
        <v>22</v>
      </c>
      <c r="G689">
        <v>160.16</v>
      </c>
      <c r="H689" t="s">
        <v>13</v>
      </c>
      <c r="I689" s="1">
        <v>42522</v>
      </c>
      <c r="J689" t="b">
        <v>0</v>
      </c>
    </row>
    <row r="690" spans="1:10" x14ac:dyDescent="0.3">
      <c r="A690" t="s">
        <v>1388</v>
      </c>
      <c r="B690" t="s">
        <v>1389</v>
      </c>
      <c r="C690" t="s">
        <v>12</v>
      </c>
      <c r="D690">
        <v>14981.33</v>
      </c>
      <c r="E690">
        <v>734</v>
      </c>
      <c r="F690">
        <v>17</v>
      </c>
      <c r="G690">
        <v>481.48</v>
      </c>
      <c r="H690" t="s">
        <v>17</v>
      </c>
      <c r="I690" s="1">
        <v>44004</v>
      </c>
      <c r="J690" t="b">
        <v>1</v>
      </c>
    </row>
    <row r="691" spans="1:10" x14ac:dyDescent="0.3">
      <c r="A691" t="s">
        <v>1390</v>
      </c>
      <c r="B691" t="s">
        <v>1391</v>
      </c>
      <c r="C691" t="s">
        <v>37</v>
      </c>
      <c r="D691">
        <v>7531.22</v>
      </c>
      <c r="E691">
        <v>808</v>
      </c>
      <c r="F691">
        <v>12</v>
      </c>
      <c r="G691">
        <v>482.6</v>
      </c>
      <c r="H691" t="s">
        <v>42</v>
      </c>
      <c r="I691" s="1">
        <v>43661</v>
      </c>
      <c r="J691" t="b">
        <v>1</v>
      </c>
    </row>
    <row r="692" spans="1:10" x14ac:dyDescent="0.3">
      <c r="A692" t="s">
        <v>1392</v>
      </c>
      <c r="B692" t="s">
        <v>1393</v>
      </c>
      <c r="C692" t="s">
        <v>37</v>
      </c>
      <c r="D692">
        <v>2217.09</v>
      </c>
      <c r="E692">
        <v>572</v>
      </c>
      <c r="F692">
        <v>16</v>
      </c>
      <c r="G692">
        <v>151.82</v>
      </c>
      <c r="H692" t="s">
        <v>13</v>
      </c>
      <c r="I692" s="1">
        <v>44609</v>
      </c>
      <c r="J692" t="b">
        <v>0</v>
      </c>
    </row>
    <row r="693" spans="1:10" x14ac:dyDescent="0.3">
      <c r="A693" t="s">
        <v>1394</v>
      </c>
      <c r="B693" t="s">
        <v>1395</v>
      </c>
      <c r="C693" t="s">
        <v>37</v>
      </c>
      <c r="D693">
        <v>7859.42</v>
      </c>
      <c r="E693">
        <v>398</v>
      </c>
      <c r="F693">
        <v>18</v>
      </c>
      <c r="G693">
        <v>245.02</v>
      </c>
      <c r="H693" t="s">
        <v>30</v>
      </c>
      <c r="I693" s="1">
        <v>43961</v>
      </c>
      <c r="J693" t="b">
        <v>1</v>
      </c>
    </row>
    <row r="694" spans="1:10" x14ac:dyDescent="0.3">
      <c r="A694" t="s">
        <v>1396</v>
      </c>
      <c r="B694" t="s">
        <v>1397</v>
      </c>
      <c r="C694" t="s">
        <v>20</v>
      </c>
      <c r="D694">
        <v>17503.8</v>
      </c>
      <c r="E694">
        <v>403</v>
      </c>
      <c r="F694">
        <v>19</v>
      </c>
      <c r="G694">
        <v>486.69</v>
      </c>
      <c r="H694" t="s">
        <v>13</v>
      </c>
      <c r="I694" s="1">
        <v>45168</v>
      </c>
      <c r="J694" t="b">
        <v>1</v>
      </c>
    </row>
    <row r="695" spans="1:10" x14ac:dyDescent="0.3">
      <c r="A695" t="s">
        <v>1398</v>
      </c>
      <c r="B695" t="s">
        <v>1399</v>
      </c>
      <c r="C695" t="s">
        <v>16</v>
      </c>
      <c r="D695">
        <v>14251.11</v>
      </c>
      <c r="E695">
        <v>513</v>
      </c>
      <c r="F695">
        <v>20</v>
      </c>
      <c r="G695">
        <v>12.39</v>
      </c>
      <c r="H695" t="s">
        <v>17</v>
      </c>
      <c r="I695" s="1">
        <v>44478</v>
      </c>
      <c r="J695" t="b">
        <v>1</v>
      </c>
    </row>
    <row r="696" spans="1:10" x14ac:dyDescent="0.3">
      <c r="A696" t="s">
        <v>1400</v>
      </c>
      <c r="B696" t="s">
        <v>1401</v>
      </c>
      <c r="C696" t="s">
        <v>37</v>
      </c>
      <c r="D696">
        <v>8256.74</v>
      </c>
      <c r="E696">
        <v>464</v>
      </c>
      <c r="F696">
        <v>19</v>
      </c>
      <c r="G696">
        <v>212.21</v>
      </c>
      <c r="H696" t="s">
        <v>42</v>
      </c>
      <c r="I696" s="1">
        <v>45624</v>
      </c>
      <c r="J696" t="b">
        <v>0</v>
      </c>
    </row>
    <row r="697" spans="1:10" x14ac:dyDescent="0.3">
      <c r="A697" t="s">
        <v>1402</v>
      </c>
      <c r="B697" t="s">
        <v>1403</v>
      </c>
      <c r="C697" t="s">
        <v>16</v>
      </c>
      <c r="D697">
        <v>8253.7099999999991</v>
      </c>
      <c r="E697">
        <v>819</v>
      </c>
      <c r="F697">
        <v>27</v>
      </c>
      <c r="G697">
        <v>59.22</v>
      </c>
      <c r="H697" t="s">
        <v>30</v>
      </c>
      <c r="I697" s="1">
        <v>45561</v>
      </c>
      <c r="J697" t="b">
        <v>1</v>
      </c>
    </row>
    <row r="698" spans="1:10" x14ac:dyDescent="0.3">
      <c r="A698" t="s">
        <v>1404</v>
      </c>
      <c r="B698" t="s">
        <v>1405</v>
      </c>
      <c r="C698" t="s">
        <v>12</v>
      </c>
      <c r="D698">
        <v>8391.82</v>
      </c>
      <c r="E698">
        <v>583</v>
      </c>
      <c r="F698">
        <v>23</v>
      </c>
      <c r="G698">
        <v>259.49</v>
      </c>
      <c r="H698" t="s">
        <v>42</v>
      </c>
      <c r="I698" s="1">
        <v>45684</v>
      </c>
      <c r="J698" t="b">
        <v>1</v>
      </c>
    </row>
    <row r="699" spans="1:10" x14ac:dyDescent="0.3">
      <c r="A699" t="s">
        <v>1406</v>
      </c>
      <c r="B699" t="s">
        <v>1407</v>
      </c>
      <c r="C699" t="s">
        <v>37</v>
      </c>
      <c r="D699">
        <v>20383.740000000002</v>
      </c>
      <c r="E699">
        <v>816</v>
      </c>
      <c r="F699">
        <v>17</v>
      </c>
      <c r="G699">
        <v>22.09</v>
      </c>
      <c r="H699" t="s">
        <v>30</v>
      </c>
      <c r="I699" s="1">
        <v>42321</v>
      </c>
      <c r="J699" t="b">
        <v>1</v>
      </c>
    </row>
    <row r="700" spans="1:10" x14ac:dyDescent="0.3">
      <c r="A700" t="s">
        <v>1408</v>
      </c>
      <c r="B700" t="s">
        <v>1409</v>
      </c>
      <c r="C700" t="s">
        <v>37</v>
      </c>
      <c r="D700">
        <v>11909.68</v>
      </c>
      <c r="E700">
        <v>463</v>
      </c>
      <c r="F700">
        <v>27</v>
      </c>
      <c r="G700">
        <v>209.38</v>
      </c>
      <c r="H700" t="s">
        <v>42</v>
      </c>
      <c r="I700" s="1">
        <v>45065</v>
      </c>
      <c r="J700" t="b">
        <v>1</v>
      </c>
    </row>
    <row r="701" spans="1:10" x14ac:dyDescent="0.3">
      <c r="A701" t="s">
        <v>1410</v>
      </c>
      <c r="B701" t="s">
        <v>1411</v>
      </c>
      <c r="C701" t="s">
        <v>12</v>
      </c>
      <c r="D701">
        <v>12150.21</v>
      </c>
      <c r="E701">
        <v>363</v>
      </c>
      <c r="F701">
        <v>13</v>
      </c>
      <c r="G701">
        <v>118.14</v>
      </c>
      <c r="H701" t="s">
        <v>17</v>
      </c>
      <c r="I701" s="1">
        <v>42523</v>
      </c>
      <c r="J701" t="b">
        <v>0</v>
      </c>
    </row>
    <row r="702" spans="1:10" x14ac:dyDescent="0.3">
      <c r="A702" t="s">
        <v>1412</v>
      </c>
      <c r="B702" t="s">
        <v>1413</v>
      </c>
      <c r="C702" t="s">
        <v>37</v>
      </c>
      <c r="D702">
        <v>15151.42</v>
      </c>
      <c r="E702">
        <v>390</v>
      </c>
      <c r="F702">
        <v>13</v>
      </c>
      <c r="G702">
        <v>271.32</v>
      </c>
      <c r="H702" t="s">
        <v>30</v>
      </c>
      <c r="I702" s="1">
        <v>43658</v>
      </c>
      <c r="J702" t="b">
        <v>1</v>
      </c>
    </row>
    <row r="703" spans="1:10" x14ac:dyDescent="0.3">
      <c r="A703" t="s">
        <v>1414</v>
      </c>
      <c r="B703" t="s">
        <v>1415</v>
      </c>
      <c r="C703" t="s">
        <v>16</v>
      </c>
      <c r="D703">
        <v>11193.95</v>
      </c>
      <c r="E703">
        <v>416</v>
      </c>
      <c r="F703">
        <v>21</v>
      </c>
      <c r="G703">
        <v>498.04</v>
      </c>
      <c r="H703" t="s">
        <v>21</v>
      </c>
      <c r="I703" s="1">
        <v>42875</v>
      </c>
      <c r="J703" t="b">
        <v>1</v>
      </c>
    </row>
    <row r="704" spans="1:10" x14ac:dyDescent="0.3">
      <c r="A704" t="s">
        <v>1416</v>
      </c>
      <c r="B704" t="s">
        <v>1417</v>
      </c>
      <c r="C704" t="s">
        <v>20</v>
      </c>
      <c r="D704">
        <v>8704.7900000000009</v>
      </c>
      <c r="E704">
        <v>566</v>
      </c>
      <c r="F704">
        <v>18</v>
      </c>
      <c r="G704">
        <v>402.26</v>
      </c>
      <c r="H704" t="s">
        <v>42</v>
      </c>
      <c r="I704" s="1">
        <v>45653</v>
      </c>
      <c r="J704" t="b">
        <v>0</v>
      </c>
    </row>
    <row r="705" spans="1:10" x14ac:dyDescent="0.3">
      <c r="A705" t="s">
        <v>1418</v>
      </c>
      <c r="B705" t="s">
        <v>1419</v>
      </c>
      <c r="C705" t="s">
        <v>16</v>
      </c>
      <c r="D705">
        <v>9018.25</v>
      </c>
      <c r="E705">
        <v>439</v>
      </c>
      <c r="F705">
        <v>16</v>
      </c>
      <c r="G705">
        <v>424.36</v>
      </c>
      <c r="H705" t="s">
        <v>42</v>
      </c>
      <c r="I705" s="1">
        <v>43848</v>
      </c>
      <c r="J705" t="b">
        <v>1</v>
      </c>
    </row>
    <row r="706" spans="1:10" x14ac:dyDescent="0.3">
      <c r="A706" t="s">
        <v>1420</v>
      </c>
      <c r="B706" t="s">
        <v>1421</v>
      </c>
      <c r="C706" t="s">
        <v>20</v>
      </c>
      <c r="D706">
        <v>9641.99</v>
      </c>
      <c r="E706">
        <v>545</v>
      </c>
      <c r="F706">
        <v>17</v>
      </c>
      <c r="G706">
        <v>321.27999999999997</v>
      </c>
      <c r="H706" t="s">
        <v>13</v>
      </c>
      <c r="I706" s="1">
        <v>44808</v>
      </c>
      <c r="J706" t="b">
        <v>1</v>
      </c>
    </row>
    <row r="707" spans="1:10" x14ac:dyDescent="0.3">
      <c r="A707" t="s">
        <v>1422</v>
      </c>
      <c r="B707" t="s">
        <v>1423</v>
      </c>
      <c r="C707" t="s">
        <v>20</v>
      </c>
      <c r="D707">
        <v>9813.89</v>
      </c>
      <c r="E707">
        <v>694</v>
      </c>
      <c r="F707">
        <v>14</v>
      </c>
      <c r="G707">
        <v>30.36</v>
      </c>
      <c r="H707" t="s">
        <v>30</v>
      </c>
      <c r="I707" s="1">
        <v>45550</v>
      </c>
      <c r="J707" t="b">
        <v>1</v>
      </c>
    </row>
    <row r="708" spans="1:10" x14ac:dyDescent="0.3">
      <c r="A708" t="s">
        <v>1424</v>
      </c>
      <c r="B708" t="s">
        <v>1425</v>
      </c>
      <c r="C708" t="s">
        <v>16</v>
      </c>
      <c r="D708">
        <v>13638.15</v>
      </c>
      <c r="E708">
        <v>786</v>
      </c>
      <c r="F708">
        <v>17</v>
      </c>
      <c r="G708">
        <v>111.33</v>
      </c>
      <c r="H708" t="s">
        <v>21</v>
      </c>
      <c r="I708" s="1">
        <v>43147</v>
      </c>
      <c r="J708" t="b">
        <v>1</v>
      </c>
    </row>
    <row r="709" spans="1:10" x14ac:dyDescent="0.3">
      <c r="A709" t="s">
        <v>1426</v>
      </c>
      <c r="B709" t="s">
        <v>1427</v>
      </c>
      <c r="C709" t="s">
        <v>16</v>
      </c>
      <c r="D709">
        <v>10259.73</v>
      </c>
      <c r="E709">
        <v>775</v>
      </c>
      <c r="F709">
        <v>24</v>
      </c>
      <c r="G709">
        <v>463.28</v>
      </c>
      <c r="H709" t="s">
        <v>17</v>
      </c>
      <c r="I709" s="1">
        <v>42483</v>
      </c>
      <c r="J709" t="b">
        <v>1</v>
      </c>
    </row>
    <row r="710" spans="1:10" x14ac:dyDescent="0.3">
      <c r="A710" t="s">
        <v>1428</v>
      </c>
      <c r="B710" t="s">
        <v>1429</v>
      </c>
      <c r="C710" t="s">
        <v>16</v>
      </c>
      <c r="D710">
        <v>13663.2</v>
      </c>
      <c r="E710">
        <v>816</v>
      </c>
      <c r="F710">
        <v>17</v>
      </c>
      <c r="G710">
        <v>189.4</v>
      </c>
      <c r="H710" t="s">
        <v>13</v>
      </c>
      <c r="I710" s="1">
        <v>42987</v>
      </c>
      <c r="J710" t="b">
        <v>1</v>
      </c>
    </row>
    <row r="711" spans="1:10" x14ac:dyDescent="0.3">
      <c r="A711" t="s">
        <v>1430</v>
      </c>
      <c r="B711" t="s">
        <v>1431</v>
      </c>
      <c r="C711" t="s">
        <v>16</v>
      </c>
      <c r="D711">
        <v>9596.42</v>
      </c>
      <c r="E711">
        <v>483</v>
      </c>
      <c r="F711">
        <v>18</v>
      </c>
      <c r="G711">
        <v>60.78</v>
      </c>
      <c r="H711" t="s">
        <v>21</v>
      </c>
      <c r="I711" s="1">
        <v>44288</v>
      </c>
      <c r="J711" t="b">
        <v>1</v>
      </c>
    </row>
    <row r="712" spans="1:10" x14ac:dyDescent="0.3">
      <c r="A712" t="s">
        <v>1432</v>
      </c>
      <c r="B712" t="s">
        <v>1433</v>
      </c>
      <c r="C712" t="s">
        <v>12</v>
      </c>
      <c r="D712">
        <v>10393.18</v>
      </c>
      <c r="E712">
        <v>319</v>
      </c>
      <c r="F712">
        <v>15</v>
      </c>
      <c r="G712">
        <v>354.18</v>
      </c>
      <c r="H712" t="s">
        <v>30</v>
      </c>
      <c r="I712" s="1">
        <v>45013</v>
      </c>
      <c r="J712" t="b">
        <v>1</v>
      </c>
    </row>
    <row r="713" spans="1:10" x14ac:dyDescent="0.3">
      <c r="A713" t="s">
        <v>1434</v>
      </c>
      <c r="B713" t="s">
        <v>1435</v>
      </c>
      <c r="C713" t="s">
        <v>37</v>
      </c>
      <c r="D713">
        <v>9</v>
      </c>
      <c r="E713">
        <v>823</v>
      </c>
      <c r="F713">
        <v>18</v>
      </c>
      <c r="G713">
        <v>156.72999999999999</v>
      </c>
      <c r="H713" t="s">
        <v>21</v>
      </c>
      <c r="I713" s="1">
        <v>42333</v>
      </c>
      <c r="J713" t="b">
        <v>1</v>
      </c>
    </row>
    <row r="714" spans="1:10" x14ac:dyDescent="0.3">
      <c r="A714" t="s">
        <v>1436</v>
      </c>
      <c r="B714" t="s">
        <v>1437</v>
      </c>
      <c r="C714" t="s">
        <v>20</v>
      </c>
      <c r="D714">
        <v>14581.64</v>
      </c>
      <c r="E714">
        <v>828</v>
      </c>
      <c r="F714">
        <v>21</v>
      </c>
      <c r="G714">
        <v>141.74</v>
      </c>
      <c r="H714" t="s">
        <v>42</v>
      </c>
      <c r="I714" s="1">
        <v>45527</v>
      </c>
      <c r="J714" t="b">
        <v>1</v>
      </c>
    </row>
    <row r="715" spans="1:10" x14ac:dyDescent="0.3">
      <c r="A715" t="s">
        <v>1438</v>
      </c>
      <c r="B715" t="s">
        <v>1439</v>
      </c>
      <c r="C715" t="s">
        <v>16</v>
      </c>
      <c r="D715">
        <v>11732.44</v>
      </c>
      <c r="E715">
        <v>446</v>
      </c>
      <c r="F715">
        <v>15</v>
      </c>
      <c r="G715">
        <v>499.01</v>
      </c>
      <c r="H715" t="s">
        <v>42</v>
      </c>
      <c r="I715" s="1">
        <v>43237</v>
      </c>
      <c r="J715" t="b">
        <v>1</v>
      </c>
    </row>
    <row r="716" spans="1:10" x14ac:dyDescent="0.3">
      <c r="A716" t="s">
        <v>1440</v>
      </c>
      <c r="B716" t="s">
        <v>1441</v>
      </c>
      <c r="C716" t="s">
        <v>16</v>
      </c>
      <c r="D716">
        <v>14990.05</v>
      </c>
      <c r="E716">
        <v>603</v>
      </c>
      <c r="F716">
        <v>24</v>
      </c>
      <c r="G716">
        <v>430.49</v>
      </c>
      <c r="H716" t="s">
        <v>13</v>
      </c>
      <c r="I716" s="1">
        <v>45208</v>
      </c>
      <c r="J716" t="b">
        <v>1</v>
      </c>
    </row>
    <row r="717" spans="1:10" x14ac:dyDescent="0.3">
      <c r="A717" t="s">
        <v>1442</v>
      </c>
      <c r="B717" t="s">
        <v>1443</v>
      </c>
      <c r="C717" t="s">
        <v>16</v>
      </c>
      <c r="D717">
        <v>-4481.28</v>
      </c>
      <c r="E717">
        <v>527</v>
      </c>
      <c r="F717">
        <v>21</v>
      </c>
      <c r="G717">
        <v>209.89</v>
      </c>
      <c r="H717" t="s">
        <v>30</v>
      </c>
      <c r="I717" s="1">
        <v>42846</v>
      </c>
      <c r="J717" t="b">
        <v>1</v>
      </c>
    </row>
    <row r="718" spans="1:10" x14ac:dyDescent="0.3">
      <c r="A718" t="s">
        <v>1444</v>
      </c>
      <c r="B718" t="s">
        <v>1445</v>
      </c>
      <c r="C718" t="s">
        <v>12</v>
      </c>
      <c r="D718">
        <v>20441.87</v>
      </c>
      <c r="E718">
        <v>401</v>
      </c>
      <c r="F718">
        <v>18</v>
      </c>
      <c r="G718">
        <v>490.33</v>
      </c>
      <c r="H718" t="s">
        <v>30</v>
      </c>
      <c r="I718" s="1">
        <v>45645</v>
      </c>
      <c r="J718" t="b">
        <v>1</v>
      </c>
    </row>
    <row r="719" spans="1:10" x14ac:dyDescent="0.3">
      <c r="A719" t="s">
        <v>1446</v>
      </c>
      <c r="B719" t="s">
        <v>1447</v>
      </c>
      <c r="C719" t="s">
        <v>16</v>
      </c>
      <c r="D719">
        <v>9302.0499999999993</v>
      </c>
      <c r="E719">
        <v>716</v>
      </c>
      <c r="F719">
        <v>18</v>
      </c>
      <c r="G719">
        <v>328.56</v>
      </c>
      <c r="H719" t="s">
        <v>21</v>
      </c>
      <c r="I719" s="1">
        <v>42659</v>
      </c>
      <c r="J719" t="b">
        <v>1</v>
      </c>
    </row>
    <row r="720" spans="1:10" x14ac:dyDescent="0.3">
      <c r="A720" t="s">
        <v>1448</v>
      </c>
      <c r="B720" t="s">
        <v>462</v>
      </c>
      <c r="C720" t="s">
        <v>16</v>
      </c>
      <c r="D720">
        <v>15540.91</v>
      </c>
      <c r="E720">
        <v>515</v>
      </c>
      <c r="F720">
        <v>17</v>
      </c>
      <c r="G720">
        <v>373.59</v>
      </c>
      <c r="H720" t="s">
        <v>13</v>
      </c>
      <c r="I720" s="1">
        <v>42569</v>
      </c>
      <c r="J720" t="b">
        <v>1</v>
      </c>
    </row>
    <row r="721" spans="1:10" x14ac:dyDescent="0.3">
      <c r="A721" t="s">
        <v>1449</v>
      </c>
      <c r="B721" t="s">
        <v>1450</v>
      </c>
      <c r="C721" t="s">
        <v>16</v>
      </c>
      <c r="D721">
        <v>4800.47</v>
      </c>
      <c r="E721">
        <v>706</v>
      </c>
      <c r="F721">
        <v>17</v>
      </c>
      <c r="G721">
        <v>25.44</v>
      </c>
      <c r="H721" t="s">
        <v>30</v>
      </c>
      <c r="I721" s="1">
        <v>42341</v>
      </c>
      <c r="J721" t="b">
        <v>1</v>
      </c>
    </row>
    <row r="722" spans="1:10" x14ac:dyDescent="0.3">
      <c r="A722" t="s">
        <v>1451</v>
      </c>
      <c r="B722" t="s">
        <v>1452</v>
      </c>
      <c r="C722" t="s">
        <v>37</v>
      </c>
      <c r="D722">
        <v>13063.87</v>
      </c>
      <c r="E722">
        <v>698</v>
      </c>
      <c r="F722">
        <v>21</v>
      </c>
      <c r="G722">
        <v>69.59</v>
      </c>
      <c r="H722" t="s">
        <v>42</v>
      </c>
      <c r="I722" s="1">
        <v>43819</v>
      </c>
      <c r="J722" t="b">
        <v>1</v>
      </c>
    </row>
    <row r="723" spans="1:10" x14ac:dyDescent="0.3">
      <c r="A723" t="s">
        <v>1453</v>
      </c>
      <c r="B723" t="s">
        <v>1454</v>
      </c>
      <c r="C723" t="s">
        <v>12</v>
      </c>
      <c r="D723">
        <v>4732.92</v>
      </c>
      <c r="E723">
        <v>798</v>
      </c>
      <c r="F723">
        <v>22</v>
      </c>
      <c r="G723">
        <v>320.20999999999998</v>
      </c>
      <c r="H723" t="s">
        <v>21</v>
      </c>
      <c r="I723" s="1">
        <v>45155</v>
      </c>
      <c r="J723" t="b">
        <v>1</v>
      </c>
    </row>
    <row r="724" spans="1:10" x14ac:dyDescent="0.3">
      <c r="A724" t="s">
        <v>1455</v>
      </c>
      <c r="B724" t="s">
        <v>1456</v>
      </c>
      <c r="C724" t="s">
        <v>16</v>
      </c>
      <c r="D724">
        <v>6881.16</v>
      </c>
      <c r="E724">
        <v>764</v>
      </c>
      <c r="F724">
        <v>26</v>
      </c>
      <c r="G724">
        <v>450.52</v>
      </c>
      <c r="H724" t="s">
        <v>17</v>
      </c>
      <c r="I724" s="1">
        <v>44932</v>
      </c>
      <c r="J724" t="b">
        <v>1</v>
      </c>
    </row>
    <row r="725" spans="1:10" x14ac:dyDescent="0.3">
      <c r="A725" t="s">
        <v>1457</v>
      </c>
      <c r="B725" t="s">
        <v>1458</v>
      </c>
      <c r="C725" t="s">
        <v>20</v>
      </c>
      <c r="D725">
        <v>19570.16</v>
      </c>
      <c r="E725">
        <v>381</v>
      </c>
      <c r="F725">
        <v>16</v>
      </c>
      <c r="G725">
        <v>315.63</v>
      </c>
      <c r="H725" t="s">
        <v>42</v>
      </c>
      <c r="I725" s="1">
        <v>43691</v>
      </c>
      <c r="J725" t="b">
        <v>0</v>
      </c>
    </row>
    <row r="726" spans="1:10" x14ac:dyDescent="0.3">
      <c r="A726" t="s">
        <v>1459</v>
      </c>
      <c r="B726" t="s">
        <v>1460</v>
      </c>
      <c r="C726" t="s">
        <v>20</v>
      </c>
      <c r="D726">
        <v>9046.59</v>
      </c>
      <c r="E726">
        <v>664</v>
      </c>
      <c r="F726">
        <v>22</v>
      </c>
      <c r="G726">
        <v>75.67</v>
      </c>
      <c r="H726" t="s">
        <v>13</v>
      </c>
      <c r="I726" s="1">
        <v>44771</v>
      </c>
      <c r="J726" t="b">
        <v>0</v>
      </c>
    </row>
    <row r="727" spans="1:10" x14ac:dyDescent="0.3">
      <c r="A727" t="s">
        <v>1461</v>
      </c>
      <c r="B727" t="s">
        <v>1462</v>
      </c>
      <c r="C727" t="s">
        <v>20</v>
      </c>
      <c r="D727">
        <v>11087.16</v>
      </c>
      <c r="E727">
        <v>462</v>
      </c>
      <c r="F727">
        <v>11</v>
      </c>
      <c r="G727">
        <v>66.72</v>
      </c>
      <c r="H727" t="s">
        <v>30</v>
      </c>
      <c r="I727" s="1">
        <v>45250</v>
      </c>
      <c r="J727" t="b">
        <v>1</v>
      </c>
    </row>
    <row r="728" spans="1:10" x14ac:dyDescent="0.3">
      <c r="A728" t="s">
        <v>1463</v>
      </c>
      <c r="B728" t="s">
        <v>1464</v>
      </c>
      <c r="C728" t="s">
        <v>12</v>
      </c>
      <c r="D728">
        <v>14350.34</v>
      </c>
      <c r="E728">
        <v>347</v>
      </c>
      <c r="F728">
        <v>19</v>
      </c>
      <c r="G728">
        <v>423.65</v>
      </c>
      <c r="H728" t="s">
        <v>42</v>
      </c>
      <c r="I728" s="1">
        <v>44399</v>
      </c>
      <c r="J728" t="b">
        <v>1</v>
      </c>
    </row>
    <row r="729" spans="1:10" x14ac:dyDescent="0.3">
      <c r="A729" t="s">
        <v>1465</v>
      </c>
      <c r="B729" t="s">
        <v>1466</v>
      </c>
      <c r="C729" t="s">
        <v>12</v>
      </c>
      <c r="D729">
        <v>12478.41</v>
      </c>
      <c r="E729">
        <v>810</v>
      </c>
      <c r="F729">
        <v>27</v>
      </c>
      <c r="G729">
        <v>78.260000000000005</v>
      </c>
      <c r="H729" t="s">
        <v>17</v>
      </c>
      <c r="I729" s="1">
        <v>45603</v>
      </c>
      <c r="J729" t="b">
        <v>1</v>
      </c>
    </row>
    <row r="730" spans="1:10" x14ac:dyDescent="0.3">
      <c r="A730" t="s">
        <v>1467</v>
      </c>
      <c r="B730" t="s">
        <v>1468</v>
      </c>
      <c r="C730" t="s">
        <v>20</v>
      </c>
      <c r="D730">
        <v>10752.09</v>
      </c>
      <c r="E730">
        <v>628</v>
      </c>
      <c r="F730">
        <v>20</v>
      </c>
      <c r="G730">
        <v>264.91000000000003</v>
      </c>
      <c r="H730" t="s">
        <v>17</v>
      </c>
      <c r="I730" s="1">
        <v>42327</v>
      </c>
      <c r="J730" t="b">
        <v>1</v>
      </c>
    </row>
    <row r="731" spans="1:10" x14ac:dyDescent="0.3">
      <c r="A731" t="s">
        <v>1469</v>
      </c>
      <c r="B731" t="s">
        <v>1470</v>
      </c>
      <c r="C731" t="s">
        <v>16</v>
      </c>
      <c r="D731">
        <v>11824.81</v>
      </c>
      <c r="E731">
        <v>415</v>
      </c>
      <c r="F731">
        <v>28</v>
      </c>
      <c r="G731">
        <v>28.19</v>
      </c>
      <c r="H731" t="s">
        <v>13</v>
      </c>
      <c r="I731" s="1">
        <v>42620</v>
      </c>
      <c r="J731" t="b">
        <v>1</v>
      </c>
    </row>
    <row r="732" spans="1:10" x14ac:dyDescent="0.3">
      <c r="A732" t="s">
        <v>1471</v>
      </c>
      <c r="B732" t="s">
        <v>1472</v>
      </c>
      <c r="C732" t="s">
        <v>12</v>
      </c>
      <c r="D732">
        <v>22017.08</v>
      </c>
      <c r="E732">
        <v>636</v>
      </c>
      <c r="F732">
        <v>24</v>
      </c>
      <c r="G732">
        <v>49.53</v>
      </c>
      <c r="H732" t="s">
        <v>42</v>
      </c>
      <c r="I732" s="1">
        <v>44161</v>
      </c>
      <c r="J732" t="b">
        <v>1</v>
      </c>
    </row>
    <row r="733" spans="1:10" x14ac:dyDescent="0.3">
      <c r="A733" t="s">
        <v>1473</v>
      </c>
      <c r="B733" t="s">
        <v>1474</v>
      </c>
      <c r="C733" t="s">
        <v>20</v>
      </c>
      <c r="D733">
        <v>9711.91</v>
      </c>
      <c r="E733">
        <v>446</v>
      </c>
      <c r="F733">
        <v>18</v>
      </c>
      <c r="G733">
        <v>339.45</v>
      </c>
      <c r="H733" t="s">
        <v>21</v>
      </c>
      <c r="I733" s="1">
        <v>43897</v>
      </c>
      <c r="J733" t="b">
        <v>1</v>
      </c>
    </row>
    <row r="734" spans="1:10" x14ac:dyDescent="0.3">
      <c r="A734" t="s">
        <v>1475</v>
      </c>
      <c r="B734" t="s">
        <v>1476</v>
      </c>
      <c r="C734" t="s">
        <v>20</v>
      </c>
      <c r="D734">
        <v>11005.5</v>
      </c>
      <c r="E734">
        <v>622</v>
      </c>
      <c r="F734">
        <v>26</v>
      </c>
      <c r="G734">
        <v>347.7</v>
      </c>
      <c r="H734" t="s">
        <v>42</v>
      </c>
      <c r="I734" s="1">
        <v>43917</v>
      </c>
      <c r="J734" t="b">
        <v>1</v>
      </c>
    </row>
    <row r="735" spans="1:10" x14ac:dyDescent="0.3">
      <c r="A735" t="s">
        <v>1477</v>
      </c>
      <c r="B735" t="s">
        <v>1478</v>
      </c>
      <c r="C735" t="s">
        <v>16</v>
      </c>
      <c r="D735">
        <v>15253.27</v>
      </c>
      <c r="E735">
        <v>742</v>
      </c>
      <c r="F735">
        <v>15</v>
      </c>
      <c r="G735">
        <v>177.32</v>
      </c>
      <c r="H735" t="s">
        <v>17</v>
      </c>
      <c r="I735" s="1">
        <v>44966</v>
      </c>
      <c r="J735" t="b">
        <v>1</v>
      </c>
    </row>
    <row r="736" spans="1:10" x14ac:dyDescent="0.3">
      <c r="A736" t="s">
        <v>1479</v>
      </c>
      <c r="B736" t="s">
        <v>1480</v>
      </c>
      <c r="C736" t="s">
        <v>37</v>
      </c>
      <c r="D736">
        <v>15527.63</v>
      </c>
      <c r="E736">
        <v>312</v>
      </c>
      <c r="F736">
        <v>10</v>
      </c>
      <c r="G736">
        <v>115.65</v>
      </c>
      <c r="H736" t="s">
        <v>13</v>
      </c>
      <c r="I736" s="1">
        <v>42350</v>
      </c>
      <c r="J736" t="b">
        <v>1</v>
      </c>
    </row>
    <row r="737" spans="1:10" x14ac:dyDescent="0.3">
      <c r="A737" t="s">
        <v>1481</v>
      </c>
      <c r="B737" t="s">
        <v>1482</v>
      </c>
      <c r="C737" t="s">
        <v>12</v>
      </c>
      <c r="D737">
        <v>15935.15</v>
      </c>
      <c r="E737">
        <v>793</v>
      </c>
      <c r="F737">
        <v>32</v>
      </c>
      <c r="G737">
        <v>408.72</v>
      </c>
      <c r="H737" t="s">
        <v>13</v>
      </c>
      <c r="I737" s="1">
        <v>43986</v>
      </c>
      <c r="J737" t="b">
        <v>1</v>
      </c>
    </row>
    <row r="738" spans="1:10" x14ac:dyDescent="0.3">
      <c r="A738" t="s">
        <v>1483</v>
      </c>
      <c r="B738" t="s">
        <v>1484</v>
      </c>
      <c r="C738" t="s">
        <v>16</v>
      </c>
      <c r="D738">
        <v>13193.65</v>
      </c>
      <c r="E738">
        <v>586</v>
      </c>
      <c r="F738">
        <v>22</v>
      </c>
      <c r="G738">
        <v>116.38</v>
      </c>
      <c r="H738" t="s">
        <v>21</v>
      </c>
      <c r="I738" s="1">
        <v>45578</v>
      </c>
      <c r="J738" t="b">
        <v>1</v>
      </c>
    </row>
    <row r="739" spans="1:10" x14ac:dyDescent="0.3">
      <c r="A739" t="s">
        <v>1485</v>
      </c>
      <c r="B739" t="s">
        <v>1486</v>
      </c>
      <c r="C739" t="s">
        <v>20</v>
      </c>
      <c r="D739">
        <v>4284.9799999999996</v>
      </c>
      <c r="E739">
        <v>413</v>
      </c>
      <c r="F739">
        <v>18</v>
      </c>
      <c r="G739">
        <v>275.58999999999997</v>
      </c>
      <c r="H739" t="s">
        <v>13</v>
      </c>
      <c r="I739" s="1">
        <v>45134</v>
      </c>
      <c r="J739" t="b">
        <v>1</v>
      </c>
    </row>
    <row r="740" spans="1:10" x14ac:dyDescent="0.3">
      <c r="A740" t="s">
        <v>1487</v>
      </c>
      <c r="B740" t="s">
        <v>1488</v>
      </c>
      <c r="C740" t="s">
        <v>20</v>
      </c>
      <c r="D740">
        <v>18167.16</v>
      </c>
      <c r="E740">
        <v>779</v>
      </c>
      <c r="F740">
        <v>16</v>
      </c>
      <c r="G740">
        <v>484.42</v>
      </c>
      <c r="H740" t="s">
        <v>13</v>
      </c>
      <c r="I740" s="1">
        <v>42470</v>
      </c>
      <c r="J740" t="b">
        <v>1</v>
      </c>
    </row>
    <row r="741" spans="1:10" x14ac:dyDescent="0.3">
      <c r="A741" t="s">
        <v>1489</v>
      </c>
      <c r="B741" t="s">
        <v>1490</v>
      </c>
      <c r="C741" t="s">
        <v>16</v>
      </c>
      <c r="D741">
        <v>4268.2700000000004</v>
      </c>
      <c r="E741">
        <v>321</v>
      </c>
      <c r="F741">
        <v>22</v>
      </c>
      <c r="G741">
        <v>82.45</v>
      </c>
      <c r="H741" t="s">
        <v>13</v>
      </c>
      <c r="I741" s="1">
        <v>44655</v>
      </c>
      <c r="J741" t="b">
        <v>1</v>
      </c>
    </row>
    <row r="742" spans="1:10" x14ac:dyDescent="0.3">
      <c r="A742" t="s">
        <v>1491</v>
      </c>
      <c r="B742" t="s">
        <v>1492</v>
      </c>
      <c r="C742" t="s">
        <v>12</v>
      </c>
      <c r="D742">
        <v>11513.18</v>
      </c>
      <c r="E742">
        <v>648</v>
      </c>
      <c r="F742">
        <v>18</v>
      </c>
      <c r="G742">
        <v>471.03</v>
      </c>
      <c r="H742" t="s">
        <v>13</v>
      </c>
      <c r="I742" s="1">
        <v>44737</v>
      </c>
      <c r="J742" t="b">
        <v>1</v>
      </c>
    </row>
    <row r="743" spans="1:10" x14ac:dyDescent="0.3">
      <c r="A743" t="s">
        <v>1493</v>
      </c>
      <c r="B743" t="s">
        <v>1494</v>
      </c>
      <c r="C743" t="s">
        <v>37</v>
      </c>
      <c r="D743">
        <v>6228.62</v>
      </c>
      <c r="E743">
        <v>619</v>
      </c>
      <c r="F743">
        <v>14</v>
      </c>
      <c r="G743">
        <v>99.62</v>
      </c>
      <c r="H743" t="s">
        <v>13</v>
      </c>
      <c r="I743" s="1">
        <v>44115</v>
      </c>
      <c r="J743" t="b">
        <v>1</v>
      </c>
    </row>
    <row r="744" spans="1:10" x14ac:dyDescent="0.3">
      <c r="A744" t="s">
        <v>1495</v>
      </c>
      <c r="B744" t="s">
        <v>1496</v>
      </c>
      <c r="C744" t="s">
        <v>37</v>
      </c>
      <c r="D744">
        <v>9679.31</v>
      </c>
      <c r="E744">
        <v>425</v>
      </c>
      <c r="F744">
        <v>22</v>
      </c>
      <c r="G744">
        <v>288.05</v>
      </c>
      <c r="H744" t="s">
        <v>17</v>
      </c>
      <c r="I744" s="1">
        <v>45597</v>
      </c>
      <c r="J744" t="b">
        <v>1</v>
      </c>
    </row>
    <row r="745" spans="1:10" x14ac:dyDescent="0.3">
      <c r="A745" t="s">
        <v>1497</v>
      </c>
      <c r="B745" t="s">
        <v>1498</v>
      </c>
      <c r="C745" t="s">
        <v>20</v>
      </c>
      <c r="D745">
        <v>11643.81</v>
      </c>
      <c r="E745">
        <v>576</v>
      </c>
      <c r="F745">
        <v>17</v>
      </c>
      <c r="G745">
        <v>194.73</v>
      </c>
      <c r="H745" t="s">
        <v>42</v>
      </c>
      <c r="I745" s="1">
        <v>43641</v>
      </c>
      <c r="J745" t="b">
        <v>0</v>
      </c>
    </row>
    <row r="746" spans="1:10" x14ac:dyDescent="0.3">
      <c r="A746" t="s">
        <v>1499</v>
      </c>
      <c r="B746" t="s">
        <v>1500</v>
      </c>
      <c r="C746" t="s">
        <v>12</v>
      </c>
      <c r="D746">
        <v>11606.79</v>
      </c>
      <c r="E746">
        <v>503</v>
      </c>
      <c r="F746">
        <v>12</v>
      </c>
      <c r="G746">
        <v>482.82</v>
      </c>
      <c r="H746" t="s">
        <v>30</v>
      </c>
      <c r="I746" s="1">
        <v>45651</v>
      </c>
      <c r="J746" t="b">
        <v>0</v>
      </c>
    </row>
    <row r="747" spans="1:10" x14ac:dyDescent="0.3">
      <c r="A747" t="s">
        <v>1501</v>
      </c>
      <c r="B747" t="s">
        <v>1502</v>
      </c>
      <c r="C747" t="s">
        <v>37</v>
      </c>
      <c r="D747">
        <v>12109.6</v>
      </c>
      <c r="E747">
        <v>493</v>
      </c>
      <c r="F747">
        <v>20</v>
      </c>
      <c r="G747">
        <v>144.04</v>
      </c>
      <c r="H747" t="s">
        <v>13</v>
      </c>
      <c r="I747" s="1">
        <v>42981</v>
      </c>
      <c r="J747" t="b">
        <v>1</v>
      </c>
    </row>
    <row r="748" spans="1:10" x14ac:dyDescent="0.3">
      <c r="A748" t="s">
        <v>1503</v>
      </c>
      <c r="B748" t="s">
        <v>1504</v>
      </c>
      <c r="C748" t="s">
        <v>12</v>
      </c>
      <c r="D748">
        <v>18068.560000000001</v>
      </c>
      <c r="E748">
        <v>846</v>
      </c>
      <c r="F748">
        <v>24</v>
      </c>
      <c r="G748">
        <v>205.83</v>
      </c>
      <c r="H748" t="s">
        <v>30</v>
      </c>
      <c r="I748" s="1">
        <v>45523</v>
      </c>
      <c r="J748" t="b">
        <v>1</v>
      </c>
    </row>
    <row r="749" spans="1:10" x14ac:dyDescent="0.3">
      <c r="A749" t="s">
        <v>1505</v>
      </c>
      <c r="B749" t="s">
        <v>1506</v>
      </c>
      <c r="C749" t="s">
        <v>12</v>
      </c>
      <c r="D749">
        <v>12267.67</v>
      </c>
      <c r="E749">
        <v>585</v>
      </c>
      <c r="F749">
        <v>27</v>
      </c>
      <c r="G749">
        <v>491.6</v>
      </c>
      <c r="H749" t="s">
        <v>30</v>
      </c>
      <c r="I749" s="1">
        <v>42826</v>
      </c>
      <c r="J749" t="b">
        <v>1</v>
      </c>
    </row>
    <row r="750" spans="1:10" x14ac:dyDescent="0.3">
      <c r="A750" t="s">
        <v>1507</v>
      </c>
      <c r="B750" t="s">
        <v>1508</v>
      </c>
      <c r="C750" t="s">
        <v>20</v>
      </c>
      <c r="D750">
        <v>8779.2199999999993</v>
      </c>
      <c r="E750">
        <v>356</v>
      </c>
      <c r="F750">
        <v>25</v>
      </c>
      <c r="G750">
        <v>272.87</v>
      </c>
      <c r="H750" t="s">
        <v>17</v>
      </c>
      <c r="I750" s="1">
        <v>45579</v>
      </c>
      <c r="J750" t="b">
        <v>0</v>
      </c>
    </row>
    <row r="751" spans="1:10" x14ac:dyDescent="0.3">
      <c r="A751" t="s">
        <v>1509</v>
      </c>
      <c r="B751" t="s">
        <v>1510</v>
      </c>
      <c r="C751" t="s">
        <v>37</v>
      </c>
      <c r="D751">
        <v>14820.44</v>
      </c>
      <c r="E751">
        <v>602</v>
      </c>
      <c r="F751">
        <v>16</v>
      </c>
      <c r="G751">
        <v>256.29000000000002</v>
      </c>
      <c r="H751" t="s">
        <v>13</v>
      </c>
      <c r="I751" s="1">
        <v>43821</v>
      </c>
      <c r="J751" t="b">
        <v>1</v>
      </c>
    </row>
    <row r="752" spans="1:10" x14ac:dyDescent="0.3">
      <c r="A752" t="s">
        <v>1511</v>
      </c>
      <c r="B752" t="s">
        <v>1512</v>
      </c>
      <c r="C752" t="s">
        <v>16</v>
      </c>
      <c r="D752">
        <v>15947.35</v>
      </c>
      <c r="E752">
        <v>462</v>
      </c>
      <c r="F752">
        <v>17</v>
      </c>
      <c r="G752">
        <v>136.31</v>
      </c>
      <c r="H752" t="s">
        <v>30</v>
      </c>
      <c r="I752" s="1">
        <v>42338</v>
      </c>
      <c r="J752" t="b">
        <v>0</v>
      </c>
    </row>
    <row r="753" spans="1:10" x14ac:dyDescent="0.3">
      <c r="A753" t="s">
        <v>1513</v>
      </c>
      <c r="B753" t="s">
        <v>1514</v>
      </c>
      <c r="C753" t="s">
        <v>20</v>
      </c>
      <c r="D753">
        <v>3861.96</v>
      </c>
      <c r="E753">
        <v>318</v>
      </c>
      <c r="F753">
        <v>15</v>
      </c>
      <c r="G753">
        <v>353.67</v>
      </c>
      <c r="H753" t="s">
        <v>13</v>
      </c>
      <c r="I753" s="1">
        <v>43847</v>
      </c>
      <c r="J753" t="b">
        <v>1</v>
      </c>
    </row>
    <row r="754" spans="1:10" x14ac:dyDescent="0.3">
      <c r="A754" t="s">
        <v>1515</v>
      </c>
      <c r="B754" t="s">
        <v>1516</v>
      </c>
      <c r="C754" t="s">
        <v>37</v>
      </c>
      <c r="D754">
        <v>12987</v>
      </c>
      <c r="E754">
        <v>669</v>
      </c>
      <c r="F754">
        <v>19</v>
      </c>
      <c r="G754">
        <v>17.04</v>
      </c>
      <c r="H754" t="s">
        <v>21</v>
      </c>
      <c r="I754" s="1">
        <v>42773</v>
      </c>
      <c r="J754" t="b">
        <v>1</v>
      </c>
    </row>
    <row r="755" spans="1:10" x14ac:dyDescent="0.3">
      <c r="A755" t="s">
        <v>1517</v>
      </c>
      <c r="B755" t="s">
        <v>1518</v>
      </c>
      <c r="C755" t="s">
        <v>37</v>
      </c>
      <c r="D755">
        <v>13505.86</v>
      </c>
      <c r="E755">
        <v>563</v>
      </c>
      <c r="F755">
        <v>22</v>
      </c>
      <c r="G755">
        <v>34.26</v>
      </c>
      <c r="H755" t="s">
        <v>21</v>
      </c>
      <c r="I755" s="1">
        <v>45279</v>
      </c>
      <c r="J755" t="b">
        <v>0</v>
      </c>
    </row>
    <row r="756" spans="1:10" x14ac:dyDescent="0.3">
      <c r="A756" t="s">
        <v>1519</v>
      </c>
      <c r="B756" t="s">
        <v>1520</v>
      </c>
      <c r="C756" t="s">
        <v>37</v>
      </c>
      <c r="D756">
        <v>8512.18</v>
      </c>
      <c r="E756">
        <v>412</v>
      </c>
      <c r="F756">
        <v>29</v>
      </c>
      <c r="G756">
        <v>303.69</v>
      </c>
      <c r="H756" t="s">
        <v>21</v>
      </c>
      <c r="I756" s="1">
        <v>43509</v>
      </c>
      <c r="J756" t="b">
        <v>1</v>
      </c>
    </row>
    <row r="757" spans="1:10" x14ac:dyDescent="0.3">
      <c r="A757" t="s">
        <v>1521</v>
      </c>
      <c r="B757" t="s">
        <v>1522</v>
      </c>
      <c r="C757" t="s">
        <v>37</v>
      </c>
      <c r="D757">
        <v>16878.53</v>
      </c>
      <c r="E757">
        <v>787</v>
      </c>
      <c r="F757">
        <v>17</v>
      </c>
      <c r="G757">
        <v>177.42</v>
      </c>
      <c r="H757" t="s">
        <v>30</v>
      </c>
      <c r="I757" s="1">
        <v>44765</v>
      </c>
      <c r="J757" t="b">
        <v>1</v>
      </c>
    </row>
    <row r="758" spans="1:10" x14ac:dyDescent="0.3">
      <c r="A758" t="s">
        <v>1523</v>
      </c>
      <c r="B758" t="s">
        <v>1524</v>
      </c>
      <c r="C758" t="s">
        <v>37</v>
      </c>
      <c r="D758">
        <v>9249.7199999999993</v>
      </c>
      <c r="E758">
        <v>626</v>
      </c>
      <c r="F758">
        <v>21</v>
      </c>
      <c r="G758">
        <v>477.13</v>
      </c>
      <c r="H758" t="s">
        <v>21</v>
      </c>
      <c r="I758" s="1">
        <v>43287</v>
      </c>
      <c r="J758" t="b">
        <v>1</v>
      </c>
    </row>
    <row r="759" spans="1:10" x14ac:dyDescent="0.3">
      <c r="A759" t="s">
        <v>1525</v>
      </c>
      <c r="B759" t="s">
        <v>1526</v>
      </c>
      <c r="C759" t="s">
        <v>12</v>
      </c>
      <c r="D759">
        <v>10627.88</v>
      </c>
      <c r="E759">
        <v>841</v>
      </c>
      <c r="F759">
        <v>22</v>
      </c>
      <c r="G759">
        <v>452.56</v>
      </c>
      <c r="H759" t="s">
        <v>17</v>
      </c>
      <c r="I759" s="1">
        <v>44759</v>
      </c>
      <c r="J759" t="b">
        <v>1</v>
      </c>
    </row>
    <row r="760" spans="1:10" x14ac:dyDescent="0.3">
      <c r="A760" t="s">
        <v>1527</v>
      </c>
      <c r="B760" t="s">
        <v>1528</v>
      </c>
      <c r="C760" t="s">
        <v>20</v>
      </c>
      <c r="D760">
        <v>9134.64</v>
      </c>
      <c r="E760">
        <v>364</v>
      </c>
      <c r="F760">
        <v>22</v>
      </c>
      <c r="G760">
        <v>359.72</v>
      </c>
      <c r="H760" t="s">
        <v>17</v>
      </c>
      <c r="I760" s="1">
        <v>45712</v>
      </c>
      <c r="J760" t="b">
        <v>1</v>
      </c>
    </row>
    <row r="761" spans="1:10" x14ac:dyDescent="0.3">
      <c r="A761" t="s">
        <v>1529</v>
      </c>
      <c r="B761" t="s">
        <v>1530</v>
      </c>
      <c r="C761" t="s">
        <v>12</v>
      </c>
      <c r="D761">
        <v>10077.9</v>
      </c>
      <c r="E761">
        <v>591</v>
      </c>
      <c r="F761">
        <v>16</v>
      </c>
      <c r="G761">
        <v>410.89</v>
      </c>
      <c r="H761" t="s">
        <v>30</v>
      </c>
      <c r="I761" s="1">
        <v>43614</v>
      </c>
      <c r="J761" t="b">
        <v>1</v>
      </c>
    </row>
    <row r="762" spans="1:10" x14ac:dyDescent="0.3">
      <c r="A762" t="s">
        <v>1531</v>
      </c>
      <c r="B762" t="s">
        <v>1532</v>
      </c>
      <c r="C762" t="s">
        <v>16</v>
      </c>
      <c r="D762">
        <v>4518.62</v>
      </c>
      <c r="E762">
        <v>324</v>
      </c>
      <c r="F762">
        <v>22</v>
      </c>
      <c r="G762">
        <v>336.99</v>
      </c>
      <c r="H762" t="s">
        <v>13</v>
      </c>
      <c r="I762" s="1">
        <v>43081</v>
      </c>
      <c r="J762" t="b">
        <v>1</v>
      </c>
    </row>
    <row r="763" spans="1:10" x14ac:dyDescent="0.3">
      <c r="A763" t="s">
        <v>1533</v>
      </c>
      <c r="B763" t="s">
        <v>1534</v>
      </c>
      <c r="C763" t="s">
        <v>37</v>
      </c>
      <c r="D763">
        <v>2799.75</v>
      </c>
      <c r="E763">
        <v>848</v>
      </c>
      <c r="F763">
        <v>19</v>
      </c>
      <c r="G763">
        <v>71.540000000000006</v>
      </c>
      <c r="H763" t="s">
        <v>42</v>
      </c>
      <c r="I763" s="1">
        <v>45555</v>
      </c>
      <c r="J763" t="b">
        <v>1</v>
      </c>
    </row>
    <row r="764" spans="1:10" x14ac:dyDescent="0.3">
      <c r="A764" t="s">
        <v>1535</v>
      </c>
      <c r="B764" t="s">
        <v>1536</v>
      </c>
      <c r="C764" t="s">
        <v>20</v>
      </c>
      <c r="D764">
        <v>17972.53</v>
      </c>
      <c r="E764">
        <v>300</v>
      </c>
      <c r="F764">
        <v>17</v>
      </c>
      <c r="G764">
        <v>385.12</v>
      </c>
      <c r="H764" t="s">
        <v>13</v>
      </c>
      <c r="I764" s="1">
        <v>42894</v>
      </c>
      <c r="J764" t="b">
        <v>0</v>
      </c>
    </row>
    <row r="765" spans="1:10" x14ac:dyDescent="0.3">
      <c r="A765" t="s">
        <v>1537</v>
      </c>
      <c r="B765" t="s">
        <v>1538</v>
      </c>
      <c r="C765" t="s">
        <v>37</v>
      </c>
      <c r="D765">
        <v>5765.19</v>
      </c>
      <c r="E765">
        <v>848</v>
      </c>
      <c r="F765">
        <v>28</v>
      </c>
      <c r="G765">
        <v>112.99</v>
      </c>
      <c r="H765" t="s">
        <v>13</v>
      </c>
      <c r="I765" s="1">
        <v>42405</v>
      </c>
      <c r="J765" t="b">
        <v>1</v>
      </c>
    </row>
    <row r="766" spans="1:10" x14ac:dyDescent="0.3">
      <c r="A766" t="s">
        <v>1539</v>
      </c>
      <c r="B766" t="s">
        <v>1540</v>
      </c>
      <c r="C766" t="s">
        <v>20</v>
      </c>
      <c r="D766">
        <v>5043.04</v>
      </c>
      <c r="E766">
        <v>440</v>
      </c>
      <c r="F766">
        <v>19</v>
      </c>
      <c r="G766">
        <v>168.49</v>
      </c>
      <c r="H766" t="s">
        <v>13</v>
      </c>
      <c r="I766" s="1">
        <v>43274</v>
      </c>
      <c r="J766" t="b">
        <v>1</v>
      </c>
    </row>
    <row r="767" spans="1:10" x14ac:dyDescent="0.3">
      <c r="A767" t="s">
        <v>1541</v>
      </c>
      <c r="B767" t="s">
        <v>1542</v>
      </c>
      <c r="C767" t="s">
        <v>12</v>
      </c>
      <c r="D767">
        <v>-766.95</v>
      </c>
      <c r="E767">
        <v>487</v>
      </c>
      <c r="F767">
        <v>14</v>
      </c>
      <c r="G767">
        <v>411.42</v>
      </c>
      <c r="H767" t="s">
        <v>13</v>
      </c>
      <c r="I767" s="1">
        <v>45190</v>
      </c>
      <c r="J767" t="b">
        <v>1</v>
      </c>
    </row>
    <row r="768" spans="1:10" x14ac:dyDescent="0.3">
      <c r="A768" t="s">
        <v>1543</v>
      </c>
      <c r="B768" t="s">
        <v>1544</v>
      </c>
      <c r="C768" t="s">
        <v>20</v>
      </c>
      <c r="D768">
        <v>6805.19</v>
      </c>
      <c r="E768">
        <v>427</v>
      </c>
      <c r="F768">
        <v>14</v>
      </c>
      <c r="G768">
        <v>272.89999999999998</v>
      </c>
      <c r="H768" t="s">
        <v>42</v>
      </c>
      <c r="I768" s="1">
        <v>42368</v>
      </c>
      <c r="J768" t="b">
        <v>1</v>
      </c>
    </row>
    <row r="769" spans="1:10" x14ac:dyDescent="0.3">
      <c r="A769" t="s">
        <v>1545</v>
      </c>
      <c r="B769" t="s">
        <v>1546</v>
      </c>
      <c r="C769" t="s">
        <v>16</v>
      </c>
      <c r="D769">
        <v>3384.55</v>
      </c>
      <c r="E769">
        <v>500</v>
      </c>
      <c r="F769">
        <v>17</v>
      </c>
      <c r="G769">
        <v>431.37</v>
      </c>
      <c r="H769" t="s">
        <v>21</v>
      </c>
      <c r="I769" s="1">
        <v>43090</v>
      </c>
      <c r="J769" t="b">
        <v>1</v>
      </c>
    </row>
    <row r="770" spans="1:10" x14ac:dyDescent="0.3">
      <c r="A770" t="s">
        <v>1547</v>
      </c>
      <c r="B770" t="s">
        <v>1548</v>
      </c>
      <c r="C770" t="s">
        <v>16</v>
      </c>
      <c r="D770">
        <v>18210.080000000002</v>
      </c>
      <c r="E770">
        <v>426</v>
      </c>
      <c r="F770">
        <v>12</v>
      </c>
      <c r="G770">
        <v>114.39</v>
      </c>
      <c r="H770" t="s">
        <v>13</v>
      </c>
      <c r="I770" s="1">
        <v>42975</v>
      </c>
      <c r="J770" t="b">
        <v>0</v>
      </c>
    </row>
    <row r="771" spans="1:10" x14ac:dyDescent="0.3">
      <c r="A771" t="s">
        <v>1549</v>
      </c>
      <c r="B771" t="s">
        <v>1550</v>
      </c>
      <c r="C771" t="s">
        <v>20</v>
      </c>
      <c r="D771">
        <v>15049.09</v>
      </c>
      <c r="E771">
        <v>556</v>
      </c>
      <c r="F771">
        <v>26</v>
      </c>
      <c r="G771">
        <v>307.81</v>
      </c>
      <c r="H771" t="s">
        <v>17</v>
      </c>
      <c r="I771" s="1">
        <v>44633</v>
      </c>
      <c r="J771" t="b">
        <v>1</v>
      </c>
    </row>
    <row r="772" spans="1:10" x14ac:dyDescent="0.3">
      <c r="A772" t="s">
        <v>1551</v>
      </c>
      <c r="B772" t="s">
        <v>1552</v>
      </c>
      <c r="C772" t="s">
        <v>20</v>
      </c>
      <c r="D772">
        <v>6559.25</v>
      </c>
      <c r="E772">
        <v>846</v>
      </c>
      <c r="F772">
        <v>23</v>
      </c>
      <c r="G772">
        <v>51.06</v>
      </c>
      <c r="H772" t="s">
        <v>30</v>
      </c>
      <c r="I772" s="1">
        <v>44116</v>
      </c>
      <c r="J772" t="b">
        <v>1</v>
      </c>
    </row>
    <row r="773" spans="1:10" x14ac:dyDescent="0.3">
      <c r="A773" t="s">
        <v>1553</v>
      </c>
      <c r="B773" t="s">
        <v>1554</v>
      </c>
      <c r="C773" t="s">
        <v>20</v>
      </c>
      <c r="D773">
        <v>21262.18</v>
      </c>
      <c r="E773">
        <v>493</v>
      </c>
      <c r="F773">
        <v>26</v>
      </c>
      <c r="G773">
        <v>325.10000000000002</v>
      </c>
      <c r="H773" t="s">
        <v>30</v>
      </c>
      <c r="I773" s="1">
        <v>44628</v>
      </c>
      <c r="J773" t="b">
        <v>1</v>
      </c>
    </row>
    <row r="774" spans="1:10" x14ac:dyDescent="0.3">
      <c r="A774" t="s">
        <v>1555</v>
      </c>
      <c r="B774" t="s">
        <v>1556</v>
      </c>
      <c r="C774" t="s">
        <v>20</v>
      </c>
      <c r="D774">
        <v>14908.83</v>
      </c>
      <c r="E774">
        <v>403</v>
      </c>
      <c r="F774">
        <v>16</v>
      </c>
      <c r="G774">
        <v>383.64</v>
      </c>
      <c r="H774" t="s">
        <v>17</v>
      </c>
      <c r="I774" s="1">
        <v>45285</v>
      </c>
      <c r="J774" t="b">
        <v>1</v>
      </c>
    </row>
    <row r="775" spans="1:10" x14ac:dyDescent="0.3">
      <c r="A775" t="s">
        <v>1557</v>
      </c>
      <c r="B775" t="s">
        <v>1558</v>
      </c>
      <c r="C775" t="s">
        <v>16</v>
      </c>
      <c r="D775">
        <v>8375.84</v>
      </c>
      <c r="E775">
        <v>834</v>
      </c>
      <c r="F775">
        <v>16</v>
      </c>
      <c r="G775">
        <v>296.62</v>
      </c>
      <c r="H775" t="s">
        <v>13</v>
      </c>
      <c r="I775" s="1">
        <v>42592</v>
      </c>
      <c r="J775" t="b">
        <v>0</v>
      </c>
    </row>
    <row r="776" spans="1:10" x14ac:dyDescent="0.3">
      <c r="A776" t="s">
        <v>1559</v>
      </c>
      <c r="B776" t="s">
        <v>1560</v>
      </c>
      <c r="C776" t="s">
        <v>37</v>
      </c>
      <c r="D776">
        <v>-2497.0300000000002</v>
      </c>
      <c r="E776">
        <v>564</v>
      </c>
      <c r="F776">
        <v>15</v>
      </c>
      <c r="G776">
        <v>140.44999999999999</v>
      </c>
      <c r="H776" t="s">
        <v>42</v>
      </c>
      <c r="I776" s="1">
        <v>43927</v>
      </c>
      <c r="J776" t="b">
        <v>1</v>
      </c>
    </row>
    <row r="777" spans="1:10" x14ac:dyDescent="0.3">
      <c r="A777" t="s">
        <v>1561</v>
      </c>
      <c r="B777" t="s">
        <v>1562</v>
      </c>
      <c r="C777" t="s">
        <v>20</v>
      </c>
      <c r="D777">
        <v>21454.71</v>
      </c>
      <c r="E777">
        <v>683</v>
      </c>
      <c r="F777">
        <v>19</v>
      </c>
      <c r="G777">
        <v>25.36</v>
      </c>
      <c r="H777" t="s">
        <v>21</v>
      </c>
      <c r="I777" s="1">
        <v>45784</v>
      </c>
      <c r="J777" t="b">
        <v>1</v>
      </c>
    </row>
    <row r="778" spans="1:10" x14ac:dyDescent="0.3">
      <c r="A778" t="s">
        <v>1563</v>
      </c>
      <c r="B778" t="s">
        <v>1564</v>
      </c>
      <c r="C778" t="s">
        <v>20</v>
      </c>
      <c r="D778">
        <v>3052.14</v>
      </c>
      <c r="E778">
        <v>559</v>
      </c>
      <c r="F778">
        <v>14</v>
      </c>
      <c r="G778">
        <v>68.53</v>
      </c>
      <c r="H778" t="s">
        <v>30</v>
      </c>
      <c r="I778" s="1">
        <v>42886</v>
      </c>
      <c r="J778" t="b">
        <v>1</v>
      </c>
    </row>
    <row r="779" spans="1:10" x14ac:dyDescent="0.3">
      <c r="A779" t="s">
        <v>1565</v>
      </c>
      <c r="B779" t="s">
        <v>1566</v>
      </c>
      <c r="C779" t="s">
        <v>16</v>
      </c>
      <c r="D779">
        <v>1773.01</v>
      </c>
      <c r="E779">
        <v>713</v>
      </c>
      <c r="F779">
        <v>11</v>
      </c>
      <c r="G779">
        <v>314.93</v>
      </c>
      <c r="H779" t="s">
        <v>21</v>
      </c>
      <c r="I779" s="1">
        <v>43367</v>
      </c>
      <c r="J779" t="b">
        <v>1</v>
      </c>
    </row>
    <row r="780" spans="1:10" x14ac:dyDescent="0.3">
      <c r="A780" t="s">
        <v>1567</v>
      </c>
      <c r="B780" t="s">
        <v>1568</v>
      </c>
      <c r="C780" t="s">
        <v>16</v>
      </c>
      <c r="D780">
        <v>15112.85</v>
      </c>
      <c r="E780">
        <v>657</v>
      </c>
      <c r="F780">
        <v>20</v>
      </c>
      <c r="G780">
        <v>467.87</v>
      </c>
      <c r="H780" t="s">
        <v>42</v>
      </c>
      <c r="I780" s="1">
        <v>42483</v>
      </c>
      <c r="J780" t="b">
        <v>1</v>
      </c>
    </row>
    <row r="781" spans="1:10" x14ac:dyDescent="0.3">
      <c r="A781" t="s">
        <v>1569</v>
      </c>
      <c r="B781" t="s">
        <v>1570</v>
      </c>
      <c r="C781" t="s">
        <v>12</v>
      </c>
      <c r="D781">
        <v>22198.76</v>
      </c>
      <c r="E781">
        <v>374</v>
      </c>
      <c r="F781">
        <v>26</v>
      </c>
      <c r="G781">
        <v>111.2</v>
      </c>
      <c r="H781" t="s">
        <v>30</v>
      </c>
      <c r="I781" s="1">
        <v>44973</v>
      </c>
      <c r="J781" t="b">
        <v>1</v>
      </c>
    </row>
    <row r="782" spans="1:10" x14ac:dyDescent="0.3">
      <c r="A782" t="s">
        <v>1571</v>
      </c>
      <c r="B782" t="s">
        <v>1572</v>
      </c>
      <c r="C782" t="s">
        <v>20</v>
      </c>
      <c r="D782">
        <v>16921.36</v>
      </c>
      <c r="E782">
        <v>654</v>
      </c>
      <c r="F782">
        <v>20</v>
      </c>
      <c r="G782">
        <v>370.16</v>
      </c>
      <c r="H782" t="s">
        <v>21</v>
      </c>
      <c r="I782" s="1">
        <v>44403</v>
      </c>
      <c r="J782" t="b">
        <v>1</v>
      </c>
    </row>
    <row r="783" spans="1:10" x14ac:dyDescent="0.3">
      <c r="A783" t="s">
        <v>1573</v>
      </c>
      <c r="B783" t="s">
        <v>1574</v>
      </c>
      <c r="C783" t="s">
        <v>12</v>
      </c>
      <c r="D783">
        <v>12819.55</v>
      </c>
      <c r="E783">
        <v>487</v>
      </c>
      <c r="F783">
        <v>25</v>
      </c>
      <c r="G783">
        <v>434.56</v>
      </c>
      <c r="H783" t="s">
        <v>42</v>
      </c>
      <c r="I783" s="1">
        <v>43461</v>
      </c>
      <c r="J783" t="b">
        <v>1</v>
      </c>
    </row>
    <row r="784" spans="1:10" x14ac:dyDescent="0.3">
      <c r="A784" t="s">
        <v>1575</v>
      </c>
      <c r="B784" t="s">
        <v>1576</v>
      </c>
      <c r="C784" t="s">
        <v>16</v>
      </c>
      <c r="D784">
        <v>12973.77</v>
      </c>
      <c r="E784">
        <v>589</v>
      </c>
      <c r="F784">
        <v>14</v>
      </c>
      <c r="G784">
        <v>265.23</v>
      </c>
      <c r="H784" t="s">
        <v>21</v>
      </c>
      <c r="I784" s="1">
        <v>44952</v>
      </c>
      <c r="J784" t="b">
        <v>1</v>
      </c>
    </row>
    <row r="785" spans="1:10" x14ac:dyDescent="0.3">
      <c r="A785" t="s">
        <v>1577</v>
      </c>
      <c r="B785" t="s">
        <v>1578</v>
      </c>
      <c r="C785" t="s">
        <v>16</v>
      </c>
      <c r="D785">
        <v>14267.08</v>
      </c>
      <c r="E785">
        <v>344</v>
      </c>
      <c r="F785">
        <v>22</v>
      </c>
      <c r="G785">
        <v>337.94</v>
      </c>
      <c r="H785" t="s">
        <v>13</v>
      </c>
      <c r="I785" s="1">
        <v>42640</v>
      </c>
      <c r="J785" t="b">
        <v>0</v>
      </c>
    </row>
    <row r="786" spans="1:10" x14ac:dyDescent="0.3">
      <c r="A786" t="s">
        <v>1579</v>
      </c>
      <c r="B786" t="s">
        <v>1580</v>
      </c>
      <c r="C786" t="s">
        <v>37</v>
      </c>
      <c r="D786">
        <v>13794.64</v>
      </c>
      <c r="E786">
        <v>382</v>
      </c>
      <c r="F786">
        <v>17</v>
      </c>
      <c r="G786">
        <v>409.36</v>
      </c>
      <c r="H786" t="s">
        <v>42</v>
      </c>
      <c r="I786" s="1">
        <v>42539</v>
      </c>
      <c r="J786" t="b">
        <v>0</v>
      </c>
    </row>
    <row r="787" spans="1:10" x14ac:dyDescent="0.3">
      <c r="A787" t="s">
        <v>1581</v>
      </c>
      <c r="B787" t="s">
        <v>1582</v>
      </c>
      <c r="C787" t="s">
        <v>20</v>
      </c>
      <c r="D787">
        <v>11405.96</v>
      </c>
      <c r="E787">
        <v>422</v>
      </c>
      <c r="F787">
        <v>17</v>
      </c>
      <c r="G787">
        <v>137.72999999999999</v>
      </c>
      <c r="H787" t="s">
        <v>21</v>
      </c>
      <c r="I787" s="1">
        <v>45526</v>
      </c>
      <c r="J787" t="b">
        <v>1</v>
      </c>
    </row>
    <row r="788" spans="1:10" x14ac:dyDescent="0.3">
      <c r="A788" t="s">
        <v>1583</v>
      </c>
      <c r="B788" t="s">
        <v>1584</v>
      </c>
      <c r="C788" t="s">
        <v>12</v>
      </c>
      <c r="D788">
        <v>10521.01</v>
      </c>
      <c r="E788">
        <v>657</v>
      </c>
      <c r="F788">
        <v>18</v>
      </c>
      <c r="G788">
        <v>155.47999999999999</v>
      </c>
      <c r="H788" t="s">
        <v>13</v>
      </c>
      <c r="I788" s="1">
        <v>42738</v>
      </c>
      <c r="J788" t="b">
        <v>1</v>
      </c>
    </row>
    <row r="789" spans="1:10" x14ac:dyDescent="0.3">
      <c r="A789" t="s">
        <v>1585</v>
      </c>
      <c r="B789" t="s">
        <v>1586</v>
      </c>
      <c r="C789" t="s">
        <v>16</v>
      </c>
      <c r="D789">
        <v>9687.0300000000007</v>
      </c>
      <c r="E789">
        <v>827</v>
      </c>
      <c r="F789">
        <v>20</v>
      </c>
      <c r="G789">
        <v>10.31</v>
      </c>
      <c r="H789" t="s">
        <v>13</v>
      </c>
      <c r="I789" s="1">
        <v>45671</v>
      </c>
      <c r="J789" t="b">
        <v>1</v>
      </c>
    </row>
    <row r="790" spans="1:10" x14ac:dyDescent="0.3">
      <c r="A790" t="s">
        <v>1587</v>
      </c>
      <c r="B790" t="s">
        <v>1588</v>
      </c>
      <c r="C790" t="s">
        <v>16</v>
      </c>
      <c r="D790">
        <v>6230.18</v>
      </c>
      <c r="E790">
        <v>365</v>
      </c>
      <c r="F790">
        <v>13</v>
      </c>
      <c r="G790">
        <v>481.92</v>
      </c>
      <c r="H790" t="s">
        <v>42</v>
      </c>
      <c r="I790" s="1">
        <v>43630</v>
      </c>
      <c r="J790" t="b">
        <v>1</v>
      </c>
    </row>
    <row r="791" spans="1:10" x14ac:dyDescent="0.3">
      <c r="A791" t="s">
        <v>1589</v>
      </c>
      <c r="B791" t="s">
        <v>1590</v>
      </c>
      <c r="C791" t="s">
        <v>12</v>
      </c>
      <c r="D791">
        <v>8596.6200000000008</v>
      </c>
      <c r="E791">
        <v>674</v>
      </c>
      <c r="F791">
        <v>20</v>
      </c>
      <c r="G791">
        <v>459.6</v>
      </c>
      <c r="H791" t="s">
        <v>17</v>
      </c>
      <c r="I791" s="1">
        <v>43623</v>
      </c>
      <c r="J791" t="b">
        <v>1</v>
      </c>
    </row>
    <row r="792" spans="1:10" x14ac:dyDescent="0.3">
      <c r="A792" t="s">
        <v>1591</v>
      </c>
      <c r="B792" t="s">
        <v>1592</v>
      </c>
      <c r="C792" t="s">
        <v>37</v>
      </c>
      <c r="D792">
        <v>1535.22</v>
      </c>
      <c r="E792">
        <v>461</v>
      </c>
      <c r="F792">
        <v>23</v>
      </c>
      <c r="G792">
        <v>384.64</v>
      </c>
      <c r="H792" t="s">
        <v>30</v>
      </c>
      <c r="I792" s="1">
        <v>45690</v>
      </c>
      <c r="J792" t="b">
        <v>1</v>
      </c>
    </row>
    <row r="793" spans="1:10" x14ac:dyDescent="0.3">
      <c r="A793" t="s">
        <v>1593</v>
      </c>
      <c r="B793" t="s">
        <v>1594</v>
      </c>
      <c r="C793" t="s">
        <v>16</v>
      </c>
      <c r="D793">
        <v>9508.2999999999993</v>
      </c>
      <c r="E793">
        <v>679</v>
      </c>
      <c r="F793">
        <v>23</v>
      </c>
      <c r="G793">
        <v>48.75</v>
      </c>
      <c r="H793" t="s">
        <v>42</v>
      </c>
      <c r="I793" s="1">
        <v>43909</v>
      </c>
      <c r="J793" t="b">
        <v>0</v>
      </c>
    </row>
    <row r="794" spans="1:10" x14ac:dyDescent="0.3">
      <c r="A794" t="s">
        <v>1595</v>
      </c>
      <c r="B794" t="s">
        <v>1596</v>
      </c>
      <c r="C794" t="s">
        <v>20</v>
      </c>
      <c r="D794">
        <v>5057.04</v>
      </c>
      <c r="E794">
        <v>657</v>
      </c>
      <c r="F794">
        <v>16</v>
      </c>
      <c r="G794">
        <v>229.28</v>
      </c>
      <c r="H794" t="s">
        <v>13</v>
      </c>
      <c r="I794" s="1">
        <v>43652</v>
      </c>
      <c r="J794" t="b">
        <v>0</v>
      </c>
    </row>
    <row r="795" spans="1:10" x14ac:dyDescent="0.3">
      <c r="A795" t="s">
        <v>1597</v>
      </c>
      <c r="B795" t="s">
        <v>1598</v>
      </c>
      <c r="C795" t="s">
        <v>16</v>
      </c>
      <c r="D795">
        <v>4482.05</v>
      </c>
      <c r="E795">
        <v>487</v>
      </c>
      <c r="F795">
        <v>23</v>
      </c>
      <c r="G795">
        <v>59.93</v>
      </c>
      <c r="H795" t="s">
        <v>13</v>
      </c>
      <c r="I795" s="1">
        <v>44637</v>
      </c>
      <c r="J795" t="b">
        <v>1</v>
      </c>
    </row>
    <row r="796" spans="1:10" x14ac:dyDescent="0.3">
      <c r="A796" t="s">
        <v>1599</v>
      </c>
      <c r="B796" t="s">
        <v>1600</v>
      </c>
      <c r="C796" t="s">
        <v>20</v>
      </c>
      <c r="D796">
        <v>10899.47</v>
      </c>
      <c r="E796">
        <v>621</v>
      </c>
      <c r="F796">
        <v>16</v>
      </c>
      <c r="G796">
        <v>17.8</v>
      </c>
      <c r="H796" t="s">
        <v>42</v>
      </c>
      <c r="I796" s="1">
        <v>45184</v>
      </c>
      <c r="J796" t="b">
        <v>1</v>
      </c>
    </row>
    <row r="797" spans="1:10" x14ac:dyDescent="0.3">
      <c r="A797" t="s">
        <v>1601</v>
      </c>
      <c r="B797" t="s">
        <v>1602</v>
      </c>
      <c r="C797" t="s">
        <v>12</v>
      </c>
      <c r="D797">
        <v>16960.009999999998</v>
      </c>
      <c r="E797">
        <v>749</v>
      </c>
      <c r="F797">
        <v>28</v>
      </c>
      <c r="G797">
        <v>311.93</v>
      </c>
      <c r="H797" t="s">
        <v>17</v>
      </c>
      <c r="I797" s="1">
        <v>45478</v>
      </c>
      <c r="J797" t="b">
        <v>1</v>
      </c>
    </row>
    <row r="798" spans="1:10" x14ac:dyDescent="0.3">
      <c r="A798" t="s">
        <v>1603</v>
      </c>
      <c r="B798" t="s">
        <v>1604</v>
      </c>
      <c r="C798" t="s">
        <v>20</v>
      </c>
      <c r="D798">
        <v>14591.58</v>
      </c>
      <c r="E798">
        <v>773</v>
      </c>
      <c r="F798">
        <v>16</v>
      </c>
      <c r="G798">
        <v>480.81</v>
      </c>
      <c r="H798" t="s">
        <v>30</v>
      </c>
      <c r="I798" s="1">
        <v>45696</v>
      </c>
      <c r="J798" t="b">
        <v>1</v>
      </c>
    </row>
    <row r="799" spans="1:10" x14ac:dyDescent="0.3">
      <c r="A799" t="s">
        <v>1605</v>
      </c>
      <c r="B799" t="s">
        <v>1606</v>
      </c>
      <c r="C799" t="s">
        <v>12</v>
      </c>
      <c r="D799">
        <v>2147.5</v>
      </c>
      <c r="E799">
        <v>312</v>
      </c>
      <c r="F799">
        <v>17</v>
      </c>
      <c r="G799">
        <v>452.41</v>
      </c>
      <c r="H799" t="s">
        <v>21</v>
      </c>
      <c r="I799" s="1">
        <v>44372</v>
      </c>
      <c r="J799" t="b">
        <v>1</v>
      </c>
    </row>
    <row r="800" spans="1:10" x14ac:dyDescent="0.3">
      <c r="A800" t="s">
        <v>1607</v>
      </c>
      <c r="B800" t="s">
        <v>1608</v>
      </c>
      <c r="C800" t="s">
        <v>20</v>
      </c>
      <c r="D800">
        <v>5051.8599999999997</v>
      </c>
      <c r="E800">
        <v>483</v>
      </c>
      <c r="F800">
        <v>12</v>
      </c>
      <c r="G800">
        <v>351.41</v>
      </c>
      <c r="H800" t="s">
        <v>42</v>
      </c>
      <c r="I800" s="1">
        <v>44047</v>
      </c>
      <c r="J800" t="b">
        <v>1</v>
      </c>
    </row>
    <row r="801" spans="1:10" x14ac:dyDescent="0.3">
      <c r="A801" t="s">
        <v>1609</v>
      </c>
      <c r="B801" t="s">
        <v>1610</v>
      </c>
      <c r="C801" t="s">
        <v>12</v>
      </c>
      <c r="D801">
        <v>14703.86</v>
      </c>
      <c r="E801">
        <v>410</v>
      </c>
      <c r="F801">
        <v>23</v>
      </c>
      <c r="G801">
        <v>57.35</v>
      </c>
      <c r="H801" t="s">
        <v>30</v>
      </c>
      <c r="I801" s="1">
        <v>43184</v>
      </c>
      <c r="J801" t="b">
        <v>0</v>
      </c>
    </row>
    <row r="802" spans="1:10" x14ac:dyDescent="0.3">
      <c r="A802" t="s">
        <v>1611</v>
      </c>
      <c r="B802" t="s">
        <v>1612</v>
      </c>
      <c r="C802" t="s">
        <v>20</v>
      </c>
      <c r="D802">
        <v>5087.5600000000004</v>
      </c>
      <c r="E802">
        <v>807</v>
      </c>
      <c r="F802">
        <v>24</v>
      </c>
      <c r="G802">
        <v>144.34</v>
      </c>
      <c r="H802" t="s">
        <v>30</v>
      </c>
      <c r="I802" s="1">
        <v>42457</v>
      </c>
      <c r="J802" t="b">
        <v>1</v>
      </c>
    </row>
    <row r="803" spans="1:10" x14ac:dyDescent="0.3">
      <c r="A803" t="s">
        <v>1613</v>
      </c>
      <c r="B803" t="s">
        <v>1614</v>
      </c>
      <c r="C803" t="s">
        <v>37</v>
      </c>
      <c r="D803">
        <v>8876.83</v>
      </c>
      <c r="E803">
        <v>589</v>
      </c>
      <c r="F803">
        <v>17</v>
      </c>
      <c r="G803">
        <v>166.83</v>
      </c>
      <c r="H803" t="s">
        <v>13</v>
      </c>
      <c r="I803" s="1">
        <v>45561</v>
      </c>
      <c r="J803" t="b">
        <v>1</v>
      </c>
    </row>
    <row r="804" spans="1:10" x14ac:dyDescent="0.3">
      <c r="A804" t="s">
        <v>1615</v>
      </c>
      <c r="B804" t="s">
        <v>1616</v>
      </c>
      <c r="C804" t="s">
        <v>20</v>
      </c>
      <c r="D804">
        <v>12750.26</v>
      </c>
      <c r="E804">
        <v>594</v>
      </c>
      <c r="F804">
        <v>17</v>
      </c>
      <c r="G804">
        <v>383.94</v>
      </c>
      <c r="H804" t="s">
        <v>21</v>
      </c>
      <c r="I804" s="1">
        <v>43854</v>
      </c>
      <c r="J804" t="b">
        <v>1</v>
      </c>
    </row>
    <row r="805" spans="1:10" x14ac:dyDescent="0.3">
      <c r="A805" t="s">
        <v>1617</v>
      </c>
      <c r="B805" t="s">
        <v>1618</v>
      </c>
      <c r="C805" t="s">
        <v>20</v>
      </c>
      <c r="D805">
        <v>5158.28</v>
      </c>
      <c r="E805">
        <v>750</v>
      </c>
      <c r="F805">
        <v>26</v>
      </c>
      <c r="G805">
        <v>403.1</v>
      </c>
      <c r="H805" t="s">
        <v>42</v>
      </c>
      <c r="I805" s="1">
        <v>42383</v>
      </c>
      <c r="J805" t="b">
        <v>1</v>
      </c>
    </row>
    <row r="806" spans="1:10" x14ac:dyDescent="0.3">
      <c r="A806" t="s">
        <v>1619</v>
      </c>
      <c r="B806" t="s">
        <v>1620</v>
      </c>
      <c r="C806" t="s">
        <v>37</v>
      </c>
      <c r="D806">
        <v>10526.88</v>
      </c>
      <c r="E806">
        <v>514</v>
      </c>
      <c r="F806">
        <v>26</v>
      </c>
      <c r="G806">
        <v>198.7</v>
      </c>
      <c r="H806" t="s">
        <v>13</v>
      </c>
      <c r="I806" s="1">
        <v>45199</v>
      </c>
      <c r="J806" t="b">
        <v>1</v>
      </c>
    </row>
    <row r="807" spans="1:10" x14ac:dyDescent="0.3">
      <c r="A807" t="s">
        <v>1621</v>
      </c>
      <c r="B807" t="s">
        <v>1622</v>
      </c>
      <c r="C807" t="s">
        <v>16</v>
      </c>
      <c r="D807">
        <v>3329.87</v>
      </c>
      <c r="E807">
        <v>326</v>
      </c>
      <c r="F807">
        <v>20</v>
      </c>
      <c r="G807">
        <v>214.76</v>
      </c>
      <c r="H807" t="s">
        <v>13</v>
      </c>
      <c r="I807" s="1">
        <v>42922</v>
      </c>
      <c r="J807" t="b">
        <v>0</v>
      </c>
    </row>
    <row r="808" spans="1:10" x14ac:dyDescent="0.3">
      <c r="A808" t="s">
        <v>1623</v>
      </c>
      <c r="B808" t="s">
        <v>1624</v>
      </c>
      <c r="C808" t="s">
        <v>16</v>
      </c>
      <c r="D808">
        <v>6993.16</v>
      </c>
      <c r="E808">
        <v>530</v>
      </c>
      <c r="F808">
        <v>18</v>
      </c>
      <c r="G808">
        <v>31.81</v>
      </c>
      <c r="H808" t="s">
        <v>17</v>
      </c>
      <c r="I808" s="1">
        <v>45313</v>
      </c>
      <c r="J808" t="b">
        <v>1</v>
      </c>
    </row>
    <row r="809" spans="1:10" x14ac:dyDescent="0.3">
      <c r="A809" t="s">
        <v>1625</v>
      </c>
      <c r="B809" t="s">
        <v>1626</v>
      </c>
      <c r="C809" t="s">
        <v>20</v>
      </c>
      <c r="D809">
        <v>11598.91</v>
      </c>
      <c r="E809">
        <v>620</v>
      </c>
      <c r="F809">
        <v>14</v>
      </c>
      <c r="G809">
        <v>151.68</v>
      </c>
      <c r="H809" t="s">
        <v>30</v>
      </c>
      <c r="I809" s="1">
        <v>45516</v>
      </c>
      <c r="J809" t="b">
        <v>1</v>
      </c>
    </row>
    <row r="810" spans="1:10" x14ac:dyDescent="0.3">
      <c r="A810" t="s">
        <v>1627</v>
      </c>
      <c r="B810" t="s">
        <v>1628</v>
      </c>
      <c r="C810" t="s">
        <v>37</v>
      </c>
      <c r="D810">
        <v>2035.03</v>
      </c>
      <c r="E810">
        <v>532</v>
      </c>
      <c r="F810">
        <v>27</v>
      </c>
      <c r="G810">
        <v>231.13</v>
      </c>
      <c r="H810" t="s">
        <v>42</v>
      </c>
      <c r="I810" s="1">
        <v>43574</v>
      </c>
      <c r="J810" t="b">
        <v>1</v>
      </c>
    </row>
    <row r="811" spans="1:10" x14ac:dyDescent="0.3">
      <c r="A811" t="s">
        <v>1629</v>
      </c>
      <c r="B811" t="s">
        <v>1630</v>
      </c>
      <c r="C811" t="s">
        <v>20</v>
      </c>
      <c r="D811">
        <v>12202.37</v>
      </c>
      <c r="E811">
        <v>736</v>
      </c>
      <c r="F811">
        <v>14</v>
      </c>
      <c r="G811">
        <v>67.319999999999993</v>
      </c>
      <c r="H811" t="s">
        <v>42</v>
      </c>
      <c r="I811" s="1">
        <v>45302</v>
      </c>
      <c r="J811" t="b">
        <v>1</v>
      </c>
    </row>
    <row r="812" spans="1:10" x14ac:dyDescent="0.3">
      <c r="A812" t="s">
        <v>1631</v>
      </c>
      <c r="B812" t="s">
        <v>1632</v>
      </c>
      <c r="C812" t="s">
        <v>12</v>
      </c>
      <c r="D812">
        <v>9901.81</v>
      </c>
      <c r="E812">
        <v>832</v>
      </c>
      <c r="F812">
        <v>15</v>
      </c>
      <c r="G812">
        <v>232.1</v>
      </c>
      <c r="H812" t="s">
        <v>42</v>
      </c>
      <c r="I812" s="1">
        <v>43068</v>
      </c>
      <c r="J812" t="b">
        <v>0</v>
      </c>
    </row>
    <row r="813" spans="1:10" x14ac:dyDescent="0.3">
      <c r="A813" t="s">
        <v>1633</v>
      </c>
      <c r="B813" t="s">
        <v>1634</v>
      </c>
      <c r="C813" t="s">
        <v>12</v>
      </c>
      <c r="D813">
        <v>12762.45</v>
      </c>
      <c r="E813">
        <v>702</v>
      </c>
      <c r="F813">
        <v>11</v>
      </c>
      <c r="G813">
        <v>428.06</v>
      </c>
      <c r="H813" t="s">
        <v>13</v>
      </c>
      <c r="I813" s="1">
        <v>43031</v>
      </c>
      <c r="J813" t="b">
        <v>1</v>
      </c>
    </row>
    <row r="814" spans="1:10" x14ac:dyDescent="0.3">
      <c r="A814" t="s">
        <v>1635</v>
      </c>
      <c r="B814" t="s">
        <v>1636</v>
      </c>
      <c r="C814" t="s">
        <v>20</v>
      </c>
      <c r="D814">
        <v>11119.57</v>
      </c>
      <c r="E814">
        <v>352</v>
      </c>
      <c r="F814">
        <v>18</v>
      </c>
      <c r="G814">
        <v>294.85000000000002</v>
      </c>
      <c r="H814" t="s">
        <v>17</v>
      </c>
      <c r="I814" s="1">
        <v>45535</v>
      </c>
      <c r="J814" t="b">
        <v>0</v>
      </c>
    </row>
    <row r="815" spans="1:10" x14ac:dyDescent="0.3">
      <c r="A815" t="s">
        <v>1637</v>
      </c>
      <c r="B815" t="s">
        <v>1638</v>
      </c>
      <c r="C815" t="s">
        <v>16</v>
      </c>
      <c r="D815">
        <v>16820.7</v>
      </c>
      <c r="E815">
        <v>612</v>
      </c>
      <c r="F815">
        <v>23</v>
      </c>
      <c r="G815">
        <v>48.68</v>
      </c>
      <c r="H815" t="s">
        <v>21</v>
      </c>
      <c r="I815" s="1">
        <v>42231</v>
      </c>
      <c r="J815" t="b">
        <v>1</v>
      </c>
    </row>
    <row r="816" spans="1:10" x14ac:dyDescent="0.3">
      <c r="A816" t="s">
        <v>1639</v>
      </c>
      <c r="B816" t="s">
        <v>1640</v>
      </c>
      <c r="C816" t="s">
        <v>16</v>
      </c>
      <c r="D816">
        <v>10626.12</v>
      </c>
      <c r="E816">
        <v>580</v>
      </c>
      <c r="F816">
        <v>25</v>
      </c>
      <c r="G816">
        <v>103.92</v>
      </c>
      <c r="H816" t="s">
        <v>13</v>
      </c>
      <c r="I816" s="1">
        <v>45488</v>
      </c>
      <c r="J816" t="b">
        <v>1</v>
      </c>
    </row>
    <row r="817" spans="1:10" x14ac:dyDescent="0.3">
      <c r="A817" t="s">
        <v>1641</v>
      </c>
      <c r="B817" t="s">
        <v>1642</v>
      </c>
      <c r="C817" t="s">
        <v>20</v>
      </c>
      <c r="D817">
        <v>7852.97</v>
      </c>
      <c r="E817">
        <v>330</v>
      </c>
      <c r="F817">
        <v>17</v>
      </c>
      <c r="G817">
        <v>242.53</v>
      </c>
      <c r="H817" t="s">
        <v>21</v>
      </c>
      <c r="I817" s="1">
        <v>43632</v>
      </c>
      <c r="J817" t="b">
        <v>1</v>
      </c>
    </row>
    <row r="818" spans="1:10" x14ac:dyDescent="0.3">
      <c r="A818" t="s">
        <v>1643</v>
      </c>
      <c r="B818" t="s">
        <v>1644</v>
      </c>
      <c r="C818" t="s">
        <v>20</v>
      </c>
      <c r="D818">
        <v>10611.49</v>
      </c>
      <c r="E818">
        <v>636</v>
      </c>
      <c r="F818">
        <v>23</v>
      </c>
      <c r="G818">
        <v>187.13</v>
      </c>
      <c r="H818" t="s">
        <v>17</v>
      </c>
      <c r="I818" s="1">
        <v>42949</v>
      </c>
      <c r="J818" t="b">
        <v>1</v>
      </c>
    </row>
    <row r="819" spans="1:10" x14ac:dyDescent="0.3">
      <c r="A819" t="s">
        <v>1645</v>
      </c>
      <c r="B819" t="s">
        <v>1646</v>
      </c>
      <c r="C819" t="s">
        <v>12</v>
      </c>
      <c r="D819">
        <v>12716.49</v>
      </c>
      <c r="E819">
        <v>482</v>
      </c>
      <c r="F819">
        <v>18</v>
      </c>
      <c r="G819">
        <v>185.78</v>
      </c>
      <c r="H819" t="s">
        <v>30</v>
      </c>
      <c r="I819" s="1">
        <v>44497</v>
      </c>
      <c r="J819" t="b">
        <v>1</v>
      </c>
    </row>
    <row r="820" spans="1:10" x14ac:dyDescent="0.3">
      <c r="A820" t="s">
        <v>1647</v>
      </c>
      <c r="B820" t="s">
        <v>1648</v>
      </c>
      <c r="C820" t="s">
        <v>16</v>
      </c>
      <c r="D820">
        <v>10244.299999999999</v>
      </c>
      <c r="E820">
        <v>322</v>
      </c>
      <c r="F820">
        <v>24</v>
      </c>
      <c r="G820">
        <v>269.33999999999997</v>
      </c>
      <c r="H820" t="s">
        <v>42</v>
      </c>
      <c r="I820" s="1">
        <v>43645</v>
      </c>
      <c r="J820" t="b">
        <v>1</v>
      </c>
    </row>
    <row r="821" spans="1:10" x14ac:dyDescent="0.3">
      <c r="A821" t="s">
        <v>1649</v>
      </c>
      <c r="B821" t="s">
        <v>1650</v>
      </c>
      <c r="C821" t="s">
        <v>20</v>
      </c>
      <c r="D821">
        <v>10202.959999999999</v>
      </c>
      <c r="E821">
        <v>843</v>
      </c>
      <c r="F821">
        <v>26</v>
      </c>
      <c r="G821">
        <v>296.35000000000002</v>
      </c>
      <c r="H821" t="s">
        <v>21</v>
      </c>
      <c r="I821" s="1">
        <v>42630</v>
      </c>
      <c r="J821" t="b">
        <v>1</v>
      </c>
    </row>
    <row r="822" spans="1:10" x14ac:dyDescent="0.3">
      <c r="A822" t="s">
        <v>1651</v>
      </c>
      <c r="B822" t="s">
        <v>1652</v>
      </c>
      <c r="C822" t="s">
        <v>12</v>
      </c>
      <c r="D822">
        <v>6490.04</v>
      </c>
      <c r="E822">
        <v>745</v>
      </c>
      <c r="F822">
        <v>15</v>
      </c>
      <c r="G822">
        <v>400.46</v>
      </c>
      <c r="H822" t="s">
        <v>13</v>
      </c>
      <c r="I822" s="1">
        <v>45808</v>
      </c>
      <c r="J822" t="b">
        <v>1</v>
      </c>
    </row>
    <row r="823" spans="1:10" x14ac:dyDescent="0.3">
      <c r="A823" t="s">
        <v>1653</v>
      </c>
      <c r="B823" t="s">
        <v>1654</v>
      </c>
      <c r="C823" t="s">
        <v>16</v>
      </c>
      <c r="D823">
        <v>6685.5</v>
      </c>
      <c r="E823">
        <v>373</v>
      </c>
      <c r="F823">
        <v>23</v>
      </c>
      <c r="G823">
        <v>177.07</v>
      </c>
      <c r="H823" t="s">
        <v>21</v>
      </c>
      <c r="I823" s="1">
        <v>44909</v>
      </c>
      <c r="J823" t="b">
        <v>1</v>
      </c>
    </row>
    <row r="824" spans="1:10" x14ac:dyDescent="0.3">
      <c r="A824" t="s">
        <v>1655</v>
      </c>
      <c r="B824" t="s">
        <v>1656</v>
      </c>
      <c r="C824" t="s">
        <v>37</v>
      </c>
      <c r="D824">
        <v>2986.97</v>
      </c>
      <c r="E824">
        <v>309</v>
      </c>
      <c r="F824">
        <v>19</v>
      </c>
      <c r="G824">
        <v>404.68</v>
      </c>
      <c r="H824" t="s">
        <v>30</v>
      </c>
      <c r="I824" s="1">
        <v>42179</v>
      </c>
      <c r="J824" t="b">
        <v>1</v>
      </c>
    </row>
    <row r="825" spans="1:10" x14ac:dyDescent="0.3">
      <c r="A825" t="s">
        <v>1657</v>
      </c>
      <c r="B825" t="s">
        <v>1658</v>
      </c>
      <c r="C825" t="s">
        <v>12</v>
      </c>
      <c r="D825">
        <v>18747.88</v>
      </c>
      <c r="E825">
        <v>783</v>
      </c>
      <c r="F825">
        <v>16</v>
      </c>
      <c r="G825">
        <v>175.92</v>
      </c>
      <c r="H825" t="s">
        <v>42</v>
      </c>
      <c r="I825" s="1">
        <v>45739</v>
      </c>
      <c r="J825" t="b">
        <v>1</v>
      </c>
    </row>
    <row r="826" spans="1:10" x14ac:dyDescent="0.3">
      <c r="A826" t="s">
        <v>1659</v>
      </c>
      <c r="B826" t="s">
        <v>1660</v>
      </c>
      <c r="C826" t="s">
        <v>16</v>
      </c>
      <c r="D826">
        <v>3780.68</v>
      </c>
      <c r="E826">
        <v>755</v>
      </c>
      <c r="F826">
        <v>25</v>
      </c>
      <c r="G826">
        <v>37.159999999999997</v>
      </c>
      <c r="H826" t="s">
        <v>21</v>
      </c>
      <c r="I826" s="1">
        <v>45626</v>
      </c>
      <c r="J826" t="b">
        <v>1</v>
      </c>
    </row>
    <row r="827" spans="1:10" x14ac:dyDescent="0.3">
      <c r="A827" t="s">
        <v>1661</v>
      </c>
      <c r="B827" t="s">
        <v>1662</v>
      </c>
      <c r="C827" t="s">
        <v>16</v>
      </c>
      <c r="D827">
        <v>6535.47</v>
      </c>
      <c r="E827">
        <v>459</v>
      </c>
      <c r="F827">
        <v>20</v>
      </c>
      <c r="G827">
        <v>281.55</v>
      </c>
      <c r="H827" t="s">
        <v>30</v>
      </c>
      <c r="I827" s="1">
        <v>44918</v>
      </c>
      <c r="J827" t="b">
        <v>1</v>
      </c>
    </row>
    <row r="828" spans="1:10" x14ac:dyDescent="0.3">
      <c r="A828" t="s">
        <v>1663</v>
      </c>
      <c r="B828" t="s">
        <v>1664</v>
      </c>
      <c r="C828" t="s">
        <v>12</v>
      </c>
      <c r="D828">
        <v>6407.96</v>
      </c>
      <c r="E828">
        <v>313</v>
      </c>
      <c r="F828">
        <v>30</v>
      </c>
      <c r="G828">
        <v>298.07</v>
      </c>
      <c r="H828" t="s">
        <v>13</v>
      </c>
      <c r="I828" s="1">
        <v>42898</v>
      </c>
      <c r="J828" t="b">
        <v>1</v>
      </c>
    </row>
    <row r="829" spans="1:10" x14ac:dyDescent="0.3">
      <c r="A829" t="s">
        <v>1665</v>
      </c>
      <c r="B829" t="s">
        <v>1666</v>
      </c>
      <c r="C829" t="s">
        <v>37</v>
      </c>
      <c r="D829">
        <v>14474.62</v>
      </c>
      <c r="E829">
        <v>477</v>
      </c>
      <c r="F829">
        <v>19</v>
      </c>
      <c r="G829">
        <v>467.92</v>
      </c>
      <c r="H829" t="s">
        <v>17</v>
      </c>
      <c r="I829" s="1">
        <v>45086</v>
      </c>
      <c r="J829" t="b">
        <v>1</v>
      </c>
    </row>
    <row r="830" spans="1:10" x14ac:dyDescent="0.3">
      <c r="A830" t="s">
        <v>1667</v>
      </c>
      <c r="B830" t="s">
        <v>1668</v>
      </c>
      <c r="C830" t="s">
        <v>12</v>
      </c>
      <c r="D830">
        <v>8525.25</v>
      </c>
      <c r="E830">
        <v>711</v>
      </c>
      <c r="F830">
        <v>23</v>
      </c>
      <c r="G830">
        <v>365.77</v>
      </c>
      <c r="H830" t="s">
        <v>13</v>
      </c>
      <c r="I830" s="1">
        <v>43772</v>
      </c>
      <c r="J830" t="b">
        <v>1</v>
      </c>
    </row>
    <row r="831" spans="1:10" x14ac:dyDescent="0.3">
      <c r="A831" t="s">
        <v>1669</v>
      </c>
      <c r="B831" t="s">
        <v>1670</v>
      </c>
      <c r="C831" t="s">
        <v>16</v>
      </c>
      <c r="D831">
        <v>16238.71</v>
      </c>
      <c r="E831">
        <v>352</v>
      </c>
      <c r="F831">
        <v>19</v>
      </c>
      <c r="G831">
        <v>459.71</v>
      </c>
      <c r="H831" t="s">
        <v>42</v>
      </c>
      <c r="I831" s="1">
        <v>43034</v>
      </c>
      <c r="J831" t="b">
        <v>1</v>
      </c>
    </row>
    <row r="832" spans="1:10" x14ac:dyDescent="0.3">
      <c r="A832" t="s">
        <v>1671</v>
      </c>
      <c r="B832" t="s">
        <v>1672</v>
      </c>
      <c r="C832" t="s">
        <v>20</v>
      </c>
      <c r="D832">
        <v>6632.55</v>
      </c>
      <c r="E832">
        <v>707</v>
      </c>
      <c r="F832">
        <v>22</v>
      </c>
      <c r="G832">
        <v>455.09</v>
      </c>
      <c r="H832" t="s">
        <v>13</v>
      </c>
      <c r="I832" s="1">
        <v>44673</v>
      </c>
      <c r="J832" t="b">
        <v>1</v>
      </c>
    </row>
    <row r="833" spans="1:10" x14ac:dyDescent="0.3">
      <c r="A833" t="s">
        <v>1673</v>
      </c>
      <c r="B833" t="s">
        <v>1674</v>
      </c>
      <c r="C833" t="s">
        <v>20</v>
      </c>
      <c r="D833">
        <v>11394.97</v>
      </c>
      <c r="E833">
        <v>321</v>
      </c>
      <c r="F833">
        <v>22</v>
      </c>
      <c r="G833">
        <v>306.24</v>
      </c>
      <c r="H833" t="s">
        <v>13</v>
      </c>
      <c r="I833" s="1">
        <v>45045</v>
      </c>
      <c r="J833" t="b">
        <v>0</v>
      </c>
    </row>
    <row r="834" spans="1:10" x14ac:dyDescent="0.3">
      <c r="A834" t="s">
        <v>1675</v>
      </c>
      <c r="B834" t="s">
        <v>1676</v>
      </c>
      <c r="C834" t="s">
        <v>12</v>
      </c>
      <c r="D834">
        <v>5823.26</v>
      </c>
      <c r="E834">
        <v>329</v>
      </c>
      <c r="F834">
        <v>19</v>
      </c>
      <c r="G834">
        <v>268.60000000000002</v>
      </c>
      <c r="H834" t="s">
        <v>13</v>
      </c>
      <c r="I834" s="1">
        <v>43773</v>
      </c>
      <c r="J834" t="b">
        <v>1</v>
      </c>
    </row>
    <row r="835" spans="1:10" x14ac:dyDescent="0.3">
      <c r="A835" t="s">
        <v>1677</v>
      </c>
      <c r="B835" t="s">
        <v>1678</v>
      </c>
      <c r="C835" t="s">
        <v>16</v>
      </c>
      <c r="D835">
        <v>20725.75</v>
      </c>
      <c r="E835">
        <v>559</v>
      </c>
      <c r="F835">
        <v>16</v>
      </c>
      <c r="G835">
        <v>283.14999999999998</v>
      </c>
      <c r="H835" t="s">
        <v>13</v>
      </c>
      <c r="I835" s="1">
        <v>44294</v>
      </c>
      <c r="J835" t="b">
        <v>1</v>
      </c>
    </row>
    <row r="836" spans="1:10" x14ac:dyDescent="0.3">
      <c r="A836" t="s">
        <v>1679</v>
      </c>
      <c r="B836" t="s">
        <v>1680</v>
      </c>
      <c r="C836" t="s">
        <v>20</v>
      </c>
      <c r="D836">
        <v>4062.01</v>
      </c>
      <c r="E836">
        <v>504</v>
      </c>
      <c r="F836">
        <v>30</v>
      </c>
      <c r="G836">
        <v>489.38</v>
      </c>
      <c r="H836" t="s">
        <v>42</v>
      </c>
      <c r="I836" s="1">
        <v>43537</v>
      </c>
      <c r="J836" t="b">
        <v>1</v>
      </c>
    </row>
    <row r="837" spans="1:10" x14ac:dyDescent="0.3">
      <c r="A837" t="s">
        <v>1681</v>
      </c>
      <c r="B837" t="s">
        <v>1682</v>
      </c>
      <c r="C837" t="s">
        <v>16</v>
      </c>
      <c r="D837">
        <v>11549.1</v>
      </c>
      <c r="E837">
        <v>358</v>
      </c>
      <c r="F837">
        <v>23</v>
      </c>
      <c r="G837">
        <v>388.85</v>
      </c>
      <c r="H837" t="s">
        <v>30</v>
      </c>
      <c r="I837" s="1">
        <v>42735</v>
      </c>
      <c r="J837" t="b">
        <v>1</v>
      </c>
    </row>
    <row r="838" spans="1:10" x14ac:dyDescent="0.3">
      <c r="A838" t="s">
        <v>1683</v>
      </c>
      <c r="B838" t="s">
        <v>1684</v>
      </c>
      <c r="C838" t="s">
        <v>12</v>
      </c>
      <c r="D838">
        <v>13168.88</v>
      </c>
      <c r="E838">
        <v>770</v>
      </c>
      <c r="F838">
        <v>25</v>
      </c>
      <c r="G838">
        <v>62.07</v>
      </c>
      <c r="H838" t="s">
        <v>21</v>
      </c>
      <c r="I838" s="1">
        <v>45540</v>
      </c>
      <c r="J838" t="b">
        <v>0</v>
      </c>
    </row>
    <row r="839" spans="1:10" x14ac:dyDescent="0.3">
      <c r="A839" t="s">
        <v>1685</v>
      </c>
      <c r="B839" t="s">
        <v>1686</v>
      </c>
      <c r="C839" t="s">
        <v>20</v>
      </c>
      <c r="D839">
        <v>12069</v>
      </c>
      <c r="E839">
        <v>765</v>
      </c>
      <c r="F839">
        <v>23</v>
      </c>
      <c r="G839">
        <v>391.43</v>
      </c>
      <c r="H839" t="s">
        <v>17</v>
      </c>
      <c r="I839" s="1">
        <v>42631</v>
      </c>
      <c r="J839" t="b">
        <v>1</v>
      </c>
    </row>
    <row r="840" spans="1:10" x14ac:dyDescent="0.3">
      <c r="A840" t="s">
        <v>1687</v>
      </c>
      <c r="B840" t="s">
        <v>1688</v>
      </c>
      <c r="C840" t="s">
        <v>16</v>
      </c>
      <c r="D840">
        <v>9073.56</v>
      </c>
      <c r="E840">
        <v>311</v>
      </c>
      <c r="F840">
        <v>25</v>
      </c>
      <c r="G840">
        <v>93.56</v>
      </c>
      <c r="H840" t="s">
        <v>21</v>
      </c>
      <c r="I840" s="1">
        <v>42723</v>
      </c>
      <c r="J840" t="b">
        <v>0</v>
      </c>
    </row>
    <row r="841" spans="1:10" x14ac:dyDescent="0.3">
      <c r="A841" t="s">
        <v>1689</v>
      </c>
      <c r="B841" t="s">
        <v>1690</v>
      </c>
      <c r="C841" t="s">
        <v>20</v>
      </c>
      <c r="D841">
        <v>9350.9</v>
      </c>
      <c r="E841">
        <v>589</v>
      </c>
      <c r="F841">
        <v>22</v>
      </c>
      <c r="G841">
        <v>229.2</v>
      </c>
      <c r="H841" t="s">
        <v>21</v>
      </c>
      <c r="I841" s="1">
        <v>44893</v>
      </c>
      <c r="J841" t="b">
        <v>0</v>
      </c>
    </row>
    <row r="842" spans="1:10" x14ac:dyDescent="0.3">
      <c r="A842" t="s">
        <v>1691</v>
      </c>
      <c r="B842" t="s">
        <v>1692</v>
      </c>
      <c r="C842" t="s">
        <v>12</v>
      </c>
      <c r="D842">
        <v>10219.06</v>
      </c>
      <c r="E842">
        <v>653</v>
      </c>
      <c r="F842">
        <v>20</v>
      </c>
      <c r="G842">
        <v>113.13</v>
      </c>
      <c r="H842" t="s">
        <v>17</v>
      </c>
      <c r="I842" s="1">
        <v>43116</v>
      </c>
      <c r="J842" t="b">
        <v>1</v>
      </c>
    </row>
    <row r="843" spans="1:10" x14ac:dyDescent="0.3">
      <c r="A843" t="s">
        <v>1693</v>
      </c>
      <c r="B843" t="s">
        <v>1694</v>
      </c>
      <c r="C843" t="s">
        <v>16</v>
      </c>
      <c r="D843">
        <v>9264.99</v>
      </c>
      <c r="E843">
        <v>374</v>
      </c>
      <c r="F843">
        <v>22</v>
      </c>
      <c r="G843">
        <v>347.9</v>
      </c>
      <c r="H843" t="s">
        <v>42</v>
      </c>
      <c r="I843" s="1">
        <v>44152</v>
      </c>
      <c r="J843" t="b">
        <v>1</v>
      </c>
    </row>
    <row r="844" spans="1:10" x14ac:dyDescent="0.3">
      <c r="A844" t="s">
        <v>1695</v>
      </c>
      <c r="B844" t="s">
        <v>1696</v>
      </c>
      <c r="C844" t="s">
        <v>20</v>
      </c>
      <c r="D844">
        <v>14819.4</v>
      </c>
      <c r="E844">
        <v>740</v>
      </c>
      <c r="F844">
        <v>19</v>
      </c>
      <c r="G844">
        <v>439.88</v>
      </c>
      <c r="H844" t="s">
        <v>17</v>
      </c>
      <c r="I844" s="1">
        <v>42357</v>
      </c>
      <c r="J844" t="b">
        <v>1</v>
      </c>
    </row>
    <row r="845" spans="1:10" x14ac:dyDescent="0.3">
      <c r="A845" t="s">
        <v>1697</v>
      </c>
      <c r="B845" t="s">
        <v>1698</v>
      </c>
      <c r="C845" t="s">
        <v>12</v>
      </c>
      <c r="D845">
        <v>21052.62</v>
      </c>
      <c r="E845">
        <v>540</v>
      </c>
      <c r="F845">
        <v>23</v>
      </c>
      <c r="G845">
        <v>152.28</v>
      </c>
      <c r="H845" t="s">
        <v>42</v>
      </c>
      <c r="I845" s="1">
        <v>42734</v>
      </c>
      <c r="J845" t="b">
        <v>1</v>
      </c>
    </row>
    <row r="846" spans="1:10" x14ac:dyDescent="0.3">
      <c r="A846" t="s">
        <v>1699</v>
      </c>
      <c r="B846" t="s">
        <v>1700</v>
      </c>
      <c r="C846" t="s">
        <v>20</v>
      </c>
      <c r="D846">
        <v>7212.54</v>
      </c>
      <c r="E846">
        <v>453</v>
      </c>
      <c r="F846">
        <v>25</v>
      </c>
      <c r="G846">
        <v>50.19</v>
      </c>
      <c r="H846" t="s">
        <v>21</v>
      </c>
      <c r="I846" s="1">
        <v>45324</v>
      </c>
      <c r="J846" t="b">
        <v>1</v>
      </c>
    </row>
    <row r="847" spans="1:10" x14ac:dyDescent="0.3">
      <c r="A847" t="s">
        <v>1701</v>
      </c>
      <c r="B847" t="s">
        <v>1702</v>
      </c>
      <c r="C847" t="s">
        <v>20</v>
      </c>
      <c r="D847">
        <v>3150.99</v>
      </c>
      <c r="E847">
        <v>395</v>
      </c>
      <c r="F847">
        <v>22</v>
      </c>
      <c r="G847">
        <v>156.26</v>
      </c>
      <c r="H847" t="s">
        <v>42</v>
      </c>
      <c r="I847" s="1">
        <v>45663</v>
      </c>
      <c r="J847" t="b">
        <v>1</v>
      </c>
    </row>
    <row r="848" spans="1:10" x14ac:dyDescent="0.3">
      <c r="A848" t="s">
        <v>1703</v>
      </c>
      <c r="B848" t="s">
        <v>1704</v>
      </c>
      <c r="C848" t="s">
        <v>37</v>
      </c>
      <c r="D848">
        <v>9558.59</v>
      </c>
      <c r="E848">
        <v>593</v>
      </c>
      <c r="F848">
        <v>23</v>
      </c>
      <c r="G848">
        <v>339.46</v>
      </c>
      <c r="H848" t="s">
        <v>30</v>
      </c>
      <c r="I848" s="1">
        <v>45536</v>
      </c>
      <c r="J848" t="b">
        <v>1</v>
      </c>
    </row>
    <row r="849" spans="1:10" x14ac:dyDescent="0.3">
      <c r="A849" t="s">
        <v>1705</v>
      </c>
      <c r="B849" t="s">
        <v>1706</v>
      </c>
      <c r="C849" t="s">
        <v>37</v>
      </c>
      <c r="D849">
        <v>22898.55</v>
      </c>
      <c r="E849">
        <v>508</v>
      </c>
      <c r="F849">
        <v>16</v>
      </c>
      <c r="G849">
        <v>171.09</v>
      </c>
      <c r="H849" t="s">
        <v>17</v>
      </c>
      <c r="I849" s="1">
        <v>44752</v>
      </c>
      <c r="J849" t="b">
        <v>1</v>
      </c>
    </row>
    <row r="850" spans="1:10" x14ac:dyDescent="0.3">
      <c r="A850" t="s">
        <v>1707</v>
      </c>
      <c r="B850" t="s">
        <v>1708</v>
      </c>
      <c r="C850" t="s">
        <v>12</v>
      </c>
      <c r="D850">
        <v>5981.63</v>
      </c>
      <c r="E850">
        <v>642</v>
      </c>
      <c r="F850">
        <v>21</v>
      </c>
      <c r="G850">
        <v>146.27000000000001</v>
      </c>
      <c r="H850" t="s">
        <v>30</v>
      </c>
      <c r="I850" s="1">
        <v>42525</v>
      </c>
      <c r="J850" t="b">
        <v>1</v>
      </c>
    </row>
    <row r="851" spans="1:10" x14ac:dyDescent="0.3">
      <c r="A851" t="s">
        <v>1709</v>
      </c>
      <c r="B851" t="s">
        <v>1710</v>
      </c>
      <c r="C851" t="s">
        <v>37</v>
      </c>
      <c r="D851">
        <v>18195.580000000002</v>
      </c>
      <c r="E851">
        <v>387</v>
      </c>
      <c r="F851">
        <v>24</v>
      </c>
      <c r="G851">
        <v>100.37</v>
      </c>
      <c r="H851" t="s">
        <v>21</v>
      </c>
      <c r="I851" s="1">
        <v>44351</v>
      </c>
      <c r="J851" t="b">
        <v>0</v>
      </c>
    </row>
    <row r="852" spans="1:10" x14ac:dyDescent="0.3">
      <c r="A852" t="s">
        <v>1711</v>
      </c>
      <c r="B852" t="s">
        <v>1712</v>
      </c>
      <c r="C852" t="s">
        <v>12</v>
      </c>
      <c r="D852">
        <v>18388.5</v>
      </c>
      <c r="E852">
        <v>689</v>
      </c>
      <c r="F852">
        <v>15</v>
      </c>
      <c r="G852">
        <v>253.78</v>
      </c>
      <c r="H852" t="s">
        <v>17</v>
      </c>
      <c r="I852" s="1">
        <v>44375</v>
      </c>
      <c r="J852" t="b">
        <v>1</v>
      </c>
    </row>
    <row r="853" spans="1:10" x14ac:dyDescent="0.3">
      <c r="A853" t="s">
        <v>1713</v>
      </c>
      <c r="B853" t="s">
        <v>1714</v>
      </c>
      <c r="C853" t="s">
        <v>37</v>
      </c>
      <c r="D853">
        <v>7232.06</v>
      </c>
      <c r="E853">
        <v>624</v>
      </c>
      <c r="F853">
        <v>20</v>
      </c>
      <c r="G853">
        <v>145.21</v>
      </c>
      <c r="H853" t="s">
        <v>21</v>
      </c>
      <c r="I853" s="1">
        <v>43105</v>
      </c>
      <c r="J853" t="b">
        <v>0</v>
      </c>
    </row>
    <row r="854" spans="1:10" x14ac:dyDescent="0.3">
      <c r="A854" t="s">
        <v>1715</v>
      </c>
      <c r="B854" t="s">
        <v>1716</v>
      </c>
      <c r="C854" t="s">
        <v>20</v>
      </c>
      <c r="D854">
        <v>12844.92</v>
      </c>
      <c r="E854">
        <v>456</v>
      </c>
      <c r="F854">
        <v>20</v>
      </c>
      <c r="G854">
        <v>368.2</v>
      </c>
      <c r="H854" t="s">
        <v>30</v>
      </c>
      <c r="I854" s="1">
        <v>43130</v>
      </c>
      <c r="J854" t="b">
        <v>1</v>
      </c>
    </row>
    <row r="855" spans="1:10" x14ac:dyDescent="0.3">
      <c r="A855" t="s">
        <v>1717</v>
      </c>
      <c r="B855" t="s">
        <v>1718</v>
      </c>
      <c r="C855" t="s">
        <v>12</v>
      </c>
      <c r="D855">
        <v>18141.98</v>
      </c>
      <c r="E855">
        <v>436</v>
      </c>
      <c r="F855">
        <v>16</v>
      </c>
      <c r="G855">
        <v>47.54</v>
      </c>
      <c r="H855" t="s">
        <v>21</v>
      </c>
      <c r="I855" s="1">
        <v>44752</v>
      </c>
      <c r="J855" t="b">
        <v>1</v>
      </c>
    </row>
    <row r="856" spans="1:10" x14ac:dyDescent="0.3">
      <c r="A856" t="s">
        <v>1719</v>
      </c>
      <c r="B856" t="s">
        <v>1720</v>
      </c>
      <c r="C856" t="s">
        <v>12</v>
      </c>
      <c r="D856">
        <v>8104.36</v>
      </c>
      <c r="E856">
        <v>727</v>
      </c>
      <c r="F856">
        <v>12</v>
      </c>
      <c r="G856">
        <v>335.38</v>
      </c>
      <c r="H856" t="s">
        <v>17</v>
      </c>
      <c r="I856" s="1">
        <v>45634</v>
      </c>
      <c r="J856" t="b">
        <v>1</v>
      </c>
    </row>
    <row r="857" spans="1:10" x14ac:dyDescent="0.3">
      <c r="A857" t="s">
        <v>1721</v>
      </c>
      <c r="B857" t="s">
        <v>1722</v>
      </c>
      <c r="C857" t="s">
        <v>20</v>
      </c>
      <c r="D857">
        <v>8982.1</v>
      </c>
      <c r="E857">
        <v>751</v>
      </c>
      <c r="F857">
        <v>25</v>
      </c>
      <c r="G857">
        <v>126.4</v>
      </c>
      <c r="H857" t="s">
        <v>17</v>
      </c>
      <c r="I857" s="1">
        <v>42678</v>
      </c>
      <c r="J857" t="b">
        <v>1</v>
      </c>
    </row>
    <row r="858" spans="1:10" x14ac:dyDescent="0.3">
      <c r="A858" t="s">
        <v>1723</v>
      </c>
      <c r="B858" t="s">
        <v>1724</v>
      </c>
      <c r="C858" t="s">
        <v>12</v>
      </c>
      <c r="D858">
        <v>7091.6</v>
      </c>
      <c r="E858">
        <v>440</v>
      </c>
      <c r="F858">
        <v>18</v>
      </c>
      <c r="G858">
        <v>249.75</v>
      </c>
      <c r="H858" t="s">
        <v>21</v>
      </c>
      <c r="I858" s="1">
        <v>45807</v>
      </c>
      <c r="J858" t="b">
        <v>1</v>
      </c>
    </row>
    <row r="859" spans="1:10" x14ac:dyDescent="0.3">
      <c r="A859" t="s">
        <v>1725</v>
      </c>
      <c r="B859" t="s">
        <v>1726</v>
      </c>
      <c r="C859" t="s">
        <v>12</v>
      </c>
      <c r="D859">
        <v>4926.22</v>
      </c>
      <c r="E859">
        <v>382</v>
      </c>
      <c r="F859">
        <v>16</v>
      </c>
      <c r="G859">
        <v>150.18</v>
      </c>
      <c r="H859" t="s">
        <v>17</v>
      </c>
      <c r="I859" s="1">
        <v>45373</v>
      </c>
      <c r="J859" t="b">
        <v>1</v>
      </c>
    </row>
    <row r="860" spans="1:10" x14ac:dyDescent="0.3">
      <c r="A860" t="s">
        <v>1727</v>
      </c>
      <c r="B860" t="s">
        <v>1728</v>
      </c>
      <c r="C860" t="s">
        <v>37</v>
      </c>
      <c r="D860">
        <v>6753.61</v>
      </c>
      <c r="E860">
        <v>476</v>
      </c>
      <c r="F860">
        <v>16</v>
      </c>
      <c r="G860">
        <v>364.16</v>
      </c>
      <c r="H860" t="s">
        <v>17</v>
      </c>
      <c r="I860" s="1">
        <v>42348</v>
      </c>
      <c r="J860" t="b">
        <v>0</v>
      </c>
    </row>
    <row r="861" spans="1:10" x14ac:dyDescent="0.3">
      <c r="A861" t="s">
        <v>1729</v>
      </c>
      <c r="B861" t="s">
        <v>1730</v>
      </c>
      <c r="C861" t="s">
        <v>12</v>
      </c>
      <c r="D861">
        <v>3880.3</v>
      </c>
      <c r="E861">
        <v>497</v>
      </c>
      <c r="F861">
        <v>16</v>
      </c>
      <c r="G861">
        <v>473.2</v>
      </c>
      <c r="H861" t="s">
        <v>21</v>
      </c>
      <c r="I861" s="1">
        <v>42247</v>
      </c>
      <c r="J861" t="b">
        <v>1</v>
      </c>
    </row>
    <row r="862" spans="1:10" x14ac:dyDescent="0.3">
      <c r="A862" t="s">
        <v>1731</v>
      </c>
      <c r="B862" t="s">
        <v>1732</v>
      </c>
      <c r="C862" t="s">
        <v>16</v>
      </c>
      <c r="D862">
        <v>10170.42</v>
      </c>
      <c r="E862">
        <v>720</v>
      </c>
      <c r="F862">
        <v>19</v>
      </c>
      <c r="G862">
        <v>459.37</v>
      </c>
      <c r="H862" t="s">
        <v>30</v>
      </c>
      <c r="I862" s="1">
        <v>44439</v>
      </c>
      <c r="J862" t="b">
        <v>1</v>
      </c>
    </row>
    <row r="863" spans="1:10" x14ac:dyDescent="0.3">
      <c r="A863" t="s">
        <v>1733</v>
      </c>
      <c r="B863" t="s">
        <v>1734</v>
      </c>
      <c r="C863" t="s">
        <v>20</v>
      </c>
      <c r="D863">
        <v>6150.13</v>
      </c>
      <c r="E863">
        <v>700</v>
      </c>
      <c r="F863">
        <v>25</v>
      </c>
      <c r="G863">
        <v>295.88</v>
      </c>
      <c r="H863" t="s">
        <v>17</v>
      </c>
      <c r="I863" s="1">
        <v>45044</v>
      </c>
      <c r="J863" t="b">
        <v>0</v>
      </c>
    </row>
    <row r="864" spans="1:10" x14ac:dyDescent="0.3">
      <c r="A864" t="s">
        <v>1735</v>
      </c>
      <c r="B864" t="s">
        <v>1736</v>
      </c>
      <c r="C864" t="s">
        <v>37</v>
      </c>
      <c r="D864">
        <v>11168.93</v>
      </c>
      <c r="E864">
        <v>770</v>
      </c>
      <c r="F864">
        <v>13</v>
      </c>
      <c r="G864">
        <v>236.68</v>
      </c>
      <c r="H864" t="s">
        <v>17</v>
      </c>
      <c r="I864" s="1">
        <v>44634</v>
      </c>
      <c r="J864" t="b">
        <v>1</v>
      </c>
    </row>
    <row r="865" spans="1:10" x14ac:dyDescent="0.3">
      <c r="A865" t="s">
        <v>1737</v>
      </c>
      <c r="B865" t="s">
        <v>1738</v>
      </c>
      <c r="C865" t="s">
        <v>37</v>
      </c>
      <c r="D865">
        <v>2220.52</v>
      </c>
      <c r="E865">
        <v>517</v>
      </c>
      <c r="F865">
        <v>21</v>
      </c>
      <c r="G865">
        <v>410.97</v>
      </c>
      <c r="H865" t="s">
        <v>17</v>
      </c>
      <c r="I865" s="1">
        <v>43316</v>
      </c>
      <c r="J865" t="b">
        <v>1</v>
      </c>
    </row>
    <row r="866" spans="1:10" x14ac:dyDescent="0.3">
      <c r="A866" t="s">
        <v>1739</v>
      </c>
      <c r="B866" t="s">
        <v>1740</v>
      </c>
      <c r="C866" t="s">
        <v>16</v>
      </c>
      <c r="D866">
        <v>11654.4</v>
      </c>
      <c r="E866">
        <v>474</v>
      </c>
      <c r="F866">
        <v>16</v>
      </c>
      <c r="G866">
        <v>344.83</v>
      </c>
      <c r="H866" t="s">
        <v>17</v>
      </c>
      <c r="I866" s="1">
        <v>42715</v>
      </c>
      <c r="J866" t="b">
        <v>1</v>
      </c>
    </row>
    <row r="867" spans="1:10" x14ac:dyDescent="0.3">
      <c r="A867" t="s">
        <v>1741</v>
      </c>
      <c r="B867" t="s">
        <v>1742</v>
      </c>
      <c r="C867" t="s">
        <v>20</v>
      </c>
      <c r="D867">
        <v>14167.64</v>
      </c>
      <c r="E867">
        <v>322</v>
      </c>
      <c r="F867">
        <v>17</v>
      </c>
      <c r="G867">
        <v>99.95</v>
      </c>
      <c r="H867" t="s">
        <v>21</v>
      </c>
      <c r="I867" s="1">
        <v>42712</v>
      </c>
      <c r="J867" t="b">
        <v>0</v>
      </c>
    </row>
    <row r="868" spans="1:10" x14ac:dyDescent="0.3">
      <c r="A868" t="s">
        <v>1743</v>
      </c>
      <c r="B868" t="s">
        <v>1744</v>
      </c>
      <c r="C868" t="s">
        <v>20</v>
      </c>
      <c r="D868">
        <v>31.32</v>
      </c>
      <c r="E868">
        <v>534</v>
      </c>
      <c r="F868">
        <v>26</v>
      </c>
      <c r="G868">
        <v>412.25</v>
      </c>
      <c r="H868" t="s">
        <v>30</v>
      </c>
      <c r="I868" s="1">
        <v>44245</v>
      </c>
      <c r="J868" t="b">
        <v>1</v>
      </c>
    </row>
    <row r="869" spans="1:10" x14ac:dyDescent="0.3">
      <c r="A869" t="s">
        <v>1745</v>
      </c>
      <c r="B869" t="s">
        <v>1746</v>
      </c>
      <c r="C869" t="s">
        <v>37</v>
      </c>
      <c r="D869">
        <v>11870.28</v>
      </c>
      <c r="E869">
        <v>312</v>
      </c>
      <c r="F869">
        <v>17</v>
      </c>
      <c r="G869">
        <v>220.15</v>
      </c>
      <c r="H869" t="s">
        <v>30</v>
      </c>
      <c r="I869" s="1">
        <v>42529</v>
      </c>
      <c r="J869" t="b">
        <v>1</v>
      </c>
    </row>
    <row r="870" spans="1:10" x14ac:dyDescent="0.3">
      <c r="A870" t="s">
        <v>1747</v>
      </c>
      <c r="B870" t="s">
        <v>1748</v>
      </c>
      <c r="C870" t="s">
        <v>12</v>
      </c>
      <c r="D870">
        <v>16138.34</v>
      </c>
      <c r="E870">
        <v>400</v>
      </c>
      <c r="F870">
        <v>16</v>
      </c>
      <c r="G870">
        <v>102.6</v>
      </c>
      <c r="H870" t="s">
        <v>42</v>
      </c>
      <c r="I870" s="1">
        <v>43555</v>
      </c>
      <c r="J870" t="b">
        <v>1</v>
      </c>
    </row>
    <row r="871" spans="1:10" x14ac:dyDescent="0.3">
      <c r="A871" t="s">
        <v>1749</v>
      </c>
      <c r="B871" t="s">
        <v>1750</v>
      </c>
      <c r="C871" t="s">
        <v>37</v>
      </c>
      <c r="D871">
        <v>3951.79</v>
      </c>
      <c r="E871">
        <v>835</v>
      </c>
      <c r="F871">
        <v>14</v>
      </c>
      <c r="G871">
        <v>148.08000000000001</v>
      </c>
      <c r="H871" t="s">
        <v>17</v>
      </c>
      <c r="I871" s="1">
        <v>42559</v>
      </c>
      <c r="J871" t="b">
        <v>0</v>
      </c>
    </row>
    <row r="872" spans="1:10" x14ac:dyDescent="0.3">
      <c r="A872" t="s">
        <v>1751</v>
      </c>
      <c r="B872" t="s">
        <v>1752</v>
      </c>
      <c r="C872" t="s">
        <v>20</v>
      </c>
      <c r="D872">
        <v>18362.86</v>
      </c>
      <c r="E872">
        <v>822</v>
      </c>
      <c r="F872">
        <v>20</v>
      </c>
      <c r="G872">
        <v>141.09</v>
      </c>
      <c r="H872" t="s">
        <v>17</v>
      </c>
      <c r="I872" s="1">
        <v>43056</v>
      </c>
      <c r="J872" t="b">
        <v>1</v>
      </c>
    </row>
    <row r="873" spans="1:10" x14ac:dyDescent="0.3">
      <c r="A873" t="s">
        <v>1753</v>
      </c>
      <c r="B873" t="s">
        <v>1754</v>
      </c>
      <c r="C873" t="s">
        <v>16</v>
      </c>
      <c r="D873">
        <v>12095.1</v>
      </c>
      <c r="E873">
        <v>751</v>
      </c>
      <c r="F873">
        <v>21</v>
      </c>
      <c r="G873">
        <v>264.41000000000003</v>
      </c>
      <c r="H873" t="s">
        <v>42</v>
      </c>
      <c r="I873" s="1">
        <v>43418</v>
      </c>
      <c r="J873" t="b">
        <v>0</v>
      </c>
    </row>
    <row r="874" spans="1:10" x14ac:dyDescent="0.3">
      <c r="A874" t="s">
        <v>1755</v>
      </c>
      <c r="B874" t="s">
        <v>1756</v>
      </c>
      <c r="C874" t="s">
        <v>37</v>
      </c>
      <c r="D874">
        <v>6474.94</v>
      </c>
      <c r="E874">
        <v>730</v>
      </c>
      <c r="F874">
        <v>17</v>
      </c>
      <c r="G874">
        <v>124.84</v>
      </c>
      <c r="H874" t="s">
        <v>30</v>
      </c>
      <c r="I874" s="1">
        <v>44550</v>
      </c>
      <c r="J874" t="b">
        <v>1</v>
      </c>
    </row>
    <row r="875" spans="1:10" x14ac:dyDescent="0.3">
      <c r="A875" t="s">
        <v>1757</v>
      </c>
      <c r="B875" t="s">
        <v>1758</v>
      </c>
      <c r="C875" t="s">
        <v>20</v>
      </c>
      <c r="D875">
        <v>9721.15</v>
      </c>
      <c r="E875">
        <v>832</v>
      </c>
      <c r="F875">
        <v>16</v>
      </c>
      <c r="G875">
        <v>70.55</v>
      </c>
      <c r="H875" t="s">
        <v>13</v>
      </c>
      <c r="I875" s="1">
        <v>44261</v>
      </c>
      <c r="J875" t="b">
        <v>1</v>
      </c>
    </row>
    <row r="876" spans="1:10" x14ac:dyDescent="0.3">
      <c r="A876" t="s">
        <v>1759</v>
      </c>
      <c r="B876" t="s">
        <v>1760</v>
      </c>
      <c r="C876" t="s">
        <v>37</v>
      </c>
      <c r="D876">
        <v>12791.63</v>
      </c>
      <c r="E876">
        <v>592</v>
      </c>
      <c r="F876">
        <v>13</v>
      </c>
      <c r="G876">
        <v>70.61</v>
      </c>
      <c r="H876" t="s">
        <v>13</v>
      </c>
      <c r="I876" s="1">
        <v>44987</v>
      </c>
      <c r="J876" t="b">
        <v>1</v>
      </c>
    </row>
    <row r="877" spans="1:10" x14ac:dyDescent="0.3">
      <c r="A877" t="s">
        <v>1761</v>
      </c>
      <c r="B877" t="s">
        <v>1762</v>
      </c>
      <c r="C877" t="s">
        <v>12</v>
      </c>
      <c r="D877">
        <v>10380.030000000001</v>
      </c>
      <c r="E877">
        <v>400</v>
      </c>
      <c r="F877">
        <v>23</v>
      </c>
      <c r="G877">
        <v>295.81</v>
      </c>
      <c r="H877" t="s">
        <v>30</v>
      </c>
      <c r="I877" s="1">
        <v>43688</v>
      </c>
      <c r="J877" t="b">
        <v>1</v>
      </c>
    </row>
    <row r="878" spans="1:10" x14ac:dyDescent="0.3">
      <c r="A878" t="s">
        <v>1763</v>
      </c>
      <c r="B878" t="s">
        <v>1764</v>
      </c>
      <c r="C878" t="s">
        <v>37</v>
      </c>
      <c r="D878">
        <v>12693.78</v>
      </c>
      <c r="E878">
        <v>801</v>
      </c>
      <c r="F878">
        <v>22</v>
      </c>
      <c r="G878">
        <v>370.03</v>
      </c>
      <c r="H878" t="s">
        <v>17</v>
      </c>
      <c r="I878" s="1">
        <v>43948</v>
      </c>
      <c r="J878" t="b">
        <v>0</v>
      </c>
    </row>
    <row r="879" spans="1:10" x14ac:dyDescent="0.3">
      <c r="A879" t="s">
        <v>1765</v>
      </c>
      <c r="B879" t="s">
        <v>1766</v>
      </c>
      <c r="C879" t="s">
        <v>37</v>
      </c>
      <c r="D879">
        <v>5396.63</v>
      </c>
      <c r="E879">
        <v>603</v>
      </c>
      <c r="F879">
        <v>21</v>
      </c>
      <c r="G879">
        <v>167.55</v>
      </c>
      <c r="H879" t="s">
        <v>13</v>
      </c>
      <c r="I879" s="1">
        <v>44949</v>
      </c>
      <c r="J879" t="b">
        <v>1</v>
      </c>
    </row>
    <row r="880" spans="1:10" x14ac:dyDescent="0.3">
      <c r="A880" t="s">
        <v>1767</v>
      </c>
      <c r="B880" t="s">
        <v>1768</v>
      </c>
      <c r="C880" t="s">
        <v>20</v>
      </c>
      <c r="D880">
        <v>10846.8</v>
      </c>
      <c r="E880">
        <v>839</v>
      </c>
      <c r="F880">
        <v>19</v>
      </c>
      <c r="G880">
        <v>26.98</v>
      </c>
      <c r="H880" t="s">
        <v>21</v>
      </c>
      <c r="I880" s="1">
        <v>45745</v>
      </c>
      <c r="J880" t="b">
        <v>1</v>
      </c>
    </row>
    <row r="881" spans="1:10" x14ac:dyDescent="0.3">
      <c r="A881" t="s">
        <v>1769</v>
      </c>
      <c r="B881" t="s">
        <v>1770</v>
      </c>
      <c r="C881" t="s">
        <v>20</v>
      </c>
      <c r="D881">
        <v>2931.43</v>
      </c>
      <c r="E881">
        <v>654</v>
      </c>
      <c r="F881">
        <v>23</v>
      </c>
      <c r="G881">
        <v>72.34</v>
      </c>
      <c r="H881" t="s">
        <v>21</v>
      </c>
      <c r="I881" s="1">
        <v>43234</v>
      </c>
      <c r="J881" t="b">
        <v>1</v>
      </c>
    </row>
    <row r="882" spans="1:10" x14ac:dyDescent="0.3">
      <c r="A882" t="s">
        <v>1771</v>
      </c>
      <c r="B882" t="s">
        <v>1772</v>
      </c>
      <c r="C882" t="s">
        <v>20</v>
      </c>
      <c r="D882">
        <v>9443.8700000000008</v>
      </c>
      <c r="E882">
        <v>602</v>
      </c>
      <c r="F882">
        <v>24</v>
      </c>
      <c r="G882">
        <v>458.2</v>
      </c>
      <c r="H882" t="s">
        <v>42</v>
      </c>
      <c r="I882" s="1">
        <v>45758</v>
      </c>
      <c r="J882" t="b">
        <v>1</v>
      </c>
    </row>
    <row r="883" spans="1:10" x14ac:dyDescent="0.3">
      <c r="A883" t="s">
        <v>1773</v>
      </c>
      <c r="B883" t="s">
        <v>1774</v>
      </c>
      <c r="C883" t="s">
        <v>37</v>
      </c>
      <c r="D883">
        <v>5480.46</v>
      </c>
      <c r="E883">
        <v>795</v>
      </c>
      <c r="F883">
        <v>18</v>
      </c>
      <c r="G883">
        <v>251.84</v>
      </c>
      <c r="H883" t="s">
        <v>30</v>
      </c>
      <c r="I883" s="1">
        <v>43527</v>
      </c>
      <c r="J883" t="b">
        <v>1</v>
      </c>
    </row>
    <row r="884" spans="1:10" x14ac:dyDescent="0.3">
      <c r="A884" t="s">
        <v>1775</v>
      </c>
      <c r="B884" t="s">
        <v>1776</v>
      </c>
      <c r="C884" t="s">
        <v>12</v>
      </c>
      <c r="D884">
        <v>6322.35</v>
      </c>
      <c r="E884">
        <v>526</v>
      </c>
      <c r="F884">
        <v>19</v>
      </c>
      <c r="G884">
        <v>232.25</v>
      </c>
      <c r="H884" t="s">
        <v>30</v>
      </c>
      <c r="I884" s="1">
        <v>44684</v>
      </c>
      <c r="J884" t="b">
        <v>1</v>
      </c>
    </row>
    <row r="885" spans="1:10" x14ac:dyDescent="0.3">
      <c r="A885" t="s">
        <v>1777</v>
      </c>
      <c r="B885" t="s">
        <v>1778</v>
      </c>
      <c r="C885" t="s">
        <v>16</v>
      </c>
      <c r="D885">
        <v>16180.47</v>
      </c>
      <c r="E885">
        <v>535</v>
      </c>
      <c r="F885">
        <v>11</v>
      </c>
      <c r="G885">
        <v>28.64</v>
      </c>
      <c r="H885" t="s">
        <v>13</v>
      </c>
      <c r="I885" s="1">
        <v>43404</v>
      </c>
      <c r="J885" t="b">
        <v>1</v>
      </c>
    </row>
    <row r="886" spans="1:10" x14ac:dyDescent="0.3">
      <c r="A886" t="s">
        <v>1779</v>
      </c>
      <c r="B886" t="s">
        <v>1780</v>
      </c>
      <c r="C886" t="s">
        <v>16</v>
      </c>
      <c r="D886">
        <v>15456.55</v>
      </c>
      <c r="E886">
        <v>754</v>
      </c>
      <c r="F886">
        <v>21</v>
      </c>
      <c r="G886">
        <v>367.03</v>
      </c>
      <c r="H886" t="s">
        <v>17</v>
      </c>
      <c r="I886" s="1">
        <v>43331</v>
      </c>
      <c r="J886" t="b">
        <v>1</v>
      </c>
    </row>
    <row r="887" spans="1:10" x14ac:dyDescent="0.3">
      <c r="A887" t="s">
        <v>1781</v>
      </c>
      <c r="B887" t="s">
        <v>1782</v>
      </c>
      <c r="C887" t="s">
        <v>20</v>
      </c>
      <c r="D887">
        <v>13045.69</v>
      </c>
      <c r="E887">
        <v>312</v>
      </c>
      <c r="F887">
        <v>22</v>
      </c>
      <c r="G887">
        <v>268.75</v>
      </c>
      <c r="H887" t="s">
        <v>30</v>
      </c>
      <c r="I887" s="1">
        <v>44614</v>
      </c>
      <c r="J887" t="b">
        <v>1</v>
      </c>
    </row>
    <row r="888" spans="1:10" x14ac:dyDescent="0.3">
      <c r="A888" t="s">
        <v>1783</v>
      </c>
      <c r="B888" t="s">
        <v>1784</v>
      </c>
      <c r="C888" t="s">
        <v>20</v>
      </c>
      <c r="D888">
        <v>4538.4399999999996</v>
      </c>
      <c r="E888">
        <v>509</v>
      </c>
      <c r="F888">
        <v>22</v>
      </c>
      <c r="G888">
        <v>109.02</v>
      </c>
      <c r="H888" t="s">
        <v>13</v>
      </c>
      <c r="I888" s="1">
        <v>42632</v>
      </c>
      <c r="J888" t="b">
        <v>1</v>
      </c>
    </row>
    <row r="889" spans="1:10" x14ac:dyDescent="0.3">
      <c r="A889" t="s">
        <v>1785</v>
      </c>
      <c r="B889" t="s">
        <v>1786</v>
      </c>
      <c r="C889" t="s">
        <v>37</v>
      </c>
      <c r="D889">
        <v>8417.9599999999991</v>
      </c>
      <c r="E889">
        <v>696</v>
      </c>
      <c r="F889">
        <v>14</v>
      </c>
      <c r="G889">
        <v>63.94</v>
      </c>
      <c r="H889" t="s">
        <v>13</v>
      </c>
      <c r="I889" s="1">
        <v>45062</v>
      </c>
      <c r="J889" t="b">
        <v>1</v>
      </c>
    </row>
    <row r="890" spans="1:10" x14ac:dyDescent="0.3">
      <c r="A890" t="s">
        <v>1787</v>
      </c>
      <c r="B890" t="s">
        <v>1788</v>
      </c>
      <c r="C890" t="s">
        <v>16</v>
      </c>
      <c r="D890">
        <v>16065.49</v>
      </c>
      <c r="E890">
        <v>399</v>
      </c>
      <c r="F890">
        <v>20</v>
      </c>
      <c r="G890">
        <v>197.86</v>
      </c>
      <c r="H890" t="s">
        <v>30</v>
      </c>
      <c r="I890" s="1">
        <v>44149</v>
      </c>
      <c r="J890" t="b">
        <v>1</v>
      </c>
    </row>
    <row r="891" spans="1:10" x14ac:dyDescent="0.3">
      <c r="A891" t="s">
        <v>1789</v>
      </c>
      <c r="B891" t="s">
        <v>1790</v>
      </c>
      <c r="C891" t="s">
        <v>20</v>
      </c>
      <c r="D891">
        <v>10708.58</v>
      </c>
      <c r="E891">
        <v>330</v>
      </c>
      <c r="F891">
        <v>18</v>
      </c>
      <c r="G891">
        <v>420.21</v>
      </c>
      <c r="H891" t="s">
        <v>13</v>
      </c>
      <c r="I891" s="1">
        <v>42268</v>
      </c>
      <c r="J891" t="b">
        <v>1</v>
      </c>
    </row>
    <row r="892" spans="1:10" x14ac:dyDescent="0.3">
      <c r="A892" t="s">
        <v>1791</v>
      </c>
      <c r="B892" t="s">
        <v>1792</v>
      </c>
      <c r="C892" t="s">
        <v>12</v>
      </c>
      <c r="D892">
        <v>21596.65</v>
      </c>
      <c r="E892">
        <v>827</v>
      </c>
      <c r="F892">
        <v>20</v>
      </c>
      <c r="G892">
        <v>433.99</v>
      </c>
      <c r="H892" t="s">
        <v>42</v>
      </c>
      <c r="I892" s="1">
        <v>44997</v>
      </c>
      <c r="J892" t="b">
        <v>0</v>
      </c>
    </row>
    <row r="893" spans="1:10" x14ac:dyDescent="0.3">
      <c r="A893" t="s">
        <v>1793</v>
      </c>
      <c r="B893" t="s">
        <v>1794</v>
      </c>
      <c r="C893" t="s">
        <v>12</v>
      </c>
      <c r="D893">
        <v>11966.59</v>
      </c>
      <c r="E893">
        <v>628</v>
      </c>
      <c r="F893">
        <v>21</v>
      </c>
      <c r="G893">
        <v>305.39</v>
      </c>
      <c r="H893" t="s">
        <v>42</v>
      </c>
      <c r="I893" s="1">
        <v>44688</v>
      </c>
      <c r="J893" t="b">
        <v>1</v>
      </c>
    </row>
    <row r="894" spans="1:10" x14ac:dyDescent="0.3">
      <c r="A894" t="s">
        <v>1795</v>
      </c>
      <c r="B894" t="s">
        <v>1796</v>
      </c>
      <c r="C894" t="s">
        <v>20</v>
      </c>
      <c r="D894">
        <v>10960.25</v>
      </c>
      <c r="E894">
        <v>465</v>
      </c>
      <c r="F894">
        <v>20</v>
      </c>
      <c r="G894">
        <v>366.49</v>
      </c>
      <c r="H894" t="s">
        <v>30</v>
      </c>
      <c r="I894" s="1">
        <v>45110</v>
      </c>
      <c r="J894" t="b">
        <v>0</v>
      </c>
    </row>
    <row r="895" spans="1:10" x14ac:dyDescent="0.3">
      <c r="A895" t="s">
        <v>1797</v>
      </c>
      <c r="B895" t="s">
        <v>1798</v>
      </c>
      <c r="C895" t="s">
        <v>20</v>
      </c>
      <c r="D895">
        <v>8454.42</v>
      </c>
      <c r="E895">
        <v>758</v>
      </c>
      <c r="F895">
        <v>22</v>
      </c>
      <c r="G895">
        <v>66.430000000000007</v>
      </c>
      <c r="H895" t="s">
        <v>17</v>
      </c>
      <c r="I895" s="1">
        <v>44367</v>
      </c>
      <c r="J895" t="b">
        <v>0</v>
      </c>
    </row>
    <row r="896" spans="1:10" x14ac:dyDescent="0.3">
      <c r="A896" t="s">
        <v>1799</v>
      </c>
      <c r="B896" t="s">
        <v>1800</v>
      </c>
      <c r="C896" t="s">
        <v>16</v>
      </c>
      <c r="D896">
        <v>10667.7</v>
      </c>
      <c r="E896">
        <v>399</v>
      </c>
      <c r="F896">
        <v>20</v>
      </c>
      <c r="G896">
        <v>298.18</v>
      </c>
      <c r="H896" t="s">
        <v>42</v>
      </c>
      <c r="I896" s="1">
        <v>45130</v>
      </c>
      <c r="J896" t="b">
        <v>1</v>
      </c>
    </row>
    <row r="897" spans="1:10" x14ac:dyDescent="0.3">
      <c r="A897" t="s">
        <v>1801</v>
      </c>
      <c r="B897" t="s">
        <v>1802</v>
      </c>
      <c r="C897" t="s">
        <v>16</v>
      </c>
      <c r="D897">
        <v>9237.65</v>
      </c>
      <c r="E897">
        <v>472</v>
      </c>
      <c r="F897">
        <v>10</v>
      </c>
      <c r="G897">
        <v>336.81</v>
      </c>
      <c r="H897" t="s">
        <v>42</v>
      </c>
      <c r="I897" s="1">
        <v>45300</v>
      </c>
      <c r="J897" t="b">
        <v>1</v>
      </c>
    </row>
    <row r="898" spans="1:10" x14ac:dyDescent="0.3">
      <c r="A898" t="s">
        <v>1803</v>
      </c>
      <c r="B898" t="s">
        <v>1804</v>
      </c>
      <c r="C898" t="s">
        <v>37</v>
      </c>
      <c r="D898">
        <v>13540.54</v>
      </c>
      <c r="E898">
        <v>461</v>
      </c>
      <c r="F898">
        <v>18</v>
      </c>
      <c r="G898">
        <v>108.35</v>
      </c>
      <c r="H898" t="s">
        <v>30</v>
      </c>
      <c r="I898" s="1">
        <v>45409</v>
      </c>
      <c r="J898" t="b">
        <v>0</v>
      </c>
    </row>
    <row r="899" spans="1:10" x14ac:dyDescent="0.3">
      <c r="A899" t="s">
        <v>1805</v>
      </c>
      <c r="B899" t="s">
        <v>1806</v>
      </c>
      <c r="C899" t="s">
        <v>16</v>
      </c>
      <c r="D899">
        <v>14783.51</v>
      </c>
      <c r="E899">
        <v>562</v>
      </c>
      <c r="F899">
        <v>18</v>
      </c>
      <c r="G899">
        <v>441.28</v>
      </c>
      <c r="H899" t="s">
        <v>21</v>
      </c>
      <c r="I899" s="1">
        <v>45655</v>
      </c>
      <c r="J899" t="b">
        <v>1</v>
      </c>
    </row>
    <row r="900" spans="1:10" x14ac:dyDescent="0.3">
      <c r="A900" t="s">
        <v>1807</v>
      </c>
      <c r="B900" t="s">
        <v>1808</v>
      </c>
      <c r="C900" t="s">
        <v>12</v>
      </c>
      <c r="D900">
        <v>6070.05</v>
      </c>
      <c r="E900">
        <v>573</v>
      </c>
      <c r="F900">
        <v>29</v>
      </c>
      <c r="G900">
        <v>105.55</v>
      </c>
      <c r="H900" t="s">
        <v>13</v>
      </c>
      <c r="I900" s="1">
        <v>42750</v>
      </c>
      <c r="J900" t="b">
        <v>1</v>
      </c>
    </row>
    <row r="901" spans="1:10" x14ac:dyDescent="0.3">
      <c r="A901" t="s">
        <v>1809</v>
      </c>
      <c r="B901" t="s">
        <v>1810</v>
      </c>
      <c r="C901" t="s">
        <v>12</v>
      </c>
      <c r="D901">
        <v>3343.84</v>
      </c>
      <c r="E901">
        <v>302</v>
      </c>
      <c r="F901">
        <v>19</v>
      </c>
      <c r="G901">
        <v>163.6</v>
      </c>
      <c r="H901" t="s">
        <v>42</v>
      </c>
      <c r="I901" s="1">
        <v>44364</v>
      </c>
      <c r="J901" t="b">
        <v>1</v>
      </c>
    </row>
    <row r="902" spans="1:10" x14ac:dyDescent="0.3">
      <c r="A902" t="s">
        <v>1811</v>
      </c>
      <c r="B902" t="s">
        <v>1812</v>
      </c>
      <c r="C902" t="s">
        <v>20</v>
      </c>
      <c r="D902">
        <v>818.97</v>
      </c>
      <c r="E902">
        <v>327</v>
      </c>
      <c r="F902">
        <v>29</v>
      </c>
      <c r="G902">
        <v>314.07</v>
      </c>
      <c r="H902" t="s">
        <v>21</v>
      </c>
      <c r="I902" s="1">
        <v>43219</v>
      </c>
      <c r="J902" t="b">
        <v>1</v>
      </c>
    </row>
    <row r="903" spans="1:10" x14ac:dyDescent="0.3">
      <c r="A903" t="s">
        <v>1813</v>
      </c>
      <c r="B903" t="s">
        <v>1814</v>
      </c>
      <c r="C903" t="s">
        <v>16</v>
      </c>
      <c r="D903">
        <v>12539.96</v>
      </c>
      <c r="E903">
        <v>625</v>
      </c>
      <c r="F903">
        <v>20</v>
      </c>
      <c r="G903">
        <v>322.79000000000002</v>
      </c>
      <c r="H903" t="s">
        <v>17</v>
      </c>
      <c r="I903" s="1">
        <v>45104</v>
      </c>
      <c r="J903" t="b">
        <v>1</v>
      </c>
    </row>
    <row r="904" spans="1:10" x14ac:dyDescent="0.3">
      <c r="A904" t="s">
        <v>1815</v>
      </c>
      <c r="B904" t="s">
        <v>1816</v>
      </c>
      <c r="C904" t="s">
        <v>37</v>
      </c>
      <c r="D904">
        <v>4483.17</v>
      </c>
      <c r="E904">
        <v>448</v>
      </c>
      <c r="F904">
        <v>21</v>
      </c>
      <c r="G904">
        <v>352.7</v>
      </c>
      <c r="H904" t="s">
        <v>21</v>
      </c>
      <c r="I904" s="1">
        <v>42675</v>
      </c>
      <c r="J904" t="b">
        <v>1</v>
      </c>
    </row>
    <row r="905" spans="1:10" x14ac:dyDescent="0.3">
      <c r="A905" t="s">
        <v>1817</v>
      </c>
      <c r="B905" t="s">
        <v>1818</v>
      </c>
      <c r="C905" t="s">
        <v>12</v>
      </c>
      <c r="D905">
        <v>-764.45</v>
      </c>
      <c r="E905">
        <v>839</v>
      </c>
      <c r="F905">
        <v>15</v>
      </c>
      <c r="G905">
        <v>64.89</v>
      </c>
      <c r="H905" t="s">
        <v>30</v>
      </c>
      <c r="I905" s="1">
        <v>43482</v>
      </c>
      <c r="J905" t="b">
        <v>1</v>
      </c>
    </row>
    <row r="906" spans="1:10" x14ac:dyDescent="0.3">
      <c r="A906" t="s">
        <v>1819</v>
      </c>
      <c r="B906" t="s">
        <v>1820</v>
      </c>
      <c r="C906" t="s">
        <v>12</v>
      </c>
      <c r="D906">
        <v>11942.89</v>
      </c>
      <c r="E906">
        <v>787</v>
      </c>
      <c r="F906">
        <v>21</v>
      </c>
      <c r="G906">
        <v>426.24</v>
      </c>
      <c r="H906" t="s">
        <v>17</v>
      </c>
      <c r="I906" s="1">
        <v>43786</v>
      </c>
      <c r="J906" t="b">
        <v>1</v>
      </c>
    </row>
    <row r="907" spans="1:10" x14ac:dyDescent="0.3">
      <c r="A907" t="s">
        <v>1821</v>
      </c>
      <c r="B907" t="s">
        <v>1822</v>
      </c>
      <c r="C907" t="s">
        <v>37</v>
      </c>
      <c r="D907">
        <v>22465</v>
      </c>
      <c r="E907">
        <v>737</v>
      </c>
      <c r="F907">
        <v>25</v>
      </c>
      <c r="G907">
        <v>271.10000000000002</v>
      </c>
      <c r="H907" t="s">
        <v>17</v>
      </c>
      <c r="I907" s="1">
        <v>45736</v>
      </c>
      <c r="J907" t="b">
        <v>1</v>
      </c>
    </row>
    <row r="908" spans="1:10" x14ac:dyDescent="0.3">
      <c r="A908" t="s">
        <v>1823</v>
      </c>
      <c r="B908" t="s">
        <v>1824</v>
      </c>
      <c r="C908" t="s">
        <v>37</v>
      </c>
      <c r="D908">
        <v>9969.65</v>
      </c>
      <c r="E908">
        <v>364</v>
      </c>
      <c r="F908">
        <v>18</v>
      </c>
      <c r="G908">
        <v>240.95</v>
      </c>
      <c r="H908" t="s">
        <v>21</v>
      </c>
      <c r="I908" s="1">
        <v>42332</v>
      </c>
      <c r="J908" t="b">
        <v>1</v>
      </c>
    </row>
    <row r="909" spans="1:10" x14ac:dyDescent="0.3">
      <c r="A909" t="s">
        <v>1825</v>
      </c>
      <c r="B909" t="s">
        <v>1826</v>
      </c>
      <c r="C909" t="s">
        <v>12</v>
      </c>
      <c r="D909">
        <v>14192.45</v>
      </c>
      <c r="E909">
        <v>655</v>
      </c>
      <c r="F909">
        <v>17</v>
      </c>
      <c r="G909">
        <v>490.74</v>
      </c>
      <c r="H909" t="s">
        <v>30</v>
      </c>
      <c r="I909" s="1">
        <v>43533</v>
      </c>
      <c r="J909" t="b">
        <v>1</v>
      </c>
    </row>
    <row r="910" spans="1:10" x14ac:dyDescent="0.3">
      <c r="A910" t="s">
        <v>1827</v>
      </c>
      <c r="B910" t="s">
        <v>1828</v>
      </c>
      <c r="C910" t="s">
        <v>12</v>
      </c>
      <c r="D910">
        <v>10409.15</v>
      </c>
      <c r="E910">
        <v>832</v>
      </c>
      <c r="F910">
        <v>23</v>
      </c>
      <c r="G910">
        <v>372.79</v>
      </c>
      <c r="H910" t="s">
        <v>42</v>
      </c>
      <c r="I910" s="1">
        <v>45574</v>
      </c>
      <c r="J910" t="b">
        <v>0</v>
      </c>
    </row>
    <row r="911" spans="1:10" x14ac:dyDescent="0.3">
      <c r="A911" t="s">
        <v>1829</v>
      </c>
      <c r="B911" t="s">
        <v>1830</v>
      </c>
      <c r="C911" t="s">
        <v>37</v>
      </c>
      <c r="D911">
        <v>9505.5499999999993</v>
      </c>
      <c r="E911">
        <v>551</v>
      </c>
      <c r="F911">
        <v>14</v>
      </c>
      <c r="G911">
        <v>67.819999999999993</v>
      </c>
      <c r="H911" t="s">
        <v>21</v>
      </c>
      <c r="I911" s="1">
        <v>45311</v>
      </c>
      <c r="J911" t="b">
        <v>1</v>
      </c>
    </row>
    <row r="912" spans="1:10" x14ac:dyDescent="0.3">
      <c r="A912" t="s">
        <v>1831</v>
      </c>
      <c r="B912" t="s">
        <v>1832</v>
      </c>
      <c r="C912" t="s">
        <v>12</v>
      </c>
      <c r="D912">
        <v>14595.38</v>
      </c>
      <c r="E912">
        <v>534</v>
      </c>
      <c r="F912">
        <v>17</v>
      </c>
      <c r="G912">
        <v>380.7</v>
      </c>
      <c r="H912" t="s">
        <v>42</v>
      </c>
      <c r="I912" s="1">
        <v>45712</v>
      </c>
      <c r="J912" t="b">
        <v>1</v>
      </c>
    </row>
    <row r="913" spans="1:10" x14ac:dyDescent="0.3">
      <c r="A913" t="s">
        <v>1833</v>
      </c>
      <c r="B913" t="s">
        <v>1834</v>
      </c>
      <c r="C913" t="s">
        <v>20</v>
      </c>
      <c r="D913">
        <v>8548.6299999999992</v>
      </c>
      <c r="E913">
        <v>526</v>
      </c>
      <c r="F913">
        <v>23</v>
      </c>
      <c r="G913">
        <v>56.67</v>
      </c>
      <c r="H913" t="s">
        <v>21</v>
      </c>
      <c r="I913" s="1">
        <v>45094</v>
      </c>
      <c r="J913" t="b">
        <v>1</v>
      </c>
    </row>
    <row r="914" spans="1:10" x14ac:dyDescent="0.3">
      <c r="A914" t="s">
        <v>1835</v>
      </c>
      <c r="B914" t="s">
        <v>1836</v>
      </c>
      <c r="C914" t="s">
        <v>20</v>
      </c>
      <c r="D914">
        <v>11336.96</v>
      </c>
      <c r="E914">
        <v>824</v>
      </c>
      <c r="F914">
        <v>23</v>
      </c>
      <c r="G914">
        <v>23.46</v>
      </c>
      <c r="H914" t="s">
        <v>42</v>
      </c>
      <c r="I914" s="1">
        <v>43260</v>
      </c>
      <c r="J914" t="b">
        <v>1</v>
      </c>
    </row>
    <row r="915" spans="1:10" x14ac:dyDescent="0.3">
      <c r="A915" t="s">
        <v>1837</v>
      </c>
      <c r="B915" t="s">
        <v>1838</v>
      </c>
      <c r="C915" t="s">
        <v>37</v>
      </c>
      <c r="D915">
        <v>11608.49</v>
      </c>
      <c r="E915">
        <v>612</v>
      </c>
      <c r="F915">
        <v>17</v>
      </c>
      <c r="G915">
        <v>207.78</v>
      </c>
      <c r="H915" t="s">
        <v>21</v>
      </c>
      <c r="I915" s="1">
        <v>45089</v>
      </c>
      <c r="J915" t="b">
        <v>1</v>
      </c>
    </row>
    <row r="916" spans="1:10" x14ac:dyDescent="0.3">
      <c r="A916" t="s">
        <v>1839</v>
      </c>
      <c r="B916" t="s">
        <v>1840</v>
      </c>
      <c r="C916" t="s">
        <v>16</v>
      </c>
      <c r="D916">
        <v>6659.55</v>
      </c>
      <c r="E916">
        <v>348</v>
      </c>
      <c r="F916">
        <v>15</v>
      </c>
      <c r="G916">
        <v>496.85</v>
      </c>
      <c r="H916" t="s">
        <v>17</v>
      </c>
      <c r="I916" s="1">
        <v>45542</v>
      </c>
      <c r="J916" t="b">
        <v>0</v>
      </c>
    </row>
    <row r="917" spans="1:10" x14ac:dyDescent="0.3">
      <c r="A917" t="s">
        <v>1841</v>
      </c>
      <c r="B917" t="s">
        <v>1842</v>
      </c>
      <c r="C917" t="s">
        <v>37</v>
      </c>
      <c r="D917">
        <v>14960.21</v>
      </c>
      <c r="E917">
        <v>417</v>
      </c>
      <c r="F917">
        <v>20</v>
      </c>
      <c r="G917">
        <v>95.69</v>
      </c>
      <c r="H917" t="s">
        <v>13</v>
      </c>
      <c r="I917" s="1">
        <v>42410</v>
      </c>
      <c r="J917" t="b">
        <v>1</v>
      </c>
    </row>
    <row r="918" spans="1:10" x14ac:dyDescent="0.3">
      <c r="A918" t="s">
        <v>1843</v>
      </c>
      <c r="B918" t="s">
        <v>1844</v>
      </c>
      <c r="C918" t="s">
        <v>37</v>
      </c>
      <c r="D918">
        <v>9125.2000000000007</v>
      </c>
      <c r="E918">
        <v>353</v>
      </c>
      <c r="F918">
        <v>25</v>
      </c>
      <c r="G918">
        <v>339.6</v>
      </c>
      <c r="H918" t="s">
        <v>17</v>
      </c>
      <c r="I918" s="1">
        <v>44090</v>
      </c>
      <c r="J918" t="b">
        <v>0</v>
      </c>
    </row>
    <row r="919" spans="1:10" x14ac:dyDescent="0.3">
      <c r="A919" t="s">
        <v>1845</v>
      </c>
      <c r="B919" t="s">
        <v>1846</v>
      </c>
      <c r="C919" t="s">
        <v>16</v>
      </c>
      <c r="D919">
        <v>6221.27</v>
      </c>
      <c r="E919">
        <v>343</v>
      </c>
      <c r="F919">
        <v>11</v>
      </c>
      <c r="G919">
        <v>94.96</v>
      </c>
      <c r="H919" t="s">
        <v>42</v>
      </c>
      <c r="I919" s="1">
        <v>42366</v>
      </c>
      <c r="J919" t="b">
        <v>1</v>
      </c>
    </row>
    <row r="920" spans="1:10" x14ac:dyDescent="0.3">
      <c r="A920" t="s">
        <v>1847</v>
      </c>
      <c r="B920" t="s">
        <v>1848</v>
      </c>
      <c r="C920" t="s">
        <v>16</v>
      </c>
      <c r="D920">
        <v>12682.55</v>
      </c>
      <c r="E920">
        <v>352</v>
      </c>
      <c r="F920">
        <v>23</v>
      </c>
      <c r="G920">
        <v>365.15</v>
      </c>
      <c r="H920" t="s">
        <v>30</v>
      </c>
      <c r="I920" s="1">
        <v>44971</v>
      </c>
      <c r="J920" t="b">
        <v>1</v>
      </c>
    </row>
    <row r="921" spans="1:10" x14ac:dyDescent="0.3">
      <c r="A921" t="s">
        <v>1849</v>
      </c>
      <c r="B921" t="s">
        <v>1850</v>
      </c>
      <c r="C921" t="s">
        <v>16</v>
      </c>
      <c r="D921">
        <v>5507.66</v>
      </c>
      <c r="E921">
        <v>824</v>
      </c>
      <c r="F921">
        <v>27</v>
      </c>
      <c r="G921">
        <v>257.62</v>
      </c>
      <c r="H921" t="s">
        <v>17</v>
      </c>
      <c r="I921" s="1">
        <v>44742</v>
      </c>
      <c r="J921" t="b">
        <v>1</v>
      </c>
    </row>
    <row r="922" spans="1:10" x14ac:dyDescent="0.3">
      <c r="A922" t="s">
        <v>1851</v>
      </c>
      <c r="B922" t="s">
        <v>1852</v>
      </c>
      <c r="C922" t="s">
        <v>20</v>
      </c>
      <c r="D922">
        <v>10140.91</v>
      </c>
      <c r="E922">
        <v>401</v>
      </c>
      <c r="F922">
        <v>14</v>
      </c>
      <c r="G922">
        <v>343.19</v>
      </c>
      <c r="H922" t="s">
        <v>13</v>
      </c>
      <c r="I922" s="1">
        <v>44449</v>
      </c>
      <c r="J922" t="b">
        <v>0</v>
      </c>
    </row>
    <row r="923" spans="1:10" x14ac:dyDescent="0.3">
      <c r="A923" t="s">
        <v>1853</v>
      </c>
      <c r="B923" t="s">
        <v>1854</v>
      </c>
      <c r="C923" t="s">
        <v>12</v>
      </c>
      <c r="D923">
        <v>9954.41</v>
      </c>
      <c r="E923">
        <v>697</v>
      </c>
      <c r="F923">
        <v>23</v>
      </c>
      <c r="G923">
        <v>109.41</v>
      </c>
      <c r="H923" t="s">
        <v>42</v>
      </c>
      <c r="I923" s="1">
        <v>43595</v>
      </c>
      <c r="J923" t="b">
        <v>1</v>
      </c>
    </row>
    <row r="924" spans="1:10" x14ac:dyDescent="0.3">
      <c r="A924" t="s">
        <v>1855</v>
      </c>
      <c r="B924" t="s">
        <v>1856</v>
      </c>
      <c r="C924" t="s">
        <v>20</v>
      </c>
      <c r="D924">
        <v>15429.48</v>
      </c>
      <c r="E924">
        <v>437</v>
      </c>
      <c r="F924">
        <v>18</v>
      </c>
      <c r="G924">
        <v>375.36</v>
      </c>
      <c r="H924" t="s">
        <v>17</v>
      </c>
      <c r="I924" s="1">
        <v>43561</v>
      </c>
      <c r="J924" t="b">
        <v>1</v>
      </c>
    </row>
    <row r="925" spans="1:10" x14ac:dyDescent="0.3">
      <c r="A925" t="s">
        <v>1857</v>
      </c>
      <c r="B925" t="s">
        <v>1858</v>
      </c>
      <c r="C925" t="s">
        <v>12</v>
      </c>
      <c r="D925">
        <v>12373.49</v>
      </c>
      <c r="E925">
        <v>686</v>
      </c>
      <c r="F925">
        <v>19</v>
      </c>
      <c r="G925">
        <v>497.85</v>
      </c>
      <c r="H925" t="s">
        <v>21</v>
      </c>
      <c r="I925" s="1">
        <v>44730</v>
      </c>
      <c r="J925" t="b">
        <v>0</v>
      </c>
    </row>
    <row r="926" spans="1:10" x14ac:dyDescent="0.3">
      <c r="A926" t="s">
        <v>1859</v>
      </c>
      <c r="B926" t="s">
        <v>1860</v>
      </c>
      <c r="C926" t="s">
        <v>20</v>
      </c>
      <c r="D926">
        <v>9874.8700000000008</v>
      </c>
      <c r="E926">
        <v>410</v>
      </c>
      <c r="F926">
        <v>14</v>
      </c>
      <c r="G926">
        <v>336.17</v>
      </c>
      <c r="H926" t="s">
        <v>30</v>
      </c>
      <c r="I926" s="1">
        <v>44857</v>
      </c>
      <c r="J926" t="b">
        <v>1</v>
      </c>
    </row>
    <row r="927" spans="1:10" x14ac:dyDescent="0.3">
      <c r="A927" t="s">
        <v>1861</v>
      </c>
      <c r="B927" t="s">
        <v>1862</v>
      </c>
      <c r="C927" t="s">
        <v>12</v>
      </c>
      <c r="D927">
        <v>14088.83</v>
      </c>
      <c r="E927">
        <v>316</v>
      </c>
      <c r="F927">
        <v>25</v>
      </c>
      <c r="G927">
        <v>251.81</v>
      </c>
      <c r="H927" t="s">
        <v>42</v>
      </c>
      <c r="I927" s="1">
        <v>45292</v>
      </c>
      <c r="J927" t="b">
        <v>1</v>
      </c>
    </row>
    <row r="928" spans="1:10" x14ac:dyDescent="0.3">
      <c r="A928" t="s">
        <v>1863</v>
      </c>
      <c r="B928" t="s">
        <v>1864</v>
      </c>
      <c r="C928" t="s">
        <v>20</v>
      </c>
      <c r="D928">
        <v>16951.04</v>
      </c>
      <c r="E928">
        <v>481</v>
      </c>
      <c r="F928">
        <v>24</v>
      </c>
      <c r="G928">
        <v>462.36</v>
      </c>
      <c r="H928" t="s">
        <v>17</v>
      </c>
      <c r="I928" s="1">
        <v>42821</v>
      </c>
      <c r="J928" t="b">
        <v>0</v>
      </c>
    </row>
    <row r="929" spans="1:10" x14ac:dyDescent="0.3">
      <c r="A929" t="s">
        <v>1865</v>
      </c>
      <c r="B929" t="s">
        <v>1866</v>
      </c>
      <c r="C929" t="s">
        <v>16</v>
      </c>
      <c r="D929">
        <v>12789.05</v>
      </c>
      <c r="E929">
        <v>835</v>
      </c>
      <c r="F929">
        <v>20</v>
      </c>
      <c r="G929">
        <v>17.77</v>
      </c>
      <c r="H929" t="s">
        <v>42</v>
      </c>
      <c r="I929" s="1">
        <v>42584</v>
      </c>
      <c r="J929" t="b">
        <v>1</v>
      </c>
    </row>
    <row r="930" spans="1:10" x14ac:dyDescent="0.3">
      <c r="A930" t="s">
        <v>1867</v>
      </c>
      <c r="B930" t="s">
        <v>1868</v>
      </c>
      <c r="C930" t="s">
        <v>37</v>
      </c>
      <c r="D930">
        <v>10051.76</v>
      </c>
      <c r="E930">
        <v>840</v>
      </c>
      <c r="F930">
        <v>23</v>
      </c>
      <c r="G930">
        <v>367.66</v>
      </c>
      <c r="H930" t="s">
        <v>21</v>
      </c>
      <c r="I930" s="1">
        <v>43717</v>
      </c>
      <c r="J930" t="b">
        <v>1</v>
      </c>
    </row>
    <row r="931" spans="1:10" x14ac:dyDescent="0.3">
      <c r="A931" t="s">
        <v>1869</v>
      </c>
      <c r="B931" t="s">
        <v>1870</v>
      </c>
      <c r="C931" t="s">
        <v>20</v>
      </c>
      <c r="D931">
        <v>3440.82</v>
      </c>
      <c r="E931">
        <v>470</v>
      </c>
      <c r="F931">
        <v>14</v>
      </c>
      <c r="G931">
        <v>445.49</v>
      </c>
      <c r="H931" t="s">
        <v>13</v>
      </c>
      <c r="I931" s="1">
        <v>44433</v>
      </c>
      <c r="J931" t="b">
        <v>1</v>
      </c>
    </row>
    <row r="932" spans="1:10" x14ac:dyDescent="0.3">
      <c r="A932" t="s">
        <v>1871</v>
      </c>
      <c r="B932" t="s">
        <v>1872</v>
      </c>
      <c r="C932" t="s">
        <v>12</v>
      </c>
      <c r="D932">
        <v>4674.43</v>
      </c>
      <c r="E932">
        <v>708</v>
      </c>
      <c r="F932">
        <v>27</v>
      </c>
      <c r="G932">
        <v>40.22</v>
      </c>
      <c r="H932" t="s">
        <v>17</v>
      </c>
      <c r="I932" s="1">
        <v>42802</v>
      </c>
      <c r="J932" t="b">
        <v>1</v>
      </c>
    </row>
    <row r="933" spans="1:10" x14ac:dyDescent="0.3">
      <c r="A933" t="s">
        <v>1873</v>
      </c>
      <c r="B933" t="s">
        <v>1874</v>
      </c>
      <c r="C933" t="s">
        <v>16</v>
      </c>
      <c r="D933">
        <v>8473.8799999999992</v>
      </c>
      <c r="E933">
        <v>677</v>
      </c>
      <c r="F933">
        <v>17</v>
      </c>
      <c r="G933">
        <v>230.53</v>
      </c>
      <c r="H933" t="s">
        <v>42</v>
      </c>
      <c r="I933" s="1">
        <v>44942</v>
      </c>
      <c r="J933" t="b">
        <v>1</v>
      </c>
    </row>
    <row r="934" spans="1:10" x14ac:dyDescent="0.3">
      <c r="A934" t="s">
        <v>1875</v>
      </c>
      <c r="B934" t="s">
        <v>1876</v>
      </c>
      <c r="C934" t="s">
        <v>20</v>
      </c>
      <c r="D934">
        <v>6952.44</v>
      </c>
      <c r="E934">
        <v>487</v>
      </c>
      <c r="F934">
        <v>17</v>
      </c>
      <c r="G934">
        <v>110.31</v>
      </c>
      <c r="H934" t="s">
        <v>42</v>
      </c>
      <c r="I934" s="1">
        <v>44108</v>
      </c>
      <c r="J934" t="b">
        <v>1</v>
      </c>
    </row>
    <row r="935" spans="1:10" x14ac:dyDescent="0.3">
      <c r="A935" t="s">
        <v>1877</v>
      </c>
      <c r="B935" t="s">
        <v>1878</v>
      </c>
      <c r="C935" t="s">
        <v>20</v>
      </c>
      <c r="D935">
        <v>9065.14</v>
      </c>
      <c r="E935">
        <v>529</v>
      </c>
      <c r="F935">
        <v>9</v>
      </c>
      <c r="G935">
        <v>287.58999999999997</v>
      </c>
      <c r="H935" t="s">
        <v>42</v>
      </c>
      <c r="I935" s="1">
        <v>43938</v>
      </c>
      <c r="J935" t="b">
        <v>1</v>
      </c>
    </row>
    <row r="936" spans="1:10" x14ac:dyDescent="0.3">
      <c r="A936" t="s">
        <v>1879</v>
      </c>
      <c r="B936" t="s">
        <v>1880</v>
      </c>
      <c r="C936" t="s">
        <v>16</v>
      </c>
      <c r="D936">
        <v>10283.25</v>
      </c>
      <c r="E936">
        <v>418</v>
      </c>
      <c r="F936">
        <v>22</v>
      </c>
      <c r="G936">
        <v>328.28</v>
      </c>
      <c r="H936" t="s">
        <v>13</v>
      </c>
      <c r="I936" s="1">
        <v>43116</v>
      </c>
      <c r="J936" t="b">
        <v>1</v>
      </c>
    </row>
    <row r="937" spans="1:10" x14ac:dyDescent="0.3">
      <c r="A937" t="s">
        <v>1881</v>
      </c>
      <c r="B937" t="s">
        <v>1882</v>
      </c>
      <c r="C937" t="s">
        <v>20</v>
      </c>
      <c r="D937">
        <v>12648.46</v>
      </c>
      <c r="E937">
        <v>455</v>
      </c>
      <c r="F937">
        <v>18</v>
      </c>
      <c r="G937">
        <v>158.29</v>
      </c>
      <c r="H937" t="s">
        <v>42</v>
      </c>
      <c r="I937" s="1">
        <v>45179</v>
      </c>
      <c r="J937" t="b">
        <v>0</v>
      </c>
    </row>
    <row r="938" spans="1:10" x14ac:dyDescent="0.3">
      <c r="A938" t="s">
        <v>1883</v>
      </c>
      <c r="B938" t="s">
        <v>1884</v>
      </c>
      <c r="C938" t="s">
        <v>37</v>
      </c>
      <c r="D938">
        <v>9647.51</v>
      </c>
      <c r="E938">
        <v>764</v>
      </c>
      <c r="F938">
        <v>18</v>
      </c>
      <c r="G938">
        <v>235.39</v>
      </c>
      <c r="H938" t="s">
        <v>30</v>
      </c>
      <c r="I938" s="1">
        <v>43226</v>
      </c>
      <c r="J938" t="b">
        <v>0</v>
      </c>
    </row>
    <row r="939" spans="1:10" x14ac:dyDescent="0.3">
      <c r="A939" t="s">
        <v>1885</v>
      </c>
      <c r="B939" t="s">
        <v>1886</v>
      </c>
      <c r="C939" t="s">
        <v>20</v>
      </c>
      <c r="D939">
        <v>12432.51</v>
      </c>
      <c r="E939">
        <v>403</v>
      </c>
      <c r="F939">
        <v>17</v>
      </c>
      <c r="G939">
        <v>146.88</v>
      </c>
      <c r="H939" t="s">
        <v>30</v>
      </c>
      <c r="I939" s="1">
        <v>44817</v>
      </c>
      <c r="J939" t="b">
        <v>1</v>
      </c>
    </row>
    <row r="940" spans="1:10" x14ac:dyDescent="0.3">
      <c r="A940" t="s">
        <v>1887</v>
      </c>
      <c r="B940" t="s">
        <v>1888</v>
      </c>
      <c r="C940" t="s">
        <v>37</v>
      </c>
      <c r="D940">
        <v>10322.370000000001</v>
      </c>
      <c r="E940">
        <v>801</v>
      </c>
      <c r="F940">
        <v>20</v>
      </c>
      <c r="G940">
        <v>191</v>
      </c>
      <c r="H940" t="s">
        <v>42</v>
      </c>
      <c r="I940" s="1">
        <v>45765</v>
      </c>
      <c r="J940" t="b">
        <v>1</v>
      </c>
    </row>
    <row r="941" spans="1:10" x14ac:dyDescent="0.3">
      <c r="A941" t="s">
        <v>1889</v>
      </c>
      <c r="B941" t="s">
        <v>1890</v>
      </c>
      <c r="C941" t="s">
        <v>37</v>
      </c>
      <c r="D941">
        <v>122.67</v>
      </c>
      <c r="E941">
        <v>474</v>
      </c>
      <c r="F941">
        <v>23</v>
      </c>
      <c r="G941">
        <v>88.17</v>
      </c>
      <c r="H941" t="s">
        <v>30</v>
      </c>
      <c r="I941" s="1">
        <v>44870</v>
      </c>
      <c r="J941" t="b">
        <v>0</v>
      </c>
    </row>
    <row r="942" spans="1:10" x14ac:dyDescent="0.3">
      <c r="A942" t="s">
        <v>1891</v>
      </c>
      <c r="B942" t="s">
        <v>1892</v>
      </c>
      <c r="C942" t="s">
        <v>16</v>
      </c>
      <c r="D942">
        <v>5303.32</v>
      </c>
      <c r="E942">
        <v>720</v>
      </c>
      <c r="F942">
        <v>25</v>
      </c>
      <c r="G942">
        <v>443.92</v>
      </c>
      <c r="H942" t="s">
        <v>17</v>
      </c>
      <c r="I942" s="1">
        <v>44768</v>
      </c>
      <c r="J942" t="b">
        <v>1</v>
      </c>
    </row>
    <row r="943" spans="1:10" x14ac:dyDescent="0.3">
      <c r="A943" t="s">
        <v>1893</v>
      </c>
      <c r="B943" t="s">
        <v>1894</v>
      </c>
      <c r="C943" t="s">
        <v>20</v>
      </c>
      <c r="D943">
        <v>9279.56</v>
      </c>
      <c r="E943">
        <v>433</v>
      </c>
      <c r="F943">
        <v>19</v>
      </c>
      <c r="G943">
        <v>14.91</v>
      </c>
      <c r="H943" t="s">
        <v>30</v>
      </c>
      <c r="I943" s="1">
        <v>42180</v>
      </c>
      <c r="J943" t="b">
        <v>1</v>
      </c>
    </row>
    <row r="944" spans="1:10" x14ac:dyDescent="0.3">
      <c r="A944" t="s">
        <v>1895</v>
      </c>
      <c r="B944" t="s">
        <v>1896</v>
      </c>
      <c r="C944" t="s">
        <v>16</v>
      </c>
      <c r="D944">
        <v>3951.53</v>
      </c>
      <c r="E944">
        <v>690</v>
      </c>
      <c r="F944">
        <v>19</v>
      </c>
      <c r="G944">
        <v>442.38</v>
      </c>
      <c r="H944" t="s">
        <v>42</v>
      </c>
      <c r="I944" s="1">
        <v>42422</v>
      </c>
      <c r="J944" t="b">
        <v>0</v>
      </c>
    </row>
    <row r="945" spans="1:10" x14ac:dyDescent="0.3">
      <c r="A945" t="s">
        <v>1897</v>
      </c>
      <c r="B945" t="s">
        <v>1898</v>
      </c>
      <c r="C945" t="s">
        <v>20</v>
      </c>
      <c r="D945">
        <v>12999.64</v>
      </c>
      <c r="E945">
        <v>800</v>
      </c>
      <c r="F945">
        <v>18</v>
      </c>
      <c r="G945">
        <v>290.12</v>
      </c>
      <c r="H945" t="s">
        <v>21</v>
      </c>
      <c r="I945" s="1">
        <v>43950</v>
      </c>
      <c r="J945" t="b">
        <v>1</v>
      </c>
    </row>
    <row r="946" spans="1:10" x14ac:dyDescent="0.3">
      <c r="A946" t="s">
        <v>1899</v>
      </c>
      <c r="B946" t="s">
        <v>1900</v>
      </c>
      <c r="C946" t="s">
        <v>20</v>
      </c>
      <c r="D946">
        <v>17653.75</v>
      </c>
      <c r="E946">
        <v>332</v>
      </c>
      <c r="F946">
        <v>16</v>
      </c>
      <c r="G946">
        <v>172.51</v>
      </c>
      <c r="H946" t="s">
        <v>17</v>
      </c>
      <c r="I946" s="1">
        <v>42979</v>
      </c>
      <c r="J946" t="b">
        <v>1</v>
      </c>
    </row>
    <row r="947" spans="1:10" x14ac:dyDescent="0.3">
      <c r="A947" t="s">
        <v>1901</v>
      </c>
      <c r="B947" t="s">
        <v>1902</v>
      </c>
      <c r="C947" t="s">
        <v>12</v>
      </c>
      <c r="D947">
        <v>16093.81</v>
      </c>
      <c r="E947">
        <v>354</v>
      </c>
      <c r="F947">
        <v>18</v>
      </c>
      <c r="G947">
        <v>364.3</v>
      </c>
      <c r="H947" t="s">
        <v>13</v>
      </c>
      <c r="I947" s="1">
        <v>45517</v>
      </c>
      <c r="J947" t="b">
        <v>1</v>
      </c>
    </row>
    <row r="948" spans="1:10" x14ac:dyDescent="0.3">
      <c r="A948" t="s">
        <v>1903</v>
      </c>
      <c r="B948" t="s">
        <v>1904</v>
      </c>
      <c r="C948" t="s">
        <v>20</v>
      </c>
      <c r="D948">
        <v>8932.7900000000009</v>
      </c>
      <c r="E948">
        <v>818</v>
      </c>
      <c r="F948">
        <v>26</v>
      </c>
      <c r="G948">
        <v>258.8</v>
      </c>
      <c r="H948" t="s">
        <v>42</v>
      </c>
      <c r="I948" s="1">
        <v>45305</v>
      </c>
      <c r="J948" t="b">
        <v>1</v>
      </c>
    </row>
    <row r="949" spans="1:10" x14ac:dyDescent="0.3">
      <c r="A949" t="s">
        <v>1905</v>
      </c>
      <c r="B949" t="s">
        <v>1906</v>
      </c>
      <c r="C949" t="s">
        <v>16</v>
      </c>
      <c r="D949">
        <v>17453.63</v>
      </c>
      <c r="E949">
        <v>311</v>
      </c>
      <c r="F949">
        <v>22</v>
      </c>
      <c r="G949">
        <v>254.56</v>
      </c>
      <c r="H949" t="s">
        <v>13</v>
      </c>
      <c r="I949" s="1">
        <v>44985</v>
      </c>
      <c r="J949" t="b">
        <v>1</v>
      </c>
    </row>
    <row r="950" spans="1:10" x14ac:dyDescent="0.3">
      <c r="A950" t="s">
        <v>1907</v>
      </c>
      <c r="B950" t="s">
        <v>1908</v>
      </c>
      <c r="C950" t="s">
        <v>37</v>
      </c>
      <c r="D950">
        <v>10743.34</v>
      </c>
      <c r="E950">
        <v>827</v>
      </c>
      <c r="F950">
        <v>16</v>
      </c>
      <c r="G950">
        <v>63.97</v>
      </c>
      <c r="H950" t="s">
        <v>21</v>
      </c>
      <c r="I950" s="1">
        <v>43534</v>
      </c>
      <c r="J950" t="b">
        <v>1</v>
      </c>
    </row>
    <row r="951" spans="1:10" x14ac:dyDescent="0.3">
      <c r="A951" t="s">
        <v>1909</v>
      </c>
      <c r="B951" t="s">
        <v>1910</v>
      </c>
      <c r="C951" t="s">
        <v>20</v>
      </c>
      <c r="D951">
        <v>8314.57</v>
      </c>
      <c r="E951">
        <v>672</v>
      </c>
      <c r="F951">
        <v>21</v>
      </c>
      <c r="G951">
        <v>200.86</v>
      </c>
      <c r="H951" t="s">
        <v>13</v>
      </c>
      <c r="I951" s="1">
        <v>43913</v>
      </c>
      <c r="J951" t="b">
        <v>1</v>
      </c>
    </row>
    <row r="952" spans="1:10" x14ac:dyDescent="0.3">
      <c r="A952" t="s">
        <v>1911</v>
      </c>
      <c r="B952" t="s">
        <v>1912</v>
      </c>
      <c r="C952" t="s">
        <v>12</v>
      </c>
      <c r="D952">
        <v>6932.99</v>
      </c>
      <c r="E952">
        <v>783</v>
      </c>
      <c r="F952">
        <v>17</v>
      </c>
      <c r="G952">
        <v>128.12</v>
      </c>
      <c r="H952" t="s">
        <v>42</v>
      </c>
      <c r="I952" s="1">
        <v>42412</v>
      </c>
      <c r="J952" t="b">
        <v>1</v>
      </c>
    </row>
    <row r="953" spans="1:10" x14ac:dyDescent="0.3">
      <c r="A953" t="s">
        <v>1913</v>
      </c>
      <c r="B953" t="s">
        <v>1914</v>
      </c>
      <c r="C953" t="s">
        <v>16</v>
      </c>
      <c r="D953">
        <v>8487.65</v>
      </c>
      <c r="E953">
        <v>527</v>
      </c>
      <c r="F953">
        <v>25</v>
      </c>
      <c r="G953">
        <v>17.690000000000001</v>
      </c>
      <c r="H953" t="s">
        <v>42</v>
      </c>
      <c r="I953" s="1">
        <v>43463</v>
      </c>
      <c r="J953" t="b">
        <v>1</v>
      </c>
    </row>
    <row r="954" spans="1:10" x14ac:dyDescent="0.3">
      <c r="A954" t="s">
        <v>1915</v>
      </c>
      <c r="B954" t="s">
        <v>1916</v>
      </c>
      <c r="C954" t="s">
        <v>20</v>
      </c>
      <c r="D954">
        <v>8059.12</v>
      </c>
      <c r="E954">
        <v>606</v>
      </c>
      <c r="F954">
        <v>17</v>
      </c>
      <c r="G954">
        <v>186.45</v>
      </c>
      <c r="H954" t="s">
        <v>21</v>
      </c>
      <c r="I954" s="1">
        <v>45336</v>
      </c>
      <c r="J954" t="b">
        <v>1</v>
      </c>
    </row>
    <row r="955" spans="1:10" x14ac:dyDescent="0.3">
      <c r="A955" t="s">
        <v>1917</v>
      </c>
      <c r="B955" t="s">
        <v>1918</v>
      </c>
      <c r="C955" t="s">
        <v>16</v>
      </c>
      <c r="D955">
        <v>10852.08</v>
      </c>
      <c r="E955">
        <v>756</v>
      </c>
      <c r="F955">
        <v>17</v>
      </c>
      <c r="G955">
        <v>54.01</v>
      </c>
      <c r="H955" t="s">
        <v>42</v>
      </c>
      <c r="I955" s="1">
        <v>45675</v>
      </c>
      <c r="J955" t="b">
        <v>1</v>
      </c>
    </row>
    <row r="956" spans="1:10" x14ac:dyDescent="0.3">
      <c r="A956" t="s">
        <v>1919</v>
      </c>
      <c r="B956" t="s">
        <v>1920</v>
      </c>
      <c r="C956" t="s">
        <v>12</v>
      </c>
      <c r="D956">
        <v>10802.87</v>
      </c>
      <c r="E956">
        <v>459</v>
      </c>
      <c r="F956">
        <v>13</v>
      </c>
      <c r="G956">
        <v>135.85</v>
      </c>
      <c r="H956" t="s">
        <v>21</v>
      </c>
      <c r="I956" s="1">
        <v>44165</v>
      </c>
      <c r="J956" t="b">
        <v>1</v>
      </c>
    </row>
    <row r="957" spans="1:10" x14ac:dyDescent="0.3">
      <c r="A957" t="s">
        <v>1921</v>
      </c>
      <c r="B957" t="s">
        <v>1922</v>
      </c>
      <c r="C957" t="s">
        <v>12</v>
      </c>
      <c r="D957">
        <v>10015.23</v>
      </c>
      <c r="E957">
        <v>630</v>
      </c>
      <c r="F957">
        <v>14</v>
      </c>
      <c r="G957">
        <v>55.33</v>
      </c>
      <c r="H957" t="s">
        <v>21</v>
      </c>
      <c r="I957" s="1">
        <v>43527</v>
      </c>
      <c r="J957" t="b">
        <v>0</v>
      </c>
    </row>
    <row r="958" spans="1:10" x14ac:dyDescent="0.3">
      <c r="A958" t="s">
        <v>1923</v>
      </c>
      <c r="B958" t="s">
        <v>1924</v>
      </c>
      <c r="C958" t="s">
        <v>16</v>
      </c>
      <c r="D958">
        <v>12184.69</v>
      </c>
      <c r="E958">
        <v>524</v>
      </c>
      <c r="F958">
        <v>21</v>
      </c>
      <c r="G958">
        <v>59.46</v>
      </c>
      <c r="H958" t="s">
        <v>42</v>
      </c>
      <c r="I958" s="1">
        <v>44134</v>
      </c>
      <c r="J958" t="b">
        <v>1</v>
      </c>
    </row>
    <row r="959" spans="1:10" x14ac:dyDescent="0.3">
      <c r="A959" t="s">
        <v>1925</v>
      </c>
      <c r="B959" t="s">
        <v>1926</v>
      </c>
      <c r="C959" t="s">
        <v>20</v>
      </c>
      <c r="D959">
        <v>15953.23</v>
      </c>
      <c r="E959">
        <v>803</v>
      </c>
      <c r="F959">
        <v>11</v>
      </c>
      <c r="G959">
        <v>107.52</v>
      </c>
      <c r="H959" t="s">
        <v>30</v>
      </c>
      <c r="I959" s="1">
        <v>44595</v>
      </c>
      <c r="J959" t="b">
        <v>1</v>
      </c>
    </row>
    <row r="960" spans="1:10" x14ac:dyDescent="0.3">
      <c r="A960" t="s">
        <v>1927</v>
      </c>
      <c r="B960" t="s">
        <v>1928</v>
      </c>
      <c r="C960" t="s">
        <v>37</v>
      </c>
      <c r="D960">
        <v>14747.77</v>
      </c>
      <c r="E960">
        <v>755</v>
      </c>
      <c r="F960">
        <v>16</v>
      </c>
      <c r="G960">
        <v>499.93</v>
      </c>
      <c r="H960" t="s">
        <v>21</v>
      </c>
      <c r="I960" s="1">
        <v>45126</v>
      </c>
      <c r="J960" t="b">
        <v>1</v>
      </c>
    </row>
    <row r="961" spans="1:10" x14ac:dyDescent="0.3">
      <c r="A961" t="s">
        <v>1929</v>
      </c>
      <c r="B961" t="s">
        <v>1930</v>
      </c>
      <c r="C961" t="s">
        <v>12</v>
      </c>
      <c r="D961">
        <v>2575.5100000000002</v>
      </c>
      <c r="E961">
        <v>344</v>
      </c>
      <c r="F961">
        <v>13</v>
      </c>
      <c r="G961">
        <v>11.07</v>
      </c>
      <c r="H961" t="s">
        <v>42</v>
      </c>
      <c r="I961" s="1">
        <v>44171</v>
      </c>
      <c r="J961" t="b">
        <v>1</v>
      </c>
    </row>
    <row r="962" spans="1:10" x14ac:dyDescent="0.3">
      <c r="A962" t="s">
        <v>1931</v>
      </c>
      <c r="B962" t="s">
        <v>1932</v>
      </c>
      <c r="C962" t="s">
        <v>20</v>
      </c>
      <c r="D962">
        <v>-2769.61</v>
      </c>
      <c r="E962">
        <v>513</v>
      </c>
      <c r="F962">
        <v>27</v>
      </c>
      <c r="G962">
        <v>322.95</v>
      </c>
      <c r="H962" t="s">
        <v>30</v>
      </c>
      <c r="I962" s="1">
        <v>44726</v>
      </c>
      <c r="J962" t="b">
        <v>1</v>
      </c>
    </row>
    <row r="963" spans="1:10" x14ac:dyDescent="0.3">
      <c r="A963" t="s">
        <v>1933</v>
      </c>
      <c r="B963" t="s">
        <v>1934</v>
      </c>
      <c r="C963" t="s">
        <v>20</v>
      </c>
      <c r="D963">
        <v>14671.6</v>
      </c>
      <c r="E963">
        <v>358</v>
      </c>
      <c r="F963">
        <v>20</v>
      </c>
      <c r="G963">
        <v>79.209999999999994</v>
      </c>
      <c r="H963" t="s">
        <v>21</v>
      </c>
      <c r="I963" s="1">
        <v>44739</v>
      </c>
      <c r="J963" t="b">
        <v>1</v>
      </c>
    </row>
    <row r="964" spans="1:10" x14ac:dyDescent="0.3">
      <c r="A964" t="s">
        <v>1935</v>
      </c>
      <c r="B964" t="s">
        <v>1936</v>
      </c>
      <c r="C964" t="s">
        <v>37</v>
      </c>
      <c r="D964">
        <v>3165.61</v>
      </c>
      <c r="E964">
        <v>494</v>
      </c>
      <c r="F964">
        <v>23</v>
      </c>
      <c r="G964">
        <v>461.11</v>
      </c>
      <c r="H964" t="s">
        <v>30</v>
      </c>
      <c r="I964" s="1">
        <v>44644</v>
      </c>
      <c r="J964" t="b">
        <v>1</v>
      </c>
    </row>
    <row r="965" spans="1:10" x14ac:dyDescent="0.3">
      <c r="A965" t="s">
        <v>1937</v>
      </c>
      <c r="B965" t="s">
        <v>1938</v>
      </c>
      <c r="C965" t="s">
        <v>12</v>
      </c>
      <c r="D965">
        <v>8876.17</v>
      </c>
      <c r="E965">
        <v>788</v>
      </c>
      <c r="F965">
        <v>19</v>
      </c>
      <c r="G965">
        <v>55.88</v>
      </c>
      <c r="H965" t="s">
        <v>17</v>
      </c>
      <c r="I965" s="1">
        <v>44956</v>
      </c>
      <c r="J965" t="b">
        <v>1</v>
      </c>
    </row>
    <row r="966" spans="1:10" x14ac:dyDescent="0.3">
      <c r="A966" t="s">
        <v>1939</v>
      </c>
      <c r="B966" t="s">
        <v>1940</v>
      </c>
      <c r="C966" t="s">
        <v>12</v>
      </c>
      <c r="D966">
        <v>4149.43</v>
      </c>
      <c r="E966">
        <v>456</v>
      </c>
      <c r="F966">
        <v>18</v>
      </c>
      <c r="G966">
        <v>477.98</v>
      </c>
      <c r="H966" t="s">
        <v>17</v>
      </c>
      <c r="I966" s="1">
        <v>42926</v>
      </c>
      <c r="J966" t="b">
        <v>0</v>
      </c>
    </row>
    <row r="967" spans="1:10" x14ac:dyDescent="0.3">
      <c r="A967" t="s">
        <v>1941</v>
      </c>
      <c r="B967" t="s">
        <v>1942</v>
      </c>
      <c r="C967" t="s">
        <v>20</v>
      </c>
      <c r="D967">
        <v>990.1</v>
      </c>
      <c r="E967">
        <v>525</v>
      </c>
      <c r="F967">
        <v>23</v>
      </c>
      <c r="G967">
        <v>309.35000000000002</v>
      </c>
      <c r="H967" t="s">
        <v>30</v>
      </c>
      <c r="I967" s="1">
        <v>43236</v>
      </c>
      <c r="J967" t="b">
        <v>1</v>
      </c>
    </row>
    <row r="968" spans="1:10" x14ac:dyDescent="0.3">
      <c r="A968" t="s">
        <v>1943</v>
      </c>
      <c r="B968" t="s">
        <v>1944</v>
      </c>
      <c r="C968" t="s">
        <v>20</v>
      </c>
      <c r="D968">
        <v>12707.31</v>
      </c>
      <c r="E968">
        <v>711</v>
      </c>
      <c r="F968">
        <v>15</v>
      </c>
      <c r="G968">
        <v>10.62</v>
      </c>
      <c r="H968" t="s">
        <v>21</v>
      </c>
      <c r="I968" s="1">
        <v>44724</v>
      </c>
      <c r="J968" t="b">
        <v>1</v>
      </c>
    </row>
    <row r="969" spans="1:10" x14ac:dyDescent="0.3">
      <c r="A969" t="s">
        <v>1945</v>
      </c>
      <c r="B969" t="s">
        <v>1946</v>
      </c>
      <c r="C969" t="s">
        <v>37</v>
      </c>
      <c r="D969">
        <v>13795.78</v>
      </c>
      <c r="E969">
        <v>504</v>
      </c>
      <c r="F969">
        <v>15</v>
      </c>
      <c r="G969">
        <v>448.06</v>
      </c>
      <c r="H969" t="s">
        <v>42</v>
      </c>
      <c r="I969" s="1">
        <v>45419</v>
      </c>
      <c r="J969" t="b">
        <v>1</v>
      </c>
    </row>
    <row r="970" spans="1:10" x14ac:dyDescent="0.3">
      <c r="A970" t="s">
        <v>1947</v>
      </c>
      <c r="B970" t="s">
        <v>1199</v>
      </c>
      <c r="C970" t="s">
        <v>37</v>
      </c>
      <c r="D970">
        <v>7117.45</v>
      </c>
      <c r="E970">
        <v>378</v>
      </c>
      <c r="F970">
        <v>17</v>
      </c>
      <c r="G970">
        <v>265.64</v>
      </c>
      <c r="H970" t="s">
        <v>13</v>
      </c>
      <c r="I970" s="1">
        <v>45424</v>
      </c>
      <c r="J970" t="b">
        <v>1</v>
      </c>
    </row>
    <row r="971" spans="1:10" x14ac:dyDescent="0.3">
      <c r="A971" t="s">
        <v>1948</v>
      </c>
      <c r="B971" t="s">
        <v>1949</v>
      </c>
      <c r="C971" t="s">
        <v>12</v>
      </c>
      <c r="D971">
        <v>-2955.21</v>
      </c>
      <c r="E971">
        <v>423</v>
      </c>
      <c r="F971">
        <v>25</v>
      </c>
      <c r="G971">
        <v>138.71</v>
      </c>
      <c r="H971" t="s">
        <v>42</v>
      </c>
      <c r="I971" s="1">
        <v>43050</v>
      </c>
      <c r="J971" t="b">
        <v>0</v>
      </c>
    </row>
    <row r="972" spans="1:10" x14ac:dyDescent="0.3">
      <c r="A972" t="s">
        <v>1950</v>
      </c>
      <c r="B972" t="s">
        <v>1951</v>
      </c>
      <c r="C972" t="s">
        <v>16</v>
      </c>
      <c r="D972">
        <v>7268.78</v>
      </c>
      <c r="E972">
        <v>770</v>
      </c>
      <c r="F972">
        <v>22</v>
      </c>
      <c r="G972">
        <v>385.97</v>
      </c>
      <c r="H972" t="s">
        <v>13</v>
      </c>
      <c r="I972" s="1">
        <v>45791</v>
      </c>
      <c r="J972" t="b">
        <v>1</v>
      </c>
    </row>
    <row r="973" spans="1:10" x14ac:dyDescent="0.3">
      <c r="A973" t="s">
        <v>1952</v>
      </c>
      <c r="B973" t="s">
        <v>1953</v>
      </c>
      <c r="C973" t="s">
        <v>12</v>
      </c>
      <c r="D973">
        <v>11959.02</v>
      </c>
      <c r="E973">
        <v>517</v>
      </c>
      <c r="F973">
        <v>17</v>
      </c>
      <c r="G973">
        <v>464.07</v>
      </c>
      <c r="H973" t="s">
        <v>13</v>
      </c>
      <c r="I973" s="1">
        <v>45336</v>
      </c>
      <c r="J973" t="b">
        <v>1</v>
      </c>
    </row>
    <row r="974" spans="1:10" x14ac:dyDescent="0.3">
      <c r="A974" t="s">
        <v>1954</v>
      </c>
      <c r="B974" t="s">
        <v>1955</v>
      </c>
      <c r="C974" t="s">
        <v>20</v>
      </c>
      <c r="D974">
        <v>2605.44</v>
      </c>
      <c r="E974">
        <v>815</v>
      </c>
      <c r="F974">
        <v>15</v>
      </c>
      <c r="G974">
        <v>247.01</v>
      </c>
      <c r="H974" t="s">
        <v>21</v>
      </c>
      <c r="I974" s="1">
        <v>43188</v>
      </c>
      <c r="J974" t="b">
        <v>1</v>
      </c>
    </row>
    <row r="975" spans="1:10" x14ac:dyDescent="0.3">
      <c r="A975" t="s">
        <v>1956</v>
      </c>
      <c r="B975" t="s">
        <v>1957</v>
      </c>
      <c r="C975" t="s">
        <v>12</v>
      </c>
      <c r="D975">
        <v>10916.8</v>
      </c>
      <c r="E975">
        <v>403</v>
      </c>
      <c r="F975">
        <v>16</v>
      </c>
      <c r="G975">
        <v>164.62</v>
      </c>
      <c r="H975" t="s">
        <v>30</v>
      </c>
      <c r="I975" s="1">
        <v>44678</v>
      </c>
      <c r="J975" t="b">
        <v>1</v>
      </c>
    </row>
    <row r="976" spans="1:10" x14ac:dyDescent="0.3">
      <c r="A976" t="s">
        <v>1958</v>
      </c>
      <c r="B976" t="s">
        <v>1959</v>
      </c>
      <c r="C976" t="s">
        <v>16</v>
      </c>
      <c r="D976">
        <v>9923.4500000000007</v>
      </c>
      <c r="E976">
        <v>692</v>
      </c>
      <c r="F976">
        <v>19</v>
      </c>
      <c r="G976">
        <v>396.58</v>
      </c>
      <c r="H976" t="s">
        <v>42</v>
      </c>
      <c r="I976" s="1">
        <v>42567</v>
      </c>
      <c r="J976" t="b">
        <v>1</v>
      </c>
    </row>
    <row r="977" spans="1:10" x14ac:dyDescent="0.3">
      <c r="A977" t="s">
        <v>1960</v>
      </c>
      <c r="B977" t="s">
        <v>1961</v>
      </c>
      <c r="C977" t="s">
        <v>37</v>
      </c>
      <c r="D977">
        <v>12896.46</v>
      </c>
      <c r="E977">
        <v>733</v>
      </c>
      <c r="F977">
        <v>19</v>
      </c>
      <c r="G977">
        <v>344.07</v>
      </c>
      <c r="H977" t="s">
        <v>30</v>
      </c>
      <c r="I977" s="1">
        <v>44782</v>
      </c>
      <c r="J977" t="b">
        <v>1</v>
      </c>
    </row>
    <row r="978" spans="1:10" x14ac:dyDescent="0.3">
      <c r="A978" t="s">
        <v>1962</v>
      </c>
      <c r="B978" t="s">
        <v>1963</v>
      </c>
      <c r="C978" t="s">
        <v>16</v>
      </c>
      <c r="D978">
        <v>10597.9</v>
      </c>
      <c r="E978">
        <v>630</v>
      </c>
      <c r="F978">
        <v>17</v>
      </c>
      <c r="G978">
        <v>445.49</v>
      </c>
      <c r="H978" t="s">
        <v>17</v>
      </c>
      <c r="I978" s="1">
        <v>44662</v>
      </c>
      <c r="J978" t="b">
        <v>0</v>
      </c>
    </row>
    <row r="979" spans="1:10" x14ac:dyDescent="0.3">
      <c r="A979" t="s">
        <v>1964</v>
      </c>
      <c r="B979" t="s">
        <v>1965</v>
      </c>
      <c r="C979" t="s">
        <v>16</v>
      </c>
      <c r="D979">
        <v>5134.66</v>
      </c>
      <c r="E979">
        <v>442</v>
      </c>
      <c r="F979">
        <v>18</v>
      </c>
      <c r="G979">
        <v>349.33</v>
      </c>
      <c r="H979" t="s">
        <v>21</v>
      </c>
      <c r="I979" s="1">
        <v>43073</v>
      </c>
      <c r="J979" t="b">
        <v>1</v>
      </c>
    </row>
    <row r="980" spans="1:10" x14ac:dyDescent="0.3">
      <c r="A980" t="s">
        <v>1966</v>
      </c>
      <c r="B980" t="s">
        <v>1967</v>
      </c>
      <c r="C980" t="s">
        <v>16</v>
      </c>
      <c r="D980">
        <v>15982.86</v>
      </c>
      <c r="E980">
        <v>839</v>
      </c>
      <c r="F980">
        <v>19</v>
      </c>
      <c r="G980">
        <v>129.33000000000001</v>
      </c>
      <c r="H980" t="s">
        <v>21</v>
      </c>
      <c r="I980" s="1">
        <v>44900</v>
      </c>
      <c r="J980" t="b">
        <v>1</v>
      </c>
    </row>
    <row r="981" spans="1:10" x14ac:dyDescent="0.3">
      <c r="A981" t="s">
        <v>1968</v>
      </c>
      <c r="B981" t="s">
        <v>1969</v>
      </c>
      <c r="C981" t="s">
        <v>37</v>
      </c>
      <c r="D981">
        <v>9207.35</v>
      </c>
      <c r="E981">
        <v>577</v>
      </c>
      <c r="F981">
        <v>22</v>
      </c>
      <c r="G981">
        <v>466.51</v>
      </c>
      <c r="H981" t="s">
        <v>17</v>
      </c>
      <c r="I981" s="1">
        <v>44144</v>
      </c>
      <c r="J981" t="b">
        <v>1</v>
      </c>
    </row>
    <row r="982" spans="1:10" x14ac:dyDescent="0.3">
      <c r="A982" t="s">
        <v>1970</v>
      </c>
      <c r="B982" t="s">
        <v>1971</v>
      </c>
      <c r="C982" t="s">
        <v>16</v>
      </c>
      <c r="D982">
        <v>9863.48</v>
      </c>
      <c r="E982">
        <v>532</v>
      </c>
      <c r="F982">
        <v>19</v>
      </c>
      <c r="G982">
        <v>61.37</v>
      </c>
      <c r="H982" t="s">
        <v>42</v>
      </c>
      <c r="I982" s="1">
        <v>43893</v>
      </c>
      <c r="J982" t="b">
        <v>1</v>
      </c>
    </row>
    <row r="983" spans="1:10" x14ac:dyDescent="0.3">
      <c r="A983" t="s">
        <v>1972</v>
      </c>
      <c r="B983" t="s">
        <v>1973</v>
      </c>
      <c r="C983" t="s">
        <v>16</v>
      </c>
      <c r="D983">
        <v>5333.66</v>
      </c>
      <c r="E983">
        <v>828</v>
      </c>
      <c r="F983">
        <v>25</v>
      </c>
      <c r="G983">
        <v>141.29</v>
      </c>
      <c r="H983" t="s">
        <v>17</v>
      </c>
      <c r="I983" s="1">
        <v>45509</v>
      </c>
      <c r="J983" t="b">
        <v>1</v>
      </c>
    </row>
    <row r="984" spans="1:10" x14ac:dyDescent="0.3">
      <c r="A984" t="s">
        <v>1974</v>
      </c>
      <c r="B984" t="s">
        <v>1975</v>
      </c>
      <c r="C984" t="s">
        <v>16</v>
      </c>
      <c r="D984">
        <v>7783.59</v>
      </c>
      <c r="E984">
        <v>389</v>
      </c>
      <c r="F984">
        <v>19</v>
      </c>
      <c r="G984">
        <v>264.89999999999998</v>
      </c>
      <c r="H984" t="s">
        <v>42</v>
      </c>
      <c r="I984" s="1">
        <v>44704</v>
      </c>
      <c r="J984" t="b">
        <v>1</v>
      </c>
    </row>
    <row r="985" spans="1:10" x14ac:dyDescent="0.3">
      <c r="A985" t="s">
        <v>1976</v>
      </c>
      <c r="B985" t="s">
        <v>1977</v>
      </c>
      <c r="C985" t="s">
        <v>20</v>
      </c>
      <c r="D985">
        <v>5575.99</v>
      </c>
      <c r="E985">
        <v>791</v>
      </c>
      <c r="F985">
        <v>16</v>
      </c>
      <c r="G985">
        <v>287.20999999999998</v>
      </c>
      <c r="H985" t="s">
        <v>13</v>
      </c>
      <c r="I985" s="1">
        <v>42248</v>
      </c>
      <c r="J985" t="b">
        <v>1</v>
      </c>
    </row>
    <row r="986" spans="1:10" x14ac:dyDescent="0.3">
      <c r="A986" t="s">
        <v>1978</v>
      </c>
      <c r="B986" t="s">
        <v>1979</v>
      </c>
      <c r="C986" t="s">
        <v>16</v>
      </c>
      <c r="D986">
        <v>9135.27</v>
      </c>
      <c r="E986">
        <v>498</v>
      </c>
      <c r="F986">
        <v>17</v>
      </c>
      <c r="G986">
        <v>17.5</v>
      </c>
      <c r="H986" t="s">
        <v>21</v>
      </c>
      <c r="I986" s="1">
        <v>43864</v>
      </c>
      <c r="J986" t="b">
        <v>1</v>
      </c>
    </row>
    <row r="987" spans="1:10" x14ac:dyDescent="0.3">
      <c r="A987" t="s">
        <v>1980</v>
      </c>
      <c r="B987" t="s">
        <v>1981</v>
      </c>
      <c r="C987" t="s">
        <v>37</v>
      </c>
      <c r="D987">
        <v>18558.54</v>
      </c>
      <c r="E987">
        <v>661</v>
      </c>
      <c r="F987">
        <v>16</v>
      </c>
      <c r="G987">
        <v>392.48</v>
      </c>
      <c r="H987" t="s">
        <v>42</v>
      </c>
      <c r="I987" s="1">
        <v>44992</v>
      </c>
      <c r="J987" t="b">
        <v>0</v>
      </c>
    </row>
    <row r="988" spans="1:10" x14ac:dyDescent="0.3">
      <c r="A988" t="s">
        <v>1982</v>
      </c>
      <c r="B988" t="s">
        <v>1983</v>
      </c>
      <c r="C988" t="s">
        <v>16</v>
      </c>
      <c r="D988">
        <v>3140.49</v>
      </c>
      <c r="E988">
        <v>740</v>
      </c>
      <c r="F988">
        <v>10</v>
      </c>
      <c r="G988">
        <v>187.19</v>
      </c>
      <c r="H988" t="s">
        <v>30</v>
      </c>
      <c r="I988" s="1">
        <v>43276</v>
      </c>
      <c r="J988" t="b">
        <v>1</v>
      </c>
    </row>
    <row r="989" spans="1:10" x14ac:dyDescent="0.3">
      <c r="A989" t="s">
        <v>1984</v>
      </c>
      <c r="B989" t="s">
        <v>1985</v>
      </c>
      <c r="C989" t="s">
        <v>16</v>
      </c>
      <c r="D989">
        <v>1932.19</v>
      </c>
      <c r="E989">
        <v>325</v>
      </c>
      <c r="F989">
        <v>19</v>
      </c>
      <c r="G989">
        <v>209.15</v>
      </c>
      <c r="H989" t="s">
        <v>30</v>
      </c>
      <c r="I989" s="1">
        <v>44912</v>
      </c>
      <c r="J989" t="b">
        <v>0</v>
      </c>
    </row>
    <row r="990" spans="1:10" x14ac:dyDescent="0.3">
      <c r="A990" t="s">
        <v>1986</v>
      </c>
      <c r="B990" t="s">
        <v>1987</v>
      </c>
      <c r="C990" t="s">
        <v>37</v>
      </c>
      <c r="D990">
        <v>17355.849999999999</v>
      </c>
      <c r="E990">
        <v>324</v>
      </c>
      <c r="F990">
        <v>22</v>
      </c>
      <c r="G990">
        <v>406.59</v>
      </c>
      <c r="H990" t="s">
        <v>21</v>
      </c>
      <c r="I990" s="1">
        <v>44105</v>
      </c>
      <c r="J990" t="b">
        <v>0</v>
      </c>
    </row>
    <row r="991" spans="1:10" x14ac:dyDescent="0.3">
      <c r="A991" t="s">
        <v>1988</v>
      </c>
      <c r="B991" t="s">
        <v>1989</v>
      </c>
      <c r="C991" t="s">
        <v>16</v>
      </c>
      <c r="D991">
        <v>8953.3799999999992</v>
      </c>
      <c r="E991">
        <v>693</v>
      </c>
      <c r="F991">
        <v>25</v>
      </c>
      <c r="G991">
        <v>195.85</v>
      </c>
      <c r="H991" t="s">
        <v>17</v>
      </c>
      <c r="I991" s="1">
        <v>42725</v>
      </c>
      <c r="J991" t="b">
        <v>1</v>
      </c>
    </row>
    <row r="992" spans="1:10" x14ac:dyDescent="0.3">
      <c r="A992" t="s">
        <v>1990</v>
      </c>
      <c r="B992" t="s">
        <v>1991</v>
      </c>
      <c r="C992" t="s">
        <v>37</v>
      </c>
      <c r="D992">
        <v>6654.64</v>
      </c>
      <c r="E992">
        <v>806</v>
      </c>
      <c r="F992">
        <v>20</v>
      </c>
      <c r="G992">
        <v>33.14</v>
      </c>
      <c r="H992" t="s">
        <v>17</v>
      </c>
      <c r="I992" s="1">
        <v>43528</v>
      </c>
      <c r="J992" t="b">
        <v>1</v>
      </c>
    </row>
    <row r="993" spans="1:10" x14ac:dyDescent="0.3">
      <c r="A993" t="s">
        <v>1992</v>
      </c>
      <c r="B993" t="s">
        <v>1993</v>
      </c>
      <c r="C993" t="s">
        <v>16</v>
      </c>
      <c r="D993">
        <v>15199.52</v>
      </c>
      <c r="E993">
        <v>600</v>
      </c>
      <c r="F993">
        <v>17</v>
      </c>
      <c r="G993">
        <v>96.46</v>
      </c>
      <c r="H993" t="s">
        <v>42</v>
      </c>
      <c r="I993" s="1">
        <v>43353</v>
      </c>
      <c r="J993" t="b">
        <v>1</v>
      </c>
    </row>
    <row r="994" spans="1:10" x14ac:dyDescent="0.3">
      <c r="A994" t="s">
        <v>1994</v>
      </c>
      <c r="B994" t="s">
        <v>1995</v>
      </c>
      <c r="C994" t="s">
        <v>37</v>
      </c>
      <c r="D994">
        <v>6971.92</v>
      </c>
      <c r="E994">
        <v>638</v>
      </c>
      <c r="F994">
        <v>20</v>
      </c>
      <c r="G994">
        <v>478.39</v>
      </c>
      <c r="H994" t="s">
        <v>17</v>
      </c>
      <c r="I994" s="1">
        <v>42359</v>
      </c>
      <c r="J994" t="b">
        <v>0</v>
      </c>
    </row>
    <row r="995" spans="1:10" x14ac:dyDescent="0.3">
      <c r="A995" t="s">
        <v>1996</v>
      </c>
      <c r="B995" t="s">
        <v>1997</v>
      </c>
      <c r="C995" t="s">
        <v>16</v>
      </c>
      <c r="D995">
        <v>19130.05</v>
      </c>
      <c r="E995">
        <v>566</v>
      </c>
      <c r="F995">
        <v>16</v>
      </c>
      <c r="G995">
        <v>44.5</v>
      </c>
      <c r="H995" t="s">
        <v>21</v>
      </c>
      <c r="I995" s="1">
        <v>45530</v>
      </c>
      <c r="J995" t="b">
        <v>1</v>
      </c>
    </row>
    <row r="996" spans="1:10" x14ac:dyDescent="0.3">
      <c r="A996" t="s">
        <v>1998</v>
      </c>
      <c r="B996" t="s">
        <v>1999</v>
      </c>
      <c r="C996" t="s">
        <v>16</v>
      </c>
      <c r="D996">
        <v>13389.63</v>
      </c>
      <c r="E996">
        <v>760</v>
      </c>
      <c r="F996">
        <v>28</v>
      </c>
      <c r="G996">
        <v>183.92</v>
      </c>
      <c r="H996" t="s">
        <v>42</v>
      </c>
      <c r="I996" s="1">
        <v>42373</v>
      </c>
      <c r="J996" t="b">
        <v>1</v>
      </c>
    </row>
    <row r="997" spans="1:10" x14ac:dyDescent="0.3">
      <c r="A997" t="s">
        <v>2000</v>
      </c>
      <c r="B997" t="s">
        <v>2001</v>
      </c>
      <c r="C997" t="s">
        <v>20</v>
      </c>
      <c r="D997">
        <v>7560.44</v>
      </c>
      <c r="E997">
        <v>755</v>
      </c>
      <c r="F997">
        <v>17</v>
      </c>
      <c r="G997">
        <v>256.56</v>
      </c>
      <c r="H997" t="s">
        <v>13</v>
      </c>
      <c r="I997" s="1">
        <v>45051</v>
      </c>
      <c r="J997" t="b">
        <v>0</v>
      </c>
    </row>
    <row r="998" spans="1:10" x14ac:dyDescent="0.3">
      <c r="A998" t="s">
        <v>2002</v>
      </c>
      <c r="B998" t="s">
        <v>2003</v>
      </c>
      <c r="C998" t="s">
        <v>20</v>
      </c>
      <c r="D998">
        <v>20786.54</v>
      </c>
      <c r="E998">
        <v>659</v>
      </c>
      <c r="F998">
        <v>22</v>
      </c>
      <c r="G998">
        <v>251.71</v>
      </c>
      <c r="H998" t="s">
        <v>17</v>
      </c>
      <c r="I998" s="1">
        <v>43823</v>
      </c>
      <c r="J998" t="b">
        <v>1</v>
      </c>
    </row>
    <row r="999" spans="1:10" x14ac:dyDescent="0.3">
      <c r="A999" t="s">
        <v>2004</v>
      </c>
      <c r="B999" t="s">
        <v>2005</v>
      </c>
      <c r="C999" t="s">
        <v>16</v>
      </c>
      <c r="D999">
        <v>6971.43</v>
      </c>
      <c r="E999">
        <v>367</v>
      </c>
      <c r="F999">
        <v>21</v>
      </c>
      <c r="G999">
        <v>11.94</v>
      </c>
      <c r="H999" t="s">
        <v>17</v>
      </c>
      <c r="I999" s="1">
        <v>43067</v>
      </c>
      <c r="J999" t="b">
        <v>1</v>
      </c>
    </row>
    <row r="1000" spans="1:10" x14ac:dyDescent="0.3">
      <c r="A1000" t="s">
        <v>2006</v>
      </c>
      <c r="B1000" t="s">
        <v>2007</v>
      </c>
      <c r="C1000" t="s">
        <v>16</v>
      </c>
      <c r="D1000">
        <v>13710.48</v>
      </c>
      <c r="E1000">
        <v>711</v>
      </c>
      <c r="F1000">
        <v>24</v>
      </c>
      <c r="G1000">
        <v>255.57</v>
      </c>
      <c r="H1000" t="s">
        <v>42</v>
      </c>
      <c r="I1000" s="1">
        <v>43385</v>
      </c>
      <c r="J1000" t="b">
        <v>1</v>
      </c>
    </row>
    <row r="1001" spans="1:10" x14ac:dyDescent="0.3">
      <c r="A1001" t="s">
        <v>2008</v>
      </c>
      <c r="B1001" t="s">
        <v>2009</v>
      </c>
      <c r="C1001" t="s">
        <v>12</v>
      </c>
      <c r="D1001">
        <v>11496.46</v>
      </c>
      <c r="E1001">
        <v>790</v>
      </c>
      <c r="F1001">
        <v>17</v>
      </c>
      <c r="G1001">
        <v>198.05</v>
      </c>
      <c r="H1001" t="s">
        <v>30</v>
      </c>
      <c r="I1001" s="1">
        <v>43802</v>
      </c>
      <c r="J1001"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D375C-3552-4DA9-86B8-569C8336A9EB}">
  <dimension ref="A1:N1001"/>
  <sheetViews>
    <sheetView tabSelected="1" workbookViewId="0">
      <selection activeCell="N2" sqref="N2"/>
    </sheetView>
  </sheetViews>
  <sheetFormatPr defaultRowHeight="14.4" x14ac:dyDescent="0.3"/>
  <cols>
    <col min="2" max="2" width="15.33203125" customWidth="1"/>
    <col min="3" max="3" width="16.5546875" customWidth="1"/>
    <col min="4" max="4" width="22.88671875" customWidth="1"/>
    <col min="5" max="5" width="16.6640625" customWidth="1"/>
    <col min="6" max="6" width="18.44140625" customWidth="1"/>
    <col min="7" max="7" width="23.77734375" customWidth="1"/>
    <col min="8" max="8" width="15.44140625" customWidth="1"/>
    <col min="9" max="9" width="21.6640625" customWidth="1"/>
    <col min="10" max="10" width="12.33203125" customWidth="1"/>
    <col min="11" max="11" width="17.5546875" customWidth="1"/>
    <col min="12" max="12" width="17.21875" customWidth="1"/>
    <col min="13" max="13" width="13.5546875" customWidth="1"/>
    <col min="14" max="14" width="16.21875" customWidth="1"/>
  </cols>
  <sheetData>
    <row r="1" spans="1:14" x14ac:dyDescent="0.3">
      <c r="A1" t="s">
        <v>0</v>
      </c>
      <c r="B1" t="s">
        <v>1</v>
      </c>
      <c r="C1" t="s">
        <v>2</v>
      </c>
      <c r="D1" t="s">
        <v>3</v>
      </c>
      <c r="E1" t="s">
        <v>4</v>
      </c>
      <c r="F1" t="s">
        <v>5</v>
      </c>
      <c r="G1" t="s">
        <v>6</v>
      </c>
      <c r="H1" t="s">
        <v>7</v>
      </c>
      <c r="I1" t="s">
        <v>8</v>
      </c>
      <c r="J1" t="s">
        <v>9</v>
      </c>
      <c r="K1" t="s">
        <v>2010</v>
      </c>
      <c r="L1" t="s">
        <v>2011</v>
      </c>
      <c r="M1" t="s">
        <v>2019</v>
      </c>
      <c r="N1" t="s">
        <v>2022</v>
      </c>
    </row>
    <row r="2" spans="1:14" x14ac:dyDescent="0.3">
      <c r="A2" t="s">
        <v>10</v>
      </c>
      <c r="B2" t="s">
        <v>11</v>
      </c>
      <c r="C2" t="s">
        <v>12</v>
      </c>
      <c r="D2">
        <v>11708.78</v>
      </c>
      <c r="E2">
        <v>499</v>
      </c>
      <c r="F2">
        <v>18</v>
      </c>
      <c r="G2">
        <v>135.63999999999999</v>
      </c>
      <c r="H2" t="s">
        <v>13</v>
      </c>
      <c r="I2" s="1">
        <v>45757</v>
      </c>
      <c r="J2" t="b">
        <v>1</v>
      </c>
      <c r="K2" t="str">
        <f>IF(E2&lt;579,"Yes","No")</f>
        <v>Yes</v>
      </c>
      <c r="L2" t="str">
        <f t="shared" ref="L2:L65" si="0">IF(D2&gt;0,"Positive","Negative")</f>
        <v>Positive</v>
      </c>
      <c r="M2" t="str">
        <f t="shared" ref="M2:M65" si="1">IF(J2=TRUE,"ACTIVE","NOT ACTIVE")</f>
        <v>ACTIVE</v>
      </c>
      <c r="N2" t="str" cm="1">
        <f t="array" ref="N2">_xlfn.IFS(E2&lt;=599,"Bad",AND(E2 &gt;= 600, E2 &lt; 650),"Poor",AND(E2 &gt;= 650, E2 &lt; 700),"Fair",AND(E2 &gt;= 700, E2 &lt; 750),"Good",AND(E2 &gt;= 750, E2 &lt; 800),"Very Good",AND(E2 &gt;= 800, E2 &lt;= 850),"Excellent")</f>
        <v>Bad</v>
      </c>
    </row>
    <row r="3" spans="1:14" x14ac:dyDescent="0.3">
      <c r="A3" t="s">
        <v>14</v>
      </c>
      <c r="B3" t="s">
        <v>15</v>
      </c>
      <c r="C3" t="s">
        <v>16</v>
      </c>
      <c r="D3">
        <v>19380.849999999999</v>
      </c>
      <c r="E3">
        <v>378</v>
      </c>
      <c r="F3">
        <v>20</v>
      </c>
      <c r="G3">
        <v>467.65</v>
      </c>
      <c r="H3" t="s">
        <v>17</v>
      </c>
      <c r="I3" s="1">
        <v>44485</v>
      </c>
      <c r="J3" t="b">
        <v>0</v>
      </c>
      <c r="K3" t="str">
        <f t="shared" ref="K3:K66" si="2">IF(E3&lt;579,"Yes","No")</f>
        <v>Yes</v>
      </c>
      <c r="L3" t="str">
        <f t="shared" si="0"/>
        <v>Positive</v>
      </c>
      <c r="M3" t="str">
        <f t="shared" si="1"/>
        <v>NOT ACTIVE</v>
      </c>
      <c r="N3" t="str" cm="1">
        <f t="array" ref="N3">_xlfn.IFS(E3&lt;=599,"Bad",AND(E3 &gt;= 600, E3 &lt; 650),"Poor",AND(E3 &gt;= 650, E3 &lt; 700),"Fair",AND(E3 &gt;= 700, E3 &lt; 750),"Good",AND(E3 &gt;= 750, E3 &lt; 800),"Very Good",AND(E3 &gt;= 800, E3 &lt;= 850),"Excellent")</f>
        <v>Bad</v>
      </c>
    </row>
    <row r="4" spans="1:14" x14ac:dyDescent="0.3">
      <c r="A4" t="s">
        <v>18</v>
      </c>
      <c r="B4" t="s">
        <v>19</v>
      </c>
      <c r="C4" t="s">
        <v>20</v>
      </c>
      <c r="D4">
        <v>14752.12</v>
      </c>
      <c r="E4">
        <v>472</v>
      </c>
      <c r="F4">
        <v>23</v>
      </c>
      <c r="G4">
        <v>74.22</v>
      </c>
      <c r="H4" t="s">
        <v>21</v>
      </c>
      <c r="I4" s="1">
        <v>42894</v>
      </c>
      <c r="J4" t="b">
        <v>1</v>
      </c>
      <c r="K4" t="str">
        <f t="shared" si="2"/>
        <v>Yes</v>
      </c>
      <c r="L4" t="str">
        <f t="shared" si="0"/>
        <v>Positive</v>
      </c>
      <c r="M4" t="str">
        <f t="shared" si="1"/>
        <v>ACTIVE</v>
      </c>
      <c r="N4" t="str" cm="1">
        <f t="array" ref="N4">_xlfn.IFS(E4&lt;=599,"Bad",AND(E4 &gt;= 600, E4 &lt; 650),"Poor",AND(E4 &gt;= 650, E4 &lt; 700),"Fair",AND(E4 &gt;= 700, E4 &lt; 750),"Good",AND(E4 &gt;= 750, E4 &lt; 800),"Very Good",AND(E4 &gt;= 800, E4 &lt;= 850),"Excellent")</f>
        <v>Bad</v>
      </c>
    </row>
    <row r="5" spans="1:14" x14ac:dyDescent="0.3">
      <c r="A5" t="s">
        <v>22</v>
      </c>
      <c r="B5" t="s">
        <v>23</v>
      </c>
      <c r="C5" t="s">
        <v>12</v>
      </c>
      <c r="D5">
        <v>7115.48</v>
      </c>
      <c r="E5">
        <v>766</v>
      </c>
      <c r="F5">
        <v>28</v>
      </c>
      <c r="G5">
        <v>400.72</v>
      </c>
      <c r="H5" t="s">
        <v>17</v>
      </c>
      <c r="I5" s="1">
        <v>45812</v>
      </c>
      <c r="J5" t="b">
        <v>1</v>
      </c>
      <c r="K5" t="str">
        <f t="shared" si="2"/>
        <v>No</v>
      </c>
      <c r="L5" t="str">
        <f t="shared" si="0"/>
        <v>Positive</v>
      </c>
      <c r="M5" t="str">
        <f t="shared" si="1"/>
        <v>ACTIVE</v>
      </c>
      <c r="N5" t="str" cm="1">
        <f t="array" ref="N5">_xlfn.IFS(E5&lt;=599,"Bad",AND(E5 &gt;= 600, E5 &lt; 650),"Poor",AND(E5 &gt;= 650, E5 &lt; 700),"Fair",AND(E5 &gt;= 700, E5 &lt; 750),"Good",AND(E5 &gt;= 750, E5 &lt; 800),"Very Good",AND(E5 &gt;= 800, E5 &lt;= 850),"Excellent")</f>
        <v>Very Good</v>
      </c>
    </row>
    <row r="6" spans="1:14" x14ac:dyDescent="0.3">
      <c r="A6" t="s">
        <v>24</v>
      </c>
      <c r="B6" t="s">
        <v>25</v>
      </c>
      <c r="C6" t="s">
        <v>12</v>
      </c>
      <c r="D6">
        <v>5507.93</v>
      </c>
      <c r="E6">
        <v>715</v>
      </c>
      <c r="F6">
        <v>16</v>
      </c>
      <c r="G6">
        <v>258.89</v>
      </c>
      <c r="H6" t="s">
        <v>21</v>
      </c>
      <c r="I6" s="1">
        <v>44709</v>
      </c>
      <c r="J6" t="b">
        <v>1</v>
      </c>
      <c r="K6" t="str">
        <f t="shared" si="2"/>
        <v>No</v>
      </c>
      <c r="L6" t="str">
        <f t="shared" si="0"/>
        <v>Positive</v>
      </c>
      <c r="M6" t="str">
        <f t="shared" si="1"/>
        <v>ACTIVE</v>
      </c>
      <c r="N6" t="str" cm="1">
        <f t="array" ref="N6">_xlfn.IFS(E6&lt;=599,"Bad",AND(E6 &gt;= 600, E6 &lt; 650),"Poor",AND(E6 &gt;= 650, E6 &lt; 700),"Fair",AND(E6 &gt;= 700, E6 &lt; 750),"Good",AND(E6 &gt;= 750, E6 &lt; 800),"Very Good",AND(E6 &gt;= 800, E6 &lt;= 850),"Excellent")</f>
        <v>Good</v>
      </c>
    </row>
    <row r="7" spans="1:14" x14ac:dyDescent="0.3">
      <c r="A7" t="s">
        <v>26</v>
      </c>
      <c r="B7" t="s">
        <v>27</v>
      </c>
      <c r="C7" t="s">
        <v>16</v>
      </c>
      <c r="D7">
        <v>12459.6</v>
      </c>
      <c r="E7">
        <v>748</v>
      </c>
      <c r="F7">
        <v>19</v>
      </c>
      <c r="G7">
        <v>377.66</v>
      </c>
      <c r="H7" t="s">
        <v>21</v>
      </c>
      <c r="I7" s="1">
        <v>43483</v>
      </c>
      <c r="J7" t="b">
        <v>1</v>
      </c>
      <c r="K7" t="str">
        <f t="shared" si="2"/>
        <v>No</v>
      </c>
      <c r="L7" t="str">
        <f t="shared" si="0"/>
        <v>Positive</v>
      </c>
      <c r="M7" t="str">
        <f t="shared" si="1"/>
        <v>ACTIVE</v>
      </c>
      <c r="N7" t="str" cm="1">
        <f t="array" ref="N7">_xlfn.IFS(E7&lt;=599,"Bad",AND(E7 &gt;= 600, E7 &lt; 650),"Poor",AND(E7 &gt;= 650, E7 &lt; 700),"Fair",AND(E7 &gt;= 700, E7 &lt; 750),"Good",AND(E7 &gt;= 750, E7 &lt; 800),"Very Good",AND(E7 &gt;= 800, E7 &lt;= 850),"Excellent")</f>
        <v>Good</v>
      </c>
    </row>
    <row r="8" spans="1:14" x14ac:dyDescent="0.3">
      <c r="A8" t="s">
        <v>28</v>
      </c>
      <c r="B8" t="s">
        <v>29</v>
      </c>
      <c r="C8" t="s">
        <v>20</v>
      </c>
      <c r="D8">
        <v>3398.83</v>
      </c>
      <c r="E8">
        <v>386</v>
      </c>
      <c r="F8">
        <v>24</v>
      </c>
      <c r="G8">
        <v>162.25</v>
      </c>
      <c r="H8" t="s">
        <v>30</v>
      </c>
      <c r="I8" s="1">
        <v>45302</v>
      </c>
      <c r="J8" t="b">
        <v>1</v>
      </c>
      <c r="K8" t="str">
        <f t="shared" si="2"/>
        <v>Yes</v>
      </c>
      <c r="L8" t="str">
        <f t="shared" si="0"/>
        <v>Positive</v>
      </c>
      <c r="M8" t="str">
        <f t="shared" si="1"/>
        <v>ACTIVE</v>
      </c>
      <c r="N8" t="str" cm="1">
        <f t="array" ref="N8">_xlfn.IFS(E8&lt;=599,"Bad",AND(E8 &gt;= 600, E8 &lt; 650),"Poor",AND(E8 &gt;= 650, E8 &lt; 700),"Fair",AND(E8 &gt;= 700, E8 &lt; 750),"Good",AND(E8 &gt;= 750, E8 &lt; 800),"Very Good",AND(E8 &gt;= 800, E8 &lt;= 850),"Excellent")</f>
        <v>Bad</v>
      </c>
    </row>
    <row r="9" spans="1:14" x14ac:dyDescent="0.3">
      <c r="A9" t="s">
        <v>31</v>
      </c>
      <c r="B9" t="s">
        <v>32</v>
      </c>
      <c r="C9" t="s">
        <v>20</v>
      </c>
      <c r="D9">
        <v>19157.29</v>
      </c>
      <c r="E9">
        <v>400</v>
      </c>
      <c r="F9">
        <v>24</v>
      </c>
      <c r="G9">
        <v>262.10000000000002</v>
      </c>
      <c r="H9" t="s">
        <v>13</v>
      </c>
      <c r="I9" s="1">
        <v>44324</v>
      </c>
      <c r="J9" t="b">
        <v>1</v>
      </c>
      <c r="K9" t="str">
        <f t="shared" si="2"/>
        <v>Yes</v>
      </c>
      <c r="L9" t="str">
        <f t="shared" si="0"/>
        <v>Positive</v>
      </c>
      <c r="M9" t="str">
        <f t="shared" si="1"/>
        <v>ACTIVE</v>
      </c>
      <c r="N9" t="str" cm="1">
        <f t="array" ref="N9">_xlfn.IFS(E9&lt;=599,"Bad",AND(E9 &gt;= 600, E9 &lt; 650),"Poor",AND(E9 &gt;= 650, E9 &lt; 700),"Fair",AND(E9 &gt;= 700, E9 &lt; 750),"Good",AND(E9 &gt;= 750, E9 &lt; 800),"Very Good",AND(E9 &gt;= 800, E9 &lt;= 850),"Excellent")</f>
        <v>Bad</v>
      </c>
    </row>
    <row r="10" spans="1:14" x14ac:dyDescent="0.3">
      <c r="A10" t="s">
        <v>33</v>
      </c>
      <c r="B10" t="s">
        <v>34</v>
      </c>
      <c r="C10" t="s">
        <v>12</v>
      </c>
      <c r="D10">
        <v>15897.2</v>
      </c>
      <c r="E10">
        <v>307</v>
      </c>
      <c r="F10">
        <v>15</v>
      </c>
      <c r="G10">
        <v>429.85</v>
      </c>
      <c r="H10" t="s">
        <v>13</v>
      </c>
      <c r="I10" s="1">
        <v>45161</v>
      </c>
      <c r="J10" t="b">
        <v>1</v>
      </c>
      <c r="K10" t="str">
        <f t="shared" si="2"/>
        <v>Yes</v>
      </c>
      <c r="L10" t="str">
        <f t="shared" si="0"/>
        <v>Positive</v>
      </c>
      <c r="M10" t="str">
        <f t="shared" si="1"/>
        <v>ACTIVE</v>
      </c>
      <c r="N10" t="str" cm="1">
        <f t="array" ref="N10">_xlfn.IFS(E10&lt;=599,"Bad",AND(E10 &gt;= 600, E10 &lt; 650),"Poor",AND(E10 &gt;= 650, E10 &lt; 700),"Fair",AND(E10 &gt;= 700, E10 &lt; 750),"Good",AND(E10 &gt;= 750, E10 &lt; 800),"Very Good",AND(E10 &gt;= 800, E10 &lt;= 850),"Excellent")</f>
        <v>Bad</v>
      </c>
    </row>
    <row r="11" spans="1:14" x14ac:dyDescent="0.3">
      <c r="A11" t="s">
        <v>35</v>
      </c>
      <c r="B11" t="s">
        <v>36</v>
      </c>
      <c r="C11" t="s">
        <v>37</v>
      </c>
      <c r="D11">
        <v>7654.12</v>
      </c>
      <c r="E11">
        <v>499</v>
      </c>
      <c r="F11">
        <v>21</v>
      </c>
      <c r="G11">
        <v>238.77</v>
      </c>
      <c r="H11" t="s">
        <v>21</v>
      </c>
      <c r="I11" s="1">
        <v>43451</v>
      </c>
      <c r="J11" t="b">
        <v>1</v>
      </c>
      <c r="K11" t="str">
        <f t="shared" si="2"/>
        <v>Yes</v>
      </c>
      <c r="L11" t="str">
        <f t="shared" si="0"/>
        <v>Positive</v>
      </c>
      <c r="M11" t="str">
        <f t="shared" si="1"/>
        <v>ACTIVE</v>
      </c>
      <c r="N11" t="str" cm="1">
        <f t="array" ref="N11">_xlfn.IFS(E11&lt;=599,"Bad",AND(E11 &gt;= 600, E11 &lt; 650),"Poor",AND(E11 &gt;= 650, E11 &lt; 700),"Fair",AND(E11 &gt;= 700, E11 &lt; 750),"Good",AND(E11 &gt;= 750, E11 &lt; 800),"Very Good",AND(E11 &gt;= 800, E11 &lt;= 850),"Excellent")</f>
        <v>Bad</v>
      </c>
    </row>
    <row r="12" spans="1:14" x14ac:dyDescent="0.3">
      <c r="A12" t="s">
        <v>38</v>
      </c>
      <c r="B12" t="s">
        <v>39</v>
      </c>
      <c r="C12" t="s">
        <v>12</v>
      </c>
      <c r="D12">
        <v>1434.33</v>
      </c>
      <c r="E12">
        <v>804</v>
      </c>
      <c r="F12">
        <v>20</v>
      </c>
      <c r="G12">
        <v>186.26</v>
      </c>
      <c r="H12" t="s">
        <v>13</v>
      </c>
      <c r="I12" s="1">
        <v>43092</v>
      </c>
      <c r="J12" t="b">
        <v>0</v>
      </c>
      <c r="K12" t="str">
        <f t="shared" si="2"/>
        <v>No</v>
      </c>
      <c r="L12" t="str">
        <f t="shared" si="0"/>
        <v>Positive</v>
      </c>
      <c r="M12" t="str">
        <f t="shared" si="1"/>
        <v>NOT ACTIVE</v>
      </c>
      <c r="N12" t="str" cm="1">
        <f t="array" ref="N12">_xlfn.IFS(E12&lt;=599,"Bad",AND(E12 &gt;= 600, E12 &lt; 650),"Poor",AND(E12 &gt;= 650, E12 &lt; 700),"Fair",AND(E12 &gt;= 700, E12 &lt; 750),"Good",AND(E12 &gt;= 750, E12 &lt; 800),"Very Good",AND(E12 &gt;= 800, E12 &lt;= 850),"Excellent")</f>
        <v>Excellent</v>
      </c>
    </row>
    <row r="13" spans="1:14" x14ac:dyDescent="0.3">
      <c r="A13" t="s">
        <v>40</v>
      </c>
      <c r="B13" t="s">
        <v>41</v>
      </c>
      <c r="C13" t="s">
        <v>12</v>
      </c>
      <c r="D13">
        <v>16769.36</v>
      </c>
      <c r="E13">
        <v>386</v>
      </c>
      <c r="F13">
        <v>22</v>
      </c>
      <c r="G13">
        <v>272.72000000000003</v>
      </c>
      <c r="H13" t="s">
        <v>42</v>
      </c>
      <c r="I13" s="1">
        <v>44931</v>
      </c>
      <c r="J13" t="b">
        <v>1</v>
      </c>
      <c r="K13" t="str">
        <f t="shared" si="2"/>
        <v>Yes</v>
      </c>
      <c r="L13" t="str">
        <f t="shared" si="0"/>
        <v>Positive</v>
      </c>
      <c r="M13" t="str">
        <f t="shared" si="1"/>
        <v>ACTIVE</v>
      </c>
      <c r="N13" t="str" cm="1">
        <f t="array" ref="N13">_xlfn.IFS(E13&lt;=599,"Bad",AND(E13 &gt;= 600, E13 &lt; 650),"Poor",AND(E13 &gt;= 650, E13 &lt; 700),"Fair",AND(E13 &gt;= 700, E13 &lt; 750),"Good",AND(E13 &gt;= 750, E13 &lt; 800),"Very Good",AND(E13 &gt;= 800, E13 &lt;= 850),"Excellent")</f>
        <v>Bad</v>
      </c>
    </row>
    <row r="14" spans="1:14" x14ac:dyDescent="0.3">
      <c r="A14" t="s">
        <v>43</v>
      </c>
      <c r="B14" t="s">
        <v>44</v>
      </c>
      <c r="C14" t="s">
        <v>12</v>
      </c>
      <c r="D14">
        <v>9427.2999999999993</v>
      </c>
      <c r="E14">
        <v>342</v>
      </c>
      <c r="F14">
        <v>18</v>
      </c>
      <c r="G14">
        <v>361.51</v>
      </c>
      <c r="H14" t="s">
        <v>21</v>
      </c>
      <c r="I14" s="1">
        <v>45263</v>
      </c>
      <c r="J14" t="b">
        <v>1</v>
      </c>
      <c r="K14" t="str">
        <f t="shared" si="2"/>
        <v>Yes</v>
      </c>
      <c r="L14" t="str">
        <f t="shared" si="0"/>
        <v>Positive</v>
      </c>
      <c r="M14" t="str">
        <f t="shared" si="1"/>
        <v>ACTIVE</v>
      </c>
      <c r="N14" t="str" cm="1">
        <f t="array" ref="N14">_xlfn.IFS(E14&lt;=599,"Bad",AND(E14 &gt;= 600, E14 &lt; 650),"Poor",AND(E14 &gt;= 650, E14 &lt; 700),"Fair",AND(E14 &gt;= 700, E14 &lt; 750),"Good",AND(E14 &gt;= 750, E14 &lt; 800),"Very Good",AND(E14 &gt;= 800, E14 &lt;= 850),"Excellent")</f>
        <v>Bad</v>
      </c>
    </row>
    <row r="15" spans="1:14" x14ac:dyDescent="0.3">
      <c r="A15" t="s">
        <v>45</v>
      </c>
      <c r="B15" t="s">
        <v>46</v>
      </c>
      <c r="C15" t="s">
        <v>12</v>
      </c>
      <c r="D15">
        <v>16189.08</v>
      </c>
      <c r="E15">
        <v>684</v>
      </c>
      <c r="F15">
        <v>13</v>
      </c>
      <c r="G15">
        <v>227.35</v>
      </c>
      <c r="H15" t="s">
        <v>13</v>
      </c>
      <c r="I15" s="1">
        <v>44575</v>
      </c>
      <c r="J15" t="b">
        <v>1</v>
      </c>
      <c r="K15" t="str">
        <f t="shared" si="2"/>
        <v>No</v>
      </c>
      <c r="L15" t="str">
        <f t="shared" si="0"/>
        <v>Positive</v>
      </c>
      <c r="M15" t="str">
        <f t="shared" si="1"/>
        <v>ACTIVE</v>
      </c>
      <c r="N15" t="str" cm="1">
        <f t="array" ref="N15">_xlfn.IFS(E15&lt;=599,"Bad",AND(E15 &gt;= 600, E15 &lt; 650),"Poor",AND(E15 &gt;= 650, E15 &lt; 700),"Fair",AND(E15 &gt;= 700, E15 &lt; 750),"Good",AND(E15 &gt;= 750, E15 &lt; 800),"Very Good",AND(E15 &gt;= 800, E15 &lt;= 850),"Excellent")</f>
        <v>Fair</v>
      </c>
    </row>
    <row r="16" spans="1:14" x14ac:dyDescent="0.3">
      <c r="A16" t="s">
        <v>47</v>
      </c>
      <c r="B16" t="s">
        <v>48</v>
      </c>
      <c r="C16" t="s">
        <v>16</v>
      </c>
      <c r="D16">
        <v>2027.86</v>
      </c>
      <c r="E16">
        <v>734</v>
      </c>
      <c r="F16">
        <v>20</v>
      </c>
      <c r="G16">
        <v>470.05</v>
      </c>
      <c r="H16" t="s">
        <v>42</v>
      </c>
      <c r="I16" s="1">
        <v>42199</v>
      </c>
      <c r="J16" t="b">
        <v>1</v>
      </c>
      <c r="K16" t="str">
        <f t="shared" si="2"/>
        <v>No</v>
      </c>
      <c r="L16" t="str">
        <f t="shared" si="0"/>
        <v>Positive</v>
      </c>
      <c r="M16" t="str">
        <f t="shared" si="1"/>
        <v>ACTIVE</v>
      </c>
      <c r="N16" t="str" cm="1">
        <f t="array" ref="N16">_xlfn.IFS(E16&lt;=599,"Bad",AND(E16 &gt;= 600, E16 &lt; 650),"Poor",AND(E16 &gt;= 650, E16 &lt; 700),"Fair",AND(E16 &gt;= 700, E16 &lt; 750),"Good",AND(E16 &gt;= 750, E16 &lt; 800),"Very Good",AND(E16 &gt;= 800, E16 &lt;= 850),"Excellent")</f>
        <v>Good</v>
      </c>
    </row>
    <row r="17" spans="1:14" x14ac:dyDescent="0.3">
      <c r="A17" t="s">
        <v>49</v>
      </c>
      <c r="B17" t="s">
        <v>50</v>
      </c>
      <c r="C17" t="s">
        <v>20</v>
      </c>
      <c r="D17">
        <v>7003.12</v>
      </c>
      <c r="E17">
        <v>707</v>
      </c>
      <c r="F17">
        <v>30</v>
      </c>
      <c r="G17">
        <v>154.52000000000001</v>
      </c>
      <c r="H17" t="s">
        <v>30</v>
      </c>
      <c r="I17" s="1">
        <v>43773</v>
      </c>
      <c r="J17" t="b">
        <v>1</v>
      </c>
      <c r="K17" t="str">
        <f t="shared" si="2"/>
        <v>No</v>
      </c>
      <c r="L17" t="str">
        <f t="shared" si="0"/>
        <v>Positive</v>
      </c>
      <c r="M17" t="str">
        <f t="shared" si="1"/>
        <v>ACTIVE</v>
      </c>
      <c r="N17" t="str" cm="1">
        <f t="array" ref="N17">_xlfn.IFS(E17&lt;=599,"Bad",AND(E17 &gt;= 600, E17 &lt; 650),"Poor",AND(E17 &gt;= 650, E17 &lt; 700),"Fair",AND(E17 &gt;= 700, E17 &lt; 750),"Good",AND(E17 &gt;= 750, E17 &lt; 800),"Very Good",AND(E17 &gt;= 800, E17 &lt;= 850),"Excellent")</f>
        <v>Good</v>
      </c>
    </row>
    <row r="18" spans="1:14" x14ac:dyDescent="0.3">
      <c r="A18" t="s">
        <v>51</v>
      </c>
      <c r="B18" t="s">
        <v>52</v>
      </c>
      <c r="C18" t="s">
        <v>16</v>
      </c>
      <c r="D18">
        <v>10026.219999999999</v>
      </c>
      <c r="E18">
        <v>782</v>
      </c>
      <c r="F18">
        <v>16</v>
      </c>
      <c r="G18">
        <v>242.98</v>
      </c>
      <c r="H18" t="s">
        <v>13</v>
      </c>
      <c r="I18" s="1">
        <v>45400</v>
      </c>
      <c r="J18" t="b">
        <v>0</v>
      </c>
      <c r="K18" t="str">
        <f t="shared" si="2"/>
        <v>No</v>
      </c>
      <c r="L18" t="str">
        <f t="shared" si="0"/>
        <v>Positive</v>
      </c>
      <c r="M18" t="str">
        <f t="shared" si="1"/>
        <v>NOT ACTIVE</v>
      </c>
      <c r="N18" t="str" cm="1">
        <f t="array" ref="N18">_xlfn.IFS(E18&lt;=599,"Bad",AND(E18 &gt;= 600, E18 &lt; 650),"Poor",AND(E18 &gt;= 650, E18 &lt; 700),"Fair",AND(E18 &gt;= 700, E18 &lt; 750),"Good",AND(E18 &gt;= 750, E18 &lt; 800),"Very Good",AND(E18 &gt;= 800, E18 &lt;= 850),"Excellent")</f>
        <v>Very Good</v>
      </c>
    </row>
    <row r="19" spans="1:14" x14ac:dyDescent="0.3">
      <c r="A19" t="s">
        <v>53</v>
      </c>
      <c r="B19" t="s">
        <v>54</v>
      </c>
      <c r="C19" t="s">
        <v>16</v>
      </c>
      <c r="D19">
        <v>10234.9</v>
      </c>
      <c r="E19">
        <v>316</v>
      </c>
      <c r="F19">
        <v>28</v>
      </c>
      <c r="G19">
        <v>380.89</v>
      </c>
      <c r="H19" t="s">
        <v>42</v>
      </c>
      <c r="I19" s="1">
        <v>44318</v>
      </c>
      <c r="J19" t="b">
        <v>1</v>
      </c>
      <c r="K19" t="str">
        <f t="shared" si="2"/>
        <v>Yes</v>
      </c>
      <c r="L19" t="str">
        <f t="shared" si="0"/>
        <v>Positive</v>
      </c>
      <c r="M19" t="str">
        <f t="shared" si="1"/>
        <v>ACTIVE</v>
      </c>
      <c r="N19" t="str" cm="1">
        <f t="array" ref="N19">_xlfn.IFS(E19&lt;=599,"Bad",AND(E19 &gt;= 600, E19 &lt; 650),"Poor",AND(E19 &gt;= 650, E19 &lt; 700),"Fair",AND(E19 &gt;= 700, E19 &lt; 750),"Good",AND(E19 &gt;= 750, E19 &lt; 800),"Very Good",AND(E19 &gt;= 800, E19 &lt;= 850),"Excellent")</f>
        <v>Bad</v>
      </c>
    </row>
    <row r="20" spans="1:14" x14ac:dyDescent="0.3">
      <c r="A20" t="s">
        <v>55</v>
      </c>
      <c r="B20" t="s">
        <v>56</v>
      </c>
      <c r="C20" t="s">
        <v>16</v>
      </c>
      <c r="D20">
        <v>7749.67</v>
      </c>
      <c r="E20">
        <v>447</v>
      </c>
      <c r="F20">
        <v>16</v>
      </c>
      <c r="G20">
        <v>347.67</v>
      </c>
      <c r="H20" t="s">
        <v>17</v>
      </c>
      <c r="I20" s="1">
        <v>45109</v>
      </c>
      <c r="J20" t="b">
        <v>0</v>
      </c>
      <c r="K20" t="str">
        <f t="shared" si="2"/>
        <v>Yes</v>
      </c>
      <c r="L20" t="str">
        <f t="shared" si="0"/>
        <v>Positive</v>
      </c>
      <c r="M20" t="str">
        <f t="shared" si="1"/>
        <v>NOT ACTIVE</v>
      </c>
      <c r="N20" t="str" cm="1">
        <f t="array" ref="N20">_xlfn.IFS(E20&lt;=599,"Bad",AND(E20 &gt;= 600, E20 &lt; 650),"Poor",AND(E20 &gt;= 650, E20 &lt; 700),"Fair",AND(E20 &gt;= 700, E20 &lt; 750),"Good",AND(E20 &gt;= 750, E20 &lt; 800),"Very Good",AND(E20 &gt;= 800, E20 &lt;= 850),"Excellent")</f>
        <v>Bad</v>
      </c>
    </row>
    <row r="21" spans="1:14" x14ac:dyDescent="0.3">
      <c r="A21" t="s">
        <v>57</v>
      </c>
      <c r="B21" t="s">
        <v>58</v>
      </c>
      <c r="C21" t="s">
        <v>12</v>
      </c>
      <c r="D21">
        <v>13114.25</v>
      </c>
      <c r="E21">
        <v>576</v>
      </c>
      <c r="F21">
        <v>23</v>
      </c>
      <c r="G21">
        <v>433.18</v>
      </c>
      <c r="H21" t="s">
        <v>17</v>
      </c>
      <c r="I21" s="1">
        <v>43157</v>
      </c>
      <c r="J21" t="b">
        <v>1</v>
      </c>
      <c r="K21" t="str">
        <f t="shared" si="2"/>
        <v>Yes</v>
      </c>
      <c r="L21" t="str">
        <f t="shared" si="0"/>
        <v>Positive</v>
      </c>
      <c r="M21" t="str">
        <f t="shared" si="1"/>
        <v>ACTIVE</v>
      </c>
      <c r="N21" t="str" cm="1">
        <f t="array" ref="N21">_xlfn.IFS(E21&lt;=599,"Bad",AND(E21 &gt;= 600, E21 &lt; 650),"Poor",AND(E21 &gt;= 650, E21 &lt; 700),"Fair",AND(E21 &gt;= 700, E21 &lt; 750),"Good",AND(E21 &gt;= 750, E21 &lt; 800),"Very Good",AND(E21 &gt;= 800, E21 &lt;= 850),"Excellent")</f>
        <v>Bad</v>
      </c>
    </row>
    <row r="22" spans="1:14" x14ac:dyDescent="0.3">
      <c r="A22" t="s">
        <v>59</v>
      </c>
      <c r="B22" t="s">
        <v>60</v>
      </c>
      <c r="C22" t="s">
        <v>37</v>
      </c>
      <c r="D22">
        <v>4661.8999999999996</v>
      </c>
      <c r="E22">
        <v>531</v>
      </c>
      <c r="F22">
        <v>23</v>
      </c>
      <c r="G22">
        <v>498.44</v>
      </c>
      <c r="H22" t="s">
        <v>42</v>
      </c>
      <c r="I22" s="1">
        <v>43101</v>
      </c>
      <c r="J22" t="b">
        <v>1</v>
      </c>
      <c r="K22" t="str">
        <f t="shared" si="2"/>
        <v>Yes</v>
      </c>
      <c r="L22" t="str">
        <f t="shared" si="0"/>
        <v>Positive</v>
      </c>
      <c r="M22" t="str">
        <f t="shared" si="1"/>
        <v>ACTIVE</v>
      </c>
      <c r="N22" t="str" cm="1">
        <f t="array" ref="N22">_xlfn.IFS(E22&lt;=599,"Bad",AND(E22 &gt;= 600, E22 &lt; 650),"Poor",AND(E22 &gt;= 650, E22 &lt; 700),"Fair",AND(E22 &gt;= 700, E22 &lt; 750),"Good",AND(E22 &gt;= 750, E22 &lt; 800),"Very Good",AND(E22 &gt;= 800, E22 &lt;= 850),"Excellent")</f>
        <v>Bad</v>
      </c>
    </row>
    <row r="23" spans="1:14" x14ac:dyDescent="0.3">
      <c r="A23" t="s">
        <v>61</v>
      </c>
      <c r="B23" t="s">
        <v>62</v>
      </c>
      <c r="C23" t="s">
        <v>20</v>
      </c>
      <c r="D23">
        <v>9288.1</v>
      </c>
      <c r="E23">
        <v>665</v>
      </c>
      <c r="F23">
        <v>18</v>
      </c>
      <c r="G23">
        <v>219.16</v>
      </c>
      <c r="H23" t="s">
        <v>21</v>
      </c>
      <c r="I23" s="1">
        <v>44607</v>
      </c>
      <c r="J23" t="b">
        <v>1</v>
      </c>
      <c r="K23" t="str">
        <f t="shared" si="2"/>
        <v>No</v>
      </c>
      <c r="L23" t="str">
        <f t="shared" si="0"/>
        <v>Positive</v>
      </c>
      <c r="M23" t="str">
        <f t="shared" si="1"/>
        <v>ACTIVE</v>
      </c>
      <c r="N23" t="str" cm="1">
        <f t="array" ref="N23">_xlfn.IFS(E23&lt;=599,"Bad",AND(E23 &gt;= 600, E23 &lt; 650),"Poor",AND(E23 &gt;= 650, E23 &lt; 700),"Fair",AND(E23 &gt;= 700, E23 &lt; 750),"Good",AND(E23 &gt;= 750, E23 &lt; 800),"Very Good",AND(E23 &gt;= 800, E23 &lt;= 850),"Excellent")</f>
        <v>Fair</v>
      </c>
    </row>
    <row r="24" spans="1:14" x14ac:dyDescent="0.3">
      <c r="A24" t="s">
        <v>63</v>
      </c>
      <c r="B24" t="s">
        <v>64</v>
      </c>
      <c r="C24" t="s">
        <v>37</v>
      </c>
      <c r="D24">
        <v>10601.48</v>
      </c>
      <c r="E24">
        <v>527</v>
      </c>
      <c r="F24">
        <v>24</v>
      </c>
      <c r="G24">
        <v>64.459999999999994</v>
      </c>
      <c r="H24" t="s">
        <v>21</v>
      </c>
      <c r="I24" s="1">
        <v>43787</v>
      </c>
      <c r="J24" t="b">
        <v>0</v>
      </c>
      <c r="K24" t="str">
        <f t="shared" si="2"/>
        <v>Yes</v>
      </c>
      <c r="L24" t="str">
        <f t="shared" si="0"/>
        <v>Positive</v>
      </c>
      <c r="M24" t="str">
        <f t="shared" si="1"/>
        <v>NOT ACTIVE</v>
      </c>
      <c r="N24" t="str" cm="1">
        <f t="array" ref="N24">_xlfn.IFS(E24&lt;=599,"Bad",AND(E24 &gt;= 600, E24 &lt; 650),"Poor",AND(E24 &gt;= 650, E24 &lt; 700),"Fair",AND(E24 &gt;= 700, E24 &lt; 750),"Good",AND(E24 &gt;= 750, E24 &lt; 800),"Very Good",AND(E24 &gt;= 800, E24 &lt;= 850),"Excellent")</f>
        <v>Bad</v>
      </c>
    </row>
    <row r="25" spans="1:14" x14ac:dyDescent="0.3">
      <c r="A25" t="s">
        <v>65</v>
      </c>
      <c r="B25" t="s">
        <v>66</v>
      </c>
      <c r="C25" t="s">
        <v>16</v>
      </c>
      <c r="D25">
        <v>12572.19</v>
      </c>
      <c r="E25">
        <v>735</v>
      </c>
      <c r="F25">
        <v>16</v>
      </c>
      <c r="G25">
        <v>24.9</v>
      </c>
      <c r="H25" t="s">
        <v>13</v>
      </c>
      <c r="I25" s="1">
        <v>45575</v>
      </c>
      <c r="J25" t="b">
        <v>1</v>
      </c>
      <c r="K25" t="str">
        <f t="shared" si="2"/>
        <v>No</v>
      </c>
      <c r="L25" t="str">
        <f t="shared" si="0"/>
        <v>Positive</v>
      </c>
      <c r="M25" t="str">
        <f t="shared" si="1"/>
        <v>ACTIVE</v>
      </c>
      <c r="N25" t="str" cm="1">
        <f t="array" ref="N25">_xlfn.IFS(E25&lt;=599,"Bad",AND(E25 &gt;= 600, E25 &lt; 650),"Poor",AND(E25 &gt;= 650, E25 &lt; 700),"Fair",AND(E25 &gt;= 700, E25 &lt; 750),"Good",AND(E25 &gt;= 750, E25 &lt; 800),"Very Good",AND(E25 &gt;= 800, E25 &lt;= 850),"Excellent")</f>
        <v>Good</v>
      </c>
    </row>
    <row r="26" spans="1:14" x14ac:dyDescent="0.3">
      <c r="A26" t="s">
        <v>67</v>
      </c>
      <c r="B26" t="s">
        <v>68</v>
      </c>
      <c r="C26" t="s">
        <v>16</v>
      </c>
      <c r="D26">
        <v>13558.07</v>
      </c>
      <c r="E26">
        <v>698</v>
      </c>
      <c r="F26">
        <v>21</v>
      </c>
      <c r="G26">
        <v>366.17</v>
      </c>
      <c r="H26" t="s">
        <v>17</v>
      </c>
      <c r="I26" s="1">
        <v>42965</v>
      </c>
      <c r="J26" t="b">
        <v>0</v>
      </c>
      <c r="K26" t="str">
        <f t="shared" si="2"/>
        <v>No</v>
      </c>
      <c r="L26" t="str">
        <f t="shared" si="0"/>
        <v>Positive</v>
      </c>
      <c r="M26" t="str">
        <f t="shared" si="1"/>
        <v>NOT ACTIVE</v>
      </c>
      <c r="N26" t="str" cm="1">
        <f t="array" ref="N26">_xlfn.IFS(E26&lt;=599,"Bad",AND(E26 &gt;= 600, E26 &lt; 650),"Poor",AND(E26 &gt;= 650, E26 &lt; 700),"Fair",AND(E26 &gt;= 700, E26 &lt; 750),"Good",AND(E26 &gt;= 750, E26 &lt; 800),"Very Good",AND(E26 &gt;= 800, E26 &lt;= 850),"Excellent")</f>
        <v>Fair</v>
      </c>
    </row>
    <row r="27" spans="1:14" x14ac:dyDescent="0.3">
      <c r="A27" t="s">
        <v>69</v>
      </c>
      <c r="B27" t="s">
        <v>70</v>
      </c>
      <c r="C27" t="s">
        <v>37</v>
      </c>
      <c r="D27">
        <v>4376.79</v>
      </c>
      <c r="E27">
        <v>510</v>
      </c>
      <c r="F27">
        <v>24</v>
      </c>
      <c r="G27">
        <v>438.27</v>
      </c>
      <c r="H27" t="s">
        <v>21</v>
      </c>
      <c r="I27" s="1">
        <v>44281</v>
      </c>
      <c r="J27" t="b">
        <v>0</v>
      </c>
      <c r="K27" t="str">
        <f t="shared" si="2"/>
        <v>Yes</v>
      </c>
      <c r="L27" t="str">
        <f t="shared" si="0"/>
        <v>Positive</v>
      </c>
      <c r="M27" t="str">
        <f t="shared" si="1"/>
        <v>NOT ACTIVE</v>
      </c>
      <c r="N27" t="str" cm="1">
        <f t="array" ref="N27">_xlfn.IFS(E27&lt;=599,"Bad",AND(E27 &gt;= 600, E27 &lt; 650),"Poor",AND(E27 &gt;= 650, E27 &lt; 700),"Fair",AND(E27 &gt;= 700, E27 &lt; 750),"Good",AND(E27 &gt;= 750, E27 &lt; 800),"Very Good",AND(E27 &gt;= 800, E27 &lt;= 850),"Excellent")</f>
        <v>Bad</v>
      </c>
    </row>
    <row r="28" spans="1:14" x14ac:dyDescent="0.3">
      <c r="A28" t="s">
        <v>71</v>
      </c>
      <c r="B28" t="s">
        <v>72</v>
      </c>
      <c r="C28" t="s">
        <v>37</v>
      </c>
      <c r="D28">
        <v>2329.4299999999998</v>
      </c>
      <c r="E28">
        <v>690</v>
      </c>
      <c r="F28">
        <v>21</v>
      </c>
      <c r="G28">
        <v>118.15</v>
      </c>
      <c r="H28" t="s">
        <v>21</v>
      </c>
      <c r="I28" s="1">
        <v>43128</v>
      </c>
      <c r="J28" t="b">
        <v>0</v>
      </c>
      <c r="K28" t="str">
        <f t="shared" si="2"/>
        <v>No</v>
      </c>
      <c r="L28" t="str">
        <f t="shared" si="0"/>
        <v>Positive</v>
      </c>
      <c r="M28" t="str">
        <f t="shared" si="1"/>
        <v>NOT ACTIVE</v>
      </c>
      <c r="N28" t="str" cm="1">
        <f t="array" ref="N28">_xlfn.IFS(E28&lt;=599,"Bad",AND(E28 &gt;= 600, E28 &lt; 650),"Poor",AND(E28 &gt;= 650, E28 &lt; 700),"Fair",AND(E28 &gt;= 700, E28 &lt; 750),"Good",AND(E28 &gt;= 750, E28 &lt; 800),"Very Good",AND(E28 &gt;= 800, E28 &lt;= 850),"Excellent")</f>
        <v>Fair</v>
      </c>
    </row>
    <row r="29" spans="1:14" x14ac:dyDescent="0.3">
      <c r="A29" t="s">
        <v>73</v>
      </c>
      <c r="B29" t="s">
        <v>74</v>
      </c>
      <c r="C29" t="s">
        <v>37</v>
      </c>
      <c r="D29">
        <v>16388.38</v>
      </c>
      <c r="E29">
        <v>798</v>
      </c>
      <c r="F29">
        <v>15</v>
      </c>
      <c r="G29">
        <v>87.64</v>
      </c>
      <c r="H29" t="s">
        <v>17</v>
      </c>
      <c r="I29" s="1">
        <v>44297</v>
      </c>
      <c r="J29" t="b">
        <v>1</v>
      </c>
      <c r="K29" t="str">
        <f t="shared" si="2"/>
        <v>No</v>
      </c>
      <c r="L29" t="str">
        <f t="shared" si="0"/>
        <v>Positive</v>
      </c>
      <c r="M29" t="str">
        <f t="shared" si="1"/>
        <v>ACTIVE</v>
      </c>
      <c r="N29" t="str" cm="1">
        <f t="array" ref="N29">_xlfn.IFS(E29&lt;=599,"Bad",AND(E29 &gt;= 600, E29 &lt; 650),"Poor",AND(E29 &gt;= 650, E29 &lt; 700),"Fair",AND(E29 &gt;= 700, E29 &lt; 750),"Good",AND(E29 &gt;= 750, E29 &lt; 800),"Very Good",AND(E29 &gt;= 800, E29 &lt;= 850),"Excellent")</f>
        <v>Very Good</v>
      </c>
    </row>
    <row r="30" spans="1:14" x14ac:dyDescent="0.3">
      <c r="A30" t="s">
        <v>75</v>
      </c>
      <c r="B30" t="s">
        <v>76</v>
      </c>
      <c r="C30" t="s">
        <v>16</v>
      </c>
      <c r="D30">
        <v>11661.57</v>
      </c>
      <c r="E30">
        <v>839</v>
      </c>
      <c r="F30">
        <v>24</v>
      </c>
      <c r="G30">
        <v>40.479999999999997</v>
      </c>
      <c r="H30" t="s">
        <v>30</v>
      </c>
      <c r="I30" s="1">
        <v>44893</v>
      </c>
      <c r="J30" t="b">
        <v>1</v>
      </c>
      <c r="K30" t="str">
        <f t="shared" si="2"/>
        <v>No</v>
      </c>
      <c r="L30" t="str">
        <f t="shared" si="0"/>
        <v>Positive</v>
      </c>
      <c r="M30" t="str">
        <f t="shared" si="1"/>
        <v>ACTIVE</v>
      </c>
      <c r="N30" t="str" cm="1">
        <f t="array" ref="N30">_xlfn.IFS(E30&lt;=599,"Bad",AND(E30 &gt;= 600, E30 &lt; 650),"Poor",AND(E30 &gt;= 650, E30 &lt; 700),"Fair",AND(E30 &gt;= 700, E30 &lt; 750),"Good",AND(E30 &gt;= 750, E30 &lt; 800),"Very Good",AND(E30 &gt;= 800, E30 &lt;= 850),"Excellent")</f>
        <v>Excellent</v>
      </c>
    </row>
    <row r="31" spans="1:14" x14ac:dyDescent="0.3">
      <c r="A31" t="s">
        <v>77</v>
      </c>
      <c r="B31" t="s">
        <v>78</v>
      </c>
      <c r="C31" t="s">
        <v>16</v>
      </c>
      <c r="D31">
        <v>6257.57</v>
      </c>
      <c r="E31">
        <v>790</v>
      </c>
      <c r="F31">
        <v>16</v>
      </c>
      <c r="G31">
        <v>413.12</v>
      </c>
      <c r="H31" t="s">
        <v>21</v>
      </c>
      <c r="I31" s="1">
        <v>44289</v>
      </c>
      <c r="J31" t="b">
        <v>1</v>
      </c>
      <c r="K31" t="str">
        <f t="shared" si="2"/>
        <v>No</v>
      </c>
      <c r="L31" t="str">
        <f t="shared" si="0"/>
        <v>Positive</v>
      </c>
      <c r="M31" t="str">
        <f t="shared" si="1"/>
        <v>ACTIVE</v>
      </c>
      <c r="N31" t="str" cm="1">
        <f t="array" ref="N31">_xlfn.IFS(E31&lt;=599,"Bad",AND(E31 &gt;= 600, E31 &lt; 650),"Poor",AND(E31 &gt;= 650, E31 &lt; 700),"Fair",AND(E31 &gt;= 700, E31 &lt; 750),"Good",AND(E31 &gt;= 750, E31 &lt; 800),"Very Good",AND(E31 &gt;= 800, E31 &lt;= 850),"Excellent")</f>
        <v>Very Good</v>
      </c>
    </row>
    <row r="32" spans="1:14" x14ac:dyDescent="0.3">
      <c r="A32" t="s">
        <v>79</v>
      </c>
      <c r="B32" t="s">
        <v>80</v>
      </c>
      <c r="C32" t="s">
        <v>20</v>
      </c>
      <c r="D32">
        <v>17755.759999999998</v>
      </c>
      <c r="E32">
        <v>741</v>
      </c>
      <c r="F32">
        <v>27</v>
      </c>
      <c r="G32">
        <v>162.58000000000001</v>
      </c>
      <c r="H32" t="s">
        <v>42</v>
      </c>
      <c r="I32" s="1">
        <v>42891</v>
      </c>
      <c r="J32" t="b">
        <v>1</v>
      </c>
      <c r="K32" t="str">
        <f t="shared" si="2"/>
        <v>No</v>
      </c>
      <c r="L32" t="str">
        <f t="shared" si="0"/>
        <v>Positive</v>
      </c>
      <c r="M32" t="str">
        <f t="shared" si="1"/>
        <v>ACTIVE</v>
      </c>
      <c r="N32" t="str" cm="1">
        <f t="array" ref="N32">_xlfn.IFS(E32&lt;=599,"Bad",AND(E32 &gt;= 600, E32 &lt; 650),"Poor",AND(E32 &gt;= 650, E32 &lt; 700),"Fair",AND(E32 &gt;= 700, E32 &lt; 750),"Good",AND(E32 &gt;= 750, E32 &lt; 800),"Very Good",AND(E32 &gt;= 800, E32 &lt;= 850),"Excellent")</f>
        <v>Good</v>
      </c>
    </row>
    <row r="33" spans="1:14" x14ac:dyDescent="0.3">
      <c r="A33" t="s">
        <v>81</v>
      </c>
      <c r="B33" t="s">
        <v>82</v>
      </c>
      <c r="C33" t="s">
        <v>20</v>
      </c>
      <c r="D33">
        <v>10578.37</v>
      </c>
      <c r="E33">
        <v>560</v>
      </c>
      <c r="F33">
        <v>27</v>
      </c>
      <c r="G33">
        <v>206.83</v>
      </c>
      <c r="H33" t="s">
        <v>13</v>
      </c>
      <c r="I33" s="1">
        <v>44291</v>
      </c>
      <c r="J33" t="b">
        <v>1</v>
      </c>
      <c r="K33" t="str">
        <f t="shared" si="2"/>
        <v>Yes</v>
      </c>
      <c r="L33" t="str">
        <f t="shared" si="0"/>
        <v>Positive</v>
      </c>
      <c r="M33" t="str">
        <f t="shared" si="1"/>
        <v>ACTIVE</v>
      </c>
      <c r="N33" t="str" cm="1">
        <f t="array" ref="N33">_xlfn.IFS(E33&lt;=599,"Bad",AND(E33 &gt;= 600, E33 &lt; 650),"Poor",AND(E33 &gt;= 650, E33 &lt; 700),"Fair",AND(E33 &gt;= 700, E33 &lt; 750),"Good",AND(E33 &gt;= 750, E33 &lt; 800),"Very Good",AND(E33 &gt;= 800, E33 &lt;= 850),"Excellent")</f>
        <v>Bad</v>
      </c>
    </row>
    <row r="34" spans="1:14" x14ac:dyDescent="0.3">
      <c r="A34" t="s">
        <v>83</v>
      </c>
      <c r="B34" t="s">
        <v>84</v>
      </c>
      <c r="C34" t="s">
        <v>16</v>
      </c>
      <c r="D34">
        <v>15896.49</v>
      </c>
      <c r="E34">
        <v>649</v>
      </c>
      <c r="F34">
        <v>20</v>
      </c>
      <c r="G34">
        <v>256.35000000000002</v>
      </c>
      <c r="H34" t="s">
        <v>21</v>
      </c>
      <c r="I34" s="1">
        <v>45658</v>
      </c>
      <c r="J34" t="b">
        <v>1</v>
      </c>
      <c r="K34" t="str">
        <f t="shared" si="2"/>
        <v>No</v>
      </c>
      <c r="L34" t="str">
        <f t="shared" si="0"/>
        <v>Positive</v>
      </c>
      <c r="M34" t="str">
        <f t="shared" si="1"/>
        <v>ACTIVE</v>
      </c>
      <c r="N34" t="str" cm="1">
        <f t="array" ref="N34">_xlfn.IFS(E34&lt;=599,"Bad",AND(E34 &gt;= 600, E34 &lt; 650),"Poor",AND(E34 &gt;= 650, E34 &lt; 700),"Fair",AND(E34 &gt;= 700, E34 &lt; 750),"Good",AND(E34 &gt;= 750, E34 &lt; 800),"Very Good",AND(E34 &gt;= 800, E34 &lt;= 850),"Excellent")</f>
        <v>Poor</v>
      </c>
    </row>
    <row r="35" spans="1:14" x14ac:dyDescent="0.3">
      <c r="A35" t="s">
        <v>85</v>
      </c>
      <c r="B35" t="s">
        <v>86</v>
      </c>
      <c r="C35" t="s">
        <v>37</v>
      </c>
      <c r="D35">
        <v>10337.59</v>
      </c>
      <c r="E35">
        <v>651</v>
      </c>
      <c r="F35">
        <v>20</v>
      </c>
      <c r="G35">
        <v>421.33</v>
      </c>
      <c r="H35" t="s">
        <v>21</v>
      </c>
      <c r="I35" s="1">
        <v>43563</v>
      </c>
      <c r="J35" t="b">
        <v>1</v>
      </c>
      <c r="K35" t="str">
        <f t="shared" si="2"/>
        <v>No</v>
      </c>
      <c r="L35" t="str">
        <f t="shared" si="0"/>
        <v>Positive</v>
      </c>
      <c r="M35" t="str">
        <f t="shared" si="1"/>
        <v>ACTIVE</v>
      </c>
      <c r="N35" t="str" cm="1">
        <f t="array" ref="N35">_xlfn.IFS(E35&lt;=599,"Bad",AND(E35 &gt;= 600, E35 &lt; 650),"Poor",AND(E35 &gt;= 650, E35 &lt; 700),"Fair",AND(E35 &gt;= 700, E35 &lt; 750),"Good",AND(E35 &gt;= 750, E35 &lt; 800),"Very Good",AND(E35 &gt;= 800, E35 &lt;= 850),"Excellent")</f>
        <v>Fair</v>
      </c>
    </row>
    <row r="36" spans="1:14" x14ac:dyDescent="0.3">
      <c r="A36" t="s">
        <v>87</v>
      </c>
      <c r="B36" t="s">
        <v>88</v>
      </c>
      <c r="C36" t="s">
        <v>37</v>
      </c>
      <c r="D36">
        <v>20303.740000000002</v>
      </c>
      <c r="E36">
        <v>819</v>
      </c>
      <c r="F36">
        <v>13</v>
      </c>
      <c r="G36">
        <v>328.91</v>
      </c>
      <c r="H36" t="s">
        <v>30</v>
      </c>
      <c r="I36" s="1">
        <v>44306</v>
      </c>
      <c r="J36" t="b">
        <v>1</v>
      </c>
      <c r="K36" t="str">
        <f t="shared" si="2"/>
        <v>No</v>
      </c>
      <c r="L36" t="str">
        <f t="shared" si="0"/>
        <v>Positive</v>
      </c>
      <c r="M36" t="str">
        <f t="shared" si="1"/>
        <v>ACTIVE</v>
      </c>
      <c r="N36" t="str" cm="1">
        <f t="array" ref="N36">_xlfn.IFS(E36&lt;=599,"Bad",AND(E36 &gt;= 600, E36 &lt; 650),"Poor",AND(E36 &gt;= 650, E36 &lt; 700),"Fair",AND(E36 &gt;= 700, E36 &lt; 750),"Good",AND(E36 &gt;= 750, E36 &lt; 800),"Very Good",AND(E36 &gt;= 800, E36 &lt;= 850),"Excellent")</f>
        <v>Excellent</v>
      </c>
    </row>
    <row r="37" spans="1:14" x14ac:dyDescent="0.3">
      <c r="A37" t="s">
        <v>89</v>
      </c>
      <c r="B37" t="s">
        <v>90</v>
      </c>
      <c r="C37" t="s">
        <v>20</v>
      </c>
      <c r="D37">
        <v>18776.7</v>
      </c>
      <c r="E37">
        <v>619</v>
      </c>
      <c r="F37">
        <v>11</v>
      </c>
      <c r="G37">
        <v>311.38</v>
      </c>
      <c r="H37" t="s">
        <v>42</v>
      </c>
      <c r="I37" s="1">
        <v>43773</v>
      </c>
      <c r="J37" t="b">
        <v>1</v>
      </c>
      <c r="K37" t="str">
        <f t="shared" si="2"/>
        <v>No</v>
      </c>
      <c r="L37" t="str">
        <f t="shared" si="0"/>
        <v>Positive</v>
      </c>
      <c r="M37" t="str">
        <f t="shared" si="1"/>
        <v>ACTIVE</v>
      </c>
      <c r="N37" t="str" cm="1">
        <f t="array" ref="N37">_xlfn.IFS(E37&lt;=599,"Bad",AND(E37 &gt;= 600, E37 &lt; 650),"Poor",AND(E37 &gt;= 650, E37 &lt; 700),"Fair",AND(E37 &gt;= 700, E37 &lt; 750),"Good",AND(E37 &gt;= 750, E37 &lt; 800),"Very Good",AND(E37 &gt;= 800, E37 &lt;= 850),"Excellent")</f>
        <v>Poor</v>
      </c>
    </row>
    <row r="38" spans="1:14" x14ac:dyDescent="0.3">
      <c r="A38" t="s">
        <v>91</v>
      </c>
      <c r="B38" t="s">
        <v>92</v>
      </c>
      <c r="C38" t="s">
        <v>16</v>
      </c>
      <c r="D38">
        <v>8755.18</v>
      </c>
      <c r="E38">
        <v>437</v>
      </c>
      <c r="F38">
        <v>17</v>
      </c>
      <c r="G38">
        <v>96.08</v>
      </c>
      <c r="H38" t="s">
        <v>13</v>
      </c>
      <c r="I38" s="1">
        <v>42270</v>
      </c>
      <c r="J38" t="b">
        <v>1</v>
      </c>
      <c r="K38" t="str">
        <f t="shared" si="2"/>
        <v>Yes</v>
      </c>
      <c r="L38" t="str">
        <f t="shared" si="0"/>
        <v>Positive</v>
      </c>
      <c r="M38" t="str">
        <f t="shared" si="1"/>
        <v>ACTIVE</v>
      </c>
      <c r="N38" t="str" cm="1">
        <f t="array" ref="N38">_xlfn.IFS(E38&lt;=599,"Bad",AND(E38 &gt;= 600, E38 &lt; 650),"Poor",AND(E38 &gt;= 650, E38 &lt; 700),"Fair",AND(E38 &gt;= 700, E38 &lt; 750),"Good",AND(E38 &gt;= 750, E38 &lt; 800),"Very Good",AND(E38 &gt;= 800, E38 &lt;= 850),"Excellent")</f>
        <v>Bad</v>
      </c>
    </row>
    <row r="39" spans="1:14" x14ac:dyDescent="0.3">
      <c r="A39" t="s">
        <v>93</v>
      </c>
      <c r="B39" t="s">
        <v>94</v>
      </c>
      <c r="C39" t="s">
        <v>20</v>
      </c>
      <c r="D39">
        <v>14857.85</v>
      </c>
      <c r="E39">
        <v>849</v>
      </c>
      <c r="F39">
        <v>21</v>
      </c>
      <c r="G39">
        <v>261.45999999999998</v>
      </c>
      <c r="H39" t="s">
        <v>21</v>
      </c>
      <c r="I39" s="1">
        <v>42412</v>
      </c>
      <c r="J39" t="b">
        <v>1</v>
      </c>
      <c r="K39" t="str">
        <f t="shared" si="2"/>
        <v>No</v>
      </c>
      <c r="L39" t="str">
        <f t="shared" si="0"/>
        <v>Positive</v>
      </c>
      <c r="M39" t="str">
        <f t="shared" si="1"/>
        <v>ACTIVE</v>
      </c>
      <c r="N39" t="str" cm="1">
        <f t="array" ref="N39">_xlfn.IFS(E39&lt;=599,"Bad",AND(E39 &gt;= 600, E39 &lt; 650),"Poor",AND(E39 &gt;= 650, E39 &lt; 700),"Fair",AND(E39 &gt;= 700, E39 &lt; 750),"Good",AND(E39 &gt;= 750, E39 &lt; 800),"Very Good",AND(E39 &gt;= 800, E39 &lt;= 850),"Excellent")</f>
        <v>Excellent</v>
      </c>
    </row>
    <row r="40" spans="1:14" x14ac:dyDescent="0.3">
      <c r="A40" t="s">
        <v>95</v>
      </c>
      <c r="B40" t="s">
        <v>96</v>
      </c>
      <c r="C40" t="s">
        <v>20</v>
      </c>
      <c r="D40">
        <v>13226.88</v>
      </c>
      <c r="E40">
        <v>667</v>
      </c>
      <c r="F40">
        <v>24</v>
      </c>
      <c r="G40">
        <v>360.54</v>
      </c>
      <c r="H40" t="s">
        <v>13</v>
      </c>
      <c r="I40" s="1">
        <v>42228</v>
      </c>
      <c r="J40" t="b">
        <v>1</v>
      </c>
      <c r="K40" t="str">
        <f t="shared" si="2"/>
        <v>No</v>
      </c>
      <c r="L40" t="str">
        <f t="shared" si="0"/>
        <v>Positive</v>
      </c>
      <c r="M40" t="str">
        <f t="shared" si="1"/>
        <v>ACTIVE</v>
      </c>
      <c r="N40" t="str" cm="1">
        <f t="array" ref="N40">_xlfn.IFS(E40&lt;=599,"Bad",AND(E40 &gt;= 600, E40 &lt; 650),"Poor",AND(E40 &gt;= 650, E40 &lt; 700),"Fair",AND(E40 &gt;= 700, E40 &lt; 750),"Good",AND(E40 &gt;= 750, E40 &lt; 800),"Very Good",AND(E40 &gt;= 800, E40 &lt;= 850),"Excellent")</f>
        <v>Fair</v>
      </c>
    </row>
    <row r="41" spans="1:14" x14ac:dyDescent="0.3">
      <c r="A41" t="s">
        <v>97</v>
      </c>
      <c r="B41" t="s">
        <v>98</v>
      </c>
      <c r="C41" t="s">
        <v>12</v>
      </c>
      <c r="D41">
        <v>16843.16</v>
      </c>
      <c r="E41">
        <v>519</v>
      </c>
      <c r="F41">
        <v>31</v>
      </c>
      <c r="G41">
        <v>486.9</v>
      </c>
      <c r="H41" t="s">
        <v>17</v>
      </c>
      <c r="I41" s="1">
        <v>44319</v>
      </c>
      <c r="J41" t="b">
        <v>1</v>
      </c>
      <c r="K41" t="str">
        <f t="shared" si="2"/>
        <v>Yes</v>
      </c>
      <c r="L41" t="str">
        <f t="shared" si="0"/>
        <v>Positive</v>
      </c>
      <c r="M41" t="str">
        <f t="shared" si="1"/>
        <v>ACTIVE</v>
      </c>
      <c r="N41" t="str" cm="1">
        <f t="array" ref="N41">_xlfn.IFS(E41&lt;=599,"Bad",AND(E41 &gt;= 600, E41 &lt; 650),"Poor",AND(E41 &gt;= 650, E41 &lt; 700),"Fair",AND(E41 &gt;= 700, E41 &lt; 750),"Good",AND(E41 &gt;= 750, E41 &lt; 800),"Very Good",AND(E41 &gt;= 800, E41 &lt;= 850),"Excellent")</f>
        <v>Bad</v>
      </c>
    </row>
    <row r="42" spans="1:14" x14ac:dyDescent="0.3">
      <c r="A42" t="s">
        <v>99</v>
      </c>
      <c r="B42" t="s">
        <v>100</v>
      </c>
      <c r="C42" t="s">
        <v>12</v>
      </c>
      <c r="D42">
        <v>5175.38</v>
      </c>
      <c r="E42">
        <v>636</v>
      </c>
      <c r="F42">
        <v>22</v>
      </c>
      <c r="G42">
        <v>108.69</v>
      </c>
      <c r="H42" t="s">
        <v>21</v>
      </c>
      <c r="I42" s="1">
        <v>45354</v>
      </c>
      <c r="J42" t="b">
        <v>1</v>
      </c>
      <c r="K42" t="str">
        <f t="shared" si="2"/>
        <v>No</v>
      </c>
      <c r="L42" t="str">
        <f t="shared" si="0"/>
        <v>Positive</v>
      </c>
      <c r="M42" t="str">
        <f t="shared" si="1"/>
        <v>ACTIVE</v>
      </c>
      <c r="N42" t="str" cm="1">
        <f t="array" ref="N42">_xlfn.IFS(E42&lt;=599,"Bad",AND(E42 &gt;= 600, E42 &lt; 650),"Poor",AND(E42 &gt;= 650, E42 &lt; 700),"Fair",AND(E42 &gt;= 700, E42 &lt; 750),"Good",AND(E42 &gt;= 750, E42 &lt; 800),"Very Good",AND(E42 &gt;= 800, E42 &lt;= 850),"Excellent")</f>
        <v>Poor</v>
      </c>
    </row>
    <row r="43" spans="1:14" x14ac:dyDescent="0.3">
      <c r="A43" t="s">
        <v>101</v>
      </c>
      <c r="B43" t="s">
        <v>102</v>
      </c>
      <c r="C43" t="s">
        <v>12</v>
      </c>
      <c r="D43">
        <v>13430.26</v>
      </c>
      <c r="E43">
        <v>522</v>
      </c>
      <c r="F43">
        <v>19</v>
      </c>
      <c r="G43">
        <v>14.68</v>
      </c>
      <c r="H43" t="s">
        <v>21</v>
      </c>
      <c r="I43" s="1">
        <v>44717</v>
      </c>
      <c r="J43" t="b">
        <v>1</v>
      </c>
      <c r="K43" t="str">
        <f t="shared" si="2"/>
        <v>Yes</v>
      </c>
      <c r="L43" t="str">
        <f t="shared" si="0"/>
        <v>Positive</v>
      </c>
      <c r="M43" t="str">
        <f t="shared" si="1"/>
        <v>ACTIVE</v>
      </c>
      <c r="N43" t="str" cm="1">
        <f t="array" ref="N43">_xlfn.IFS(E43&lt;=599,"Bad",AND(E43 &gt;= 600, E43 &lt; 650),"Poor",AND(E43 &gt;= 650, E43 &lt; 700),"Fair",AND(E43 &gt;= 700, E43 &lt; 750),"Good",AND(E43 &gt;= 750, E43 &lt; 800),"Very Good",AND(E43 &gt;= 800, E43 &lt;= 850),"Excellent")</f>
        <v>Bad</v>
      </c>
    </row>
    <row r="44" spans="1:14" x14ac:dyDescent="0.3">
      <c r="A44" t="s">
        <v>103</v>
      </c>
      <c r="B44" t="s">
        <v>104</v>
      </c>
      <c r="C44" t="s">
        <v>37</v>
      </c>
      <c r="D44">
        <v>15292.12</v>
      </c>
      <c r="E44">
        <v>659</v>
      </c>
      <c r="F44">
        <v>21</v>
      </c>
      <c r="G44">
        <v>46.9</v>
      </c>
      <c r="H44" t="s">
        <v>17</v>
      </c>
      <c r="I44" s="1">
        <v>42467</v>
      </c>
      <c r="J44" t="b">
        <v>1</v>
      </c>
      <c r="K44" t="str">
        <f t="shared" si="2"/>
        <v>No</v>
      </c>
      <c r="L44" t="str">
        <f t="shared" si="0"/>
        <v>Positive</v>
      </c>
      <c r="M44" t="str">
        <f t="shared" si="1"/>
        <v>ACTIVE</v>
      </c>
      <c r="N44" t="str" cm="1">
        <f t="array" ref="N44">_xlfn.IFS(E44&lt;=599,"Bad",AND(E44 &gt;= 600, E44 &lt; 650),"Poor",AND(E44 &gt;= 650, E44 &lt; 700),"Fair",AND(E44 &gt;= 700, E44 &lt; 750),"Good",AND(E44 &gt;= 750, E44 &lt; 800),"Very Good",AND(E44 &gt;= 800, E44 &lt;= 850),"Excellent")</f>
        <v>Fair</v>
      </c>
    </row>
    <row r="45" spans="1:14" x14ac:dyDescent="0.3">
      <c r="A45" t="s">
        <v>105</v>
      </c>
      <c r="B45" t="s">
        <v>106</v>
      </c>
      <c r="C45" t="s">
        <v>16</v>
      </c>
      <c r="D45">
        <v>1206.3</v>
      </c>
      <c r="E45">
        <v>628</v>
      </c>
      <c r="F45">
        <v>18</v>
      </c>
      <c r="G45">
        <v>194.17</v>
      </c>
      <c r="H45" t="s">
        <v>30</v>
      </c>
      <c r="I45" s="1">
        <v>43860</v>
      </c>
      <c r="J45" t="b">
        <v>1</v>
      </c>
      <c r="K45" t="str">
        <f t="shared" si="2"/>
        <v>No</v>
      </c>
      <c r="L45" t="str">
        <f t="shared" si="0"/>
        <v>Positive</v>
      </c>
      <c r="M45" t="str">
        <f t="shared" si="1"/>
        <v>ACTIVE</v>
      </c>
      <c r="N45" t="str" cm="1">
        <f t="array" ref="N45">_xlfn.IFS(E45&lt;=599,"Bad",AND(E45 &gt;= 600, E45 &lt; 650),"Poor",AND(E45 &gt;= 650, E45 &lt; 700),"Fair",AND(E45 &gt;= 700, E45 &lt; 750),"Good",AND(E45 &gt;= 750, E45 &lt; 800),"Very Good",AND(E45 &gt;= 800, E45 &lt;= 850),"Excellent")</f>
        <v>Poor</v>
      </c>
    </row>
    <row r="46" spans="1:14" x14ac:dyDescent="0.3">
      <c r="A46" t="s">
        <v>107</v>
      </c>
      <c r="B46" t="s">
        <v>108</v>
      </c>
      <c r="C46" t="s">
        <v>16</v>
      </c>
      <c r="D46">
        <v>4083.71</v>
      </c>
      <c r="E46">
        <v>762</v>
      </c>
      <c r="F46">
        <v>14</v>
      </c>
      <c r="G46">
        <v>412.07</v>
      </c>
      <c r="H46" t="s">
        <v>21</v>
      </c>
      <c r="I46" s="1">
        <v>44393</v>
      </c>
      <c r="J46" t="b">
        <v>1</v>
      </c>
      <c r="K46" t="str">
        <f t="shared" si="2"/>
        <v>No</v>
      </c>
      <c r="L46" t="str">
        <f t="shared" si="0"/>
        <v>Positive</v>
      </c>
      <c r="M46" t="str">
        <f t="shared" si="1"/>
        <v>ACTIVE</v>
      </c>
      <c r="N46" t="str" cm="1">
        <f t="array" ref="N46">_xlfn.IFS(E46&lt;=599,"Bad",AND(E46 &gt;= 600, E46 &lt; 650),"Poor",AND(E46 &gt;= 650, E46 &lt; 700),"Fair",AND(E46 &gt;= 700, E46 &lt; 750),"Good",AND(E46 &gt;= 750, E46 &lt; 800),"Very Good",AND(E46 &gt;= 800, E46 &lt;= 850),"Excellent")</f>
        <v>Very Good</v>
      </c>
    </row>
    <row r="47" spans="1:14" x14ac:dyDescent="0.3">
      <c r="A47" t="s">
        <v>109</v>
      </c>
      <c r="B47" t="s">
        <v>110</v>
      </c>
      <c r="C47" t="s">
        <v>16</v>
      </c>
      <c r="D47">
        <v>-196.16</v>
      </c>
      <c r="E47">
        <v>681</v>
      </c>
      <c r="F47">
        <v>19</v>
      </c>
      <c r="G47">
        <v>13.5</v>
      </c>
      <c r="H47" t="s">
        <v>13</v>
      </c>
      <c r="I47" s="1">
        <v>45703</v>
      </c>
      <c r="J47" t="b">
        <v>1</v>
      </c>
      <c r="K47" t="str">
        <f t="shared" si="2"/>
        <v>No</v>
      </c>
      <c r="L47" t="str">
        <f t="shared" si="0"/>
        <v>Negative</v>
      </c>
      <c r="M47" t="str">
        <f t="shared" si="1"/>
        <v>ACTIVE</v>
      </c>
      <c r="N47" t="str" cm="1">
        <f t="array" ref="N47">_xlfn.IFS(E47&lt;=599,"Bad",AND(E47 &gt;= 600, E47 &lt; 650),"Poor",AND(E47 &gt;= 650, E47 &lt; 700),"Fair",AND(E47 &gt;= 700, E47 &lt; 750),"Good",AND(E47 &gt;= 750, E47 &lt; 800),"Very Good",AND(E47 &gt;= 800, E47 &lt;= 850),"Excellent")</f>
        <v>Fair</v>
      </c>
    </row>
    <row r="48" spans="1:14" x14ac:dyDescent="0.3">
      <c r="A48" t="s">
        <v>111</v>
      </c>
      <c r="B48" t="s">
        <v>112</v>
      </c>
      <c r="C48" t="s">
        <v>16</v>
      </c>
      <c r="D48">
        <v>8652.9699999999993</v>
      </c>
      <c r="E48">
        <v>468</v>
      </c>
      <c r="F48">
        <v>21</v>
      </c>
      <c r="G48">
        <v>233.8</v>
      </c>
      <c r="H48" t="s">
        <v>42</v>
      </c>
      <c r="I48" s="1">
        <v>44286</v>
      </c>
      <c r="J48" t="b">
        <v>1</v>
      </c>
      <c r="K48" t="str">
        <f t="shared" si="2"/>
        <v>Yes</v>
      </c>
      <c r="L48" t="str">
        <f t="shared" si="0"/>
        <v>Positive</v>
      </c>
      <c r="M48" t="str">
        <f t="shared" si="1"/>
        <v>ACTIVE</v>
      </c>
      <c r="N48" t="str" cm="1">
        <f t="array" ref="N48">_xlfn.IFS(E48&lt;=599,"Bad",AND(E48 &gt;= 600, E48 &lt; 650),"Poor",AND(E48 &gt;= 650, E48 &lt; 700),"Fair",AND(E48 &gt;= 700, E48 &lt; 750),"Good",AND(E48 &gt;= 750, E48 &lt; 800),"Very Good",AND(E48 &gt;= 800, E48 &lt;= 850),"Excellent")</f>
        <v>Bad</v>
      </c>
    </row>
    <row r="49" spans="1:14" x14ac:dyDescent="0.3">
      <c r="A49" t="s">
        <v>113</v>
      </c>
      <c r="B49" t="s">
        <v>114</v>
      </c>
      <c r="C49" t="s">
        <v>12</v>
      </c>
      <c r="D49">
        <v>13587.71</v>
      </c>
      <c r="E49">
        <v>516</v>
      </c>
      <c r="F49">
        <v>16</v>
      </c>
      <c r="G49">
        <v>171.32</v>
      </c>
      <c r="H49" t="s">
        <v>13</v>
      </c>
      <c r="I49" s="1">
        <v>43948</v>
      </c>
      <c r="J49" t="b">
        <v>1</v>
      </c>
      <c r="K49" t="str">
        <f t="shared" si="2"/>
        <v>Yes</v>
      </c>
      <c r="L49" t="str">
        <f t="shared" si="0"/>
        <v>Positive</v>
      </c>
      <c r="M49" t="str">
        <f t="shared" si="1"/>
        <v>ACTIVE</v>
      </c>
      <c r="N49" t="str" cm="1">
        <f t="array" ref="N49">_xlfn.IFS(E49&lt;=599,"Bad",AND(E49 &gt;= 600, E49 &lt; 650),"Poor",AND(E49 &gt;= 650, E49 &lt; 700),"Fair",AND(E49 &gt;= 700, E49 &lt; 750),"Good",AND(E49 &gt;= 750, E49 &lt; 800),"Very Good",AND(E49 &gt;= 800, E49 &lt;= 850),"Excellent")</f>
        <v>Bad</v>
      </c>
    </row>
    <row r="50" spans="1:14" x14ac:dyDescent="0.3">
      <c r="A50" t="s">
        <v>115</v>
      </c>
      <c r="B50" t="s">
        <v>116</v>
      </c>
      <c r="C50" t="s">
        <v>37</v>
      </c>
      <c r="D50">
        <v>17511.79</v>
      </c>
      <c r="E50">
        <v>677</v>
      </c>
      <c r="F50">
        <v>21</v>
      </c>
      <c r="G50">
        <v>35.72</v>
      </c>
      <c r="H50" t="s">
        <v>30</v>
      </c>
      <c r="I50" s="1">
        <v>42448</v>
      </c>
      <c r="J50" t="b">
        <v>1</v>
      </c>
      <c r="K50" t="str">
        <f t="shared" si="2"/>
        <v>No</v>
      </c>
      <c r="L50" t="str">
        <f t="shared" si="0"/>
        <v>Positive</v>
      </c>
      <c r="M50" t="str">
        <f t="shared" si="1"/>
        <v>ACTIVE</v>
      </c>
      <c r="N50" t="str" cm="1">
        <f t="array" ref="N50">_xlfn.IFS(E50&lt;=599,"Bad",AND(E50 &gt;= 600, E50 &lt; 650),"Poor",AND(E50 &gt;= 650, E50 &lt; 700),"Fair",AND(E50 &gt;= 700, E50 &lt; 750),"Good",AND(E50 &gt;= 750, E50 &lt; 800),"Very Good",AND(E50 &gt;= 800, E50 &lt;= 850),"Excellent")</f>
        <v>Fair</v>
      </c>
    </row>
    <row r="51" spans="1:14" x14ac:dyDescent="0.3">
      <c r="A51" t="s">
        <v>117</v>
      </c>
      <c r="B51" t="s">
        <v>118</v>
      </c>
      <c r="C51" t="s">
        <v>37</v>
      </c>
      <c r="D51">
        <v>10370.469999999999</v>
      </c>
      <c r="E51">
        <v>418</v>
      </c>
      <c r="F51">
        <v>22</v>
      </c>
      <c r="G51">
        <v>230.62</v>
      </c>
      <c r="H51" t="s">
        <v>42</v>
      </c>
      <c r="I51" s="1">
        <v>42206</v>
      </c>
      <c r="J51" t="b">
        <v>1</v>
      </c>
      <c r="K51" t="str">
        <f t="shared" si="2"/>
        <v>Yes</v>
      </c>
      <c r="L51" t="str">
        <f t="shared" si="0"/>
        <v>Positive</v>
      </c>
      <c r="M51" t="str">
        <f t="shared" si="1"/>
        <v>ACTIVE</v>
      </c>
      <c r="N51" t="str" cm="1">
        <f t="array" ref="N51">_xlfn.IFS(E51&lt;=599,"Bad",AND(E51 &gt;= 600, E51 &lt; 650),"Poor",AND(E51 &gt;= 650, E51 &lt; 700),"Fair",AND(E51 &gt;= 700, E51 &lt; 750),"Good",AND(E51 &gt;= 750, E51 &lt; 800),"Very Good",AND(E51 &gt;= 800, E51 &lt;= 850),"Excellent")</f>
        <v>Bad</v>
      </c>
    </row>
    <row r="52" spans="1:14" x14ac:dyDescent="0.3">
      <c r="A52" t="s">
        <v>119</v>
      </c>
      <c r="B52" t="s">
        <v>120</v>
      </c>
      <c r="C52" t="s">
        <v>12</v>
      </c>
      <c r="D52">
        <v>18143.080000000002</v>
      </c>
      <c r="E52">
        <v>489</v>
      </c>
      <c r="F52">
        <v>17</v>
      </c>
      <c r="G52">
        <v>134.83000000000001</v>
      </c>
      <c r="H52" t="s">
        <v>13</v>
      </c>
      <c r="I52" s="1">
        <v>44062</v>
      </c>
      <c r="J52" t="b">
        <v>1</v>
      </c>
      <c r="K52" t="str">
        <f t="shared" si="2"/>
        <v>Yes</v>
      </c>
      <c r="L52" t="str">
        <f t="shared" si="0"/>
        <v>Positive</v>
      </c>
      <c r="M52" t="str">
        <f t="shared" si="1"/>
        <v>ACTIVE</v>
      </c>
      <c r="N52" t="str" cm="1">
        <f t="array" ref="N52">_xlfn.IFS(E52&lt;=599,"Bad",AND(E52 &gt;= 600, E52 &lt; 650),"Poor",AND(E52 &gt;= 650, E52 &lt; 700),"Fair",AND(E52 &gt;= 700, E52 &lt; 750),"Good",AND(E52 &gt;= 750, E52 &lt; 800),"Very Good",AND(E52 &gt;= 800, E52 &lt;= 850),"Excellent")</f>
        <v>Bad</v>
      </c>
    </row>
    <row r="53" spans="1:14" x14ac:dyDescent="0.3">
      <c r="A53" t="s">
        <v>121</v>
      </c>
      <c r="B53" t="s">
        <v>122</v>
      </c>
      <c r="C53" t="s">
        <v>37</v>
      </c>
      <c r="D53">
        <v>3099.49</v>
      </c>
      <c r="E53">
        <v>669</v>
      </c>
      <c r="F53">
        <v>19</v>
      </c>
      <c r="G53">
        <v>182.42</v>
      </c>
      <c r="H53" t="s">
        <v>13</v>
      </c>
      <c r="I53" s="1">
        <v>45416</v>
      </c>
      <c r="J53" t="b">
        <v>1</v>
      </c>
      <c r="K53" t="str">
        <f t="shared" si="2"/>
        <v>No</v>
      </c>
      <c r="L53" t="str">
        <f t="shared" si="0"/>
        <v>Positive</v>
      </c>
      <c r="M53" t="str">
        <f t="shared" si="1"/>
        <v>ACTIVE</v>
      </c>
      <c r="N53" t="str" cm="1">
        <f t="array" ref="N53">_xlfn.IFS(E53&lt;=599,"Bad",AND(E53 &gt;= 600, E53 &lt; 650),"Poor",AND(E53 &gt;= 650, E53 &lt; 700),"Fair",AND(E53 &gt;= 700, E53 &lt; 750),"Good",AND(E53 &gt;= 750, E53 &lt; 800),"Very Good",AND(E53 &gt;= 800, E53 &lt;= 850),"Excellent")</f>
        <v>Fair</v>
      </c>
    </row>
    <row r="54" spans="1:14" x14ac:dyDescent="0.3">
      <c r="A54" t="s">
        <v>123</v>
      </c>
      <c r="B54" t="s">
        <v>124</v>
      </c>
      <c r="C54" t="s">
        <v>12</v>
      </c>
      <c r="D54">
        <v>1483.09</v>
      </c>
      <c r="E54">
        <v>448</v>
      </c>
      <c r="F54">
        <v>25</v>
      </c>
      <c r="G54">
        <v>355.75</v>
      </c>
      <c r="H54" t="s">
        <v>17</v>
      </c>
      <c r="I54" s="1">
        <v>45313</v>
      </c>
      <c r="J54" t="b">
        <v>1</v>
      </c>
      <c r="K54" t="str">
        <f t="shared" si="2"/>
        <v>Yes</v>
      </c>
      <c r="L54" t="str">
        <f t="shared" si="0"/>
        <v>Positive</v>
      </c>
      <c r="M54" t="str">
        <f t="shared" si="1"/>
        <v>ACTIVE</v>
      </c>
      <c r="N54" t="str" cm="1">
        <f t="array" ref="N54">_xlfn.IFS(E54&lt;=599,"Bad",AND(E54 &gt;= 600, E54 &lt; 650),"Poor",AND(E54 &gt;= 650, E54 &lt; 700),"Fair",AND(E54 &gt;= 700, E54 &lt; 750),"Good",AND(E54 &gt;= 750, E54 &lt; 800),"Very Good",AND(E54 &gt;= 800, E54 &lt;= 850),"Excellent")</f>
        <v>Bad</v>
      </c>
    </row>
    <row r="55" spans="1:14" x14ac:dyDescent="0.3">
      <c r="A55" t="s">
        <v>125</v>
      </c>
      <c r="B55" t="s">
        <v>126</v>
      </c>
      <c r="C55" t="s">
        <v>16</v>
      </c>
      <c r="D55">
        <v>9722.26</v>
      </c>
      <c r="E55">
        <v>787</v>
      </c>
      <c r="F55">
        <v>23</v>
      </c>
      <c r="G55">
        <v>265.56</v>
      </c>
      <c r="H55" t="s">
        <v>30</v>
      </c>
      <c r="I55" s="1">
        <v>45152</v>
      </c>
      <c r="J55" t="b">
        <v>1</v>
      </c>
      <c r="K55" t="str">
        <f t="shared" si="2"/>
        <v>No</v>
      </c>
      <c r="L55" t="str">
        <f t="shared" si="0"/>
        <v>Positive</v>
      </c>
      <c r="M55" t="str">
        <f t="shared" si="1"/>
        <v>ACTIVE</v>
      </c>
      <c r="N55" t="str" cm="1">
        <f t="array" ref="N55">_xlfn.IFS(E55&lt;=599,"Bad",AND(E55 &gt;= 600, E55 &lt; 650),"Poor",AND(E55 &gt;= 650, E55 &lt; 700),"Fair",AND(E55 &gt;= 700, E55 &lt; 750),"Good",AND(E55 &gt;= 750, E55 &lt; 800),"Very Good",AND(E55 &gt;= 800, E55 &lt;= 850),"Excellent")</f>
        <v>Very Good</v>
      </c>
    </row>
    <row r="56" spans="1:14" x14ac:dyDescent="0.3">
      <c r="A56" t="s">
        <v>127</v>
      </c>
      <c r="B56" t="s">
        <v>128</v>
      </c>
      <c r="C56" t="s">
        <v>12</v>
      </c>
      <c r="D56">
        <v>11920.33</v>
      </c>
      <c r="E56">
        <v>673</v>
      </c>
      <c r="F56">
        <v>18</v>
      </c>
      <c r="G56">
        <v>71.08</v>
      </c>
      <c r="H56" t="s">
        <v>17</v>
      </c>
      <c r="I56" s="1">
        <v>45565</v>
      </c>
      <c r="J56" t="b">
        <v>1</v>
      </c>
      <c r="K56" t="str">
        <f t="shared" si="2"/>
        <v>No</v>
      </c>
      <c r="L56" t="str">
        <f t="shared" si="0"/>
        <v>Positive</v>
      </c>
      <c r="M56" t="str">
        <f t="shared" si="1"/>
        <v>ACTIVE</v>
      </c>
      <c r="N56" t="str" cm="1">
        <f t="array" ref="N56">_xlfn.IFS(E56&lt;=599,"Bad",AND(E56 &gt;= 600, E56 &lt; 650),"Poor",AND(E56 &gt;= 650, E56 &lt; 700),"Fair",AND(E56 &gt;= 700, E56 &lt; 750),"Good",AND(E56 &gt;= 750, E56 &lt; 800),"Very Good",AND(E56 &gt;= 800, E56 &lt;= 850),"Excellent")</f>
        <v>Fair</v>
      </c>
    </row>
    <row r="57" spans="1:14" x14ac:dyDescent="0.3">
      <c r="A57" t="s">
        <v>129</v>
      </c>
      <c r="B57" t="s">
        <v>130</v>
      </c>
      <c r="C57" t="s">
        <v>16</v>
      </c>
      <c r="D57">
        <v>9836.5300000000007</v>
      </c>
      <c r="E57">
        <v>459</v>
      </c>
      <c r="F57">
        <v>20</v>
      </c>
      <c r="G57">
        <v>481.09</v>
      </c>
      <c r="H57" t="s">
        <v>42</v>
      </c>
      <c r="I57" s="1">
        <v>45393</v>
      </c>
      <c r="J57" t="b">
        <v>1</v>
      </c>
      <c r="K57" t="str">
        <f t="shared" si="2"/>
        <v>Yes</v>
      </c>
      <c r="L57" t="str">
        <f t="shared" si="0"/>
        <v>Positive</v>
      </c>
      <c r="M57" t="str">
        <f t="shared" si="1"/>
        <v>ACTIVE</v>
      </c>
      <c r="N57" t="str" cm="1">
        <f t="array" ref="N57">_xlfn.IFS(E57&lt;=599,"Bad",AND(E57 &gt;= 600, E57 &lt; 650),"Poor",AND(E57 &gt;= 650, E57 &lt; 700),"Fair",AND(E57 &gt;= 700, E57 &lt; 750),"Good",AND(E57 &gt;= 750, E57 &lt; 800),"Very Good",AND(E57 &gt;= 800, E57 &lt;= 850),"Excellent")</f>
        <v>Bad</v>
      </c>
    </row>
    <row r="58" spans="1:14" x14ac:dyDescent="0.3">
      <c r="A58" t="s">
        <v>131</v>
      </c>
      <c r="B58" t="s">
        <v>132</v>
      </c>
      <c r="C58" t="s">
        <v>16</v>
      </c>
      <c r="D58">
        <v>-337.21</v>
      </c>
      <c r="E58">
        <v>650</v>
      </c>
      <c r="F58">
        <v>9</v>
      </c>
      <c r="G58">
        <v>321.60000000000002</v>
      </c>
      <c r="H58" t="s">
        <v>17</v>
      </c>
      <c r="I58" s="1">
        <v>42519</v>
      </c>
      <c r="J58" t="b">
        <v>1</v>
      </c>
      <c r="K58" t="str">
        <f t="shared" si="2"/>
        <v>No</v>
      </c>
      <c r="L58" t="str">
        <f t="shared" si="0"/>
        <v>Negative</v>
      </c>
      <c r="M58" t="str">
        <f t="shared" si="1"/>
        <v>ACTIVE</v>
      </c>
      <c r="N58" t="str" cm="1">
        <f t="array" ref="N58">_xlfn.IFS(E58&lt;=599,"Bad",AND(E58 &gt;= 600, E58 &lt; 650),"Poor",AND(E58 &gt;= 650, E58 &lt; 700),"Fair",AND(E58 &gt;= 700, E58 &lt; 750),"Good",AND(E58 &gt;= 750, E58 &lt; 800),"Very Good",AND(E58 &gt;= 800, E58 &lt;= 850),"Excellent")</f>
        <v>Fair</v>
      </c>
    </row>
    <row r="59" spans="1:14" x14ac:dyDescent="0.3">
      <c r="A59" t="s">
        <v>133</v>
      </c>
      <c r="B59" t="s">
        <v>134</v>
      </c>
      <c r="C59" t="s">
        <v>20</v>
      </c>
      <c r="D59">
        <v>9554.4</v>
      </c>
      <c r="E59">
        <v>587</v>
      </c>
      <c r="F59">
        <v>28</v>
      </c>
      <c r="G59">
        <v>385.28</v>
      </c>
      <c r="H59" t="s">
        <v>30</v>
      </c>
      <c r="I59" s="1">
        <v>43526</v>
      </c>
      <c r="J59" t="b">
        <v>0</v>
      </c>
      <c r="K59" t="str">
        <f t="shared" si="2"/>
        <v>No</v>
      </c>
      <c r="L59" t="str">
        <f t="shared" si="0"/>
        <v>Positive</v>
      </c>
      <c r="M59" t="str">
        <f t="shared" si="1"/>
        <v>NOT ACTIVE</v>
      </c>
      <c r="N59" t="str" cm="1">
        <f t="array" ref="N59">_xlfn.IFS(E59&lt;=599,"Bad",AND(E59 &gt;= 600, E59 &lt; 650),"Poor",AND(E59 &gt;= 650, E59 &lt; 700),"Fair",AND(E59 &gt;= 700, E59 &lt; 750),"Good",AND(E59 &gt;= 750, E59 &lt; 800),"Very Good",AND(E59 &gt;= 800, E59 &lt;= 850),"Excellent")</f>
        <v>Bad</v>
      </c>
    </row>
    <row r="60" spans="1:14" x14ac:dyDescent="0.3">
      <c r="A60" t="s">
        <v>135</v>
      </c>
      <c r="B60" t="s">
        <v>136</v>
      </c>
      <c r="C60" t="s">
        <v>12</v>
      </c>
      <c r="D60">
        <v>3477.65</v>
      </c>
      <c r="E60">
        <v>587</v>
      </c>
      <c r="F60">
        <v>21</v>
      </c>
      <c r="G60">
        <v>48.81</v>
      </c>
      <c r="H60" t="s">
        <v>21</v>
      </c>
      <c r="I60" s="1">
        <v>45524</v>
      </c>
      <c r="J60" t="b">
        <v>1</v>
      </c>
      <c r="K60" t="str">
        <f t="shared" si="2"/>
        <v>No</v>
      </c>
      <c r="L60" t="str">
        <f t="shared" si="0"/>
        <v>Positive</v>
      </c>
      <c r="M60" t="str">
        <f t="shared" si="1"/>
        <v>ACTIVE</v>
      </c>
      <c r="N60" t="str" cm="1">
        <f t="array" ref="N60">_xlfn.IFS(E60&lt;=599,"Bad",AND(E60 &gt;= 600, E60 &lt; 650),"Poor",AND(E60 &gt;= 650, E60 &lt; 700),"Fair",AND(E60 &gt;= 700, E60 &lt; 750),"Good",AND(E60 &gt;= 750, E60 &lt; 800),"Very Good",AND(E60 &gt;= 800, E60 &lt;= 850),"Excellent")</f>
        <v>Bad</v>
      </c>
    </row>
    <row r="61" spans="1:14" x14ac:dyDescent="0.3">
      <c r="A61" t="s">
        <v>137</v>
      </c>
      <c r="B61" t="s">
        <v>138</v>
      </c>
      <c r="C61" t="s">
        <v>20</v>
      </c>
      <c r="D61">
        <v>13348.36</v>
      </c>
      <c r="E61">
        <v>525</v>
      </c>
      <c r="F61">
        <v>21</v>
      </c>
      <c r="G61">
        <v>33.06</v>
      </c>
      <c r="H61" t="s">
        <v>21</v>
      </c>
      <c r="I61" s="1">
        <v>45237</v>
      </c>
      <c r="J61" t="b">
        <v>1</v>
      </c>
      <c r="K61" t="str">
        <f t="shared" si="2"/>
        <v>Yes</v>
      </c>
      <c r="L61" t="str">
        <f t="shared" si="0"/>
        <v>Positive</v>
      </c>
      <c r="M61" t="str">
        <f t="shared" si="1"/>
        <v>ACTIVE</v>
      </c>
      <c r="N61" t="str" cm="1">
        <f t="array" ref="N61">_xlfn.IFS(E61&lt;=599,"Bad",AND(E61 &gt;= 600, E61 &lt; 650),"Poor",AND(E61 &gt;= 650, E61 &lt; 700),"Fair",AND(E61 &gt;= 700, E61 &lt; 750),"Good",AND(E61 &gt;= 750, E61 &lt; 800),"Very Good",AND(E61 &gt;= 800, E61 &lt;= 850),"Excellent")</f>
        <v>Bad</v>
      </c>
    </row>
    <row r="62" spans="1:14" x14ac:dyDescent="0.3">
      <c r="A62" t="s">
        <v>139</v>
      </c>
      <c r="B62" t="s">
        <v>140</v>
      </c>
      <c r="C62" t="s">
        <v>12</v>
      </c>
      <c r="D62">
        <v>11832.99</v>
      </c>
      <c r="E62">
        <v>822</v>
      </c>
      <c r="F62">
        <v>18</v>
      </c>
      <c r="G62">
        <v>19.53</v>
      </c>
      <c r="H62" t="s">
        <v>42</v>
      </c>
      <c r="I62" s="1">
        <v>43670</v>
      </c>
      <c r="J62" t="b">
        <v>1</v>
      </c>
      <c r="K62" t="str">
        <f t="shared" si="2"/>
        <v>No</v>
      </c>
      <c r="L62" t="str">
        <f t="shared" si="0"/>
        <v>Positive</v>
      </c>
      <c r="M62" t="str">
        <f t="shared" si="1"/>
        <v>ACTIVE</v>
      </c>
      <c r="N62" t="str" cm="1">
        <f t="array" ref="N62">_xlfn.IFS(E62&lt;=599,"Bad",AND(E62 &gt;= 600, E62 &lt; 650),"Poor",AND(E62 &gt;= 650, E62 &lt; 700),"Fair",AND(E62 &gt;= 700, E62 &lt; 750),"Good",AND(E62 &gt;= 750, E62 &lt; 800),"Very Good",AND(E62 &gt;= 800, E62 &lt;= 850),"Excellent")</f>
        <v>Excellent</v>
      </c>
    </row>
    <row r="63" spans="1:14" x14ac:dyDescent="0.3">
      <c r="A63" t="s">
        <v>141</v>
      </c>
      <c r="B63" t="s">
        <v>142</v>
      </c>
      <c r="C63" t="s">
        <v>12</v>
      </c>
      <c r="D63">
        <v>5300.6</v>
      </c>
      <c r="E63">
        <v>821</v>
      </c>
      <c r="F63">
        <v>16</v>
      </c>
      <c r="G63">
        <v>102.51</v>
      </c>
      <c r="H63" t="s">
        <v>21</v>
      </c>
      <c r="I63" s="1">
        <v>45598</v>
      </c>
      <c r="J63" t="b">
        <v>1</v>
      </c>
      <c r="K63" t="str">
        <f t="shared" si="2"/>
        <v>No</v>
      </c>
      <c r="L63" t="str">
        <f t="shared" si="0"/>
        <v>Positive</v>
      </c>
      <c r="M63" t="str">
        <f t="shared" si="1"/>
        <v>ACTIVE</v>
      </c>
      <c r="N63" t="str" cm="1">
        <f t="array" ref="N63">_xlfn.IFS(E63&lt;=599,"Bad",AND(E63 &gt;= 600, E63 &lt; 650),"Poor",AND(E63 &gt;= 650, E63 &lt; 700),"Fair",AND(E63 &gt;= 700, E63 &lt; 750),"Good",AND(E63 &gt;= 750, E63 &lt; 800),"Very Good",AND(E63 &gt;= 800, E63 &lt;= 850),"Excellent")</f>
        <v>Excellent</v>
      </c>
    </row>
    <row r="64" spans="1:14" x14ac:dyDescent="0.3">
      <c r="A64" t="s">
        <v>143</v>
      </c>
      <c r="B64" t="s">
        <v>144</v>
      </c>
      <c r="C64" t="s">
        <v>20</v>
      </c>
      <c r="D64">
        <v>7430.67</v>
      </c>
      <c r="E64">
        <v>572</v>
      </c>
      <c r="F64">
        <v>26</v>
      </c>
      <c r="G64">
        <v>213.06</v>
      </c>
      <c r="H64" t="s">
        <v>17</v>
      </c>
      <c r="I64" s="1">
        <v>45620</v>
      </c>
      <c r="J64" t="b">
        <v>0</v>
      </c>
      <c r="K64" t="str">
        <f t="shared" si="2"/>
        <v>Yes</v>
      </c>
      <c r="L64" t="str">
        <f t="shared" si="0"/>
        <v>Positive</v>
      </c>
      <c r="M64" t="str">
        <f t="shared" si="1"/>
        <v>NOT ACTIVE</v>
      </c>
      <c r="N64" t="str" cm="1">
        <f t="array" ref="N64">_xlfn.IFS(E64&lt;=599,"Bad",AND(E64 &gt;= 600, E64 &lt; 650),"Poor",AND(E64 &gt;= 650, E64 &lt; 700),"Fair",AND(E64 &gt;= 700, E64 &lt; 750),"Good",AND(E64 &gt;= 750, E64 &lt; 800),"Very Good",AND(E64 &gt;= 800, E64 &lt;= 850),"Excellent")</f>
        <v>Bad</v>
      </c>
    </row>
    <row r="65" spans="1:14" x14ac:dyDescent="0.3">
      <c r="A65" t="s">
        <v>145</v>
      </c>
      <c r="B65" t="s">
        <v>146</v>
      </c>
      <c r="C65" t="s">
        <v>20</v>
      </c>
      <c r="D65">
        <v>4703.93</v>
      </c>
      <c r="E65">
        <v>701</v>
      </c>
      <c r="F65">
        <v>15</v>
      </c>
      <c r="G65">
        <v>468.55</v>
      </c>
      <c r="H65" t="s">
        <v>42</v>
      </c>
      <c r="I65" s="1">
        <v>42751</v>
      </c>
      <c r="J65" t="b">
        <v>1</v>
      </c>
      <c r="K65" t="str">
        <f t="shared" si="2"/>
        <v>No</v>
      </c>
      <c r="L65" t="str">
        <f t="shared" si="0"/>
        <v>Positive</v>
      </c>
      <c r="M65" t="str">
        <f t="shared" si="1"/>
        <v>ACTIVE</v>
      </c>
      <c r="N65" t="str" cm="1">
        <f t="array" ref="N65">_xlfn.IFS(E65&lt;=599,"Bad",AND(E65 &gt;= 600, E65 &lt; 650),"Poor",AND(E65 &gt;= 650, E65 &lt; 700),"Fair",AND(E65 &gt;= 700, E65 &lt; 750),"Good",AND(E65 &gt;= 750, E65 &lt; 800),"Very Good",AND(E65 &gt;= 800, E65 &lt;= 850),"Excellent")</f>
        <v>Good</v>
      </c>
    </row>
    <row r="66" spans="1:14" x14ac:dyDescent="0.3">
      <c r="A66" t="s">
        <v>147</v>
      </c>
      <c r="B66" t="s">
        <v>148</v>
      </c>
      <c r="C66" t="s">
        <v>12</v>
      </c>
      <c r="D66">
        <v>9686.6</v>
      </c>
      <c r="E66">
        <v>482</v>
      </c>
      <c r="F66">
        <v>23</v>
      </c>
      <c r="G66">
        <v>233.96</v>
      </c>
      <c r="H66" t="s">
        <v>30</v>
      </c>
      <c r="I66" s="1">
        <v>44016</v>
      </c>
      <c r="J66" t="b">
        <v>1</v>
      </c>
      <c r="K66" t="str">
        <f t="shared" si="2"/>
        <v>Yes</v>
      </c>
      <c r="L66" t="str">
        <f t="shared" ref="L66:L129" si="3">IF(D66&gt;0,"Positive","Negative")</f>
        <v>Positive</v>
      </c>
      <c r="M66" t="str">
        <f t="shared" ref="M66:M129" si="4">IF(J66=TRUE,"ACTIVE","NOT ACTIVE")</f>
        <v>ACTIVE</v>
      </c>
      <c r="N66" t="str" cm="1">
        <f t="array" ref="N66">_xlfn.IFS(E66&lt;=599,"Bad",AND(E66 &gt;= 600, E66 &lt; 650),"Poor",AND(E66 &gt;= 650, E66 &lt; 700),"Fair",AND(E66 &gt;= 700, E66 &lt; 750),"Good",AND(E66 &gt;= 750, E66 &lt; 800),"Very Good",AND(E66 &gt;= 800, E66 &lt;= 850),"Excellent")</f>
        <v>Bad</v>
      </c>
    </row>
    <row r="67" spans="1:14" x14ac:dyDescent="0.3">
      <c r="A67" t="s">
        <v>149</v>
      </c>
      <c r="B67" t="s">
        <v>150</v>
      </c>
      <c r="C67" t="s">
        <v>37</v>
      </c>
      <c r="D67">
        <v>14775.71</v>
      </c>
      <c r="E67">
        <v>787</v>
      </c>
      <c r="F67">
        <v>19</v>
      </c>
      <c r="G67">
        <v>152.22999999999999</v>
      </c>
      <c r="H67" t="s">
        <v>42</v>
      </c>
      <c r="I67" s="1">
        <v>44508</v>
      </c>
      <c r="J67" t="b">
        <v>0</v>
      </c>
      <c r="K67" t="str">
        <f t="shared" ref="K67:K130" si="5">IF(E67&lt;579,"Yes","No")</f>
        <v>No</v>
      </c>
      <c r="L67" t="str">
        <f t="shared" si="3"/>
        <v>Positive</v>
      </c>
      <c r="M67" t="str">
        <f t="shared" si="4"/>
        <v>NOT ACTIVE</v>
      </c>
      <c r="N67" t="str" cm="1">
        <f t="array" ref="N67">_xlfn.IFS(E67&lt;=599,"Bad",AND(E67 &gt;= 600, E67 &lt; 650),"Poor",AND(E67 &gt;= 650, E67 &lt; 700),"Fair",AND(E67 &gt;= 700, E67 &lt; 750),"Good",AND(E67 &gt;= 750, E67 &lt; 800),"Very Good",AND(E67 &gt;= 800, E67 &lt;= 850),"Excellent")</f>
        <v>Very Good</v>
      </c>
    </row>
    <row r="68" spans="1:14" x14ac:dyDescent="0.3">
      <c r="A68" t="s">
        <v>151</v>
      </c>
      <c r="B68" t="s">
        <v>152</v>
      </c>
      <c r="C68" t="s">
        <v>16</v>
      </c>
      <c r="D68">
        <v>5071.37</v>
      </c>
      <c r="E68">
        <v>423</v>
      </c>
      <c r="F68">
        <v>21</v>
      </c>
      <c r="G68">
        <v>285.35000000000002</v>
      </c>
      <c r="H68" t="s">
        <v>42</v>
      </c>
      <c r="I68" s="1">
        <v>42428</v>
      </c>
      <c r="J68" t="b">
        <v>1</v>
      </c>
      <c r="K68" t="str">
        <f t="shared" si="5"/>
        <v>Yes</v>
      </c>
      <c r="L68" t="str">
        <f t="shared" si="3"/>
        <v>Positive</v>
      </c>
      <c r="M68" t="str">
        <f t="shared" si="4"/>
        <v>ACTIVE</v>
      </c>
      <c r="N68" t="str" cm="1">
        <f t="array" ref="N68">_xlfn.IFS(E68&lt;=599,"Bad",AND(E68 &gt;= 600, E68 &lt; 650),"Poor",AND(E68 &gt;= 650, E68 &lt; 700),"Fair",AND(E68 &gt;= 700, E68 &lt; 750),"Good",AND(E68 &gt;= 750, E68 &lt; 800),"Very Good",AND(E68 &gt;= 800, E68 &lt;= 850),"Excellent")</f>
        <v>Bad</v>
      </c>
    </row>
    <row r="69" spans="1:14" x14ac:dyDescent="0.3">
      <c r="A69" t="s">
        <v>153</v>
      </c>
      <c r="B69" t="s">
        <v>154</v>
      </c>
      <c r="C69" t="s">
        <v>20</v>
      </c>
      <c r="D69">
        <v>12520.23</v>
      </c>
      <c r="E69">
        <v>713</v>
      </c>
      <c r="F69">
        <v>25</v>
      </c>
      <c r="G69">
        <v>64.849999999999994</v>
      </c>
      <c r="H69" t="s">
        <v>13</v>
      </c>
      <c r="I69" s="1">
        <v>44371</v>
      </c>
      <c r="J69" t="b">
        <v>1</v>
      </c>
      <c r="K69" t="str">
        <f t="shared" si="5"/>
        <v>No</v>
      </c>
      <c r="L69" t="str">
        <f t="shared" si="3"/>
        <v>Positive</v>
      </c>
      <c r="M69" t="str">
        <f t="shared" si="4"/>
        <v>ACTIVE</v>
      </c>
      <c r="N69" t="str" cm="1">
        <f t="array" ref="N69">_xlfn.IFS(E69&lt;=599,"Bad",AND(E69 &gt;= 600, E69 &lt; 650),"Poor",AND(E69 &gt;= 650, E69 &lt; 700),"Fair",AND(E69 &gt;= 700, E69 &lt; 750),"Good",AND(E69 &gt;= 750, E69 &lt; 800),"Very Good",AND(E69 &gt;= 800, E69 &lt;= 850),"Excellent")</f>
        <v>Good</v>
      </c>
    </row>
    <row r="70" spans="1:14" x14ac:dyDescent="0.3">
      <c r="A70" t="s">
        <v>155</v>
      </c>
      <c r="B70" t="s">
        <v>156</v>
      </c>
      <c r="C70" t="s">
        <v>16</v>
      </c>
      <c r="D70">
        <v>7348.71</v>
      </c>
      <c r="E70">
        <v>471</v>
      </c>
      <c r="F70">
        <v>17</v>
      </c>
      <c r="G70">
        <v>308.66000000000003</v>
      </c>
      <c r="H70" t="s">
        <v>13</v>
      </c>
      <c r="I70" s="1">
        <v>43216</v>
      </c>
      <c r="J70" t="b">
        <v>0</v>
      </c>
      <c r="K70" t="str">
        <f t="shared" si="5"/>
        <v>Yes</v>
      </c>
      <c r="L70" t="str">
        <f t="shared" si="3"/>
        <v>Positive</v>
      </c>
      <c r="M70" t="str">
        <f t="shared" si="4"/>
        <v>NOT ACTIVE</v>
      </c>
      <c r="N70" t="str" cm="1">
        <f t="array" ref="N70">_xlfn.IFS(E70&lt;=599,"Bad",AND(E70 &gt;= 600, E70 &lt; 650),"Poor",AND(E70 &gt;= 650, E70 &lt; 700),"Fair",AND(E70 &gt;= 700, E70 &lt; 750),"Good",AND(E70 &gt;= 750, E70 &lt; 800),"Very Good",AND(E70 &gt;= 800, E70 &lt;= 850),"Excellent")</f>
        <v>Bad</v>
      </c>
    </row>
    <row r="71" spans="1:14" x14ac:dyDescent="0.3">
      <c r="A71" t="s">
        <v>157</v>
      </c>
      <c r="B71" t="s">
        <v>158</v>
      </c>
      <c r="C71" t="s">
        <v>37</v>
      </c>
      <c r="D71">
        <v>6035.64</v>
      </c>
      <c r="E71">
        <v>587</v>
      </c>
      <c r="F71">
        <v>19</v>
      </c>
      <c r="G71">
        <v>288.52999999999997</v>
      </c>
      <c r="H71" t="s">
        <v>42</v>
      </c>
      <c r="I71" s="1">
        <v>43740</v>
      </c>
      <c r="J71" t="b">
        <v>1</v>
      </c>
      <c r="K71" t="str">
        <f t="shared" si="5"/>
        <v>No</v>
      </c>
      <c r="L71" t="str">
        <f t="shared" si="3"/>
        <v>Positive</v>
      </c>
      <c r="M71" t="str">
        <f t="shared" si="4"/>
        <v>ACTIVE</v>
      </c>
      <c r="N71" t="str" cm="1">
        <f t="array" ref="N71">_xlfn.IFS(E71&lt;=599,"Bad",AND(E71 &gt;= 600, E71 &lt; 650),"Poor",AND(E71 &gt;= 650, E71 &lt; 700),"Fair",AND(E71 &gt;= 700, E71 &lt; 750),"Good",AND(E71 &gt;= 750, E71 &lt; 800),"Very Good",AND(E71 &gt;= 800, E71 &lt;= 850),"Excellent")</f>
        <v>Bad</v>
      </c>
    </row>
    <row r="72" spans="1:14" x14ac:dyDescent="0.3">
      <c r="A72" t="s">
        <v>159</v>
      </c>
      <c r="B72" t="s">
        <v>160</v>
      </c>
      <c r="C72" t="s">
        <v>37</v>
      </c>
      <c r="D72">
        <v>9464.85</v>
      </c>
      <c r="E72">
        <v>734</v>
      </c>
      <c r="F72">
        <v>24</v>
      </c>
      <c r="G72">
        <v>398.08</v>
      </c>
      <c r="H72" t="s">
        <v>21</v>
      </c>
      <c r="I72" s="1">
        <v>44110</v>
      </c>
      <c r="J72" t="b">
        <v>1</v>
      </c>
      <c r="K72" t="str">
        <f t="shared" si="5"/>
        <v>No</v>
      </c>
      <c r="L72" t="str">
        <f t="shared" si="3"/>
        <v>Positive</v>
      </c>
      <c r="M72" t="str">
        <f t="shared" si="4"/>
        <v>ACTIVE</v>
      </c>
      <c r="N72" t="str" cm="1">
        <f t="array" ref="N72">_xlfn.IFS(E72&lt;=599,"Bad",AND(E72 &gt;= 600, E72 &lt; 650),"Poor",AND(E72 &gt;= 650, E72 &lt; 700),"Fair",AND(E72 &gt;= 700, E72 &lt; 750),"Good",AND(E72 &gt;= 750, E72 &lt; 800),"Very Good",AND(E72 &gt;= 800, E72 &lt;= 850),"Excellent")</f>
        <v>Good</v>
      </c>
    </row>
    <row r="73" spans="1:14" x14ac:dyDescent="0.3">
      <c r="A73" t="s">
        <v>161</v>
      </c>
      <c r="B73" t="s">
        <v>162</v>
      </c>
      <c r="C73" t="s">
        <v>37</v>
      </c>
      <c r="D73">
        <v>4823.79</v>
      </c>
      <c r="E73">
        <v>412</v>
      </c>
      <c r="F73">
        <v>14</v>
      </c>
      <c r="G73">
        <v>493.48</v>
      </c>
      <c r="H73" t="s">
        <v>13</v>
      </c>
      <c r="I73" s="1">
        <v>43946</v>
      </c>
      <c r="J73" t="b">
        <v>1</v>
      </c>
      <c r="K73" t="str">
        <f t="shared" si="5"/>
        <v>Yes</v>
      </c>
      <c r="L73" t="str">
        <f t="shared" si="3"/>
        <v>Positive</v>
      </c>
      <c r="M73" t="str">
        <f t="shared" si="4"/>
        <v>ACTIVE</v>
      </c>
      <c r="N73" t="str" cm="1">
        <f t="array" ref="N73">_xlfn.IFS(E73&lt;=599,"Bad",AND(E73 &gt;= 600, E73 &lt; 650),"Poor",AND(E73 &gt;= 650, E73 &lt; 700),"Fair",AND(E73 &gt;= 700, E73 &lt; 750),"Good",AND(E73 &gt;= 750, E73 &lt; 800),"Very Good",AND(E73 &gt;= 800, E73 &lt;= 850),"Excellent")</f>
        <v>Bad</v>
      </c>
    </row>
    <row r="74" spans="1:14" x14ac:dyDescent="0.3">
      <c r="A74" t="s">
        <v>163</v>
      </c>
      <c r="B74" t="s">
        <v>164</v>
      </c>
      <c r="C74" t="s">
        <v>20</v>
      </c>
      <c r="D74">
        <v>7231.75</v>
      </c>
      <c r="E74">
        <v>421</v>
      </c>
      <c r="F74">
        <v>19</v>
      </c>
      <c r="G74">
        <v>132.93</v>
      </c>
      <c r="H74" t="s">
        <v>30</v>
      </c>
      <c r="I74" s="1">
        <v>44689</v>
      </c>
      <c r="J74" t="b">
        <v>1</v>
      </c>
      <c r="K74" t="str">
        <f t="shared" si="5"/>
        <v>Yes</v>
      </c>
      <c r="L74" t="str">
        <f t="shared" si="3"/>
        <v>Positive</v>
      </c>
      <c r="M74" t="str">
        <f t="shared" si="4"/>
        <v>ACTIVE</v>
      </c>
      <c r="N74" t="str" cm="1">
        <f t="array" ref="N74">_xlfn.IFS(E74&lt;=599,"Bad",AND(E74 &gt;= 600, E74 &lt; 650),"Poor",AND(E74 &gt;= 650, E74 &lt; 700),"Fair",AND(E74 &gt;= 700, E74 &lt; 750),"Good",AND(E74 &gt;= 750, E74 &lt; 800),"Very Good",AND(E74 &gt;= 800, E74 &lt;= 850),"Excellent")</f>
        <v>Bad</v>
      </c>
    </row>
    <row r="75" spans="1:14" x14ac:dyDescent="0.3">
      <c r="A75" t="s">
        <v>165</v>
      </c>
      <c r="B75" t="s">
        <v>166</v>
      </c>
      <c r="C75" t="s">
        <v>37</v>
      </c>
      <c r="D75">
        <v>4010.61</v>
      </c>
      <c r="E75">
        <v>843</v>
      </c>
      <c r="F75">
        <v>20</v>
      </c>
      <c r="G75">
        <v>259.73</v>
      </c>
      <c r="H75" t="s">
        <v>17</v>
      </c>
      <c r="I75" s="1">
        <v>42856</v>
      </c>
      <c r="J75" t="b">
        <v>1</v>
      </c>
      <c r="K75" t="str">
        <f t="shared" si="5"/>
        <v>No</v>
      </c>
      <c r="L75" t="str">
        <f t="shared" si="3"/>
        <v>Positive</v>
      </c>
      <c r="M75" t="str">
        <f t="shared" si="4"/>
        <v>ACTIVE</v>
      </c>
      <c r="N75" t="str" cm="1">
        <f t="array" ref="N75">_xlfn.IFS(E75&lt;=599,"Bad",AND(E75 &gt;= 600, E75 &lt; 650),"Poor",AND(E75 &gt;= 650, E75 &lt; 700),"Fair",AND(E75 &gt;= 700, E75 &lt; 750),"Good",AND(E75 &gt;= 750, E75 &lt; 800),"Very Good",AND(E75 &gt;= 800, E75 &lt;= 850),"Excellent")</f>
        <v>Excellent</v>
      </c>
    </row>
    <row r="76" spans="1:14" x14ac:dyDescent="0.3">
      <c r="A76" t="s">
        <v>167</v>
      </c>
      <c r="B76" t="s">
        <v>168</v>
      </c>
      <c r="C76" t="s">
        <v>20</v>
      </c>
      <c r="D76">
        <v>19823.63</v>
      </c>
      <c r="E76">
        <v>521</v>
      </c>
      <c r="F76">
        <v>22</v>
      </c>
      <c r="G76">
        <v>455.34</v>
      </c>
      <c r="H76" t="s">
        <v>13</v>
      </c>
      <c r="I76" s="1">
        <v>43050</v>
      </c>
      <c r="J76" t="b">
        <v>0</v>
      </c>
      <c r="K76" t="str">
        <f t="shared" si="5"/>
        <v>Yes</v>
      </c>
      <c r="L76" t="str">
        <f t="shared" si="3"/>
        <v>Positive</v>
      </c>
      <c r="M76" t="str">
        <f t="shared" si="4"/>
        <v>NOT ACTIVE</v>
      </c>
      <c r="N76" t="str" cm="1">
        <f t="array" ref="N76">_xlfn.IFS(E76&lt;=599,"Bad",AND(E76 &gt;= 600, E76 &lt; 650),"Poor",AND(E76 &gt;= 650, E76 &lt; 700),"Fair",AND(E76 &gt;= 700, E76 &lt; 750),"Good",AND(E76 &gt;= 750, E76 &lt; 800),"Very Good",AND(E76 &gt;= 800, E76 &lt;= 850),"Excellent")</f>
        <v>Bad</v>
      </c>
    </row>
    <row r="77" spans="1:14" x14ac:dyDescent="0.3">
      <c r="A77" t="s">
        <v>169</v>
      </c>
      <c r="B77" t="s">
        <v>170</v>
      </c>
      <c r="C77" t="s">
        <v>37</v>
      </c>
      <c r="D77">
        <v>10176.32</v>
      </c>
      <c r="E77">
        <v>338</v>
      </c>
      <c r="F77">
        <v>18</v>
      </c>
      <c r="G77">
        <v>394.74</v>
      </c>
      <c r="H77" t="s">
        <v>42</v>
      </c>
      <c r="I77" s="1">
        <v>43179</v>
      </c>
      <c r="J77" t="b">
        <v>1</v>
      </c>
      <c r="K77" t="str">
        <f t="shared" si="5"/>
        <v>Yes</v>
      </c>
      <c r="L77" t="str">
        <f t="shared" si="3"/>
        <v>Positive</v>
      </c>
      <c r="M77" t="str">
        <f t="shared" si="4"/>
        <v>ACTIVE</v>
      </c>
      <c r="N77" t="str" cm="1">
        <f t="array" ref="N77">_xlfn.IFS(E77&lt;=599,"Bad",AND(E77 &gt;= 600, E77 &lt; 650),"Poor",AND(E77 &gt;= 650, E77 &lt; 700),"Fair",AND(E77 &gt;= 700, E77 &lt; 750),"Good",AND(E77 &gt;= 750, E77 &lt; 800),"Very Good",AND(E77 &gt;= 800, E77 &lt;= 850),"Excellent")</f>
        <v>Bad</v>
      </c>
    </row>
    <row r="78" spans="1:14" x14ac:dyDescent="0.3">
      <c r="A78" t="s">
        <v>171</v>
      </c>
      <c r="B78" t="s">
        <v>172</v>
      </c>
      <c r="C78" t="s">
        <v>16</v>
      </c>
      <c r="D78">
        <v>6501.37</v>
      </c>
      <c r="E78">
        <v>796</v>
      </c>
      <c r="F78">
        <v>22</v>
      </c>
      <c r="G78">
        <v>248.83</v>
      </c>
      <c r="H78" t="s">
        <v>21</v>
      </c>
      <c r="I78" s="1">
        <v>43722</v>
      </c>
      <c r="J78" t="b">
        <v>1</v>
      </c>
      <c r="K78" t="str">
        <f t="shared" si="5"/>
        <v>No</v>
      </c>
      <c r="L78" t="str">
        <f t="shared" si="3"/>
        <v>Positive</v>
      </c>
      <c r="M78" t="str">
        <f t="shared" si="4"/>
        <v>ACTIVE</v>
      </c>
      <c r="N78" t="str" cm="1">
        <f t="array" ref="N78">_xlfn.IFS(E78&lt;=599,"Bad",AND(E78 &gt;= 600, E78 &lt; 650),"Poor",AND(E78 &gt;= 650, E78 &lt; 700),"Fair",AND(E78 &gt;= 700, E78 &lt; 750),"Good",AND(E78 &gt;= 750, E78 &lt; 800),"Very Good",AND(E78 &gt;= 800, E78 &lt;= 850),"Excellent")</f>
        <v>Very Good</v>
      </c>
    </row>
    <row r="79" spans="1:14" x14ac:dyDescent="0.3">
      <c r="A79" t="s">
        <v>173</v>
      </c>
      <c r="B79" t="s">
        <v>174</v>
      </c>
      <c r="C79" t="s">
        <v>16</v>
      </c>
      <c r="D79">
        <v>11069.9</v>
      </c>
      <c r="E79">
        <v>532</v>
      </c>
      <c r="F79">
        <v>21</v>
      </c>
      <c r="G79">
        <v>473.23</v>
      </c>
      <c r="H79" t="s">
        <v>17</v>
      </c>
      <c r="I79" s="1">
        <v>45342</v>
      </c>
      <c r="J79" t="b">
        <v>0</v>
      </c>
      <c r="K79" t="str">
        <f t="shared" si="5"/>
        <v>Yes</v>
      </c>
      <c r="L79" t="str">
        <f t="shared" si="3"/>
        <v>Positive</v>
      </c>
      <c r="M79" t="str">
        <f t="shared" si="4"/>
        <v>NOT ACTIVE</v>
      </c>
      <c r="N79" t="str" cm="1">
        <f t="array" ref="N79">_xlfn.IFS(E79&lt;=599,"Bad",AND(E79 &gt;= 600, E79 &lt; 650),"Poor",AND(E79 &gt;= 650, E79 &lt; 700),"Fair",AND(E79 &gt;= 700, E79 &lt; 750),"Good",AND(E79 &gt;= 750, E79 &lt; 800),"Very Good",AND(E79 &gt;= 800, E79 &lt;= 850),"Excellent")</f>
        <v>Bad</v>
      </c>
    </row>
    <row r="80" spans="1:14" x14ac:dyDescent="0.3">
      <c r="A80" t="s">
        <v>175</v>
      </c>
      <c r="B80" t="s">
        <v>176</v>
      </c>
      <c r="C80" t="s">
        <v>12</v>
      </c>
      <c r="D80">
        <v>9438.36</v>
      </c>
      <c r="E80">
        <v>829</v>
      </c>
      <c r="F80">
        <v>23</v>
      </c>
      <c r="G80">
        <v>38.049999999999997</v>
      </c>
      <c r="H80" t="s">
        <v>13</v>
      </c>
      <c r="I80" s="1">
        <v>42230</v>
      </c>
      <c r="J80" t="b">
        <v>1</v>
      </c>
      <c r="K80" t="str">
        <f t="shared" si="5"/>
        <v>No</v>
      </c>
      <c r="L80" t="str">
        <f t="shared" si="3"/>
        <v>Positive</v>
      </c>
      <c r="M80" t="str">
        <f t="shared" si="4"/>
        <v>ACTIVE</v>
      </c>
      <c r="N80" t="str" cm="1">
        <f t="array" ref="N80">_xlfn.IFS(E80&lt;=599,"Bad",AND(E80 &gt;= 600, E80 &lt; 650),"Poor",AND(E80 &gt;= 650, E80 &lt; 700),"Fair",AND(E80 &gt;= 700, E80 &lt; 750),"Good",AND(E80 &gt;= 750, E80 &lt; 800),"Very Good",AND(E80 &gt;= 800, E80 &lt;= 850),"Excellent")</f>
        <v>Excellent</v>
      </c>
    </row>
    <row r="81" spans="1:14" x14ac:dyDescent="0.3">
      <c r="A81" t="s">
        <v>177</v>
      </c>
      <c r="B81" t="s">
        <v>178</v>
      </c>
      <c r="C81" t="s">
        <v>16</v>
      </c>
      <c r="D81">
        <v>8895.15</v>
      </c>
      <c r="E81">
        <v>448</v>
      </c>
      <c r="F81">
        <v>15</v>
      </c>
      <c r="G81">
        <v>466.19</v>
      </c>
      <c r="H81" t="s">
        <v>21</v>
      </c>
      <c r="I81" s="1">
        <v>42360</v>
      </c>
      <c r="J81" t="b">
        <v>1</v>
      </c>
      <c r="K81" t="str">
        <f t="shared" si="5"/>
        <v>Yes</v>
      </c>
      <c r="L81" t="str">
        <f t="shared" si="3"/>
        <v>Positive</v>
      </c>
      <c r="M81" t="str">
        <f t="shared" si="4"/>
        <v>ACTIVE</v>
      </c>
      <c r="N81" t="str" cm="1">
        <f t="array" ref="N81">_xlfn.IFS(E81&lt;=599,"Bad",AND(E81 &gt;= 600, E81 &lt; 650),"Poor",AND(E81 &gt;= 650, E81 &lt; 700),"Fair",AND(E81 &gt;= 700, E81 &lt; 750),"Good",AND(E81 &gt;= 750, E81 &lt; 800),"Very Good",AND(E81 &gt;= 800, E81 &lt;= 850),"Excellent")</f>
        <v>Bad</v>
      </c>
    </row>
    <row r="82" spans="1:14" x14ac:dyDescent="0.3">
      <c r="A82" t="s">
        <v>179</v>
      </c>
      <c r="B82" t="s">
        <v>180</v>
      </c>
      <c r="C82" t="s">
        <v>12</v>
      </c>
      <c r="D82">
        <v>13070.83</v>
      </c>
      <c r="E82">
        <v>696</v>
      </c>
      <c r="F82">
        <v>13</v>
      </c>
      <c r="G82">
        <v>34.75</v>
      </c>
      <c r="H82" t="s">
        <v>21</v>
      </c>
      <c r="I82" s="1">
        <v>43381</v>
      </c>
      <c r="J82" t="b">
        <v>1</v>
      </c>
      <c r="K82" t="str">
        <f t="shared" si="5"/>
        <v>No</v>
      </c>
      <c r="L82" t="str">
        <f t="shared" si="3"/>
        <v>Positive</v>
      </c>
      <c r="M82" t="str">
        <f t="shared" si="4"/>
        <v>ACTIVE</v>
      </c>
      <c r="N82" t="str" cm="1">
        <f t="array" ref="N82">_xlfn.IFS(E82&lt;=599,"Bad",AND(E82 &gt;= 600, E82 &lt; 650),"Poor",AND(E82 &gt;= 650, E82 &lt; 700),"Fair",AND(E82 &gt;= 700, E82 &lt; 750),"Good",AND(E82 &gt;= 750, E82 &lt; 800),"Very Good",AND(E82 &gt;= 800, E82 &lt;= 850),"Excellent")</f>
        <v>Fair</v>
      </c>
    </row>
    <row r="83" spans="1:14" x14ac:dyDescent="0.3">
      <c r="A83" t="s">
        <v>181</v>
      </c>
      <c r="B83" t="s">
        <v>182</v>
      </c>
      <c r="C83" t="s">
        <v>16</v>
      </c>
      <c r="D83">
        <v>13787.54</v>
      </c>
      <c r="E83">
        <v>601</v>
      </c>
      <c r="F83">
        <v>14</v>
      </c>
      <c r="G83">
        <v>278.18</v>
      </c>
      <c r="H83" t="s">
        <v>21</v>
      </c>
      <c r="I83" s="1">
        <v>45811</v>
      </c>
      <c r="J83" t="b">
        <v>0</v>
      </c>
      <c r="K83" t="str">
        <f t="shared" si="5"/>
        <v>No</v>
      </c>
      <c r="L83" t="str">
        <f t="shared" si="3"/>
        <v>Positive</v>
      </c>
      <c r="M83" t="str">
        <f t="shared" si="4"/>
        <v>NOT ACTIVE</v>
      </c>
      <c r="N83" t="str" cm="1">
        <f t="array" ref="N83">_xlfn.IFS(E83&lt;=599,"Bad",AND(E83 &gt;= 600, E83 &lt; 650),"Poor",AND(E83 &gt;= 650, E83 &lt; 700),"Fair",AND(E83 &gt;= 700, E83 &lt; 750),"Good",AND(E83 &gt;= 750, E83 &lt; 800),"Very Good",AND(E83 &gt;= 800, E83 &lt;= 850),"Excellent")</f>
        <v>Poor</v>
      </c>
    </row>
    <row r="84" spans="1:14" x14ac:dyDescent="0.3">
      <c r="A84" t="s">
        <v>183</v>
      </c>
      <c r="B84" t="s">
        <v>184</v>
      </c>
      <c r="C84" t="s">
        <v>20</v>
      </c>
      <c r="D84">
        <v>7347.49</v>
      </c>
      <c r="E84">
        <v>659</v>
      </c>
      <c r="F84">
        <v>25</v>
      </c>
      <c r="G84">
        <v>446.32</v>
      </c>
      <c r="H84" t="s">
        <v>42</v>
      </c>
      <c r="I84" s="1">
        <v>42804</v>
      </c>
      <c r="J84" t="b">
        <v>0</v>
      </c>
      <c r="K84" t="str">
        <f t="shared" si="5"/>
        <v>No</v>
      </c>
      <c r="L84" t="str">
        <f t="shared" si="3"/>
        <v>Positive</v>
      </c>
      <c r="M84" t="str">
        <f t="shared" si="4"/>
        <v>NOT ACTIVE</v>
      </c>
      <c r="N84" t="str" cm="1">
        <f t="array" ref="N84">_xlfn.IFS(E84&lt;=599,"Bad",AND(E84 &gt;= 600, E84 &lt; 650),"Poor",AND(E84 &gt;= 650, E84 &lt; 700),"Fair",AND(E84 &gt;= 700, E84 &lt; 750),"Good",AND(E84 &gt;= 750, E84 &lt; 800),"Very Good",AND(E84 &gt;= 800, E84 &lt;= 850),"Excellent")</f>
        <v>Fair</v>
      </c>
    </row>
    <row r="85" spans="1:14" x14ac:dyDescent="0.3">
      <c r="A85" t="s">
        <v>185</v>
      </c>
      <c r="B85" t="s">
        <v>186</v>
      </c>
      <c r="C85" t="s">
        <v>16</v>
      </c>
      <c r="D85">
        <v>7120.91</v>
      </c>
      <c r="E85">
        <v>537</v>
      </c>
      <c r="F85">
        <v>7</v>
      </c>
      <c r="G85">
        <v>138.72999999999999</v>
      </c>
      <c r="H85" t="s">
        <v>30</v>
      </c>
      <c r="I85" s="1">
        <v>42308</v>
      </c>
      <c r="J85" t="b">
        <v>1</v>
      </c>
      <c r="K85" t="str">
        <f t="shared" si="5"/>
        <v>Yes</v>
      </c>
      <c r="L85" t="str">
        <f t="shared" si="3"/>
        <v>Positive</v>
      </c>
      <c r="M85" t="str">
        <f t="shared" si="4"/>
        <v>ACTIVE</v>
      </c>
      <c r="N85" t="str" cm="1">
        <f t="array" ref="N85">_xlfn.IFS(E85&lt;=599,"Bad",AND(E85 &gt;= 600, E85 &lt; 650),"Poor",AND(E85 &gt;= 650, E85 &lt; 700),"Fair",AND(E85 &gt;= 700, E85 &lt; 750),"Good",AND(E85 &gt;= 750, E85 &lt; 800),"Very Good",AND(E85 &gt;= 800, E85 &lt;= 850),"Excellent")</f>
        <v>Bad</v>
      </c>
    </row>
    <row r="86" spans="1:14" x14ac:dyDescent="0.3">
      <c r="A86" t="s">
        <v>187</v>
      </c>
      <c r="B86" t="s">
        <v>188</v>
      </c>
      <c r="C86" t="s">
        <v>12</v>
      </c>
      <c r="D86">
        <v>8624.74</v>
      </c>
      <c r="E86">
        <v>535</v>
      </c>
      <c r="F86">
        <v>14</v>
      </c>
      <c r="G86">
        <v>241.4</v>
      </c>
      <c r="H86" t="s">
        <v>21</v>
      </c>
      <c r="I86" s="1">
        <v>45543</v>
      </c>
      <c r="J86" t="b">
        <v>1</v>
      </c>
      <c r="K86" t="str">
        <f t="shared" si="5"/>
        <v>Yes</v>
      </c>
      <c r="L86" t="str">
        <f t="shared" si="3"/>
        <v>Positive</v>
      </c>
      <c r="M86" t="str">
        <f t="shared" si="4"/>
        <v>ACTIVE</v>
      </c>
      <c r="N86" t="str" cm="1">
        <f t="array" ref="N86">_xlfn.IFS(E86&lt;=599,"Bad",AND(E86 &gt;= 600, E86 &lt; 650),"Poor",AND(E86 &gt;= 650, E86 &lt; 700),"Fair",AND(E86 &gt;= 700, E86 &lt; 750),"Good",AND(E86 &gt;= 750, E86 &lt; 800),"Very Good",AND(E86 &gt;= 800, E86 &lt;= 850),"Excellent")</f>
        <v>Bad</v>
      </c>
    </row>
    <row r="87" spans="1:14" x14ac:dyDescent="0.3">
      <c r="A87" t="s">
        <v>189</v>
      </c>
      <c r="B87" t="s">
        <v>190</v>
      </c>
      <c r="C87" t="s">
        <v>12</v>
      </c>
      <c r="D87">
        <v>-1509.61</v>
      </c>
      <c r="E87">
        <v>502</v>
      </c>
      <c r="F87">
        <v>22</v>
      </c>
      <c r="G87">
        <v>168.92</v>
      </c>
      <c r="H87" t="s">
        <v>17</v>
      </c>
      <c r="I87" s="1">
        <v>42990</v>
      </c>
      <c r="J87" t="b">
        <v>1</v>
      </c>
      <c r="K87" t="str">
        <f t="shared" si="5"/>
        <v>Yes</v>
      </c>
      <c r="L87" t="str">
        <f t="shared" si="3"/>
        <v>Negative</v>
      </c>
      <c r="M87" t="str">
        <f t="shared" si="4"/>
        <v>ACTIVE</v>
      </c>
      <c r="N87" t="str" cm="1">
        <f t="array" ref="N87">_xlfn.IFS(E87&lt;=599,"Bad",AND(E87 &gt;= 600, E87 &lt; 650),"Poor",AND(E87 &gt;= 650, E87 &lt; 700),"Fair",AND(E87 &gt;= 700, E87 &lt; 750),"Good",AND(E87 &gt;= 750, E87 &lt; 800),"Very Good",AND(E87 &gt;= 800, E87 &lt;= 850),"Excellent")</f>
        <v>Bad</v>
      </c>
    </row>
    <row r="88" spans="1:14" x14ac:dyDescent="0.3">
      <c r="A88" t="s">
        <v>191</v>
      </c>
      <c r="B88" t="s">
        <v>192</v>
      </c>
      <c r="C88" t="s">
        <v>37</v>
      </c>
      <c r="D88">
        <v>2424.04</v>
      </c>
      <c r="E88">
        <v>555</v>
      </c>
      <c r="F88">
        <v>14</v>
      </c>
      <c r="G88">
        <v>476.55</v>
      </c>
      <c r="H88" t="s">
        <v>13</v>
      </c>
      <c r="I88" s="1">
        <v>45821</v>
      </c>
      <c r="J88" t="b">
        <v>0</v>
      </c>
      <c r="K88" t="str">
        <f t="shared" si="5"/>
        <v>Yes</v>
      </c>
      <c r="L88" t="str">
        <f t="shared" si="3"/>
        <v>Positive</v>
      </c>
      <c r="M88" t="str">
        <f t="shared" si="4"/>
        <v>NOT ACTIVE</v>
      </c>
      <c r="N88" t="str" cm="1">
        <f t="array" ref="N88">_xlfn.IFS(E88&lt;=599,"Bad",AND(E88 &gt;= 600, E88 &lt; 650),"Poor",AND(E88 &gt;= 650, E88 &lt; 700),"Fair",AND(E88 &gt;= 700, E88 &lt; 750),"Good",AND(E88 &gt;= 750, E88 &lt; 800),"Very Good",AND(E88 &gt;= 800, E88 &lt;= 850),"Excellent")</f>
        <v>Bad</v>
      </c>
    </row>
    <row r="89" spans="1:14" x14ac:dyDescent="0.3">
      <c r="A89" t="s">
        <v>193</v>
      </c>
      <c r="B89" t="s">
        <v>194</v>
      </c>
      <c r="C89" t="s">
        <v>20</v>
      </c>
      <c r="D89">
        <v>16834.37</v>
      </c>
      <c r="E89">
        <v>534</v>
      </c>
      <c r="F89">
        <v>22</v>
      </c>
      <c r="G89">
        <v>413.59</v>
      </c>
      <c r="H89" t="s">
        <v>17</v>
      </c>
      <c r="I89" s="1">
        <v>44199</v>
      </c>
      <c r="J89" t="b">
        <v>1</v>
      </c>
      <c r="K89" t="str">
        <f t="shared" si="5"/>
        <v>Yes</v>
      </c>
      <c r="L89" t="str">
        <f t="shared" si="3"/>
        <v>Positive</v>
      </c>
      <c r="M89" t="str">
        <f t="shared" si="4"/>
        <v>ACTIVE</v>
      </c>
      <c r="N89" t="str" cm="1">
        <f t="array" ref="N89">_xlfn.IFS(E89&lt;=599,"Bad",AND(E89 &gt;= 600, E89 &lt; 650),"Poor",AND(E89 &gt;= 650, E89 &lt; 700),"Fair",AND(E89 &gt;= 700, E89 &lt; 750),"Good",AND(E89 &gt;= 750, E89 &lt; 800),"Very Good",AND(E89 &gt;= 800, E89 &lt;= 850),"Excellent")</f>
        <v>Bad</v>
      </c>
    </row>
    <row r="90" spans="1:14" x14ac:dyDescent="0.3">
      <c r="A90" t="s">
        <v>195</v>
      </c>
      <c r="B90" t="s">
        <v>196</v>
      </c>
      <c r="C90" t="s">
        <v>16</v>
      </c>
      <c r="D90">
        <v>18224.84</v>
      </c>
      <c r="E90">
        <v>644</v>
      </c>
      <c r="F90">
        <v>21</v>
      </c>
      <c r="G90">
        <v>357.41</v>
      </c>
      <c r="H90" t="s">
        <v>42</v>
      </c>
      <c r="I90" s="1">
        <v>44874</v>
      </c>
      <c r="J90" t="b">
        <v>1</v>
      </c>
      <c r="K90" t="str">
        <f t="shared" si="5"/>
        <v>No</v>
      </c>
      <c r="L90" t="str">
        <f t="shared" si="3"/>
        <v>Positive</v>
      </c>
      <c r="M90" t="str">
        <f t="shared" si="4"/>
        <v>ACTIVE</v>
      </c>
      <c r="N90" t="str" cm="1">
        <f t="array" ref="N90">_xlfn.IFS(E90&lt;=599,"Bad",AND(E90 &gt;= 600, E90 &lt; 650),"Poor",AND(E90 &gt;= 650, E90 &lt; 700),"Fair",AND(E90 &gt;= 700, E90 &lt; 750),"Good",AND(E90 &gt;= 750, E90 &lt; 800),"Very Good",AND(E90 &gt;= 800, E90 &lt;= 850),"Excellent")</f>
        <v>Poor</v>
      </c>
    </row>
    <row r="91" spans="1:14" x14ac:dyDescent="0.3">
      <c r="A91" t="s">
        <v>197</v>
      </c>
      <c r="B91" t="s">
        <v>198</v>
      </c>
      <c r="C91" t="s">
        <v>37</v>
      </c>
      <c r="D91">
        <v>8754.82</v>
      </c>
      <c r="E91">
        <v>833</v>
      </c>
      <c r="F91">
        <v>20</v>
      </c>
      <c r="G91">
        <v>297.94</v>
      </c>
      <c r="H91" t="s">
        <v>42</v>
      </c>
      <c r="I91" s="1">
        <v>42183</v>
      </c>
      <c r="J91" t="b">
        <v>0</v>
      </c>
      <c r="K91" t="str">
        <f t="shared" si="5"/>
        <v>No</v>
      </c>
      <c r="L91" t="str">
        <f t="shared" si="3"/>
        <v>Positive</v>
      </c>
      <c r="M91" t="str">
        <f t="shared" si="4"/>
        <v>NOT ACTIVE</v>
      </c>
      <c r="N91" t="str" cm="1">
        <f t="array" ref="N91">_xlfn.IFS(E91&lt;=599,"Bad",AND(E91 &gt;= 600, E91 &lt; 650),"Poor",AND(E91 &gt;= 650, E91 &lt; 700),"Fair",AND(E91 &gt;= 700, E91 &lt; 750),"Good",AND(E91 &gt;= 750, E91 &lt; 800),"Very Good",AND(E91 &gt;= 800, E91 &lt;= 850),"Excellent")</f>
        <v>Excellent</v>
      </c>
    </row>
    <row r="92" spans="1:14" x14ac:dyDescent="0.3">
      <c r="A92" t="s">
        <v>199</v>
      </c>
      <c r="B92" t="s">
        <v>200</v>
      </c>
      <c r="C92" t="s">
        <v>16</v>
      </c>
      <c r="D92">
        <v>12882.78</v>
      </c>
      <c r="E92">
        <v>765</v>
      </c>
      <c r="F92">
        <v>18</v>
      </c>
      <c r="G92">
        <v>412.09</v>
      </c>
      <c r="H92" t="s">
        <v>17</v>
      </c>
      <c r="I92" s="1">
        <v>43969</v>
      </c>
      <c r="J92" t="b">
        <v>1</v>
      </c>
      <c r="K92" t="str">
        <f t="shared" si="5"/>
        <v>No</v>
      </c>
      <c r="L92" t="str">
        <f t="shared" si="3"/>
        <v>Positive</v>
      </c>
      <c r="M92" t="str">
        <f t="shared" si="4"/>
        <v>ACTIVE</v>
      </c>
      <c r="N92" t="str" cm="1">
        <f t="array" ref="N92">_xlfn.IFS(E92&lt;=599,"Bad",AND(E92 &gt;= 600, E92 &lt; 650),"Poor",AND(E92 &gt;= 650, E92 &lt; 700),"Fair",AND(E92 &gt;= 700, E92 &lt; 750),"Good",AND(E92 &gt;= 750, E92 &lt; 800),"Very Good",AND(E92 &gt;= 800, E92 &lt;= 850),"Excellent")</f>
        <v>Very Good</v>
      </c>
    </row>
    <row r="93" spans="1:14" x14ac:dyDescent="0.3">
      <c r="A93" t="s">
        <v>201</v>
      </c>
      <c r="B93" t="s">
        <v>202</v>
      </c>
      <c r="C93" t="s">
        <v>16</v>
      </c>
      <c r="D93">
        <v>11556.25</v>
      </c>
      <c r="E93">
        <v>840</v>
      </c>
      <c r="F93">
        <v>14</v>
      </c>
      <c r="G93">
        <v>202.21</v>
      </c>
      <c r="H93" t="s">
        <v>30</v>
      </c>
      <c r="I93" s="1">
        <v>44249</v>
      </c>
      <c r="J93" t="b">
        <v>1</v>
      </c>
      <c r="K93" t="str">
        <f t="shared" si="5"/>
        <v>No</v>
      </c>
      <c r="L93" t="str">
        <f t="shared" si="3"/>
        <v>Positive</v>
      </c>
      <c r="M93" t="str">
        <f t="shared" si="4"/>
        <v>ACTIVE</v>
      </c>
      <c r="N93" t="str" cm="1">
        <f t="array" ref="N93">_xlfn.IFS(E93&lt;=599,"Bad",AND(E93 &gt;= 600, E93 &lt; 650),"Poor",AND(E93 &gt;= 650, E93 &lt; 700),"Fair",AND(E93 &gt;= 700, E93 &lt; 750),"Good",AND(E93 &gt;= 750, E93 &lt; 800),"Very Good",AND(E93 &gt;= 800, E93 &lt;= 850),"Excellent")</f>
        <v>Excellent</v>
      </c>
    </row>
    <row r="94" spans="1:14" x14ac:dyDescent="0.3">
      <c r="A94" t="s">
        <v>203</v>
      </c>
      <c r="B94" t="s">
        <v>204</v>
      </c>
      <c r="C94" t="s">
        <v>37</v>
      </c>
      <c r="D94">
        <v>25394.400000000001</v>
      </c>
      <c r="E94">
        <v>512</v>
      </c>
      <c r="F94">
        <v>21</v>
      </c>
      <c r="G94">
        <v>229.3</v>
      </c>
      <c r="H94" t="s">
        <v>42</v>
      </c>
      <c r="I94" s="1">
        <v>42281</v>
      </c>
      <c r="J94" t="b">
        <v>1</v>
      </c>
      <c r="K94" t="str">
        <f t="shared" si="5"/>
        <v>Yes</v>
      </c>
      <c r="L94" t="str">
        <f t="shared" si="3"/>
        <v>Positive</v>
      </c>
      <c r="M94" t="str">
        <f t="shared" si="4"/>
        <v>ACTIVE</v>
      </c>
      <c r="N94" t="str" cm="1">
        <f t="array" ref="N94">_xlfn.IFS(E94&lt;=599,"Bad",AND(E94 &gt;= 600, E94 &lt; 650),"Poor",AND(E94 &gt;= 650, E94 &lt; 700),"Fair",AND(E94 &gt;= 700, E94 &lt; 750),"Good",AND(E94 &gt;= 750, E94 &lt; 800),"Very Good",AND(E94 &gt;= 800, E94 &lt;= 850),"Excellent")</f>
        <v>Bad</v>
      </c>
    </row>
    <row r="95" spans="1:14" x14ac:dyDescent="0.3">
      <c r="A95" t="s">
        <v>205</v>
      </c>
      <c r="B95" t="s">
        <v>206</v>
      </c>
      <c r="C95" t="s">
        <v>37</v>
      </c>
      <c r="D95">
        <v>15597.87</v>
      </c>
      <c r="E95">
        <v>762</v>
      </c>
      <c r="F95">
        <v>13</v>
      </c>
      <c r="G95">
        <v>367.7</v>
      </c>
      <c r="H95" t="s">
        <v>42</v>
      </c>
      <c r="I95" s="1">
        <v>45771</v>
      </c>
      <c r="J95" t="b">
        <v>1</v>
      </c>
      <c r="K95" t="str">
        <f t="shared" si="5"/>
        <v>No</v>
      </c>
      <c r="L95" t="str">
        <f t="shared" si="3"/>
        <v>Positive</v>
      </c>
      <c r="M95" t="str">
        <f t="shared" si="4"/>
        <v>ACTIVE</v>
      </c>
      <c r="N95" t="str" cm="1">
        <f t="array" ref="N95">_xlfn.IFS(E95&lt;=599,"Bad",AND(E95 &gt;= 600, E95 &lt; 650),"Poor",AND(E95 &gt;= 650, E95 &lt; 700),"Fair",AND(E95 &gt;= 700, E95 &lt; 750),"Good",AND(E95 &gt;= 750, E95 &lt; 800),"Very Good",AND(E95 &gt;= 800, E95 &lt;= 850),"Excellent")</f>
        <v>Very Good</v>
      </c>
    </row>
    <row r="96" spans="1:14" x14ac:dyDescent="0.3">
      <c r="A96" t="s">
        <v>207</v>
      </c>
      <c r="B96" t="s">
        <v>208</v>
      </c>
      <c r="C96" t="s">
        <v>37</v>
      </c>
      <c r="D96">
        <v>9360.41</v>
      </c>
      <c r="E96">
        <v>735</v>
      </c>
      <c r="F96">
        <v>20</v>
      </c>
      <c r="G96">
        <v>185.3</v>
      </c>
      <c r="H96" t="s">
        <v>17</v>
      </c>
      <c r="I96" s="1">
        <v>42931</v>
      </c>
      <c r="J96" t="b">
        <v>1</v>
      </c>
      <c r="K96" t="str">
        <f t="shared" si="5"/>
        <v>No</v>
      </c>
      <c r="L96" t="str">
        <f t="shared" si="3"/>
        <v>Positive</v>
      </c>
      <c r="M96" t="str">
        <f t="shared" si="4"/>
        <v>ACTIVE</v>
      </c>
      <c r="N96" t="str" cm="1">
        <f t="array" ref="N96">_xlfn.IFS(E96&lt;=599,"Bad",AND(E96 &gt;= 600, E96 &lt; 650),"Poor",AND(E96 &gt;= 650, E96 &lt; 700),"Fair",AND(E96 &gt;= 700, E96 &lt; 750),"Good",AND(E96 &gt;= 750, E96 &lt; 800),"Very Good",AND(E96 &gt;= 800, E96 &lt;= 850),"Excellent")</f>
        <v>Good</v>
      </c>
    </row>
    <row r="97" spans="1:14" x14ac:dyDescent="0.3">
      <c r="A97" t="s">
        <v>209</v>
      </c>
      <c r="B97" t="s">
        <v>210</v>
      </c>
      <c r="C97" t="s">
        <v>37</v>
      </c>
      <c r="D97">
        <v>5222.3</v>
      </c>
      <c r="E97">
        <v>582</v>
      </c>
      <c r="F97">
        <v>20</v>
      </c>
      <c r="G97">
        <v>41.31</v>
      </c>
      <c r="H97" t="s">
        <v>42</v>
      </c>
      <c r="I97" s="1">
        <v>42284</v>
      </c>
      <c r="J97" t="b">
        <v>0</v>
      </c>
      <c r="K97" t="str">
        <f t="shared" si="5"/>
        <v>No</v>
      </c>
      <c r="L97" t="str">
        <f t="shared" si="3"/>
        <v>Positive</v>
      </c>
      <c r="M97" t="str">
        <f t="shared" si="4"/>
        <v>NOT ACTIVE</v>
      </c>
      <c r="N97" t="str" cm="1">
        <f t="array" ref="N97">_xlfn.IFS(E97&lt;=599,"Bad",AND(E97 &gt;= 600, E97 &lt; 650),"Poor",AND(E97 &gt;= 650, E97 &lt; 700),"Fair",AND(E97 &gt;= 700, E97 &lt; 750),"Good",AND(E97 &gt;= 750, E97 &lt; 800),"Very Good",AND(E97 &gt;= 800, E97 &lt;= 850),"Excellent")</f>
        <v>Bad</v>
      </c>
    </row>
    <row r="98" spans="1:14" x14ac:dyDescent="0.3">
      <c r="A98" t="s">
        <v>211</v>
      </c>
      <c r="B98" t="s">
        <v>212</v>
      </c>
      <c r="C98" t="s">
        <v>37</v>
      </c>
      <c r="D98">
        <v>1967.77</v>
      </c>
      <c r="E98">
        <v>762</v>
      </c>
      <c r="F98">
        <v>19</v>
      </c>
      <c r="G98">
        <v>46.42</v>
      </c>
      <c r="H98" t="s">
        <v>30</v>
      </c>
      <c r="I98" s="1">
        <v>44007</v>
      </c>
      <c r="J98" t="b">
        <v>1</v>
      </c>
      <c r="K98" t="str">
        <f t="shared" si="5"/>
        <v>No</v>
      </c>
      <c r="L98" t="str">
        <f t="shared" si="3"/>
        <v>Positive</v>
      </c>
      <c r="M98" t="str">
        <f t="shared" si="4"/>
        <v>ACTIVE</v>
      </c>
      <c r="N98" t="str" cm="1">
        <f t="array" ref="N98">_xlfn.IFS(E98&lt;=599,"Bad",AND(E98 &gt;= 600, E98 &lt; 650),"Poor",AND(E98 &gt;= 650, E98 &lt; 700),"Fair",AND(E98 &gt;= 700, E98 &lt; 750),"Good",AND(E98 &gt;= 750, E98 &lt; 800),"Very Good",AND(E98 &gt;= 800, E98 &lt;= 850),"Excellent")</f>
        <v>Very Good</v>
      </c>
    </row>
    <row r="99" spans="1:14" x14ac:dyDescent="0.3">
      <c r="A99" t="s">
        <v>213</v>
      </c>
      <c r="B99" t="s">
        <v>214</v>
      </c>
      <c r="C99" t="s">
        <v>16</v>
      </c>
      <c r="D99">
        <v>11017.32</v>
      </c>
      <c r="E99">
        <v>706</v>
      </c>
      <c r="F99">
        <v>20</v>
      </c>
      <c r="G99">
        <v>66.53</v>
      </c>
      <c r="H99" t="s">
        <v>30</v>
      </c>
      <c r="I99" s="1">
        <v>43969</v>
      </c>
      <c r="J99" t="b">
        <v>1</v>
      </c>
      <c r="K99" t="str">
        <f t="shared" si="5"/>
        <v>No</v>
      </c>
      <c r="L99" t="str">
        <f t="shared" si="3"/>
        <v>Positive</v>
      </c>
      <c r="M99" t="str">
        <f t="shared" si="4"/>
        <v>ACTIVE</v>
      </c>
      <c r="N99" t="str" cm="1">
        <f t="array" ref="N99">_xlfn.IFS(E99&lt;=599,"Bad",AND(E99 &gt;= 600, E99 &lt; 650),"Poor",AND(E99 &gt;= 650, E99 &lt; 700),"Fair",AND(E99 &gt;= 700, E99 &lt; 750),"Good",AND(E99 &gt;= 750, E99 &lt; 800),"Very Good",AND(E99 &gt;= 800, E99 &lt;= 850),"Excellent")</f>
        <v>Good</v>
      </c>
    </row>
    <row r="100" spans="1:14" x14ac:dyDescent="0.3">
      <c r="A100" t="s">
        <v>215</v>
      </c>
      <c r="B100" t="s">
        <v>216</v>
      </c>
      <c r="C100" t="s">
        <v>37</v>
      </c>
      <c r="D100">
        <v>6218.25</v>
      </c>
      <c r="E100">
        <v>387</v>
      </c>
      <c r="F100">
        <v>31</v>
      </c>
      <c r="G100">
        <v>436.14</v>
      </c>
      <c r="H100" t="s">
        <v>30</v>
      </c>
      <c r="I100" s="1">
        <v>45419</v>
      </c>
      <c r="J100" t="b">
        <v>1</v>
      </c>
      <c r="K100" t="str">
        <f t="shared" si="5"/>
        <v>Yes</v>
      </c>
      <c r="L100" t="str">
        <f t="shared" si="3"/>
        <v>Positive</v>
      </c>
      <c r="M100" t="str">
        <f t="shared" si="4"/>
        <v>ACTIVE</v>
      </c>
      <c r="N100" t="str" cm="1">
        <f t="array" ref="N100">_xlfn.IFS(E100&lt;=599,"Bad",AND(E100 &gt;= 600, E100 &lt; 650),"Poor",AND(E100 &gt;= 650, E100 &lt; 700),"Fair",AND(E100 &gt;= 700, E100 &lt; 750),"Good",AND(E100 &gt;= 750, E100 &lt; 800),"Very Good",AND(E100 &gt;= 800, E100 &lt;= 850),"Excellent")</f>
        <v>Bad</v>
      </c>
    </row>
    <row r="101" spans="1:14" x14ac:dyDescent="0.3">
      <c r="A101" t="s">
        <v>217</v>
      </c>
      <c r="B101" t="s">
        <v>218</v>
      </c>
      <c r="C101" t="s">
        <v>20</v>
      </c>
      <c r="D101">
        <v>2888.73</v>
      </c>
      <c r="E101">
        <v>343</v>
      </c>
      <c r="F101">
        <v>30</v>
      </c>
      <c r="G101">
        <v>241.39</v>
      </c>
      <c r="H101" t="s">
        <v>13</v>
      </c>
      <c r="I101" s="1">
        <v>44003</v>
      </c>
      <c r="J101" t="b">
        <v>1</v>
      </c>
      <c r="K101" t="str">
        <f t="shared" si="5"/>
        <v>Yes</v>
      </c>
      <c r="L101" t="str">
        <f t="shared" si="3"/>
        <v>Positive</v>
      </c>
      <c r="M101" t="str">
        <f t="shared" si="4"/>
        <v>ACTIVE</v>
      </c>
      <c r="N101" t="str" cm="1">
        <f t="array" ref="N101">_xlfn.IFS(E101&lt;=599,"Bad",AND(E101 &gt;= 600, E101 &lt; 650),"Poor",AND(E101 &gt;= 650, E101 &lt; 700),"Fair",AND(E101 &gt;= 700, E101 &lt; 750),"Good",AND(E101 &gt;= 750, E101 &lt; 800),"Very Good",AND(E101 &gt;= 800, E101 &lt;= 850),"Excellent")</f>
        <v>Bad</v>
      </c>
    </row>
    <row r="102" spans="1:14" x14ac:dyDescent="0.3">
      <c r="A102" t="s">
        <v>219</v>
      </c>
      <c r="B102" t="s">
        <v>220</v>
      </c>
      <c r="C102" t="s">
        <v>12</v>
      </c>
      <c r="D102">
        <v>6767.14</v>
      </c>
      <c r="E102">
        <v>760</v>
      </c>
      <c r="F102">
        <v>22</v>
      </c>
      <c r="G102">
        <v>359.31</v>
      </c>
      <c r="H102" t="s">
        <v>30</v>
      </c>
      <c r="I102" s="1">
        <v>45477</v>
      </c>
      <c r="J102" t="b">
        <v>1</v>
      </c>
      <c r="K102" t="str">
        <f t="shared" si="5"/>
        <v>No</v>
      </c>
      <c r="L102" t="str">
        <f t="shared" si="3"/>
        <v>Positive</v>
      </c>
      <c r="M102" t="str">
        <f t="shared" si="4"/>
        <v>ACTIVE</v>
      </c>
      <c r="N102" t="str" cm="1">
        <f t="array" ref="N102">_xlfn.IFS(E102&lt;=599,"Bad",AND(E102 &gt;= 600, E102 &lt; 650),"Poor",AND(E102 &gt;= 650, E102 &lt; 700),"Fair",AND(E102 &gt;= 700, E102 &lt; 750),"Good",AND(E102 &gt;= 750, E102 &lt; 800),"Very Good",AND(E102 &gt;= 800, E102 &lt;= 850),"Excellent")</f>
        <v>Very Good</v>
      </c>
    </row>
    <row r="103" spans="1:14" x14ac:dyDescent="0.3">
      <c r="A103" t="s">
        <v>221</v>
      </c>
      <c r="B103" t="s">
        <v>222</v>
      </c>
      <c r="C103" t="s">
        <v>37</v>
      </c>
      <c r="D103">
        <v>4592.26</v>
      </c>
      <c r="E103">
        <v>577</v>
      </c>
      <c r="F103">
        <v>17</v>
      </c>
      <c r="G103">
        <v>202.53</v>
      </c>
      <c r="H103" t="s">
        <v>30</v>
      </c>
      <c r="I103" s="1">
        <v>43913</v>
      </c>
      <c r="J103" t="b">
        <v>1</v>
      </c>
      <c r="K103" t="str">
        <f t="shared" si="5"/>
        <v>Yes</v>
      </c>
      <c r="L103" t="str">
        <f t="shared" si="3"/>
        <v>Positive</v>
      </c>
      <c r="M103" t="str">
        <f t="shared" si="4"/>
        <v>ACTIVE</v>
      </c>
      <c r="N103" t="str" cm="1">
        <f t="array" ref="N103">_xlfn.IFS(E103&lt;=599,"Bad",AND(E103 &gt;= 600, E103 &lt; 650),"Poor",AND(E103 &gt;= 650, E103 &lt; 700),"Fair",AND(E103 &gt;= 700, E103 &lt; 750),"Good",AND(E103 &gt;= 750, E103 &lt; 800),"Very Good",AND(E103 &gt;= 800, E103 &lt;= 850),"Excellent")</f>
        <v>Bad</v>
      </c>
    </row>
    <row r="104" spans="1:14" x14ac:dyDescent="0.3">
      <c r="A104" t="s">
        <v>223</v>
      </c>
      <c r="B104" t="s">
        <v>224</v>
      </c>
      <c r="C104" t="s">
        <v>37</v>
      </c>
      <c r="D104">
        <v>18435.71</v>
      </c>
      <c r="E104">
        <v>720</v>
      </c>
      <c r="F104">
        <v>20</v>
      </c>
      <c r="G104">
        <v>136.77000000000001</v>
      </c>
      <c r="H104" t="s">
        <v>13</v>
      </c>
      <c r="I104" s="1">
        <v>45196</v>
      </c>
      <c r="J104" t="b">
        <v>0</v>
      </c>
      <c r="K104" t="str">
        <f t="shared" si="5"/>
        <v>No</v>
      </c>
      <c r="L104" t="str">
        <f t="shared" si="3"/>
        <v>Positive</v>
      </c>
      <c r="M104" t="str">
        <f t="shared" si="4"/>
        <v>NOT ACTIVE</v>
      </c>
      <c r="N104" t="str" cm="1">
        <f t="array" ref="N104">_xlfn.IFS(E104&lt;=599,"Bad",AND(E104 &gt;= 600, E104 &lt; 650),"Poor",AND(E104 &gt;= 650, E104 &lt; 700),"Fair",AND(E104 &gt;= 700, E104 &lt; 750),"Good",AND(E104 &gt;= 750, E104 &lt; 800),"Very Good",AND(E104 &gt;= 800, E104 &lt;= 850),"Excellent")</f>
        <v>Good</v>
      </c>
    </row>
    <row r="105" spans="1:14" x14ac:dyDescent="0.3">
      <c r="A105" t="s">
        <v>225</v>
      </c>
      <c r="B105" t="s">
        <v>226</v>
      </c>
      <c r="C105" t="s">
        <v>16</v>
      </c>
      <c r="D105">
        <v>14408.2</v>
      </c>
      <c r="E105">
        <v>652</v>
      </c>
      <c r="F105">
        <v>22</v>
      </c>
      <c r="G105">
        <v>180.12</v>
      </c>
      <c r="H105" t="s">
        <v>21</v>
      </c>
      <c r="I105" s="1">
        <v>44715</v>
      </c>
      <c r="J105" t="b">
        <v>1</v>
      </c>
      <c r="K105" t="str">
        <f t="shared" si="5"/>
        <v>No</v>
      </c>
      <c r="L105" t="str">
        <f t="shared" si="3"/>
        <v>Positive</v>
      </c>
      <c r="M105" t="str">
        <f t="shared" si="4"/>
        <v>ACTIVE</v>
      </c>
      <c r="N105" t="str" cm="1">
        <f t="array" ref="N105">_xlfn.IFS(E105&lt;=599,"Bad",AND(E105 &gt;= 600, E105 &lt; 650),"Poor",AND(E105 &gt;= 650, E105 &lt; 700),"Fair",AND(E105 &gt;= 700, E105 &lt; 750),"Good",AND(E105 &gt;= 750, E105 &lt; 800),"Very Good",AND(E105 &gt;= 800, E105 &lt;= 850),"Excellent")</f>
        <v>Fair</v>
      </c>
    </row>
    <row r="106" spans="1:14" x14ac:dyDescent="0.3">
      <c r="A106" t="s">
        <v>227</v>
      </c>
      <c r="B106" t="s">
        <v>228</v>
      </c>
      <c r="C106" t="s">
        <v>37</v>
      </c>
      <c r="D106">
        <v>9960.14</v>
      </c>
      <c r="E106">
        <v>814</v>
      </c>
      <c r="F106">
        <v>15</v>
      </c>
      <c r="G106">
        <v>399.15</v>
      </c>
      <c r="H106" t="s">
        <v>42</v>
      </c>
      <c r="I106" s="1">
        <v>45718</v>
      </c>
      <c r="J106" t="b">
        <v>1</v>
      </c>
      <c r="K106" t="str">
        <f t="shared" si="5"/>
        <v>No</v>
      </c>
      <c r="L106" t="str">
        <f t="shared" si="3"/>
        <v>Positive</v>
      </c>
      <c r="M106" t="str">
        <f t="shared" si="4"/>
        <v>ACTIVE</v>
      </c>
      <c r="N106" t="str" cm="1">
        <f t="array" ref="N106">_xlfn.IFS(E106&lt;=599,"Bad",AND(E106 &gt;= 600, E106 &lt; 650),"Poor",AND(E106 &gt;= 650, E106 &lt; 700),"Fair",AND(E106 &gt;= 700, E106 &lt; 750),"Good",AND(E106 &gt;= 750, E106 &lt; 800),"Very Good",AND(E106 &gt;= 800, E106 &lt;= 850),"Excellent")</f>
        <v>Excellent</v>
      </c>
    </row>
    <row r="107" spans="1:14" x14ac:dyDescent="0.3">
      <c r="A107" t="s">
        <v>229</v>
      </c>
      <c r="B107" t="s">
        <v>230</v>
      </c>
      <c r="C107" t="s">
        <v>37</v>
      </c>
      <c r="D107">
        <v>17399.72</v>
      </c>
      <c r="E107">
        <v>318</v>
      </c>
      <c r="F107">
        <v>15</v>
      </c>
      <c r="G107">
        <v>316.36</v>
      </c>
      <c r="H107" t="s">
        <v>30</v>
      </c>
      <c r="I107" s="1">
        <v>42788</v>
      </c>
      <c r="J107" t="b">
        <v>1</v>
      </c>
      <c r="K107" t="str">
        <f t="shared" si="5"/>
        <v>Yes</v>
      </c>
      <c r="L107" t="str">
        <f t="shared" si="3"/>
        <v>Positive</v>
      </c>
      <c r="M107" t="str">
        <f t="shared" si="4"/>
        <v>ACTIVE</v>
      </c>
      <c r="N107" t="str" cm="1">
        <f t="array" ref="N107">_xlfn.IFS(E107&lt;=599,"Bad",AND(E107 &gt;= 600, E107 &lt; 650),"Poor",AND(E107 &gt;= 650, E107 &lt; 700),"Fair",AND(E107 &gt;= 700, E107 &lt; 750),"Good",AND(E107 &gt;= 750, E107 &lt; 800),"Very Good",AND(E107 &gt;= 800, E107 &lt;= 850),"Excellent")</f>
        <v>Bad</v>
      </c>
    </row>
    <row r="108" spans="1:14" x14ac:dyDescent="0.3">
      <c r="A108" t="s">
        <v>231</v>
      </c>
      <c r="B108" t="s">
        <v>232</v>
      </c>
      <c r="C108" t="s">
        <v>37</v>
      </c>
      <c r="D108">
        <v>10386.84</v>
      </c>
      <c r="E108">
        <v>322</v>
      </c>
      <c r="F108">
        <v>29</v>
      </c>
      <c r="G108">
        <v>469.44</v>
      </c>
      <c r="H108" t="s">
        <v>42</v>
      </c>
      <c r="I108" s="1">
        <v>42479</v>
      </c>
      <c r="J108" t="b">
        <v>0</v>
      </c>
      <c r="K108" t="str">
        <f t="shared" si="5"/>
        <v>Yes</v>
      </c>
      <c r="L108" t="str">
        <f t="shared" si="3"/>
        <v>Positive</v>
      </c>
      <c r="M108" t="str">
        <f t="shared" si="4"/>
        <v>NOT ACTIVE</v>
      </c>
      <c r="N108" t="str" cm="1">
        <f t="array" ref="N108">_xlfn.IFS(E108&lt;=599,"Bad",AND(E108 &gt;= 600, E108 &lt; 650),"Poor",AND(E108 &gt;= 650, E108 &lt; 700),"Fair",AND(E108 &gt;= 700, E108 &lt; 750),"Good",AND(E108 &gt;= 750, E108 &lt; 800),"Very Good",AND(E108 &gt;= 800, E108 &lt;= 850),"Excellent")</f>
        <v>Bad</v>
      </c>
    </row>
    <row r="109" spans="1:14" x14ac:dyDescent="0.3">
      <c r="A109" t="s">
        <v>233</v>
      </c>
      <c r="B109" t="s">
        <v>234</v>
      </c>
      <c r="C109" t="s">
        <v>16</v>
      </c>
      <c r="D109">
        <v>5693.58</v>
      </c>
      <c r="E109">
        <v>712</v>
      </c>
      <c r="F109">
        <v>26</v>
      </c>
      <c r="G109">
        <v>343.06</v>
      </c>
      <c r="H109" t="s">
        <v>17</v>
      </c>
      <c r="I109" s="1">
        <v>42832</v>
      </c>
      <c r="J109" t="b">
        <v>1</v>
      </c>
      <c r="K109" t="str">
        <f t="shared" si="5"/>
        <v>No</v>
      </c>
      <c r="L109" t="str">
        <f t="shared" si="3"/>
        <v>Positive</v>
      </c>
      <c r="M109" t="str">
        <f t="shared" si="4"/>
        <v>ACTIVE</v>
      </c>
      <c r="N109" t="str" cm="1">
        <f t="array" ref="N109">_xlfn.IFS(E109&lt;=599,"Bad",AND(E109 &gt;= 600, E109 &lt; 650),"Poor",AND(E109 &gt;= 650, E109 &lt; 700),"Fair",AND(E109 &gt;= 700, E109 &lt; 750),"Good",AND(E109 &gt;= 750, E109 &lt; 800),"Very Good",AND(E109 &gt;= 800, E109 &lt;= 850),"Excellent")</f>
        <v>Good</v>
      </c>
    </row>
    <row r="110" spans="1:14" x14ac:dyDescent="0.3">
      <c r="A110" t="s">
        <v>235</v>
      </c>
      <c r="B110" t="s">
        <v>236</v>
      </c>
      <c r="C110" t="s">
        <v>37</v>
      </c>
      <c r="D110">
        <v>17615.62</v>
      </c>
      <c r="E110">
        <v>329</v>
      </c>
      <c r="F110">
        <v>16</v>
      </c>
      <c r="G110">
        <v>289.39</v>
      </c>
      <c r="H110" t="s">
        <v>42</v>
      </c>
      <c r="I110" s="1">
        <v>45160</v>
      </c>
      <c r="J110" t="b">
        <v>1</v>
      </c>
      <c r="K110" t="str">
        <f t="shared" si="5"/>
        <v>Yes</v>
      </c>
      <c r="L110" t="str">
        <f t="shared" si="3"/>
        <v>Positive</v>
      </c>
      <c r="M110" t="str">
        <f t="shared" si="4"/>
        <v>ACTIVE</v>
      </c>
      <c r="N110" t="str" cm="1">
        <f t="array" ref="N110">_xlfn.IFS(E110&lt;=599,"Bad",AND(E110 &gt;= 600, E110 &lt; 650),"Poor",AND(E110 &gt;= 650, E110 &lt; 700),"Fair",AND(E110 &gt;= 700, E110 &lt; 750),"Good",AND(E110 &gt;= 750, E110 &lt; 800),"Very Good",AND(E110 &gt;= 800, E110 &lt;= 850),"Excellent")</f>
        <v>Bad</v>
      </c>
    </row>
    <row r="111" spans="1:14" x14ac:dyDescent="0.3">
      <c r="A111" t="s">
        <v>237</v>
      </c>
      <c r="B111" t="s">
        <v>238</v>
      </c>
      <c r="C111" t="s">
        <v>12</v>
      </c>
      <c r="D111">
        <v>12694.55</v>
      </c>
      <c r="E111">
        <v>407</v>
      </c>
      <c r="F111">
        <v>12</v>
      </c>
      <c r="G111">
        <v>309</v>
      </c>
      <c r="H111" t="s">
        <v>13</v>
      </c>
      <c r="I111" s="1">
        <v>45072</v>
      </c>
      <c r="J111" t="b">
        <v>1</v>
      </c>
      <c r="K111" t="str">
        <f t="shared" si="5"/>
        <v>Yes</v>
      </c>
      <c r="L111" t="str">
        <f t="shared" si="3"/>
        <v>Positive</v>
      </c>
      <c r="M111" t="str">
        <f t="shared" si="4"/>
        <v>ACTIVE</v>
      </c>
      <c r="N111" t="str" cm="1">
        <f t="array" ref="N111">_xlfn.IFS(E111&lt;=599,"Bad",AND(E111 &gt;= 600, E111 &lt; 650),"Poor",AND(E111 &gt;= 650, E111 &lt; 700),"Fair",AND(E111 &gt;= 700, E111 &lt; 750),"Good",AND(E111 &gt;= 750, E111 &lt; 800),"Very Good",AND(E111 &gt;= 800, E111 &lt;= 850),"Excellent")</f>
        <v>Bad</v>
      </c>
    </row>
    <row r="112" spans="1:14" x14ac:dyDescent="0.3">
      <c r="A112" t="s">
        <v>239</v>
      </c>
      <c r="B112" t="s">
        <v>240</v>
      </c>
      <c r="C112" t="s">
        <v>16</v>
      </c>
      <c r="D112">
        <v>4813.7700000000004</v>
      </c>
      <c r="E112">
        <v>666</v>
      </c>
      <c r="F112">
        <v>22</v>
      </c>
      <c r="G112">
        <v>471.76</v>
      </c>
      <c r="H112" t="s">
        <v>42</v>
      </c>
      <c r="I112" s="1">
        <v>43677</v>
      </c>
      <c r="J112" t="b">
        <v>0</v>
      </c>
      <c r="K112" t="str">
        <f t="shared" si="5"/>
        <v>No</v>
      </c>
      <c r="L112" t="str">
        <f t="shared" si="3"/>
        <v>Positive</v>
      </c>
      <c r="M112" t="str">
        <f t="shared" si="4"/>
        <v>NOT ACTIVE</v>
      </c>
      <c r="N112" t="str" cm="1">
        <f t="array" ref="N112">_xlfn.IFS(E112&lt;=599,"Bad",AND(E112 &gt;= 600, E112 &lt; 650),"Poor",AND(E112 &gt;= 650, E112 &lt; 700),"Fair",AND(E112 &gt;= 700, E112 &lt; 750),"Good",AND(E112 &gt;= 750, E112 &lt; 800),"Very Good",AND(E112 &gt;= 800, E112 &lt;= 850),"Excellent")</f>
        <v>Fair</v>
      </c>
    </row>
    <row r="113" spans="1:14" x14ac:dyDescent="0.3">
      <c r="A113" t="s">
        <v>241</v>
      </c>
      <c r="B113" t="s">
        <v>242</v>
      </c>
      <c r="C113" t="s">
        <v>12</v>
      </c>
      <c r="D113">
        <v>9048.31</v>
      </c>
      <c r="E113">
        <v>580</v>
      </c>
      <c r="F113">
        <v>16</v>
      </c>
      <c r="G113">
        <v>396.22</v>
      </c>
      <c r="H113" t="s">
        <v>42</v>
      </c>
      <c r="I113" s="1">
        <v>44843</v>
      </c>
      <c r="J113" t="b">
        <v>1</v>
      </c>
      <c r="K113" t="str">
        <f t="shared" si="5"/>
        <v>No</v>
      </c>
      <c r="L113" t="str">
        <f t="shared" si="3"/>
        <v>Positive</v>
      </c>
      <c r="M113" t="str">
        <f t="shared" si="4"/>
        <v>ACTIVE</v>
      </c>
      <c r="N113" t="str" cm="1">
        <f t="array" ref="N113">_xlfn.IFS(E113&lt;=599,"Bad",AND(E113 &gt;= 600, E113 &lt; 650),"Poor",AND(E113 &gt;= 650, E113 &lt; 700),"Fair",AND(E113 &gt;= 700, E113 &lt; 750),"Good",AND(E113 &gt;= 750, E113 &lt; 800),"Very Good",AND(E113 &gt;= 800, E113 &lt;= 850),"Excellent")</f>
        <v>Bad</v>
      </c>
    </row>
    <row r="114" spans="1:14" x14ac:dyDescent="0.3">
      <c r="A114" t="s">
        <v>243</v>
      </c>
      <c r="B114" t="s">
        <v>244</v>
      </c>
      <c r="C114" t="s">
        <v>16</v>
      </c>
      <c r="D114">
        <v>5621.91</v>
      </c>
      <c r="E114">
        <v>427</v>
      </c>
      <c r="F114">
        <v>23</v>
      </c>
      <c r="G114">
        <v>21.78</v>
      </c>
      <c r="H114" t="s">
        <v>42</v>
      </c>
      <c r="I114" s="1">
        <v>45673</v>
      </c>
      <c r="J114" t="b">
        <v>1</v>
      </c>
      <c r="K114" t="str">
        <f t="shared" si="5"/>
        <v>Yes</v>
      </c>
      <c r="L114" t="str">
        <f t="shared" si="3"/>
        <v>Positive</v>
      </c>
      <c r="M114" t="str">
        <f t="shared" si="4"/>
        <v>ACTIVE</v>
      </c>
      <c r="N114" t="str" cm="1">
        <f t="array" ref="N114">_xlfn.IFS(E114&lt;=599,"Bad",AND(E114 &gt;= 600, E114 &lt; 650),"Poor",AND(E114 &gt;= 650, E114 &lt; 700),"Fair",AND(E114 &gt;= 700, E114 &lt; 750),"Good",AND(E114 &gt;= 750, E114 &lt; 800),"Very Good",AND(E114 &gt;= 800, E114 &lt;= 850),"Excellent")</f>
        <v>Bad</v>
      </c>
    </row>
    <row r="115" spans="1:14" x14ac:dyDescent="0.3">
      <c r="A115" t="s">
        <v>245</v>
      </c>
      <c r="B115" t="s">
        <v>246</v>
      </c>
      <c r="C115" t="s">
        <v>37</v>
      </c>
      <c r="D115">
        <v>3086</v>
      </c>
      <c r="E115">
        <v>528</v>
      </c>
      <c r="F115">
        <v>18</v>
      </c>
      <c r="G115">
        <v>271.73</v>
      </c>
      <c r="H115" t="s">
        <v>21</v>
      </c>
      <c r="I115" s="1">
        <v>43715</v>
      </c>
      <c r="J115" t="b">
        <v>1</v>
      </c>
      <c r="K115" t="str">
        <f t="shared" si="5"/>
        <v>Yes</v>
      </c>
      <c r="L115" t="str">
        <f t="shared" si="3"/>
        <v>Positive</v>
      </c>
      <c r="M115" t="str">
        <f t="shared" si="4"/>
        <v>ACTIVE</v>
      </c>
      <c r="N115" t="str" cm="1">
        <f t="array" ref="N115">_xlfn.IFS(E115&lt;=599,"Bad",AND(E115 &gt;= 600, E115 &lt; 650),"Poor",AND(E115 &gt;= 650, E115 &lt; 700),"Fair",AND(E115 &gt;= 700, E115 &lt; 750),"Good",AND(E115 &gt;= 750, E115 &lt; 800),"Very Good",AND(E115 &gt;= 800, E115 &lt;= 850),"Excellent")</f>
        <v>Bad</v>
      </c>
    </row>
    <row r="116" spans="1:14" x14ac:dyDescent="0.3">
      <c r="A116" t="s">
        <v>247</v>
      </c>
      <c r="B116" t="s">
        <v>248</v>
      </c>
      <c r="C116" t="s">
        <v>12</v>
      </c>
      <c r="D116">
        <v>14630.89</v>
      </c>
      <c r="E116">
        <v>410</v>
      </c>
      <c r="F116">
        <v>27</v>
      </c>
      <c r="G116">
        <v>347.29</v>
      </c>
      <c r="H116" t="s">
        <v>21</v>
      </c>
      <c r="I116" s="1">
        <v>44165</v>
      </c>
      <c r="J116" t="b">
        <v>1</v>
      </c>
      <c r="K116" t="str">
        <f t="shared" si="5"/>
        <v>Yes</v>
      </c>
      <c r="L116" t="str">
        <f t="shared" si="3"/>
        <v>Positive</v>
      </c>
      <c r="M116" t="str">
        <f t="shared" si="4"/>
        <v>ACTIVE</v>
      </c>
      <c r="N116" t="str" cm="1">
        <f t="array" ref="N116">_xlfn.IFS(E116&lt;=599,"Bad",AND(E116 &gt;= 600, E116 &lt; 650),"Poor",AND(E116 &gt;= 650, E116 &lt; 700),"Fair",AND(E116 &gt;= 700, E116 &lt; 750),"Good",AND(E116 &gt;= 750, E116 &lt; 800),"Very Good",AND(E116 &gt;= 800, E116 &lt;= 850),"Excellent")</f>
        <v>Bad</v>
      </c>
    </row>
    <row r="117" spans="1:14" x14ac:dyDescent="0.3">
      <c r="A117" t="s">
        <v>249</v>
      </c>
      <c r="B117" t="s">
        <v>250</v>
      </c>
      <c r="C117" t="s">
        <v>16</v>
      </c>
      <c r="D117">
        <v>19547.080000000002</v>
      </c>
      <c r="E117">
        <v>435</v>
      </c>
      <c r="F117">
        <v>13</v>
      </c>
      <c r="G117">
        <v>376.86</v>
      </c>
      <c r="H117" t="s">
        <v>17</v>
      </c>
      <c r="I117" s="1">
        <v>43159</v>
      </c>
      <c r="J117" t="b">
        <v>1</v>
      </c>
      <c r="K117" t="str">
        <f t="shared" si="5"/>
        <v>Yes</v>
      </c>
      <c r="L117" t="str">
        <f t="shared" si="3"/>
        <v>Positive</v>
      </c>
      <c r="M117" t="str">
        <f t="shared" si="4"/>
        <v>ACTIVE</v>
      </c>
      <c r="N117" t="str" cm="1">
        <f t="array" ref="N117">_xlfn.IFS(E117&lt;=599,"Bad",AND(E117 &gt;= 600, E117 &lt; 650),"Poor",AND(E117 &gt;= 650, E117 &lt; 700),"Fair",AND(E117 &gt;= 700, E117 &lt; 750),"Good",AND(E117 &gt;= 750, E117 &lt; 800),"Very Good",AND(E117 &gt;= 800, E117 &lt;= 850),"Excellent")</f>
        <v>Bad</v>
      </c>
    </row>
    <row r="118" spans="1:14" x14ac:dyDescent="0.3">
      <c r="A118" t="s">
        <v>251</v>
      </c>
      <c r="B118" t="s">
        <v>252</v>
      </c>
      <c r="C118" t="s">
        <v>20</v>
      </c>
      <c r="D118">
        <v>3007.16</v>
      </c>
      <c r="E118">
        <v>661</v>
      </c>
      <c r="F118">
        <v>15</v>
      </c>
      <c r="G118">
        <v>114.44</v>
      </c>
      <c r="H118" t="s">
        <v>13</v>
      </c>
      <c r="I118" s="1">
        <v>45448</v>
      </c>
      <c r="J118" t="b">
        <v>1</v>
      </c>
      <c r="K118" t="str">
        <f t="shared" si="5"/>
        <v>No</v>
      </c>
      <c r="L118" t="str">
        <f t="shared" si="3"/>
        <v>Positive</v>
      </c>
      <c r="M118" t="str">
        <f t="shared" si="4"/>
        <v>ACTIVE</v>
      </c>
      <c r="N118" t="str" cm="1">
        <f t="array" ref="N118">_xlfn.IFS(E118&lt;=599,"Bad",AND(E118 &gt;= 600, E118 &lt; 650),"Poor",AND(E118 &gt;= 650, E118 &lt; 700),"Fair",AND(E118 &gt;= 700, E118 &lt; 750),"Good",AND(E118 &gt;= 750, E118 &lt; 800),"Very Good",AND(E118 &gt;= 800, E118 &lt;= 850),"Excellent")</f>
        <v>Fair</v>
      </c>
    </row>
    <row r="119" spans="1:14" x14ac:dyDescent="0.3">
      <c r="A119" t="s">
        <v>253</v>
      </c>
      <c r="B119" t="s">
        <v>254</v>
      </c>
      <c r="C119" t="s">
        <v>37</v>
      </c>
      <c r="D119">
        <v>12814.85</v>
      </c>
      <c r="E119">
        <v>485</v>
      </c>
      <c r="F119">
        <v>16</v>
      </c>
      <c r="G119">
        <v>434.92</v>
      </c>
      <c r="H119" t="s">
        <v>42</v>
      </c>
      <c r="I119" s="1">
        <v>43844</v>
      </c>
      <c r="J119" t="b">
        <v>1</v>
      </c>
      <c r="K119" t="str">
        <f t="shared" si="5"/>
        <v>Yes</v>
      </c>
      <c r="L119" t="str">
        <f t="shared" si="3"/>
        <v>Positive</v>
      </c>
      <c r="M119" t="str">
        <f t="shared" si="4"/>
        <v>ACTIVE</v>
      </c>
      <c r="N119" t="str" cm="1">
        <f t="array" ref="N119">_xlfn.IFS(E119&lt;=599,"Bad",AND(E119 &gt;= 600, E119 &lt; 650),"Poor",AND(E119 &gt;= 650, E119 &lt; 700),"Fair",AND(E119 &gt;= 700, E119 &lt; 750),"Good",AND(E119 &gt;= 750, E119 &lt; 800),"Very Good",AND(E119 &gt;= 800, E119 &lt;= 850),"Excellent")</f>
        <v>Bad</v>
      </c>
    </row>
    <row r="120" spans="1:14" x14ac:dyDescent="0.3">
      <c r="A120" t="s">
        <v>255</v>
      </c>
      <c r="B120" t="s">
        <v>256</v>
      </c>
      <c r="C120" t="s">
        <v>16</v>
      </c>
      <c r="D120">
        <v>6746.79</v>
      </c>
      <c r="E120">
        <v>428</v>
      </c>
      <c r="F120">
        <v>12</v>
      </c>
      <c r="G120">
        <v>478.36</v>
      </c>
      <c r="H120" t="s">
        <v>42</v>
      </c>
      <c r="I120" s="1">
        <v>42714</v>
      </c>
      <c r="J120" t="b">
        <v>0</v>
      </c>
      <c r="K120" t="str">
        <f t="shared" si="5"/>
        <v>Yes</v>
      </c>
      <c r="L120" t="str">
        <f t="shared" si="3"/>
        <v>Positive</v>
      </c>
      <c r="M120" t="str">
        <f t="shared" si="4"/>
        <v>NOT ACTIVE</v>
      </c>
      <c r="N120" t="str" cm="1">
        <f t="array" ref="N120">_xlfn.IFS(E120&lt;=599,"Bad",AND(E120 &gt;= 600, E120 &lt; 650),"Poor",AND(E120 &gt;= 650, E120 &lt; 700),"Fair",AND(E120 &gt;= 700, E120 &lt; 750),"Good",AND(E120 &gt;= 750, E120 &lt; 800),"Very Good",AND(E120 &gt;= 800, E120 &lt;= 850),"Excellent")</f>
        <v>Bad</v>
      </c>
    </row>
    <row r="121" spans="1:14" x14ac:dyDescent="0.3">
      <c r="A121" t="s">
        <v>257</v>
      </c>
      <c r="B121" t="s">
        <v>258</v>
      </c>
      <c r="C121" t="s">
        <v>20</v>
      </c>
      <c r="D121">
        <v>7564.37</v>
      </c>
      <c r="E121">
        <v>560</v>
      </c>
      <c r="F121">
        <v>20</v>
      </c>
      <c r="G121">
        <v>125.99</v>
      </c>
      <c r="H121" t="s">
        <v>42</v>
      </c>
      <c r="I121" s="1">
        <v>44594</v>
      </c>
      <c r="J121" t="b">
        <v>0</v>
      </c>
      <c r="K121" t="str">
        <f t="shared" si="5"/>
        <v>Yes</v>
      </c>
      <c r="L121" t="str">
        <f t="shared" si="3"/>
        <v>Positive</v>
      </c>
      <c r="M121" t="str">
        <f t="shared" si="4"/>
        <v>NOT ACTIVE</v>
      </c>
      <c r="N121" t="str" cm="1">
        <f t="array" ref="N121">_xlfn.IFS(E121&lt;=599,"Bad",AND(E121 &gt;= 600, E121 &lt; 650),"Poor",AND(E121 &gt;= 650, E121 &lt; 700),"Fair",AND(E121 &gt;= 700, E121 &lt; 750),"Good",AND(E121 &gt;= 750, E121 &lt; 800),"Very Good",AND(E121 &gt;= 800, E121 &lt;= 850),"Excellent")</f>
        <v>Bad</v>
      </c>
    </row>
    <row r="122" spans="1:14" x14ac:dyDescent="0.3">
      <c r="A122" t="s">
        <v>259</v>
      </c>
      <c r="B122" t="s">
        <v>260</v>
      </c>
      <c r="C122" t="s">
        <v>16</v>
      </c>
      <c r="D122">
        <v>7038.03</v>
      </c>
      <c r="E122">
        <v>814</v>
      </c>
      <c r="F122">
        <v>22</v>
      </c>
      <c r="G122">
        <v>442.48</v>
      </c>
      <c r="H122" t="s">
        <v>42</v>
      </c>
      <c r="I122" s="1">
        <v>44757</v>
      </c>
      <c r="J122" t="b">
        <v>1</v>
      </c>
      <c r="K122" t="str">
        <f t="shared" si="5"/>
        <v>No</v>
      </c>
      <c r="L122" t="str">
        <f t="shared" si="3"/>
        <v>Positive</v>
      </c>
      <c r="M122" t="str">
        <f t="shared" si="4"/>
        <v>ACTIVE</v>
      </c>
      <c r="N122" t="str" cm="1">
        <f t="array" ref="N122">_xlfn.IFS(E122&lt;=599,"Bad",AND(E122 &gt;= 600, E122 &lt; 650),"Poor",AND(E122 &gt;= 650, E122 &lt; 700),"Fair",AND(E122 &gt;= 700, E122 &lt; 750),"Good",AND(E122 &gt;= 750, E122 &lt; 800),"Very Good",AND(E122 &gt;= 800, E122 &lt;= 850),"Excellent")</f>
        <v>Excellent</v>
      </c>
    </row>
    <row r="123" spans="1:14" x14ac:dyDescent="0.3">
      <c r="A123" t="s">
        <v>261</v>
      </c>
      <c r="B123" t="s">
        <v>262</v>
      </c>
      <c r="C123" t="s">
        <v>20</v>
      </c>
      <c r="D123">
        <v>5680.05</v>
      </c>
      <c r="E123">
        <v>748</v>
      </c>
      <c r="F123">
        <v>23</v>
      </c>
      <c r="G123">
        <v>57.52</v>
      </c>
      <c r="H123" t="s">
        <v>21</v>
      </c>
      <c r="I123" s="1">
        <v>42987</v>
      </c>
      <c r="J123" t="b">
        <v>0</v>
      </c>
      <c r="K123" t="str">
        <f t="shared" si="5"/>
        <v>No</v>
      </c>
      <c r="L123" t="str">
        <f t="shared" si="3"/>
        <v>Positive</v>
      </c>
      <c r="M123" t="str">
        <f t="shared" si="4"/>
        <v>NOT ACTIVE</v>
      </c>
      <c r="N123" t="str" cm="1">
        <f t="array" ref="N123">_xlfn.IFS(E123&lt;=599,"Bad",AND(E123 &gt;= 600, E123 &lt; 650),"Poor",AND(E123 &gt;= 650, E123 &lt; 700),"Fair",AND(E123 &gt;= 700, E123 &lt; 750),"Good",AND(E123 &gt;= 750, E123 &lt; 800),"Very Good",AND(E123 &gt;= 800, E123 &lt;= 850),"Excellent")</f>
        <v>Good</v>
      </c>
    </row>
    <row r="124" spans="1:14" x14ac:dyDescent="0.3">
      <c r="A124" t="s">
        <v>263</v>
      </c>
      <c r="B124" t="s">
        <v>264</v>
      </c>
      <c r="C124" t="s">
        <v>37</v>
      </c>
      <c r="D124">
        <v>10242.61</v>
      </c>
      <c r="E124">
        <v>403</v>
      </c>
      <c r="F124">
        <v>21</v>
      </c>
      <c r="G124">
        <v>37.299999999999997</v>
      </c>
      <c r="H124" t="s">
        <v>17</v>
      </c>
      <c r="I124" s="1">
        <v>42916</v>
      </c>
      <c r="J124" t="b">
        <v>1</v>
      </c>
      <c r="K124" t="str">
        <f t="shared" si="5"/>
        <v>Yes</v>
      </c>
      <c r="L124" t="str">
        <f t="shared" si="3"/>
        <v>Positive</v>
      </c>
      <c r="M124" t="str">
        <f t="shared" si="4"/>
        <v>ACTIVE</v>
      </c>
      <c r="N124" t="str" cm="1">
        <f t="array" ref="N124">_xlfn.IFS(E124&lt;=599,"Bad",AND(E124 &gt;= 600, E124 &lt; 650),"Poor",AND(E124 &gt;= 650, E124 &lt; 700),"Fair",AND(E124 &gt;= 700, E124 &lt; 750),"Good",AND(E124 &gt;= 750, E124 &lt; 800),"Very Good",AND(E124 &gt;= 800, E124 &lt;= 850),"Excellent")</f>
        <v>Bad</v>
      </c>
    </row>
    <row r="125" spans="1:14" x14ac:dyDescent="0.3">
      <c r="A125" t="s">
        <v>265</v>
      </c>
      <c r="B125" t="s">
        <v>266</v>
      </c>
      <c r="C125" t="s">
        <v>12</v>
      </c>
      <c r="D125">
        <v>5845.25</v>
      </c>
      <c r="E125">
        <v>782</v>
      </c>
      <c r="F125">
        <v>28</v>
      </c>
      <c r="G125">
        <v>73.319999999999993</v>
      </c>
      <c r="H125" t="s">
        <v>30</v>
      </c>
      <c r="I125" s="1">
        <v>45256</v>
      </c>
      <c r="J125" t="b">
        <v>1</v>
      </c>
      <c r="K125" t="str">
        <f t="shared" si="5"/>
        <v>No</v>
      </c>
      <c r="L125" t="str">
        <f t="shared" si="3"/>
        <v>Positive</v>
      </c>
      <c r="M125" t="str">
        <f t="shared" si="4"/>
        <v>ACTIVE</v>
      </c>
      <c r="N125" t="str" cm="1">
        <f t="array" ref="N125">_xlfn.IFS(E125&lt;=599,"Bad",AND(E125 &gt;= 600, E125 &lt; 650),"Poor",AND(E125 &gt;= 650, E125 &lt; 700),"Fair",AND(E125 &gt;= 700, E125 &lt; 750),"Good",AND(E125 &gt;= 750, E125 &lt; 800),"Very Good",AND(E125 &gt;= 800, E125 &lt;= 850),"Excellent")</f>
        <v>Very Good</v>
      </c>
    </row>
    <row r="126" spans="1:14" x14ac:dyDescent="0.3">
      <c r="A126" t="s">
        <v>267</v>
      </c>
      <c r="B126" t="s">
        <v>268</v>
      </c>
      <c r="C126" t="s">
        <v>20</v>
      </c>
      <c r="D126">
        <v>11352.28</v>
      </c>
      <c r="E126">
        <v>523</v>
      </c>
      <c r="F126">
        <v>19</v>
      </c>
      <c r="G126">
        <v>38.29</v>
      </c>
      <c r="H126" t="s">
        <v>13</v>
      </c>
      <c r="I126" s="1">
        <v>44046</v>
      </c>
      <c r="J126" t="b">
        <v>1</v>
      </c>
      <c r="K126" t="str">
        <f t="shared" si="5"/>
        <v>Yes</v>
      </c>
      <c r="L126" t="str">
        <f t="shared" si="3"/>
        <v>Positive</v>
      </c>
      <c r="M126" t="str">
        <f t="shared" si="4"/>
        <v>ACTIVE</v>
      </c>
      <c r="N126" t="str" cm="1">
        <f t="array" ref="N126">_xlfn.IFS(E126&lt;=599,"Bad",AND(E126 &gt;= 600, E126 &lt; 650),"Poor",AND(E126 &gt;= 650, E126 &lt; 700),"Fair",AND(E126 &gt;= 700, E126 &lt; 750),"Good",AND(E126 &gt;= 750, E126 &lt; 800),"Very Good",AND(E126 &gt;= 800, E126 &lt;= 850),"Excellent")</f>
        <v>Bad</v>
      </c>
    </row>
    <row r="127" spans="1:14" x14ac:dyDescent="0.3">
      <c r="A127" t="s">
        <v>269</v>
      </c>
      <c r="B127" t="s">
        <v>270</v>
      </c>
      <c r="C127" t="s">
        <v>16</v>
      </c>
      <c r="D127">
        <v>9748.81</v>
      </c>
      <c r="E127">
        <v>790</v>
      </c>
      <c r="F127">
        <v>19</v>
      </c>
      <c r="G127">
        <v>424.06</v>
      </c>
      <c r="H127" t="s">
        <v>42</v>
      </c>
      <c r="I127" s="1">
        <v>42924</v>
      </c>
      <c r="J127" t="b">
        <v>1</v>
      </c>
      <c r="K127" t="str">
        <f t="shared" si="5"/>
        <v>No</v>
      </c>
      <c r="L127" t="str">
        <f t="shared" si="3"/>
        <v>Positive</v>
      </c>
      <c r="M127" t="str">
        <f t="shared" si="4"/>
        <v>ACTIVE</v>
      </c>
      <c r="N127" t="str" cm="1">
        <f t="array" ref="N127">_xlfn.IFS(E127&lt;=599,"Bad",AND(E127 &gt;= 600, E127 &lt; 650),"Poor",AND(E127 &gt;= 650, E127 &lt; 700),"Fair",AND(E127 &gt;= 700, E127 &lt; 750),"Good",AND(E127 &gt;= 750, E127 &lt; 800),"Very Good",AND(E127 &gt;= 800, E127 &lt;= 850),"Excellent")</f>
        <v>Very Good</v>
      </c>
    </row>
    <row r="128" spans="1:14" x14ac:dyDescent="0.3">
      <c r="A128" t="s">
        <v>271</v>
      </c>
      <c r="B128" t="s">
        <v>272</v>
      </c>
      <c r="C128" t="s">
        <v>37</v>
      </c>
      <c r="D128">
        <v>8805.26</v>
      </c>
      <c r="E128">
        <v>772</v>
      </c>
      <c r="F128">
        <v>21</v>
      </c>
      <c r="G128">
        <v>38.93</v>
      </c>
      <c r="H128" t="s">
        <v>17</v>
      </c>
      <c r="I128" s="1">
        <v>44193</v>
      </c>
      <c r="J128" t="b">
        <v>1</v>
      </c>
      <c r="K128" t="str">
        <f t="shared" si="5"/>
        <v>No</v>
      </c>
      <c r="L128" t="str">
        <f t="shared" si="3"/>
        <v>Positive</v>
      </c>
      <c r="M128" t="str">
        <f t="shared" si="4"/>
        <v>ACTIVE</v>
      </c>
      <c r="N128" t="str" cm="1">
        <f t="array" ref="N128">_xlfn.IFS(E128&lt;=599,"Bad",AND(E128 &gt;= 600, E128 &lt; 650),"Poor",AND(E128 &gt;= 650, E128 &lt; 700),"Fair",AND(E128 &gt;= 700, E128 &lt; 750),"Good",AND(E128 &gt;= 750, E128 &lt; 800),"Very Good",AND(E128 &gt;= 800, E128 &lt;= 850),"Excellent")</f>
        <v>Very Good</v>
      </c>
    </row>
    <row r="129" spans="1:14" x14ac:dyDescent="0.3">
      <c r="A129" t="s">
        <v>273</v>
      </c>
      <c r="B129" t="s">
        <v>274</v>
      </c>
      <c r="C129" t="s">
        <v>20</v>
      </c>
      <c r="D129">
        <v>5462.18</v>
      </c>
      <c r="E129">
        <v>309</v>
      </c>
      <c r="F129">
        <v>23</v>
      </c>
      <c r="G129">
        <v>143.12</v>
      </c>
      <c r="H129" t="s">
        <v>30</v>
      </c>
      <c r="I129" s="1">
        <v>45069</v>
      </c>
      <c r="J129" t="b">
        <v>1</v>
      </c>
      <c r="K129" t="str">
        <f t="shared" si="5"/>
        <v>Yes</v>
      </c>
      <c r="L129" t="str">
        <f t="shared" si="3"/>
        <v>Positive</v>
      </c>
      <c r="M129" t="str">
        <f t="shared" si="4"/>
        <v>ACTIVE</v>
      </c>
      <c r="N129" t="str" cm="1">
        <f t="array" ref="N129">_xlfn.IFS(E129&lt;=599,"Bad",AND(E129 &gt;= 600, E129 &lt; 650),"Poor",AND(E129 &gt;= 650, E129 &lt; 700),"Fair",AND(E129 &gt;= 700, E129 &lt; 750),"Good",AND(E129 &gt;= 750, E129 &lt; 800),"Very Good",AND(E129 &gt;= 800, E129 &lt;= 850),"Excellent")</f>
        <v>Bad</v>
      </c>
    </row>
    <row r="130" spans="1:14" x14ac:dyDescent="0.3">
      <c r="A130" t="s">
        <v>275</v>
      </c>
      <c r="B130" t="s">
        <v>276</v>
      </c>
      <c r="C130" t="s">
        <v>16</v>
      </c>
      <c r="D130">
        <v>7116.14</v>
      </c>
      <c r="E130">
        <v>704</v>
      </c>
      <c r="F130">
        <v>21</v>
      </c>
      <c r="G130">
        <v>60.84</v>
      </c>
      <c r="H130" t="s">
        <v>17</v>
      </c>
      <c r="I130" s="1">
        <v>43438</v>
      </c>
      <c r="J130" t="b">
        <v>1</v>
      </c>
      <c r="K130" t="str">
        <f t="shared" si="5"/>
        <v>No</v>
      </c>
      <c r="L130" t="str">
        <f t="shared" ref="L130:L193" si="6">IF(D130&gt;0,"Positive","Negative")</f>
        <v>Positive</v>
      </c>
      <c r="M130" t="str">
        <f t="shared" ref="M130:M193" si="7">IF(J130=TRUE,"ACTIVE","NOT ACTIVE")</f>
        <v>ACTIVE</v>
      </c>
      <c r="N130" t="str" cm="1">
        <f t="array" ref="N130">_xlfn.IFS(E130&lt;=599,"Bad",AND(E130 &gt;= 600, E130 &lt; 650),"Poor",AND(E130 &gt;= 650, E130 &lt; 700),"Fair",AND(E130 &gt;= 700, E130 &lt; 750),"Good",AND(E130 &gt;= 750, E130 &lt; 800),"Very Good",AND(E130 &gt;= 800, E130 &lt;= 850),"Excellent")</f>
        <v>Good</v>
      </c>
    </row>
    <row r="131" spans="1:14" x14ac:dyDescent="0.3">
      <c r="A131" t="s">
        <v>277</v>
      </c>
      <c r="B131" t="s">
        <v>278</v>
      </c>
      <c r="C131" t="s">
        <v>16</v>
      </c>
      <c r="D131">
        <v>13776.96</v>
      </c>
      <c r="E131">
        <v>601</v>
      </c>
      <c r="F131">
        <v>22</v>
      </c>
      <c r="G131">
        <v>154.76</v>
      </c>
      <c r="H131" t="s">
        <v>21</v>
      </c>
      <c r="I131" s="1">
        <v>44757</v>
      </c>
      <c r="J131" t="b">
        <v>1</v>
      </c>
      <c r="K131" t="str">
        <f t="shared" ref="K131:K194" si="8">IF(E131&lt;579,"Yes","No")</f>
        <v>No</v>
      </c>
      <c r="L131" t="str">
        <f t="shared" si="6"/>
        <v>Positive</v>
      </c>
      <c r="M131" t="str">
        <f t="shared" si="7"/>
        <v>ACTIVE</v>
      </c>
      <c r="N131" t="str" cm="1">
        <f t="array" ref="N131">_xlfn.IFS(E131&lt;=599,"Bad",AND(E131 &gt;= 600, E131 &lt; 650),"Poor",AND(E131 &gt;= 650, E131 &lt; 700),"Fair",AND(E131 &gt;= 700, E131 &lt; 750),"Good",AND(E131 &gt;= 750, E131 &lt; 800),"Very Good",AND(E131 &gt;= 800, E131 &lt;= 850),"Excellent")</f>
        <v>Poor</v>
      </c>
    </row>
    <row r="132" spans="1:14" x14ac:dyDescent="0.3">
      <c r="A132" t="s">
        <v>279</v>
      </c>
      <c r="B132" t="s">
        <v>280</v>
      </c>
      <c r="C132" t="s">
        <v>16</v>
      </c>
      <c r="D132">
        <v>12504.59</v>
      </c>
      <c r="E132">
        <v>530</v>
      </c>
      <c r="F132">
        <v>20</v>
      </c>
      <c r="G132">
        <v>54.37</v>
      </c>
      <c r="H132" t="s">
        <v>30</v>
      </c>
      <c r="I132" s="1">
        <v>45657</v>
      </c>
      <c r="J132" t="b">
        <v>1</v>
      </c>
      <c r="K132" t="str">
        <f t="shared" si="8"/>
        <v>Yes</v>
      </c>
      <c r="L132" t="str">
        <f t="shared" si="6"/>
        <v>Positive</v>
      </c>
      <c r="M132" t="str">
        <f t="shared" si="7"/>
        <v>ACTIVE</v>
      </c>
      <c r="N132" t="str" cm="1">
        <f t="array" ref="N132">_xlfn.IFS(E132&lt;=599,"Bad",AND(E132 &gt;= 600, E132 &lt; 650),"Poor",AND(E132 &gt;= 650, E132 &lt; 700),"Fair",AND(E132 &gt;= 700, E132 &lt; 750),"Good",AND(E132 &gt;= 750, E132 &lt; 800),"Very Good",AND(E132 &gt;= 800, E132 &lt;= 850),"Excellent")</f>
        <v>Bad</v>
      </c>
    </row>
    <row r="133" spans="1:14" x14ac:dyDescent="0.3">
      <c r="A133" t="s">
        <v>281</v>
      </c>
      <c r="B133" t="s">
        <v>282</v>
      </c>
      <c r="C133" t="s">
        <v>20</v>
      </c>
      <c r="D133">
        <v>5112.22</v>
      </c>
      <c r="E133">
        <v>365</v>
      </c>
      <c r="F133">
        <v>14</v>
      </c>
      <c r="G133">
        <v>337.32</v>
      </c>
      <c r="H133" t="s">
        <v>17</v>
      </c>
      <c r="I133" s="1">
        <v>45079</v>
      </c>
      <c r="J133" t="b">
        <v>1</v>
      </c>
      <c r="K133" t="str">
        <f t="shared" si="8"/>
        <v>Yes</v>
      </c>
      <c r="L133" t="str">
        <f t="shared" si="6"/>
        <v>Positive</v>
      </c>
      <c r="M133" t="str">
        <f t="shared" si="7"/>
        <v>ACTIVE</v>
      </c>
      <c r="N133" t="str" cm="1">
        <f t="array" ref="N133">_xlfn.IFS(E133&lt;=599,"Bad",AND(E133 &gt;= 600, E133 &lt; 650),"Poor",AND(E133 &gt;= 650, E133 &lt; 700),"Fair",AND(E133 &gt;= 700, E133 &lt; 750),"Good",AND(E133 &gt;= 750, E133 &lt; 800),"Very Good",AND(E133 &gt;= 800, E133 &lt;= 850),"Excellent")</f>
        <v>Bad</v>
      </c>
    </row>
    <row r="134" spans="1:14" x14ac:dyDescent="0.3">
      <c r="A134" t="s">
        <v>283</v>
      </c>
      <c r="B134" t="s">
        <v>284</v>
      </c>
      <c r="C134" t="s">
        <v>20</v>
      </c>
      <c r="D134">
        <v>10496.66</v>
      </c>
      <c r="E134">
        <v>411</v>
      </c>
      <c r="F134">
        <v>21</v>
      </c>
      <c r="G134">
        <v>75.33</v>
      </c>
      <c r="H134" t="s">
        <v>21</v>
      </c>
      <c r="I134" s="1">
        <v>44545</v>
      </c>
      <c r="J134" t="b">
        <v>0</v>
      </c>
      <c r="K134" t="str">
        <f t="shared" si="8"/>
        <v>Yes</v>
      </c>
      <c r="L134" t="str">
        <f t="shared" si="6"/>
        <v>Positive</v>
      </c>
      <c r="M134" t="str">
        <f t="shared" si="7"/>
        <v>NOT ACTIVE</v>
      </c>
      <c r="N134" t="str" cm="1">
        <f t="array" ref="N134">_xlfn.IFS(E134&lt;=599,"Bad",AND(E134 &gt;= 600, E134 &lt; 650),"Poor",AND(E134 &gt;= 650, E134 &lt; 700),"Fair",AND(E134 &gt;= 700, E134 &lt; 750),"Good",AND(E134 &gt;= 750, E134 &lt; 800),"Very Good",AND(E134 &gt;= 800, E134 &lt;= 850),"Excellent")</f>
        <v>Bad</v>
      </c>
    </row>
    <row r="135" spans="1:14" x14ac:dyDescent="0.3">
      <c r="A135" t="s">
        <v>285</v>
      </c>
      <c r="B135" t="s">
        <v>286</v>
      </c>
      <c r="C135" t="s">
        <v>20</v>
      </c>
      <c r="D135">
        <v>13756.94</v>
      </c>
      <c r="E135">
        <v>312</v>
      </c>
      <c r="F135">
        <v>29</v>
      </c>
      <c r="G135">
        <v>427.4</v>
      </c>
      <c r="H135" t="s">
        <v>17</v>
      </c>
      <c r="I135" s="1">
        <v>43529</v>
      </c>
      <c r="J135" t="b">
        <v>1</v>
      </c>
      <c r="K135" t="str">
        <f t="shared" si="8"/>
        <v>Yes</v>
      </c>
      <c r="L135" t="str">
        <f t="shared" si="6"/>
        <v>Positive</v>
      </c>
      <c r="M135" t="str">
        <f t="shared" si="7"/>
        <v>ACTIVE</v>
      </c>
      <c r="N135" t="str" cm="1">
        <f t="array" ref="N135">_xlfn.IFS(E135&lt;=599,"Bad",AND(E135 &gt;= 600, E135 &lt; 650),"Poor",AND(E135 &gt;= 650, E135 &lt; 700),"Fair",AND(E135 &gt;= 700, E135 &lt; 750),"Good",AND(E135 &gt;= 750, E135 &lt; 800),"Very Good",AND(E135 &gt;= 800, E135 &lt;= 850),"Excellent")</f>
        <v>Bad</v>
      </c>
    </row>
    <row r="136" spans="1:14" x14ac:dyDescent="0.3">
      <c r="A136" t="s">
        <v>287</v>
      </c>
      <c r="B136" t="s">
        <v>288</v>
      </c>
      <c r="C136" t="s">
        <v>12</v>
      </c>
      <c r="D136">
        <v>1652.97</v>
      </c>
      <c r="E136">
        <v>692</v>
      </c>
      <c r="F136">
        <v>24</v>
      </c>
      <c r="G136">
        <v>410.42</v>
      </c>
      <c r="H136" t="s">
        <v>17</v>
      </c>
      <c r="I136" s="1">
        <v>45208</v>
      </c>
      <c r="J136" t="b">
        <v>1</v>
      </c>
      <c r="K136" t="str">
        <f t="shared" si="8"/>
        <v>No</v>
      </c>
      <c r="L136" t="str">
        <f t="shared" si="6"/>
        <v>Positive</v>
      </c>
      <c r="M136" t="str">
        <f t="shared" si="7"/>
        <v>ACTIVE</v>
      </c>
      <c r="N136" t="str" cm="1">
        <f t="array" ref="N136">_xlfn.IFS(E136&lt;=599,"Bad",AND(E136 &gt;= 600, E136 &lt; 650),"Poor",AND(E136 &gt;= 650, E136 &lt; 700),"Fair",AND(E136 &gt;= 700, E136 &lt; 750),"Good",AND(E136 &gt;= 750, E136 &lt; 800),"Very Good",AND(E136 &gt;= 800, E136 &lt;= 850),"Excellent")</f>
        <v>Fair</v>
      </c>
    </row>
    <row r="137" spans="1:14" x14ac:dyDescent="0.3">
      <c r="A137" t="s">
        <v>289</v>
      </c>
      <c r="B137" t="s">
        <v>290</v>
      </c>
      <c r="C137" t="s">
        <v>20</v>
      </c>
      <c r="D137">
        <v>12716.8</v>
      </c>
      <c r="E137">
        <v>799</v>
      </c>
      <c r="F137">
        <v>18</v>
      </c>
      <c r="G137">
        <v>16.690000000000001</v>
      </c>
      <c r="H137" t="s">
        <v>30</v>
      </c>
      <c r="I137" s="1">
        <v>43454</v>
      </c>
      <c r="J137" t="b">
        <v>1</v>
      </c>
      <c r="K137" t="str">
        <f t="shared" si="8"/>
        <v>No</v>
      </c>
      <c r="L137" t="str">
        <f t="shared" si="6"/>
        <v>Positive</v>
      </c>
      <c r="M137" t="str">
        <f t="shared" si="7"/>
        <v>ACTIVE</v>
      </c>
      <c r="N137" t="str" cm="1">
        <f t="array" ref="N137">_xlfn.IFS(E137&lt;=599,"Bad",AND(E137 &gt;= 600, E137 &lt; 650),"Poor",AND(E137 &gt;= 650, E137 &lt; 700),"Fair",AND(E137 &gt;= 700, E137 &lt; 750),"Good",AND(E137 &gt;= 750, E137 &lt; 800),"Very Good",AND(E137 &gt;= 800, E137 &lt;= 850),"Excellent")</f>
        <v>Very Good</v>
      </c>
    </row>
    <row r="138" spans="1:14" x14ac:dyDescent="0.3">
      <c r="A138" t="s">
        <v>291</v>
      </c>
      <c r="B138" t="s">
        <v>292</v>
      </c>
      <c r="C138" t="s">
        <v>20</v>
      </c>
      <c r="D138">
        <v>6686.88</v>
      </c>
      <c r="E138">
        <v>533</v>
      </c>
      <c r="F138">
        <v>22</v>
      </c>
      <c r="G138">
        <v>448.91</v>
      </c>
      <c r="H138" t="s">
        <v>21</v>
      </c>
      <c r="I138" s="1">
        <v>45168</v>
      </c>
      <c r="J138" t="b">
        <v>1</v>
      </c>
      <c r="K138" t="str">
        <f t="shared" si="8"/>
        <v>Yes</v>
      </c>
      <c r="L138" t="str">
        <f t="shared" si="6"/>
        <v>Positive</v>
      </c>
      <c r="M138" t="str">
        <f t="shared" si="7"/>
        <v>ACTIVE</v>
      </c>
      <c r="N138" t="str" cm="1">
        <f t="array" ref="N138">_xlfn.IFS(E138&lt;=599,"Bad",AND(E138 &gt;= 600, E138 &lt; 650),"Poor",AND(E138 &gt;= 650, E138 &lt; 700),"Fair",AND(E138 &gt;= 700, E138 &lt; 750),"Good",AND(E138 &gt;= 750, E138 &lt; 800),"Very Good",AND(E138 &gt;= 800, E138 &lt;= 850),"Excellent")</f>
        <v>Bad</v>
      </c>
    </row>
    <row r="139" spans="1:14" x14ac:dyDescent="0.3">
      <c r="A139" t="s">
        <v>293</v>
      </c>
      <c r="B139" t="s">
        <v>294</v>
      </c>
      <c r="C139" t="s">
        <v>20</v>
      </c>
      <c r="D139">
        <v>12852.99</v>
      </c>
      <c r="E139">
        <v>613</v>
      </c>
      <c r="F139">
        <v>29</v>
      </c>
      <c r="G139">
        <v>24.18</v>
      </c>
      <c r="H139" t="s">
        <v>42</v>
      </c>
      <c r="I139" s="1">
        <v>42526</v>
      </c>
      <c r="J139" t="b">
        <v>0</v>
      </c>
      <c r="K139" t="str">
        <f t="shared" si="8"/>
        <v>No</v>
      </c>
      <c r="L139" t="str">
        <f t="shared" si="6"/>
        <v>Positive</v>
      </c>
      <c r="M139" t="str">
        <f t="shared" si="7"/>
        <v>NOT ACTIVE</v>
      </c>
      <c r="N139" t="str" cm="1">
        <f t="array" ref="N139">_xlfn.IFS(E139&lt;=599,"Bad",AND(E139 &gt;= 600, E139 &lt; 650),"Poor",AND(E139 &gt;= 650, E139 &lt; 700),"Fair",AND(E139 &gt;= 700, E139 &lt; 750),"Good",AND(E139 &gt;= 750, E139 &lt; 800),"Very Good",AND(E139 &gt;= 800, E139 &lt;= 850),"Excellent")</f>
        <v>Poor</v>
      </c>
    </row>
    <row r="140" spans="1:14" x14ac:dyDescent="0.3">
      <c r="A140" t="s">
        <v>295</v>
      </c>
      <c r="B140" t="s">
        <v>296</v>
      </c>
      <c r="C140" t="s">
        <v>12</v>
      </c>
      <c r="D140">
        <v>6183.7</v>
      </c>
      <c r="E140">
        <v>311</v>
      </c>
      <c r="F140">
        <v>29</v>
      </c>
      <c r="G140">
        <v>127.43</v>
      </c>
      <c r="H140" t="s">
        <v>13</v>
      </c>
      <c r="I140" s="1">
        <v>43660</v>
      </c>
      <c r="J140" t="b">
        <v>1</v>
      </c>
      <c r="K140" t="str">
        <f t="shared" si="8"/>
        <v>Yes</v>
      </c>
      <c r="L140" t="str">
        <f t="shared" si="6"/>
        <v>Positive</v>
      </c>
      <c r="M140" t="str">
        <f t="shared" si="7"/>
        <v>ACTIVE</v>
      </c>
      <c r="N140" t="str" cm="1">
        <f t="array" ref="N140">_xlfn.IFS(E140&lt;=599,"Bad",AND(E140 &gt;= 600, E140 &lt; 650),"Poor",AND(E140 &gt;= 650, E140 &lt; 700),"Fair",AND(E140 &gt;= 700, E140 &lt; 750),"Good",AND(E140 &gt;= 750, E140 &lt; 800),"Very Good",AND(E140 &gt;= 800, E140 &lt;= 850),"Excellent")</f>
        <v>Bad</v>
      </c>
    </row>
    <row r="141" spans="1:14" x14ac:dyDescent="0.3">
      <c r="A141" t="s">
        <v>297</v>
      </c>
      <c r="B141" t="s">
        <v>298</v>
      </c>
      <c r="C141" t="s">
        <v>20</v>
      </c>
      <c r="D141">
        <v>975.59</v>
      </c>
      <c r="E141">
        <v>508</v>
      </c>
      <c r="F141">
        <v>23</v>
      </c>
      <c r="G141">
        <v>25.87</v>
      </c>
      <c r="H141" t="s">
        <v>30</v>
      </c>
      <c r="I141" s="1">
        <v>44398</v>
      </c>
      <c r="J141" t="b">
        <v>1</v>
      </c>
      <c r="K141" t="str">
        <f t="shared" si="8"/>
        <v>Yes</v>
      </c>
      <c r="L141" t="str">
        <f t="shared" si="6"/>
        <v>Positive</v>
      </c>
      <c r="M141" t="str">
        <f t="shared" si="7"/>
        <v>ACTIVE</v>
      </c>
      <c r="N141" t="str" cm="1">
        <f t="array" ref="N141">_xlfn.IFS(E141&lt;=599,"Bad",AND(E141 &gt;= 600, E141 &lt; 650),"Poor",AND(E141 &gt;= 650, E141 &lt; 700),"Fair",AND(E141 &gt;= 700, E141 &lt; 750),"Good",AND(E141 &gt;= 750, E141 &lt; 800),"Very Good",AND(E141 &gt;= 800, E141 &lt;= 850),"Excellent")</f>
        <v>Bad</v>
      </c>
    </row>
    <row r="142" spans="1:14" x14ac:dyDescent="0.3">
      <c r="A142" t="s">
        <v>299</v>
      </c>
      <c r="B142" t="s">
        <v>300</v>
      </c>
      <c r="C142" t="s">
        <v>16</v>
      </c>
      <c r="D142">
        <v>1862.29</v>
      </c>
      <c r="E142">
        <v>313</v>
      </c>
      <c r="F142">
        <v>23</v>
      </c>
      <c r="G142">
        <v>174.56</v>
      </c>
      <c r="H142" t="s">
        <v>21</v>
      </c>
      <c r="I142" s="1">
        <v>45066</v>
      </c>
      <c r="J142" t="b">
        <v>1</v>
      </c>
      <c r="K142" t="str">
        <f t="shared" si="8"/>
        <v>Yes</v>
      </c>
      <c r="L142" t="str">
        <f t="shared" si="6"/>
        <v>Positive</v>
      </c>
      <c r="M142" t="str">
        <f t="shared" si="7"/>
        <v>ACTIVE</v>
      </c>
      <c r="N142" t="str" cm="1">
        <f t="array" ref="N142">_xlfn.IFS(E142&lt;=599,"Bad",AND(E142 &gt;= 600, E142 &lt; 650),"Poor",AND(E142 &gt;= 650, E142 &lt; 700),"Fair",AND(E142 &gt;= 700, E142 &lt; 750),"Good",AND(E142 &gt;= 750, E142 &lt; 800),"Very Good",AND(E142 &gt;= 800, E142 &lt;= 850),"Excellent")</f>
        <v>Bad</v>
      </c>
    </row>
    <row r="143" spans="1:14" x14ac:dyDescent="0.3">
      <c r="A143" t="s">
        <v>301</v>
      </c>
      <c r="B143" t="s">
        <v>302</v>
      </c>
      <c r="C143" t="s">
        <v>20</v>
      </c>
      <c r="D143">
        <v>10240.42</v>
      </c>
      <c r="E143">
        <v>717</v>
      </c>
      <c r="F143">
        <v>22</v>
      </c>
      <c r="G143">
        <v>261.79000000000002</v>
      </c>
      <c r="H143" t="s">
        <v>17</v>
      </c>
      <c r="I143" s="1">
        <v>43488</v>
      </c>
      <c r="J143" t="b">
        <v>1</v>
      </c>
      <c r="K143" t="str">
        <f t="shared" si="8"/>
        <v>No</v>
      </c>
      <c r="L143" t="str">
        <f t="shared" si="6"/>
        <v>Positive</v>
      </c>
      <c r="M143" t="str">
        <f t="shared" si="7"/>
        <v>ACTIVE</v>
      </c>
      <c r="N143" t="str" cm="1">
        <f t="array" ref="N143">_xlfn.IFS(E143&lt;=599,"Bad",AND(E143 &gt;= 600, E143 &lt; 650),"Poor",AND(E143 &gt;= 650, E143 &lt; 700),"Fair",AND(E143 &gt;= 700, E143 &lt; 750),"Good",AND(E143 &gt;= 750, E143 &lt; 800),"Very Good",AND(E143 &gt;= 800, E143 &lt;= 850),"Excellent")</f>
        <v>Good</v>
      </c>
    </row>
    <row r="144" spans="1:14" x14ac:dyDescent="0.3">
      <c r="A144" t="s">
        <v>303</v>
      </c>
      <c r="B144" t="s">
        <v>304</v>
      </c>
      <c r="C144" t="s">
        <v>16</v>
      </c>
      <c r="D144">
        <v>11298.61</v>
      </c>
      <c r="E144">
        <v>736</v>
      </c>
      <c r="F144">
        <v>23</v>
      </c>
      <c r="G144">
        <v>400.36</v>
      </c>
      <c r="H144" t="s">
        <v>21</v>
      </c>
      <c r="I144" s="1">
        <v>44542</v>
      </c>
      <c r="J144" t="b">
        <v>0</v>
      </c>
      <c r="K144" t="str">
        <f t="shared" si="8"/>
        <v>No</v>
      </c>
      <c r="L144" t="str">
        <f t="shared" si="6"/>
        <v>Positive</v>
      </c>
      <c r="M144" t="str">
        <f t="shared" si="7"/>
        <v>NOT ACTIVE</v>
      </c>
      <c r="N144" t="str" cm="1">
        <f t="array" ref="N144">_xlfn.IFS(E144&lt;=599,"Bad",AND(E144 &gt;= 600, E144 &lt; 650),"Poor",AND(E144 &gt;= 650, E144 &lt; 700),"Fair",AND(E144 &gt;= 700, E144 &lt; 750),"Good",AND(E144 &gt;= 750, E144 &lt; 800),"Very Good",AND(E144 &gt;= 800, E144 &lt;= 850),"Excellent")</f>
        <v>Good</v>
      </c>
    </row>
    <row r="145" spans="1:14" x14ac:dyDescent="0.3">
      <c r="A145" t="s">
        <v>305</v>
      </c>
      <c r="B145" t="s">
        <v>306</v>
      </c>
      <c r="C145" t="s">
        <v>16</v>
      </c>
      <c r="D145">
        <v>5478.42</v>
      </c>
      <c r="E145">
        <v>676</v>
      </c>
      <c r="F145">
        <v>26</v>
      </c>
      <c r="G145">
        <v>175.61</v>
      </c>
      <c r="H145" t="s">
        <v>13</v>
      </c>
      <c r="I145" s="1">
        <v>45326</v>
      </c>
      <c r="J145" t="b">
        <v>1</v>
      </c>
      <c r="K145" t="str">
        <f t="shared" si="8"/>
        <v>No</v>
      </c>
      <c r="L145" t="str">
        <f t="shared" si="6"/>
        <v>Positive</v>
      </c>
      <c r="M145" t="str">
        <f t="shared" si="7"/>
        <v>ACTIVE</v>
      </c>
      <c r="N145" t="str" cm="1">
        <f t="array" ref="N145">_xlfn.IFS(E145&lt;=599,"Bad",AND(E145 &gt;= 600, E145 &lt; 650),"Poor",AND(E145 &gt;= 650, E145 &lt; 700),"Fair",AND(E145 &gt;= 700, E145 &lt; 750),"Good",AND(E145 &gt;= 750, E145 &lt; 800),"Very Good",AND(E145 &gt;= 800, E145 &lt;= 850),"Excellent")</f>
        <v>Fair</v>
      </c>
    </row>
    <row r="146" spans="1:14" x14ac:dyDescent="0.3">
      <c r="A146" t="s">
        <v>307</v>
      </c>
      <c r="B146" t="s">
        <v>308</v>
      </c>
      <c r="C146" t="s">
        <v>16</v>
      </c>
      <c r="D146">
        <v>13192.96</v>
      </c>
      <c r="E146">
        <v>319</v>
      </c>
      <c r="F146">
        <v>25</v>
      </c>
      <c r="G146">
        <v>355.69</v>
      </c>
      <c r="H146" t="s">
        <v>13</v>
      </c>
      <c r="I146" s="1">
        <v>44036</v>
      </c>
      <c r="J146" t="b">
        <v>1</v>
      </c>
      <c r="K146" t="str">
        <f t="shared" si="8"/>
        <v>Yes</v>
      </c>
      <c r="L146" t="str">
        <f t="shared" si="6"/>
        <v>Positive</v>
      </c>
      <c r="M146" t="str">
        <f t="shared" si="7"/>
        <v>ACTIVE</v>
      </c>
      <c r="N146" t="str" cm="1">
        <f t="array" ref="N146">_xlfn.IFS(E146&lt;=599,"Bad",AND(E146 &gt;= 600, E146 &lt; 650),"Poor",AND(E146 &gt;= 650, E146 &lt; 700),"Fair",AND(E146 &gt;= 700, E146 &lt; 750),"Good",AND(E146 &gt;= 750, E146 &lt; 800),"Very Good",AND(E146 &gt;= 800, E146 &lt;= 850),"Excellent")</f>
        <v>Bad</v>
      </c>
    </row>
    <row r="147" spans="1:14" x14ac:dyDescent="0.3">
      <c r="A147" t="s">
        <v>309</v>
      </c>
      <c r="B147" t="s">
        <v>310</v>
      </c>
      <c r="C147" t="s">
        <v>12</v>
      </c>
      <c r="D147">
        <v>1692.4</v>
      </c>
      <c r="E147">
        <v>369</v>
      </c>
      <c r="F147">
        <v>16</v>
      </c>
      <c r="G147">
        <v>101.88</v>
      </c>
      <c r="H147" t="s">
        <v>42</v>
      </c>
      <c r="I147" s="1">
        <v>44137</v>
      </c>
      <c r="J147" t="b">
        <v>1</v>
      </c>
      <c r="K147" t="str">
        <f t="shared" si="8"/>
        <v>Yes</v>
      </c>
      <c r="L147" t="str">
        <f t="shared" si="6"/>
        <v>Positive</v>
      </c>
      <c r="M147" t="str">
        <f t="shared" si="7"/>
        <v>ACTIVE</v>
      </c>
      <c r="N147" t="str" cm="1">
        <f t="array" ref="N147">_xlfn.IFS(E147&lt;=599,"Bad",AND(E147 &gt;= 600, E147 &lt; 650),"Poor",AND(E147 &gt;= 650, E147 &lt; 700),"Fair",AND(E147 &gt;= 700, E147 &lt; 750),"Good",AND(E147 &gt;= 750, E147 &lt; 800),"Very Good",AND(E147 &gt;= 800, E147 &lt;= 850),"Excellent")</f>
        <v>Bad</v>
      </c>
    </row>
    <row r="148" spans="1:14" x14ac:dyDescent="0.3">
      <c r="A148" t="s">
        <v>311</v>
      </c>
      <c r="B148" t="s">
        <v>312</v>
      </c>
      <c r="C148" t="s">
        <v>12</v>
      </c>
      <c r="D148">
        <v>9669.6</v>
      </c>
      <c r="E148">
        <v>510</v>
      </c>
      <c r="F148">
        <v>22</v>
      </c>
      <c r="G148">
        <v>377.79</v>
      </c>
      <c r="H148" t="s">
        <v>42</v>
      </c>
      <c r="I148" s="1">
        <v>43464</v>
      </c>
      <c r="J148" t="b">
        <v>1</v>
      </c>
      <c r="K148" t="str">
        <f t="shared" si="8"/>
        <v>Yes</v>
      </c>
      <c r="L148" t="str">
        <f t="shared" si="6"/>
        <v>Positive</v>
      </c>
      <c r="M148" t="str">
        <f t="shared" si="7"/>
        <v>ACTIVE</v>
      </c>
      <c r="N148" t="str" cm="1">
        <f t="array" ref="N148">_xlfn.IFS(E148&lt;=599,"Bad",AND(E148 &gt;= 600, E148 &lt; 650),"Poor",AND(E148 &gt;= 650, E148 &lt; 700),"Fair",AND(E148 &gt;= 700, E148 &lt; 750),"Good",AND(E148 &gt;= 750, E148 &lt; 800),"Very Good",AND(E148 &gt;= 800, E148 &lt;= 850),"Excellent")</f>
        <v>Bad</v>
      </c>
    </row>
    <row r="149" spans="1:14" x14ac:dyDescent="0.3">
      <c r="A149" t="s">
        <v>313</v>
      </c>
      <c r="B149" t="s">
        <v>314</v>
      </c>
      <c r="C149" t="s">
        <v>12</v>
      </c>
      <c r="D149">
        <v>3944.92</v>
      </c>
      <c r="E149">
        <v>400</v>
      </c>
      <c r="F149">
        <v>16</v>
      </c>
      <c r="G149">
        <v>125.64</v>
      </c>
      <c r="H149" t="s">
        <v>13</v>
      </c>
      <c r="I149" s="1">
        <v>45745</v>
      </c>
      <c r="J149" t="b">
        <v>1</v>
      </c>
      <c r="K149" t="str">
        <f t="shared" si="8"/>
        <v>Yes</v>
      </c>
      <c r="L149" t="str">
        <f t="shared" si="6"/>
        <v>Positive</v>
      </c>
      <c r="M149" t="str">
        <f t="shared" si="7"/>
        <v>ACTIVE</v>
      </c>
      <c r="N149" t="str" cm="1">
        <f t="array" ref="N149">_xlfn.IFS(E149&lt;=599,"Bad",AND(E149 &gt;= 600, E149 &lt; 650),"Poor",AND(E149 &gt;= 650, E149 &lt; 700),"Fair",AND(E149 &gt;= 700, E149 &lt; 750),"Good",AND(E149 &gt;= 750, E149 &lt; 800),"Very Good",AND(E149 &gt;= 800, E149 &lt;= 850),"Excellent")</f>
        <v>Bad</v>
      </c>
    </row>
    <row r="150" spans="1:14" x14ac:dyDescent="0.3">
      <c r="A150" t="s">
        <v>315</v>
      </c>
      <c r="B150" t="s">
        <v>316</v>
      </c>
      <c r="C150" t="s">
        <v>20</v>
      </c>
      <c r="D150">
        <v>6740.82</v>
      </c>
      <c r="E150">
        <v>431</v>
      </c>
      <c r="F150">
        <v>25</v>
      </c>
      <c r="G150">
        <v>80.34</v>
      </c>
      <c r="H150" t="s">
        <v>30</v>
      </c>
      <c r="I150" s="1">
        <v>44331</v>
      </c>
      <c r="J150" t="b">
        <v>1</v>
      </c>
      <c r="K150" t="str">
        <f t="shared" si="8"/>
        <v>Yes</v>
      </c>
      <c r="L150" t="str">
        <f t="shared" si="6"/>
        <v>Positive</v>
      </c>
      <c r="M150" t="str">
        <f t="shared" si="7"/>
        <v>ACTIVE</v>
      </c>
      <c r="N150" t="str" cm="1">
        <f t="array" ref="N150">_xlfn.IFS(E150&lt;=599,"Bad",AND(E150 &gt;= 600, E150 &lt; 650),"Poor",AND(E150 &gt;= 650, E150 &lt; 700),"Fair",AND(E150 &gt;= 700, E150 &lt; 750),"Good",AND(E150 &gt;= 750, E150 &lt; 800),"Very Good",AND(E150 &gt;= 800, E150 &lt;= 850),"Excellent")</f>
        <v>Bad</v>
      </c>
    </row>
    <row r="151" spans="1:14" x14ac:dyDescent="0.3">
      <c r="A151" t="s">
        <v>317</v>
      </c>
      <c r="B151" t="s">
        <v>318</v>
      </c>
      <c r="C151" t="s">
        <v>16</v>
      </c>
      <c r="D151">
        <v>10236.99</v>
      </c>
      <c r="E151">
        <v>680</v>
      </c>
      <c r="F151">
        <v>27</v>
      </c>
      <c r="G151">
        <v>100.85</v>
      </c>
      <c r="H151" t="s">
        <v>30</v>
      </c>
      <c r="I151" s="1">
        <v>44099</v>
      </c>
      <c r="J151" t="b">
        <v>1</v>
      </c>
      <c r="K151" t="str">
        <f t="shared" si="8"/>
        <v>No</v>
      </c>
      <c r="L151" t="str">
        <f t="shared" si="6"/>
        <v>Positive</v>
      </c>
      <c r="M151" t="str">
        <f t="shared" si="7"/>
        <v>ACTIVE</v>
      </c>
      <c r="N151" t="str" cm="1">
        <f t="array" ref="N151">_xlfn.IFS(E151&lt;=599,"Bad",AND(E151 &gt;= 600, E151 &lt; 650),"Poor",AND(E151 &gt;= 650, E151 &lt; 700),"Fair",AND(E151 &gt;= 700, E151 &lt; 750),"Good",AND(E151 &gt;= 750, E151 &lt; 800),"Very Good",AND(E151 &gt;= 800, E151 &lt;= 850),"Excellent")</f>
        <v>Fair</v>
      </c>
    </row>
    <row r="152" spans="1:14" x14ac:dyDescent="0.3">
      <c r="A152" t="s">
        <v>319</v>
      </c>
      <c r="B152" t="s">
        <v>320</v>
      </c>
      <c r="C152" t="s">
        <v>12</v>
      </c>
      <c r="D152">
        <v>5697.93</v>
      </c>
      <c r="E152">
        <v>431</v>
      </c>
      <c r="F152">
        <v>18</v>
      </c>
      <c r="G152">
        <v>99.21</v>
      </c>
      <c r="H152" t="s">
        <v>17</v>
      </c>
      <c r="I152" s="1">
        <v>45121</v>
      </c>
      <c r="J152" t="b">
        <v>1</v>
      </c>
      <c r="K152" t="str">
        <f t="shared" si="8"/>
        <v>Yes</v>
      </c>
      <c r="L152" t="str">
        <f t="shared" si="6"/>
        <v>Positive</v>
      </c>
      <c r="M152" t="str">
        <f t="shared" si="7"/>
        <v>ACTIVE</v>
      </c>
      <c r="N152" t="str" cm="1">
        <f t="array" ref="N152">_xlfn.IFS(E152&lt;=599,"Bad",AND(E152 &gt;= 600, E152 &lt; 650),"Poor",AND(E152 &gt;= 650, E152 &lt; 700),"Fair",AND(E152 &gt;= 700, E152 &lt; 750),"Good",AND(E152 &gt;= 750, E152 &lt; 800),"Very Good",AND(E152 &gt;= 800, E152 &lt;= 850),"Excellent")</f>
        <v>Bad</v>
      </c>
    </row>
    <row r="153" spans="1:14" x14ac:dyDescent="0.3">
      <c r="A153" t="s">
        <v>321</v>
      </c>
      <c r="B153" t="s">
        <v>322</v>
      </c>
      <c r="C153" t="s">
        <v>12</v>
      </c>
      <c r="D153">
        <v>8077.22</v>
      </c>
      <c r="E153">
        <v>319</v>
      </c>
      <c r="F153">
        <v>18</v>
      </c>
      <c r="G153">
        <v>261.3</v>
      </c>
      <c r="H153" t="s">
        <v>42</v>
      </c>
      <c r="I153" s="1">
        <v>44806</v>
      </c>
      <c r="J153" t="b">
        <v>0</v>
      </c>
      <c r="K153" t="str">
        <f t="shared" si="8"/>
        <v>Yes</v>
      </c>
      <c r="L153" t="str">
        <f t="shared" si="6"/>
        <v>Positive</v>
      </c>
      <c r="M153" t="str">
        <f t="shared" si="7"/>
        <v>NOT ACTIVE</v>
      </c>
      <c r="N153" t="str" cm="1">
        <f t="array" ref="N153">_xlfn.IFS(E153&lt;=599,"Bad",AND(E153 &gt;= 600, E153 &lt; 650),"Poor",AND(E153 &gt;= 650, E153 &lt; 700),"Fair",AND(E153 &gt;= 700, E153 &lt; 750),"Good",AND(E153 &gt;= 750, E153 &lt; 800),"Very Good",AND(E153 &gt;= 800, E153 &lt;= 850),"Excellent")</f>
        <v>Bad</v>
      </c>
    </row>
    <row r="154" spans="1:14" x14ac:dyDescent="0.3">
      <c r="A154" t="s">
        <v>323</v>
      </c>
      <c r="B154" t="s">
        <v>324</v>
      </c>
      <c r="C154" t="s">
        <v>20</v>
      </c>
      <c r="D154">
        <v>15031.46</v>
      </c>
      <c r="E154">
        <v>835</v>
      </c>
      <c r="F154">
        <v>16</v>
      </c>
      <c r="G154">
        <v>423.95</v>
      </c>
      <c r="H154" t="s">
        <v>17</v>
      </c>
      <c r="I154" s="1">
        <v>44469</v>
      </c>
      <c r="J154" t="b">
        <v>1</v>
      </c>
      <c r="K154" t="str">
        <f t="shared" si="8"/>
        <v>No</v>
      </c>
      <c r="L154" t="str">
        <f t="shared" si="6"/>
        <v>Positive</v>
      </c>
      <c r="M154" t="str">
        <f t="shared" si="7"/>
        <v>ACTIVE</v>
      </c>
      <c r="N154" t="str" cm="1">
        <f t="array" ref="N154">_xlfn.IFS(E154&lt;=599,"Bad",AND(E154 &gt;= 600, E154 &lt; 650),"Poor",AND(E154 &gt;= 650, E154 &lt; 700),"Fair",AND(E154 &gt;= 700, E154 &lt; 750),"Good",AND(E154 &gt;= 750, E154 &lt; 800),"Very Good",AND(E154 &gt;= 800, E154 &lt;= 850),"Excellent")</f>
        <v>Excellent</v>
      </c>
    </row>
    <row r="155" spans="1:14" x14ac:dyDescent="0.3">
      <c r="A155" t="s">
        <v>325</v>
      </c>
      <c r="B155" t="s">
        <v>326</v>
      </c>
      <c r="C155" t="s">
        <v>12</v>
      </c>
      <c r="D155">
        <v>7115.54</v>
      </c>
      <c r="E155">
        <v>526</v>
      </c>
      <c r="F155">
        <v>21</v>
      </c>
      <c r="G155">
        <v>49.01</v>
      </c>
      <c r="H155" t="s">
        <v>42</v>
      </c>
      <c r="I155" s="1">
        <v>44437</v>
      </c>
      <c r="J155" t="b">
        <v>1</v>
      </c>
      <c r="K155" t="str">
        <f t="shared" si="8"/>
        <v>Yes</v>
      </c>
      <c r="L155" t="str">
        <f t="shared" si="6"/>
        <v>Positive</v>
      </c>
      <c r="M155" t="str">
        <f t="shared" si="7"/>
        <v>ACTIVE</v>
      </c>
      <c r="N155" t="str" cm="1">
        <f t="array" ref="N155">_xlfn.IFS(E155&lt;=599,"Bad",AND(E155 &gt;= 600, E155 &lt; 650),"Poor",AND(E155 &gt;= 650, E155 &lt; 700),"Fair",AND(E155 &gt;= 700, E155 &lt; 750),"Good",AND(E155 &gt;= 750, E155 &lt; 800),"Very Good",AND(E155 &gt;= 800, E155 &lt;= 850),"Excellent")</f>
        <v>Bad</v>
      </c>
    </row>
    <row r="156" spans="1:14" x14ac:dyDescent="0.3">
      <c r="A156" t="s">
        <v>327</v>
      </c>
      <c r="B156" t="s">
        <v>328</v>
      </c>
      <c r="C156" t="s">
        <v>20</v>
      </c>
      <c r="D156">
        <v>14178.46</v>
      </c>
      <c r="E156">
        <v>453</v>
      </c>
      <c r="F156">
        <v>18</v>
      </c>
      <c r="G156">
        <v>356.41</v>
      </c>
      <c r="H156" t="s">
        <v>13</v>
      </c>
      <c r="I156" s="1">
        <v>42432</v>
      </c>
      <c r="J156" t="b">
        <v>1</v>
      </c>
      <c r="K156" t="str">
        <f t="shared" si="8"/>
        <v>Yes</v>
      </c>
      <c r="L156" t="str">
        <f t="shared" si="6"/>
        <v>Positive</v>
      </c>
      <c r="M156" t="str">
        <f t="shared" si="7"/>
        <v>ACTIVE</v>
      </c>
      <c r="N156" t="str" cm="1">
        <f t="array" ref="N156">_xlfn.IFS(E156&lt;=599,"Bad",AND(E156 &gt;= 600, E156 &lt; 650),"Poor",AND(E156 &gt;= 650, E156 &lt; 700),"Fair",AND(E156 &gt;= 700, E156 &lt; 750),"Good",AND(E156 &gt;= 750, E156 &lt; 800),"Very Good",AND(E156 &gt;= 800, E156 &lt;= 850),"Excellent")</f>
        <v>Bad</v>
      </c>
    </row>
    <row r="157" spans="1:14" x14ac:dyDescent="0.3">
      <c r="A157" t="s">
        <v>329</v>
      </c>
      <c r="B157" t="s">
        <v>330</v>
      </c>
      <c r="C157" t="s">
        <v>37</v>
      </c>
      <c r="D157">
        <v>4351.47</v>
      </c>
      <c r="E157">
        <v>768</v>
      </c>
      <c r="F157">
        <v>18</v>
      </c>
      <c r="G157">
        <v>330.63</v>
      </c>
      <c r="H157" t="s">
        <v>30</v>
      </c>
      <c r="I157" s="1">
        <v>42343</v>
      </c>
      <c r="J157" t="b">
        <v>1</v>
      </c>
      <c r="K157" t="str">
        <f t="shared" si="8"/>
        <v>No</v>
      </c>
      <c r="L157" t="str">
        <f t="shared" si="6"/>
        <v>Positive</v>
      </c>
      <c r="M157" t="str">
        <f t="shared" si="7"/>
        <v>ACTIVE</v>
      </c>
      <c r="N157" t="str" cm="1">
        <f t="array" ref="N157">_xlfn.IFS(E157&lt;=599,"Bad",AND(E157 &gt;= 600, E157 &lt; 650),"Poor",AND(E157 &gt;= 650, E157 &lt; 700),"Fair",AND(E157 &gt;= 700, E157 &lt; 750),"Good",AND(E157 &gt;= 750, E157 &lt; 800),"Very Good",AND(E157 &gt;= 800, E157 &lt;= 850),"Excellent")</f>
        <v>Very Good</v>
      </c>
    </row>
    <row r="158" spans="1:14" x14ac:dyDescent="0.3">
      <c r="A158" t="s">
        <v>331</v>
      </c>
      <c r="B158" t="s">
        <v>332</v>
      </c>
      <c r="C158" t="s">
        <v>12</v>
      </c>
      <c r="D158">
        <v>12649.02</v>
      </c>
      <c r="E158">
        <v>704</v>
      </c>
      <c r="F158">
        <v>17</v>
      </c>
      <c r="G158">
        <v>437.53</v>
      </c>
      <c r="H158" t="s">
        <v>30</v>
      </c>
      <c r="I158" s="1">
        <v>44497</v>
      </c>
      <c r="J158" t="b">
        <v>1</v>
      </c>
      <c r="K158" t="str">
        <f t="shared" si="8"/>
        <v>No</v>
      </c>
      <c r="L158" t="str">
        <f t="shared" si="6"/>
        <v>Positive</v>
      </c>
      <c r="M158" t="str">
        <f t="shared" si="7"/>
        <v>ACTIVE</v>
      </c>
      <c r="N158" t="str" cm="1">
        <f t="array" ref="N158">_xlfn.IFS(E158&lt;=599,"Bad",AND(E158 &gt;= 600, E158 &lt; 650),"Poor",AND(E158 &gt;= 650, E158 &lt; 700),"Fair",AND(E158 &gt;= 700, E158 &lt; 750),"Good",AND(E158 &gt;= 750, E158 &lt; 800),"Very Good",AND(E158 &gt;= 800, E158 &lt;= 850),"Excellent")</f>
        <v>Good</v>
      </c>
    </row>
    <row r="159" spans="1:14" x14ac:dyDescent="0.3">
      <c r="A159" t="s">
        <v>333</v>
      </c>
      <c r="B159" t="s">
        <v>334</v>
      </c>
      <c r="C159" t="s">
        <v>37</v>
      </c>
      <c r="D159">
        <v>17207.84</v>
      </c>
      <c r="E159">
        <v>501</v>
      </c>
      <c r="F159">
        <v>19</v>
      </c>
      <c r="G159">
        <v>129.63</v>
      </c>
      <c r="H159" t="s">
        <v>13</v>
      </c>
      <c r="I159" s="1">
        <v>45665</v>
      </c>
      <c r="J159" t="b">
        <v>1</v>
      </c>
      <c r="K159" t="str">
        <f t="shared" si="8"/>
        <v>Yes</v>
      </c>
      <c r="L159" t="str">
        <f t="shared" si="6"/>
        <v>Positive</v>
      </c>
      <c r="M159" t="str">
        <f t="shared" si="7"/>
        <v>ACTIVE</v>
      </c>
      <c r="N159" t="str" cm="1">
        <f t="array" ref="N159">_xlfn.IFS(E159&lt;=599,"Bad",AND(E159 &gt;= 600, E159 &lt; 650),"Poor",AND(E159 &gt;= 650, E159 &lt; 700),"Fair",AND(E159 &gt;= 700, E159 &lt; 750),"Good",AND(E159 &gt;= 750, E159 &lt; 800),"Very Good",AND(E159 &gt;= 800, E159 &lt;= 850),"Excellent")</f>
        <v>Bad</v>
      </c>
    </row>
    <row r="160" spans="1:14" x14ac:dyDescent="0.3">
      <c r="A160" t="s">
        <v>335</v>
      </c>
      <c r="B160" t="s">
        <v>336</v>
      </c>
      <c r="C160" t="s">
        <v>20</v>
      </c>
      <c r="D160">
        <v>-2358.2199999999998</v>
      </c>
      <c r="E160">
        <v>337</v>
      </c>
      <c r="F160">
        <v>17</v>
      </c>
      <c r="G160">
        <v>230.55</v>
      </c>
      <c r="H160" t="s">
        <v>17</v>
      </c>
      <c r="I160" s="1">
        <v>43065</v>
      </c>
      <c r="J160" t="b">
        <v>1</v>
      </c>
      <c r="K160" t="str">
        <f t="shared" si="8"/>
        <v>Yes</v>
      </c>
      <c r="L160" t="str">
        <f t="shared" si="6"/>
        <v>Negative</v>
      </c>
      <c r="M160" t="str">
        <f t="shared" si="7"/>
        <v>ACTIVE</v>
      </c>
      <c r="N160" t="str" cm="1">
        <f t="array" ref="N160">_xlfn.IFS(E160&lt;=599,"Bad",AND(E160 &gt;= 600, E160 &lt; 650),"Poor",AND(E160 &gt;= 650, E160 &lt; 700),"Fair",AND(E160 &gt;= 700, E160 &lt; 750),"Good",AND(E160 &gt;= 750, E160 &lt; 800),"Very Good",AND(E160 &gt;= 800, E160 &lt;= 850),"Excellent")</f>
        <v>Bad</v>
      </c>
    </row>
    <row r="161" spans="1:14" x14ac:dyDescent="0.3">
      <c r="A161" t="s">
        <v>337</v>
      </c>
      <c r="B161" t="s">
        <v>338</v>
      </c>
      <c r="C161" t="s">
        <v>16</v>
      </c>
      <c r="D161">
        <v>6015.52</v>
      </c>
      <c r="E161">
        <v>487</v>
      </c>
      <c r="F161">
        <v>19</v>
      </c>
      <c r="G161">
        <v>463.66</v>
      </c>
      <c r="H161" t="s">
        <v>17</v>
      </c>
      <c r="I161" s="1">
        <v>45722</v>
      </c>
      <c r="J161" t="b">
        <v>1</v>
      </c>
      <c r="K161" t="str">
        <f t="shared" si="8"/>
        <v>Yes</v>
      </c>
      <c r="L161" t="str">
        <f t="shared" si="6"/>
        <v>Positive</v>
      </c>
      <c r="M161" t="str">
        <f t="shared" si="7"/>
        <v>ACTIVE</v>
      </c>
      <c r="N161" t="str" cm="1">
        <f t="array" ref="N161">_xlfn.IFS(E161&lt;=599,"Bad",AND(E161 &gt;= 600, E161 &lt; 650),"Poor",AND(E161 &gt;= 650, E161 &lt; 700),"Fair",AND(E161 &gt;= 700, E161 &lt; 750),"Good",AND(E161 &gt;= 750, E161 &lt; 800),"Very Good",AND(E161 &gt;= 800, E161 &lt;= 850),"Excellent")</f>
        <v>Bad</v>
      </c>
    </row>
    <row r="162" spans="1:14" x14ac:dyDescent="0.3">
      <c r="A162" t="s">
        <v>339</v>
      </c>
      <c r="B162" t="s">
        <v>340</v>
      </c>
      <c r="C162" t="s">
        <v>12</v>
      </c>
      <c r="D162">
        <v>12885.36</v>
      </c>
      <c r="E162">
        <v>356</v>
      </c>
      <c r="F162">
        <v>24</v>
      </c>
      <c r="G162">
        <v>333.4</v>
      </c>
      <c r="H162" t="s">
        <v>21</v>
      </c>
      <c r="I162" s="1">
        <v>44457</v>
      </c>
      <c r="J162" t="b">
        <v>0</v>
      </c>
      <c r="K162" t="str">
        <f t="shared" si="8"/>
        <v>Yes</v>
      </c>
      <c r="L162" t="str">
        <f t="shared" si="6"/>
        <v>Positive</v>
      </c>
      <c r="M162" t="str">
        <f t="shared" si="7"/>
        <v>NOT ACTIVE</v>
      </c>
      <c r="N162" t="str" cm="1">
        <f t="array" ref="N162">_xlfn.IFS(E162&lt;=599,"Bad",AND(E162 &gt;= 600, E162 &lt; 650),"Poor",AND(E162 &gt;= 650, E162 &lt; 700),"Fair",AND(E162 &gt;= 700, E162 &lt; 750),"Good",AND(E162 &gt;= 750, E162 &lt; 800),"Very Good",AND(E162 &gt;= 800, E162 &lt;= 850),"Excellent")</f>
        <v>Bad</v>
      </c>
    </row>
    <row r="163" spans="1:14" x14ac:dyDescent="0.3">
      <c r="A163" t="s">
        <v>341</v>
      </c>
      <c r="B163" t="s">
        <v>342</v>
      </c>
      <c r="C163" t="s">
        <v>20</v>
      </c>
      <c r="D163">
        <v>8984.77</v>
      </c>
      <c r="E163">
        <v>319</v>
      </c>
      <c r="F163">
        <v>26</v>
      </c>
      <c r="G163">
        <v>200.5</v>
      </c>
      <c r="H163" t="s">
        <v>42</v>
      </c>
      <c r="I163" s="1">
        <v>43080</v>
      </c>
      <c r="J163" t="b">
        <v>1</v>
      </c>
      <c r="K163" t="str">
        <f t="shared" si="8"/>
        <v>Yes</v>
      </c>
      <c r="L163" t="str">
        <f t="shared" si="6"/>
        <v>Positive</v>
      </c>
      <c r="M163" t="str">
        <f t="shared" si="7"/>
        <v>ACTIVE</v>
      </c>
      <c r="N163" t="str" cm="1">
        <f t="array" ref="N163">_xlfn.IFS(E163&lt;=599,"Bad",AND(E163 &gt;= 600, E163 &lt; 650),"Poor",AND(E163 &gt;= 650, E163 &lt; 700),"Fair",AND(E163 &gt;= 700, E163 &lt; 750),"Good",AND(E163 &gt;= 750, E163 &lt; 800),"Very Good",AND(E163 &gt;= 800, E163 &lt;= 850),"Excellent")</f>
        <v>Bad</v>
      </c>
    </row>
    <row r="164" spans="1:14" x14ac:dyDescent="0.3">
      <c r="A164" t="s">
        <v>343</v>
      </c>
      <c r="B164" t="s">
        <v>344</v>
      </c>
      <c r="C164" t="s">
        <v>16</v>
      </c>
      <c r="D164">
        <v>11855.73</v>
      </c>
      <c r="E164">
        <v>572</v>
      </c>
      <c r="F164">
        <v>24</v>
      </c>
      <c r="G164">
        <v>74.39</v>
      </c>
      <c r="H164" t="s">
        <v>17</v>
      </c>
      <c r="I164" s="1">
        <v>43914</v>
      </c>
      <c r="J164" t="b">
        <v>1</v>
      </c>
      <c r="K164" t="str">
        <f t="shared" si="8"/>
        <v>Yes</v>
      </c>
      <c r="L164" t="str">
        <f t="shared" si="6"/>
        <v>Positive</v>
      </c>
      <c r="M164" t="str">
        <f t="shared" si="7"/>
        <v>ACTIVE</v>
      </c>
      <c r="N164" t="str" cm="1">
        <f t="array" ref="N164">_xlfn.IFS(E164&lt;=599,"Bad",AND(E164 &gt;= 600, E164 &lt; 650),"Poor",AND(E164 &gt;= 650, E164 &lt; 700),"Fair",AND(E164 &gt;= 700, E164 &lt; 750),"Good",AND(E164 &gt;= 750, E164 &lt; 800),"Very Good",AND(E164 &gt;= 800, E164 &lt;= 850),"Excellent")</f>
        <v>Bad</v>
      </c>
    </row>
    <row r="165" spans="1:14" x14ac:dyDescent="0.3">
      <c r="A165" t="s">
        <v>345</v>
      </c>
      <c r="B165" t="s">
        <v>346</v>
      </c>
      <c r="C165" t="s">
        <v>16</v>
      </c>
      <c r="D165">
        <v>6980.07</v>
      </c>
      <c r="E165">
        <v>418</v>
      </c>
      <c r="F165">
        <v>26</v>
      </c>
      <c r="G165">
        <v>138.62</v>
      </c>
      <c r="H165" t="s">
        <v>13</v>
      </c>
      <c r="I165" s="1">
        <v>43566</v>
      </c>
      <c r="J165" t="b">
        <v>1</v>
      </c>
      <c r="K165" t="str">
        <f t="shared" si="8"/>
        <v>Yes</v>
      </c>
      <c r="L165" t="str">
        <f t="shared" si="6"/>
        <v>Positive</v>
      </c>
      <c r="M165" t="str">
        <f t="shared" si="7"/>
        <v>ACTIVE</v>
      </c>
      <c r="N165" t="str" cm="1">
        <f t="array" ref="N165">_xlfn.IFS(E165&lt;=599,"Bad",AND(E165 &gt;= 600, E165 &lt; 650),"Poor",AND(E165 &gt;= 650, E165 &lt; 700),"Fair",AND(E165 &gt;= 700, E165 &lt; 750),"Good",AND(E165 &gt;= 750, E165 &lt; 800),"Very Good",AND(E165 &gt;= 800, E165 &lt;= 850),"Excellent")</f>
        <v>Bad</v>
      </c>
    </row>
    <row r="166" spans="1:14" x14ac:dyDescent="0.3">
      <c r="A166" t="s">
        <v>347</v>
      </c>
      <c r="B166" t="s">
        <v>348</v>
      </c>
      <c r="C166" t="s">
        <v>37</v>
      </c>
      <c r="D166">
        <v>10432.950000000001</v>
      </c>
      <c r="E166">
        <v>815</v>
      </c>
      <c r="F166">
        <v>25</v>
      </c>
      <c r="G166">
        <v>294.8</v>
      </c>
      <c r="H166" t="s">
        <v>17</v>
      </c>
      <c r="I166" s="1">
        <v>45708</v>
      </c>
      <c r="J166" t="b">
        <v>0</v>
      </c>
      <c r="K166" t="str">
        <f t="shared" si="8"/>
        <v>No</v>
      </c>
      <c r="L166" t="str">
        <f t="shared" si="6"/>
        <v>Positive</v>
      </c>
      <c r="M166" t="str">
        <f t="shared" si="7"/>
        <v>NOT ACTIVE</v>
      </c>
      <c r="N166" t="str" cm="1">
        <f t="array" ref="N166">_xlfn.IFS(E166&lt;=599,"Bad",AND(E166 &gt;= 600, E166 &lt; 650),"Poor",AND(E166 &gt;= 650, E166 &lt; 700),"Fair",AND(E166 &gt;= 700, E166 &lt; 750),"Good",AND(E166 &gt;= 750, E166 &lt; 800),"Very Good",AND(E166 &gt;= 800, E166 &lt;= 850),"Excellent")</f>
        <v>Excellent</v>
      </c>
    </row>
    <row r="167" spans="1:14" x14ac:dyDescent="0.3">
      <c r="A167" t="s">
        <v>349</v>
      </c>
      <c r="B167" t="s">
        <v>350</v>
      </c>
      <c r="C167" t="s">
        <v>20</v>
      </c>
      <c r="D167">
        <v>9221.61</v>
      </c>
      <c r="E167">
        <v>520</v>
      </c>
      <c r="F167">
        <v>20</v>
      </c>
      <c r="G167">
        <v>361.9</v>
      </c>
      <c r="H167" t="s">
        <v>30</v>
      </c>
      <c r="I167" s="1">
        <v>43950</v>
      </c>
      <c r="J167" t="b">
        <v>0</v>
      </c>
      <c r="K167" t="str">
        <f t="shared" si="8"/>
        <v>Yes</v>
      </c>
      <c r="L167" t="str">
        <f t="shared" si="6"/>
        <v>Positive</v>
      </c>
      <c r="M167" t="str">
        <f t="shared" si="7"/>
        <v>NOT ACTIVE</v>
      </c>
      <c r="N167" t="str" cm="1">
        <f t="array" ref="N167">_xlfn.IFS(E167&lt;=599,"Bad",AND(E167 &gt;= 600, E167 &lt; 650),"Poor",AND(E167 &gt;= 650, E167 &lt; 700),"Fair",AND(E167 &gt;= 700, E167 &lt; 750),"Good",AND(E167 &gt;= 750, E167 &lt; 800),"Very Good",AND(E167 &gt;= 800, E167 &lt;= 850),"Excellent")</f>
        <v>Bad</v>
      </c>
    </row>
    <row r="168" spans="1:14" x14ac:dyDescent="0.3">
      <c r="A168" t="s">
        <v>351</v>
      </c>
      <c r="B168" t="s">
        <v>352</v>
      </c>
      <c r="C168" t="s">
        <v>16</v>
      </c>
      <c r="D168">
        <v>15838.91</v>
      </c>
      <c r="E168">
        <v>825</v>
      </c>
      <c r="F168">
        <v>24</v>
      </c>
      <c r="G168">
        <v>70.97</v>
      </c>
      <c r="H168" t="s">
        <v>42</v>
      </c>
      <c r="I168" s="1">
        <v>44557</v>
      </c>
      <c r="J168" t="b">
        <v>1</v>
      </c>
      <c r="K168" t="str">
        <f t="shared" si="8"/>
        <v>No</v>
      </c>
      <c r="L168" t="str">
        <f t="shared" si="6"/>
        <v>Positive</v>
      </c>
      <c r="M168" t="str">
        <f t="shared" si="7"/>
        <v>ACTIVE</v>
      </c>
      <c r="N168" t="str" cm="1">
        <f t="array" ref="N168">_xlfn.IFS(E168&lt;=599,"Bad",AND(E168 &gt;= 600, E168 &lt; 650),"Poor",AND(E168 &gt;= 650, E168 &lt; 700),"Fair",AND(E168 &gt;= 700, E168 &lt; 750),"Good",AND(E168 &gt;= 750, E168 &lt; 800),"Very Good",AND(E168 &gt;= 800, E168 &lt;= 850),"Excellent")</f>
        <v>Excellent</v>
      </c>
    </row>
    <row r="169" spans="1:14" x14ac:dyDescent="0.3">
      <c r="A169" t="s">
        <v>353</v>
      </c>
      <c r="B169" t="s">
        <v>354</v>
      </c>
      <c r="C169" t="s">
        <v>12</v>
      </c>
      <c r="D169">
        <v>11272.1</v>
      </c>
      <c r="E169">
        <v>814</v>
      </c>
      <c r="F169">
        <v>20</v>
      </c>
      <c r="G169">
        <v>303.8</v>
      </c>
      <c r="H169" t="s">
        <v>21</v>
      </c>
      <c r="I169" s="1">
        <v>44253</v>
      </c>
      <c r="J169" t="b">
        <v>1</v>
      </c>
      <c r="K169" t="str">
        <f t="shared" si="8"/>
        <v>No</v>
      </c>
      <c r="L169" t="str">
        <f t="shared" si="6"/>
        <v>Positive</v>
      </c>
      <c r="M169" t="str">
        <f t="shared" si="7"/>
        <v>ACTIVE</v>
      </c>
      <c r="N169" t="str" cm="1">
        <f t="array" ref="N169">_xlfn.IFS(E169&lt;=599,"Bad",AND(E169 &gt;= 600, E169 &lt; 650),"Poor",AND(E169 &gt;= 650, E169 &lt; 700),"Fair",AND(E169 &gt;= 700, E169 &lt; 750),"Good",AND(E169 &gt;= 750, E169 &lt; 800),"Very Good",AND(E169 &gt;= 800, E169 &lt;= 850),"Excellent")</f>
        <v>Excellent</v>
      </c>
    </row>
    <row r="170" spans="1:14" x14ac:dyDescent="0.3">
      <c r="A170" t="s">
        <v>355</v>
      </c>
      <c r="B170" t="s">
        <v>356</v>
      </c>
      <c r="C170" t="s">
        <v>12</v>
      </c>
      <c r="D170">
        <v>11688.01</v>
      </c>
      <c r="E170">
        <v>635</v>
      </c>
      <c r="F170">
        <v>21</v>
      </c>
      <c r="G170">
        <v>279.67</v>
      </c>
      <c r="H170" t="s">
        <v>42</v>
      </c>
      <c r="I170" s="1">
        <v>44357</v>
      </c>
      <c r="J170" t="b">
        <v>1</v>
      </c>
      <c r="K170" t="str">
        <f t="shared" si="8"/>
        <v>No</v>
      </c>
      <c r="L170" t="str">
        <f t="shared" si="6"/>
        <v>Positive</v>
      </c>
      <c r="M170" t="str">
        <f t="shared" si="7"/>
        <v>ACTIVE</v>
      </c>
      <c r="N170" t="str" cm="1">
        <f t="array" ref="N170">_xlfn.IFS(E170&lt;=599,"Bad",AND(E170 &gt;= 600, E170 &lt; 650),"Poor",AND(E170 &gt;= 650, E170 &lt; 700),"Fair",AND(E170 &gt;= 700, E170 &lt; 750),"Good",AND(E170 &gt;= 750, E170 &lt; 800),"Very Good",AND(E170 &gt;= 800, E170 &lt;= 850),"Excellent")</f>
        <v>Poor</v>
      </c>
    </row>
    <row r="171" spans="1:14" x14ac:dyDescent="0.3">
      <c r="A171" t="s">
        <v>357</v>
      </c>
      <c r="B171" t="s">
        <v>358</v>
      </c>
      <c r="C171" t="s">
        <v>37</v>
      </c>
      <c r="D171">
        <v>7940.62</v>
      </c>
      <c r="E171">
        <v>354</v>
      </c>
      <c r="F171">
        <v>21</v>
      </c>
      <c r="G171">
        <v>261.83999999999997</v>
      </c>
      <c r="H171" t="s">
        <v>30</v>
      </c>
      <c r="I171" s="1">
        <v>43529</v>
      </c>
      <c r="J171" t="b">
        <v>1</v>
      </c>
      <c r="K171" t="str">
        <f t="shared" si="8"/>
        <v>Yes</v>
      </c>
      <c r="L171" t="str">
        <f t="shared" si="6"/>
        <v>Positive</v>
      </c>
      <c r="M171" t="str">
        <f t="shared" si="7"/>
        <v>ACTIVE</v>
      </c>
      <c r="N171" t="str" cm="1">
        <f t="array" ref="N171">_xlfn.IFS(E171&lt;=599,"Bad",AND(E171 &gt;= 600, E171 &lt; 650),"Poor",AND(E171 &gt;= 650, E171 &lt; 700),"Fair",AND(E171 &gt;= 700, E171 &lt; 750),"Good",AND(E171 &gt;= 750, E171 &lt; 800),"Very Good",AND(E171 &gt;= 800, E171 &lt;= 850),"Excellent")</f>
        <v>Bad</v>
      </c>
    </row>
    <row r="172" spans="1:14" x14ac:dyDescent="0.3">
      <c r="A172" t="s">
        <v>359</v>
      </c>
      <c r="B172" t="s">
        <v>360</v>
      </c>
      <c r="C172" t="s">
        <v>16</v>
      </c>
      <c r="D172">
        <v>7561.97</v>
      </c>
      <c r="E172">
        <v>799</v>
      </c>
      <c r="F172">
        <v>20</v>
      </c>
      <c r="G172">
        <v>348.16</v>
      </c>
      <c r="H172" t="s">
        <v>30</v>
      </c>
      <c r="I172" s="1">
        <v>45204</v>
      </c>
      <c r="J172" t="b">
        <v>0</v>
      </c>
      <c r="K172" t="str">
        <f t="shared" si="8"/>
        <v>No</v>
      </c>
      <c r="L172" t="str">
        <f t="shared" si="6"/>
        <v>Positive</v>
      </c>
      <c r="M172" t="str">
        <f t="shared" si="7"/>
        <v>NOT ACTIVE</v>
      </c>
      <c r="N172" t="str" cm="1">
        <f t="array" ref="N172">_xlfn.IFS(E172&lt;=599,"Bad",AND(E172 &gt;= 600, E172 &lt; 650),"Poor",AND(E172 &gt;= 650, E172 &lt; 700),"Fair",AND(E172 &gt;= 700, E172 &lt; 750),"Good",AND(E172 &gt;= 750, E172 &lt; 800),"Very Good",AND(E172 &gt;= 800, E172 &lt;= 850),"Excellent")</f>
        <v>Very Good</v>
      </c>
    </row>
    <row r="173" spans="1:14" x14ac:dyDescent="0.3">
      <c r="A173" t="s">
        <v>361</v>
      </c>
      <c r="B173" t="s">
        <v>362</v>
      </c>
      <c r="C173" t="s">
        <v>20</v>
      </c>
      <c r="D173">
        <v>7837.21</v>
      </c>
      <c r="E173">
        <v>835</v>
      </c>
      <c r="F173">
        <v>16</v>
      </c>
      <c r="G173">
        <v>420.35</v>
      </c>
      <c r="H173" t="s">
        <v>30</v>
      </c>
      <c r="I173" s="1">
        <v>42419</v>
      </c>
      <c r="J173" t="b">
        <v>1</v>
      </c>
      <c r="K173" t="str">
        <f t="shared" si="8"/>
        <v>No</v>
      </c>
      <c r="L173" t="str">
        <f t="shared" si="6"/>
        <v>Positive</v>
      </c>
      <c r="M173" t="str">
        <f t="shared" si="7"/>
        <v>ACTIVE</v>
      </c>
      <c r="N173" t="str" cm="1">
        <f t="array" ref="N173">_xlfn.IFS(E173&lt;=599,"Bad",AND(E173 &gt;= 600, E173 &lt; 650),"Poor",AND(E173 &gt;= 650, E173 &lt; 700),"Fair",AND(E173 &gt;= 700, E173 &lt; 750),"Good",AND(E173 &gt;= 750, E173 &lt; 800),"Very Good",AND(E173 &gt;= 800, E173 &lt;= 850),"Excellent")</f>
        <v>Excellent</v>
      </c>
    </row>
    <row r="174" spans="1:14" x14ac:dyDescent="0.3">
      <c r="A174" t="s">
        <v>363</v>
      </c>
      <c r="B174" t="s">
        <v>364</v>
      </c>
      <c r="C174" t="s">
        <v>12</v>
      </c>
      <c r="D174">
        <v>11972.26</v>
      </c>
      <c r="E174">
        <v>461</v>
      </c>
      <c r="F174">
        <v>23</v>
      </c>
      <c r="G174">
        <v>168.26</v>
      </c>
      <c r="H174" t="s">
        <v>30</v>
      </c>
      <c r="I174" s="1">
        <v>43124</v>
      </c>
      <c r="J174" t="b">
        <v>1</v>
      </c>
      <c r="K174" t="str">
        <f t="shared" si="8"/>
        <v>Yes</v>
      </c>
      <c r="L174" t="str">
        <f t="shared" si="6"/>
        <v>Positive</v>
      </c>
      <c r="M174" t="str">
        <f t="shared" si="7"/>
        <v>ACTIVE</v>
      </c>
      <c r="N174" t="str" cm="1">
        <f t="array" ref="N174">_xlfn.IFS(E174&lt;=599,"Bad",AND(E174 &gt;= 600, E174 &lt; 650),"Poor",AND(E174 &gt;= 650, E174 &lt; 700),"Fair",AND(E174 &gt;= 700, E174 &lt; 750),"Good",AND(E174 &gt;= 750, E174 &lt; 800),"Very Good",AND(E174 &gt;= 800, E174 &lt;= 850),"Excellent")</f>
        <v>Bad</v>
      </c>
    </row>
    <row r="175" spans="1:14" x14ac:dyDescent="0.3">
      <c r="A175" t="s">
        <v>365</v>
      </c>
      <c r="B175" t="s">
        <v>366</v>
      </c>
      <c r="C175" t="s">
        <v>16</v>
      </c>
      <c r="D175">
        <v>7895.08</v>
      </c>
      <c r="E175">
        <v>458</v>
      </c>
      <c r="F175">
        <v>19</v>
      </c>
      <c r="G175">
        <v>445.62</v>
      </c>
      <c r="H175" t="s">
        <v>13</v>
      </c>
      <c r="I175" s="1">
        <v>42845</v>
      </c>
      <c r="J175" t="b">
        <v>1</v>
      </c>
      <c r="K175" t="str">
        <f t="shared" si="8"/>
        <v>Yes</v>
      </c>
      <c r="L175" t="str">
        <f t="shared" si="6"/>
        <v>Positive</v>
      </c>
      <c r="M175" t="str">
        <f t="shared" si="7"/>
        <v>ACTIVE</v>
      </c>
      <c r="N175" t="str" cm="1">
        <f t="array" ref="N175">_xlfn.IFS(E175&lt;=599,"Bad",AND(E175 &gt;= 600, E175 &lt; 650),"Poor",AND(E175 &gt;= 650, E175 &lt; 700),"Fair",AND(E175 &gt;= 700, E175 &lt; 750),"Good",AND(E175 &gt;= 750, E175 &lt; 800),"Very Good",AND(E175 &gt;= 800, E175 &lt;= 850),"Excellent")</f>
        <v>Bad</v>
      </c>
    </row>
    <row r="176" spans="1:14" x14ac:dyDescent="0.3">
      <c r="A176" t="s">
        <v>367</v>
      </c>
      <c r="B176" t="s">
        <v>368</v>
      </c>
      <c r="C176" t="s">
        <v>16</v>
      </c>
      <c r="D176">
        <v>11448.87</v>
      </c>
      <c r="E176">
        <v>487</v>
      </c>
      <c r="F176">
        <v>13</v>
      </c>
      <c r="G176">
        <v>88.71</v>
      </c>
      <c r="H176" t="s">
        <v>21</v>
      </c>
      <c r="I176" s="1">
        <v>43249</v>
      </c>
      <c r="J176" t="b">
        <v>1</v>
      </c>
      <c r="K176" t="str">
        <f t="shared" si="8"/>
        <v>Yes</v>
      </c>
      <c r="L176" t="str">
        <f t="shared" si="6"/>
        <v>Positive</v>
      </c>
      <c r="M176" t="str">
        <f t="shared" si="7"/>
        <v>ACTIVE</v>
      </c>
      <c r="N176" t="str" cm="1">
        <f t="array" ref="N176">_xlfn.IFS(E176&lt;=599,"Bad",AND(E176 &gt;= 600, E176 &lt; 650),"Poor",AND(E176 &gt;= 650, E176 &lt; 700),"Fair",AND(E176 &gt;= 700, E176 &lt; 750),"Good",AND(E176 &gt;= 750, E176 &lt; 800),"Very Good",AND(E176 &gt;= 800, E176 &lt;= 850),"Excellent")</f>
        <v>Bad</v>
      </c>
    </row>
    <row r="177" spans="1:14" x14ac:dyDescent="0.3">
      <c r="A177" t="s">
        <v>369</v>
      </c>
      <c r="B177" t="s">
        <v>370</v>
      </c>
      <c r="C177" t="s">
        <v>37</v>
      </c>
      <c r="D177">
        <v>20377</v>
      </c>
      <c r="E177">
        <v>359</v>
      </c>
      <c r="F177">
        <v>23</v>
      </c>
      <c r="G177">
        <v>94.78</v>
      </c>
      <c r="H177" t="s">
        <v>30</v>
      </c>
      <c r="I177" s="1">
        <v>44137</v>
      </c>
      <c r="J177" t="b">
        <v>1</v>
      </c>
      <c r="K177" t="str">
        <f t="shared" si="8"/>
        <v>Yes</v>
      </c>
      <c r="L177" t="str">
        <f t="shared" si="6"/>
        <v>Positive</v>
      </c>
      <c r="M177" t="str">
        <f t="shared" si="7"/>
        <v>ACTIVE</v>
      </c>
      <c r="N177" t="str" cm="1">
        <f t="array" ref="N177">_xlfn.IFS(E177&lt;=599,"Bad",AND(E177 &gt;= 600, E177 &lt; 650),"Poor",AND(E177 &gt;= 650, E177 &lt; 700),"Fair",AND(E177 &gt;= 700, E177 &lt; 750),"Good",AND(E177 &gt;= 750, E177 &lt; 800),"Very Good",AND(E177 &gt;= 800, E177 &lt;= 850),"Excellent")</f>
        <v>Bad</v>
      </c>
    </row>
    <row r="178" spans="1:14" x14ac:dyDescent="0.3">
      <c r="A178" t="s">
        <v>371</v>
      </c>
      <c r="B178" t="s">
        <v>372</v>
      </c>
      <c r="C178" t="s">
        <v>12</v>
      </c>
      <c r="D178">
        <v>14355.62</v>
      </c>
      <c r="E178">
        <v>618</v>
      </c>
      <c r="F178">
        <v>25</v>
      </c>
      <c r="G178">
        <v>140.72</v>
      </c>
      <c r="H178" t="s">
        <v>30</v>
      </c>
      <c r="I178" s="1">
        <v>43375</v>
      </c>
      <c r="J178" t="b">
        <v>1</v>
      </c>
      <c r="K178" t="str">
        <f t="shared" si="8"/>
        <v>No</v>
      </c>
      <c r="L178" t="str">
        <f t="shared" si="6"/>
        <v>Positive</v>
      </c>
      <c r="M178" t="str">
        <f t="shared" si="7"/>
        <v>ACTIVE</v>
      </c>
      <c r="N178" t="str" cm="1">
        <f t="array" ref="N178">_xlfn.IFS(E178&lt;=599,"Bad",AND(E178 &gt;= 600, E178 &lt; 650),"Poor",AND(E178 &gt;= 650, E178 &lt; 700),"Fair",AND(E178 &gt;= 700, E178 &lt; 750),"Good",AND(E178 &gt;= 750, E178 &lt; 800),"Very Good",AND(E178 &gt;= 800, E178 &lt;= 850),"Excellent")</f>
        <v>Poor</v>
      </c>
    </row>
    <row r="179" spans="1:14" x14ac:dyDescent="0.3">
      <c r="A179" t="s">
        <v>373</v>
      </c>
      <c r="B179" t="s">
        <v>374</v>
      </c>
      <c r="C179" t="s">
        <v>12</v>
      </c>
      <c r="D179">
        <v>8369.8799999999992</v>
      </c>
      <c r="E179">
        <v>510</v>
      </c>
      <c r="F179">
        <v>24</v>
      </c>
      <c r="G179">
        <v>68.569999999999993</v>
      </c>
      <c r="H179" t="s">
        <v>17</v>
      </c>
      <c r="I179" s="1">
        <v>43530</v>
      </c>
      <c r="J179" t="b">
        <v>1</v>
      </c>
      <c r="K179" t="str">
        <f t="shared" si="8"/>
        <v>Yes</v>
      </c>
      <c r="L179" t="str">
        <f t="shared" si="6"/>
        <v>Positive</v>
      </c>
      <c r="M179" t="str">
        <f t="shared" si="7"/>
        <v>ACTIVE</v>
      </c>
      <c r="N179" t="str" cm="1">
        <f t="array" ref="N179">_xlfn.IFS(E179&lt;=599,"Bad",AND(E179 &gt;= 600, E179 &lt; 650),"Poor",AND(E179 &gt;= 650, E179 &lt; 700),"Fair",AND(E179 &gt;= 700, E179 &lt; 750),"Good",AND(E179 &gt;= 750, E179 &lt; 800),"Very Good",AND(E179 &gt;= 800, E179 &lt;= 850),"Excellent")</f>
        <v>Bad</v>
      </c>
    </row>
    <row r="180" spans="1:14" x14ac:dyDescent="0.3">
      <c r="A180" t="s">
        <v>375</v>
      </c>
      <c r="B180" t="s">
        <v>376</v>
      </c>
      <c r="C180" t="s">
        <v>20</v>
      </c>
      <c r="D180">
        <v>16006.07</v>
      </c>
      <c r="E180">
        <v>705</v>
      </c>
      <c r="F180">
        <v>28</v>
      </c>
      <c r="G180">
        <v>122.86</v>
      </c>
      <c r="H180" t="s">
        <v>21</v>
      </c>
      <c r="I180" s="1">
        <v>44167</v>
      </c>
      <c r="J180" t="b">
        <v>1</v>
      </c>
      <c r="K180" t="str">
        <f t="shared" si="8"/>
        <v>No</v>
      </c>
      <c r="L180" t="str">
        <f t="shared" si="6"/>
        <v>Positive</v>
      </c>
      <c r="M180" t="str">
        <f t="shared" si="7"/>
        <v>ACTIVE</v>
      </c>
      <c r="N180" t="str" cm="1">
        <f t="array" ref="N180">_xlfn.IFS(E180&lt;=599,"Bad",AND(E180 &gt;= 600, E180 &lt; 650),"Poor",AND(E180 &gt;= 650, E180 &lt; 700),"Fair",AND(E180 &gt;= 700, E180 &lt; 750),"Good",AND(E180 &gt;= 750, E180 &lt; 800),"Very Good",AND(E180 &gt;= 800, E180 &lt;= 850),"Excellent")</f>
        <v>Good</v>
      </c>
    </row>
    <row r="181" spans="1:14" x14ac:dyDescent="0.3">
      <c r="A181" t="s">
        <v>377</v>
      </c>
      <c r="B181" t="s">
        <v>378</v>
      </c>
      <c r="C181" t="s">
        <v>12</v>
      </c>
      <c r="D181">
        <v>7959.62</v>
      </c>
      <c r="E181">
        <v>408</v>
      </c>
      <c r="F181">
        <v>21</v>
      </c>
      <c r="G181">
        <v>62.14</v>
      </c>
      <c r="H181" t="s">
        <v>42</v>
      </c>
      <c r="I181" s="1">
        <v>44472</v>
      </c>
      <c r="J181" t="b">
        <v>1</v>
      </c>
      <c r="K181" t="str">
        <f t="shared" si="8"/>
        <v>Yes</v>
      </c>
      <c r="L181" t="str">
        <f t="shared" si="6"/>
        <v>Positive</v>
      </c>
      <c r="M181" t="str">
        <f t="shared" si="7"/>
        <v>ACTIVE</v>
      </c>
      <c r="N181" t="str" cm="1">
        <f t="array" ref="N181">_xlfn.IFS(E181&lt;=599,"Bad",AND(E181 &gt;= 600, E181 &lt; 650),"Poor",AND(E181 &gt;= 650, E181 &lt; 700),"Fair",AND(E181 &gt;= 700, E181 &lt; 750),"Good",AND(E181 &gt;= 750, E181 &lt; 800),"Very Good",AND(E181 &gt;= 800, E181 &lt;= 850),"Excellent")</f>
        <v>Bad</v>
      </c>
    </row>
    <row r="182" spans="1:14" x14ac:dyDescent="0.3">
      <c r="A182" t="s">
        <v>379</v>
      </c>
      <c r="B182" t="s">
        <v>380</v>
      </c>
      <c r="C182" t="s">
        <v>20</v>
      </c>
      <c r="D182">
        <v>-190.62</v>
      </c>
      <c r="E182">
        <v>375</v>
      </c>
      <c r="F182">
        <v>23</v>
      </c>
      <c r="G182">
        <v>412.66</v>
      </c>
      <c r="H182" t="s">
        <v>21</v>
      </c>
      <c r="I182" s="1">
        <v>45289</v>
      </c>
      <c r="J182" t="b">
        <v>1</v>
      </c>
      <c r="K182" t="str">
        <f t="shared" si="8"/>
        <v>Yes</v>
      </c>
      <c r="L182" t="str">
        <f t="shared" si="6"/>
        <v>Negative</v>
      </c>
      <c r="M182" t="str">
        <f t="shared" si="7"/>
        <v>ACTIVE</v>
      </c>
      <c r="N182" t="str" cm="1">
        <f t="array" ref="N182">_xlfn.IFS(E182&lt;=599,"Bad",AND(E182 &gt;= 600, E182 &lt; 650),"Poor",AND(E182 &gt;= 650, E182 &lt; 700),"Fair",AND(E182 &gt;= 700, E182 &lt; 750),"Good",AND(E182 &gt;= 750, E182 &lt; 800),"Very Good",AND(E182 &gt;= 800, E182 &lt;= 850),"Excellent")</f>
        <v>Bad</v>
      </c>
    </row>
    <row r="183" spans="1:14" x14ac:dyDescent="0.3">
      <c r="A183" t="s">
        <v>381</v>
      </c>
      <c r="B183" t="s">
        <v>382</v>
      </c>
      <c r="C183" t="s">
        <v>12</v>
      </c>
      <c r="D183">
        <v>4959.57</v>
      </c>
      <c r="E183">
        <v>841</v>
      </c>
      <c r="F183">
        <v>16</v>
      </c>
      <c r="G183">
        <v>78.09</v>
      </c>
      <c r="H183" t="s">
        <v>21</v>
      </c>
      <c r="I183" s="1">
        <v>42220</v>
      </c>
      <c r="J183" t="b">
        <v>1</v>
      </c>
      <c r="K183" t="str">
        <f t="shared" si="8"/>
        <v>No</v>
      </c>
      <c r="L183" t="str">
        <f t="shared" si="6"/>
        <v>Positive</v>
      </c>
      <c r="M183" t="str">
        <f t="shared" si="7"/>
        <v>ACTIVE</v>
      </c>
      <c r="N183" t="str" cm="1">
        <f t="array" ref="N183">_xlfn.IFS(E183&lt;=599,"Bad",AND(E183 &gt;= 600, E183 &lt; 650),"Poor",AND(E183 &gt;= 650, E183 &lt; 700),"Fair",AND(E183 &gt;= 700, E183 &lt; 750),"Good",AND(E183 &gt;= 750, E183 &lt; 800),"Very Good",AND(E183 &gt;= 800, E183 &lt;= 850),"Excellent")</f>
        <v>Excellent</v>
      </c>
    </row>
    <row r="184" spans="1:14" x14ac:dyDescent="0.3">
      <c r="A184" t="s">
        <v>383</v>
      </c>
      <c r="B184" t="s">
        <v>384</v>
      </c>
      <c r="C184" t="s">
        <v>37</v>
      </c>
      <c r="D184">
        <v>646.04</v>
      </c>
      <c r="E184">
        <v>613</v>
      </c>
      <c r="F184">
        <v>24</v>
      </c>
      <c r="G184">
        <v>376.18</v>
      </c>
      <c r="H184" t="s">
        <v>21</v>
      </c>
      <c r="I184" s="1">
        <v>44419</v>
      </c>
      <c r="J184" t="b">
        <v>1</v>
      </c>
      <c r="K184" t="str">
        <f t="shared" si="8"/>
        <v>No</v>
      </c>
      <c r="L184" t="str">
        <f t="shared" si="6"/>
        <v>Positive</v>
      </c>
      <c r="M184" t="str">
        <f t="shared" si="7"/>
        <v>ACTIVE</v>
      </c>
      <c r="N184" t="str" cm="1">
        <f t="array" ref="N184">_xlfn.IFS(E184&lt;=599,"Bad",AND(E184 &gt;= 600, E184 &lt; 650),"Poor",AND(E184 &gt;= 650, E184 &lt; 700),"Fair",AND(E184 &gt;= 700, E184 &lt; 750),"Good",AND(E184 &gt;= 750, E184 &lt; 800),"Very Good",AND(E184 &gt;= 800, E184 &lt;= 850),"Excellent")</f>
        <v>Poor</v>
      </c>
    </row>
    <row r="185" spans="1:14" x14ac:dyDescent="0.3">
      <c r="A185" t="s">
        <v>385</v>
      </c>
      <c r="B185" t="s">
        <v>386</v>
      </c>
      <c r="C185" t="s">
        <v>12</v>
      </c>
      <c r="D185">
        <v>8242.43</v>
      </c>
      <c r="E185">
        <v>416</v>
      </c>
      <c r="F185">
        <v>18</v>
      </c>
      <c r="G185">
        <v>33.479999999999997</v>
      </c>
      <c r="H185" t="s">
        <v>30</v>
      </c>
      <c r="I185" s="1">
        <v>45200</v>
      </c>
      <c r="J185" t="b">
        <v>1</v>
      </c>
      <c r="K185" t="str">
        <f t="shared" si="8"/>
        <v>Yes</v>
      </c>
      <c r="L185" t="str">
        <f t="shared" si="6"/>
        <v>Positive</v>
      </c>
      <c r="M185" t="str">
        <f t="shared" si="7"/>
        <v>ACTIVE</v>
      </c>
      <c r="N185" t="str" cm="1">
        <f t="array" ref="N185">_xlfn.IFS(E185&lt;=599,"Bad",AND(E185 &gt;= 600, E185 &lt; 650),"Poor",AND(E185 &gt;= 650, E185 &lt; 700),"Fair",AND(E185 &gt;= 700, E185 &lt; 750),"Good",AND(E185 &gt;= 750, E185 &lt; 800),"Very Good",AND(E185 &gt;= 800, E185 &lt;= 850),"Excellent")</f>
        <v>Bad</v>
      </c>
    </row>
    <row r="186" spans="1:14" x14ac:dyDescent="0.3">
      <c r="A186" t="s">
        <v>387</v>
      </c>
      <c r="B186" t="s">
        <v>388</v>
      </c>
      <c r="C186" t="s">
        <v>20</v>
      </c>
      <c r="D186">
        <v>10092.09</v>
      </c>
      <c r="E186">
        <v>318</v>
      </c>
      <c r="F186">
        <v>16</v>
      </c>
      <c r="G186">
        <v>474.77</v>
      </c>
      <c r="H186" t="s">
        <v>30</v>
      </c>
      <c r="I186" s="1">
        <v>42215</v>
      </c>
      <c r="J186" t="b">
        <v>0</v>
      </c>
      <c r="K186" t="str">
        <f t="shared" si="8"/>
        <v>Yes</v>
      </c>
      <c r="L186" t="str">
        <f t="shared" si="6"/>
        <v>Positive</v>
      </c>
      <c r="M186" t="str">
        <f t="shared" si="7"/>
        <v>NOT ACTIVE</v>
      </c>
      <c r="N186" t="str" cm="1">
        <f t="array" ref="N186">_xlfn.IFS(E186&lt;=599,"Bad",AND(E186 &gt;= 600, E186 &lt; 650),"Poor",AND(E186 &gt;= 650, E186 &lt; 700),"Fair",AND(E186 &gt;= 700, E186 &lt; 750),"Good",AND(E186 &gt;= 750, E186 &lt; 800),"Very Good",AND(E186 &gt;= 800, E186 &lt;= 850),"Excellent")</f>
        <v>Bad</v>
      </c>
    </row>
    <row r="187" spans="1:14" x14ac:dyDescent="0.3">
      <c r="A187" t="s">
        <v>389</v>
      </c>
      <c r="B187" t="s">
        <v>390</v>
      </c>
      <c r="C187" t="s">
        <v>20</v>
      </c>
      <c r="D187">
        <v>18382.189999999999</v>
      </c>
      <c r="E187">
        <v>731</v>
      </c>
      <c r="F187">
        <v>27</v>
      </c>
      <c r="G187">
        <v>358.47</v>
      </c>
      <c r="H187" t="s">
        <v>13</v>
      </c>
      <c r="I187" s="1">
        <v>44668</v>
      </c>
      <c r="J187" t="b">
        <v>0</v>
      </c>
      <c r="K187" t="str">
        <f t="shared" si="8"/>
        <v>No</v>
      </c>
      <c r="L187" t="str">
        <f t="shared" si="6"/>
        <v>Positive</v>
      </c>
      <c r="M187" t="str">
        <f t="shared" si="7"/>
        <v>NOT ACTIVE</v>
      </c>
      <c r="N187" t="str" cm="1">
        <f t="array" ref="N187">_xlfn.IFS(E187&lt;=599,"Bad",AND(E187 &gt;= 600, E187 &lt; 650),"Poor",AND(E187 &gt;= 650, E187 &lt; 700),"Fair",AND(E187 &gt;= 700, E187 &lt; 750),"Good",AND(E187 &gt;= 750, E187 &lt; 800),"Very Good",AND(E187 &gt;= 800, E187 &lt;= 850),"Excellent")</f>
        <v>Good</v>
      </c>
    </row>
    <row r="188" spans="1:14" x14ac:dyDescent="0.3">
      <c r="A188" t="s">
        <v>391</v>
      </c>
      <c r="B188" t="s">
        <v>392</v>
      </c>
      <c r="C188" t="s">
        <v>37</v>
      </c>
      <c r="D188">
        <v>11634.64</v>
      </c>
      <c r="E188">
        <v>649</v>
      </c>
      <c r="F188">
        <v>25</v>
      </c>
      <c r="G188">
        <v>13.33</v>
      </c>
      <c r="H188" t="s">
        <v>42</v>
      </c>
      <c r="I188" s="1">
        <v>44576</v>
      </c>
      <c r="J188" t="b">
        <v>0</v>
      </c>
      <c r="K188" t="str">
        <f t="shared" si="8"/>
        <v>No</v>
      </c>
      <c r="L188" t="str">
        <f t="shared" si="6"/>
        <v>Positive</v>
      </c>
      <c r="M188" t="str">
        <f t="shared" si="7"/>
        <v>NOT ACTIVE</v>
      </c>
      <c r="N188" t="str" cm="1">
        <f t="array" ref="N188">_xlfn.IFS(E188&lt;=599,"Bad",AND(E188 &gt;= 600, E188 &lt; 650),"Poor",AND(E188 &gt;= 650, E188 &lt; 700),"Fair",AND(E188 &gt;= 700, E188 &lt; 750),"Good",AND(E188 &gt;= 750, E188 &lt; 800),"Very Good",AND(E188 &gt;= 800, E188 &lt;= 850),"Excellent")</f>
        <v>Poor</v>
      </c>
    </row>
    <row r="189" spans="1:14" x14ac:dyDescent="0.3">
      <c r="A189" t="s">
        <v>393</v>
      </c>
      <c r="B189" t="s">
        <v>394</v>
      </c>
      <c r="C189" t="s">
        <v>12</v>
      </c>
      <c r="D189">
        <v>8904.5</v>
      </c>
      <c r="E189">
        <v>482</v>
      </c>
      <c r="F189">
        <v>20</v>
      </c>
      <c r="G189">
        <v>384.29</v>
      </c>
      <c r="H189" t="s">
        <v>17</v>
      </c>
      <c r="I189" s="1">
        <v>42548</v>
      </c>
      <c r="J189" t="b">
        <v>1</v>
      </c>
      <c r="K189" t="str">
        <f t="shared" si="8"/>
        <v>Yes</v>
      </c>
      <c r="L189" t="str">
        <f t="shared" si="6"/>
        <v>Positive</v>
      </c>
      <c r="M189" t="str">
        <f t="shared" si="7"/>
        <v>ACTIVE</v>
      </c>
      <c r="N189" t="str" cm="1">
        <f t="array" ref="N189">_xlfn.IFS(E189&lt;=599,"Bad",AND(E189 &gt;= 600, E189 &lt; 650),"Poor",AND(E189 &gt;= 650, E189 &lt; 700),"Fair",AND(E189 &gt;= 700, E189 &lt; 750),"Good",AND(E189 &gt;= 750, E189 &lt; 800),"Very Good",AND(E189 &gt;= 800, E189 &lt;= 850),"Excellent")</f>
        <v>Bad</v>
      </c>
    </row>
    <row r="190" spans="1:14" x14ac:dyDescent="0.3">
      <c r="A190" t="s">
        <v>395</v>
      </c>
      <c r="B190" t="s">
        <v>396</v>
      </c>
      <c r="C190" t="s">
        <v>12</v>
      </c>
      <c r="D190">
        <v>14147.03</v>
      </c>
      <c r="E190">
        <v>412</v>
      </c>
      <c r="F190">
        <v>26</v>
      </c>
      <c r="G190">
        <v>261.89999999999998</v>
      </c>
      <c r="H190" t="s">
        <v>21</v>
      </c>
      <c r="I190" s="1">
        <v>42474</v>
      </c>
      <c r="J190" t="b">
        <v>1</v>
      </c>
      <c r="K190" t="str">
        <f t="shared" si="8"/>
        <v>Yes</v>
      </c>
      <c r="L190" t="str">
        <f t="shared" si="6"/>
        <v>Positive</v>
      </c>
      <c r="M190" t="str">
        <f t="shared" si="7"/>
        <v>ACTIVE</v>
      </c>
      <c r="N190" t="str" cm="1">
        <f t="array" ref="N190">_xlfn.IFS(E190&lt;=599,"Bad",AND(E190 &gt;= 600, E190 &lt; 650),"Poor",AND(E190 &gt;= 650, E190 &lt; 700),"Fair",AND(E190 &gt;= 700, E190 &lt; 750),"Good",AND(E190 &gt;= 750, E190 &lt; 800),"Very Good",AND(E190 &gt;= 800, E190 &lt;= 850),"Excellent")</f>
        <v>Bad</v>
      </c>
    </row>
    <row r="191" spans="1:14" x14ac:dyDescent="0.3">
      <c r="A191" t="s">
        <v>397</v>
      </c>
      <c r="B191" t="s">
        <v>398</v>
      </c>
      <c r="C191" t="s">
        <v>37</v>
      </c>
      <c r="D191">
        <v>-1055.68</v>
      </c>
      <c r="E191">
        <v>482</v>
      </c>
      <c r="F191">
        <v>19</v>
      </c>
      <c r="G191">
        <v>391.89</v>
      </c>
      <c r="H191" t="s">
        <v>42</v>
      </c>
      <c r="I191" s="1">
        <v>42421</v>
      </c>
      <c r="J191" t="b">
        <v>1</v>
      </c>
      <c r="K191" t="str">
        <f t="shared" si="8"/>
        <v>Yes</v>
      </c>
      <c r="L191" t="str">
        <f t="shared" si="6"/>
        <v>Negative</v>
      </c>
      <c r="M191" t="str">
        <f t="shared" si="7"/>
        <v>ACTIVE</v>
      </c>
      <c r="N191" t="str" cm="1">
        <f t="array" ref="N191">_xlfn.IFS(E191&lt;=599,"Bad",AND(E191 &gt;= 600, E191 &lt; 650),"Poor",AND(E191 &gt;= 650, E191 &lt; 700),"Fair",AND(E191 &gt;= 700, E191 &lt; 750),"Good",AND(E191 &gt;= 750, E191 &lt; 800),"Very Good",AND(E191 &gt;= 800, E191 &lt;= 850),"Excellent")</f>
        <v>Bad</v>
      </c>
    </row>
    <row r="192" spans="1:14" x14ac:dyDescent="0.3">
      <c r="A192" t="s">
        <v>399</v>
      </c>
      <c r="B192" t="s">
        <v>400</v>
      </c>
      <c r="C192" t="s">
        <v>12</v>
      </c>
      <c r="D192">
        <v>11178.07</v>
      </c>
      <c r="E192">
        <v>780</v>
      </c>
      <c r="F192">
        <v>19</v>
      </c>
      <c r="G192">
        <v>266.02</v>
      </c>
      <c r="H192" t="s">
        <v>42</v>
      </c>
      <c r="I192" s="1">
        <v>42716</v>
      </c>
      <c r="J192" t="b">
        <v>0</v>
      </c>
      <c r="K192" t="str">
        <f t="shared" si="8"/>
        <v>No</v>
      </c>
      <c r="L192" t="str">
        <f t="shared" si="6"/>
        <v>Positive</v>
      </c>
      <c r="M192" t="str">
        <f t="shared" si="7"/>
        <v>NOT ACTIVE</v>
      </c>
      <c r="N192" t="str" cm="1">
        <f t="array" ref="N192">_xlfn.IFS(E192&lt;=599,"Bad",AND(E192 &gt;= 600, E192 &lt; 650),"Poor",AND(E192 &gt;= 650, E192 &lt; 700),"Fair",AND(E192 &gt;= 700, E192 &lt; 750),"Good",AND(E192 &gt;= 750, E192 &lt; 800),"Very Good",AND(E192 &gt;= 800, E192 &lt;= 850),"Excellent")</f>
        <v>Very Good</v>
      </c>
    </row>
    <row r="193" spans="1:14" x14ac:dyDescent="0.3">
      <c r="A193" t="s">
        <v>401</v>
      </c>
      <c r="B193" t="s">
        <v>402</v>
      </c>
      <c r="C193" t="s">
        <v>12</v>
      </c>
      <c r="D193">
        <v>13854.33</v>
      </c>
      <c r="E193">
        <v>445</v>
      </c>
      <c r="F193">
        <v>23</v>
      </c>
      <c r="G193">
        <v>324.10000000000002</v>
      </c>
      <c r="H193" t="s">
        <v>13</v>
      </c>
      <c r="I193" s="1">
        <v>45091</v>
      </c>
      <c r="J193" t="b">
        <v>0</v>
      </c>
      <c r="K193" t="str">
        <f t="shared" si="8"/>
        <v>Yes</v>
      </c>
      <c r="L193" t="str">
        <f t="shared" si="6"/>
        <v>Positive</v>
      </c>
      <c r="M193" t="str">
        <f t="shared" si="7"/>
        <v>NOT ACTIVE</v>
      </c>
      <c r="N193" t="str" cm="1">
        <f t="array" ref="N193">_xlfn.IFS(E193&lt;=599,"Bad",AND(E193 &gt;= 600, E193 &lt; 650),"Poor",AND(E193 &gt;= 650, E193 &lt; 700),"Fair",AND(E193 &gt;= 700, E193 &lt; 750),"Good",AND(E193 &gt;= 750, E193 &lt; 800),"Very Good",AND(E193 &gt;= 800, E193 &lt;= 850),"Excellent")</f>
        <v>Bad</v>
      </c>
    </row>
    <row r="194" spans="1:14" x14ac:dyDescent="0.3">
      <c r="A194" t="s">
        <v>403</v>
      </c>
      <c r="B194" t="s">
        <v>404</v>
      </c>
      <c r="C194" t="s">
        <v>20</v>
      </c>
      <c r="D194">
        <v>2607.0700000000002</v>
      </c>
      <c r="E194">
        <v>412</v>
      </c>
      <c r="F194">
        <v>20</v>
      </c>
      <c r="G194">
        <v>395.3</v>
      </c>
      <c r="H194" t="s">
        <v>17</v>
      </c>
      <c r="I194" s="1">
        <v>45089</v>
      </c>
      <c r="J194" t="b">
        <v>0</v>
      </c>
      <c r="K194" t="str">
        <f t="shared" si="8"/>
        <v>Yes</v>
      </c>
      <c r="L194" t="str">
        <f t="shared" ref="L194:L257" si="9">IF(D194&gt;0,"Positive","Negative")</f>
        <v>Positive</v>
      </c>
      <c r="M194" t="str">
        <f t="shared" ref="M194:M257" si="10">IF(J194=TRUE,"ACTIVE","NOT ACTIVE")</f>
        <v>NOT ACTIVE</v>
      </c>
      <c r="N194" t="str" cm="1">
        <f t="array" ref="N194">_xlfn.IFS(E194&lt;=599,"Bad",AND(E194 &gt;= 600, E194 &lt; 650),"Poor",AND(E194 &gt;= 650, E194 &lt; 700),"Fair",AND(E194 &gt;= 700, E194 &lt; 750),"Good",AND(E194 &gt;= 750, E194 &lt; 800),"Very Good",AND(E194 &gt;= 800, E194 &lt;= 850),"Excellent")</f>
        <v>Bad</v>
      </c>
    </row>
    <row r="195" spans="1:14" x14ac:dyDescent="0.3">
      <c r="A195" t="s">
        <v>405</v>
      </c>
      <c r="B195" t="s">
        <v>406</v>
      </c>
      <c r="C195" t="s">
        <v>12</v>
      </c>
      <c r="D195">
        <v>15718.77</v>
      </c>
      <c r="E195">
        <v>775</v>
      </c>
      <c r="F195">
        <v>20</v>
      </c>
      <c r="G195">
        <v>208.5</v>
      </c>
      <c r="H195" t="s">
        <v>21</v>
      </c>
      <c r="I195" s="1">
        <v>45056</v>
      </c>
      <c r="J195" t="b">
        <v>1</v>
      </c>
      <c r="K195" t="str">
        <f t="shared" ref="K195:K258" si="11">IF(E195&lt;579,"Yes","No")</f>
        <v>No</v>
      </c>
      <c r="L195" t="str">
        <f t="shared" si="9"/>
        <v>Positive</v>
      </c>
      <c r="M195" t="str">
        <f t="shared" si="10"/>
        <v>ACTIVE</v>
      </c>
      <c r="N195" t="str" cm="1">
        <f t="array" ref="N195">_xlfn.IFS(E195&lt;=599,"Bad",AND(E195 &gt;= 600, E195 &lt; 650),"Poor",AND(E195 &gt;= 650, E195 &lt; 700),"Fair",AND(E195 &gt;= 700, E195 &lt; 750),"Good",AND(E195 &gt;= 750, E195 &lt; 800),"Very Good",AND(E195 &gt;= 800, E195 &lt;= 850),"Excellent")</f>
        <v>Very Good</v>
      </c>
    </row>
    <row r="196" spans="1:14" x14ac:dyDescent="0.3">
      <c r="A196" t="s">
        <v>407</v>
      </c>
      <c r="B196" t="s">
        <v>408</v>
      </c>
      <c r="C196" t="s">
        <v>12</v>
      </c>
      <c r="D196">
        <v>11692.48</v>
      </c>
      <c r="E196">
        <v>602</v>
      </c>
      <c r="F196">
        <v>17</v>
      </c>
      <c r="G196">
        <v>11.33</v>
      </c>
      <c r="H196" t="s">
        <v>17</v>
      </c>
      <c r="I196" s="1">
        <v>42356</v>
      </c>
      <c r="J196" t="b">
        <v>0</v>
      </c>
      <c r="K196" t="str">
        <f t="shared" si="11"/>
        <v>No</v>
      </c>
      <c r="L196" t="str">
        <f t="shared" si="9"/>
        <v>Positive</v>
      </c>
      <c r="M196" t="str">
        <f t="shared" si="10"/>
        <v>NOT ACTIVE</v>
      </c>
      <c r="N196" t="str" cm="1">
        <f t="array" ref="N196">_xlfn.IFS(E196&lt;=599,"Bad",AND(E196 &gt;= 600, E196 &lt; 650),"Poor",AND(E196 &gt;= 650, E196 &lt; 700),"Fair",AND(E196 &gt;= 700, E196 &lt; 750),"Good",AND(E196 &gt;= 750, E196 &lt; 800),"Very Good",AND(E196 &gt;= 800, E196 &lt;= 850),"Excellent")</f>
        <v>Poor</v>
      </c>
    </row>
    <row r="197" spans="1:14" x14ac:dyDescent="0.3">
      <c r="A197" t="s">
        <v>409</v>
      </c>
      <c r="B197" t="s">
        <v>410</v>
      </c>
      <c r="C197" t="s">
        <v>37</v>
      </c>
      <c r="D197">
        <v>7923.56</v>
      </c>
      <c r="E197">
        <v>417</v>
      </c>
      <c r="F197">
        <v>18</v>
      </c>
      <c r="G197">
        <v>426.47</v>
      </c>
      <c r="H197" t="s">
        <v>13</v>
      </c>
      <c r="I197" s="1">
        <v>45206</v>
      </c>
      <c r="J197" t="b">
        <v>1</v>
      </c>
      <c r="K197" t="str">
        <f t="shared" si="11"/>
        <v>Yes</v>
      </c>
      <c r="L197" t="str">
        <f t="shared" si="9"/>
        <v>Positive</v>
      </c>
      <c r="M197" t="str">
        <f t="shared" si="10"/>
        <v>ACTIVE</v>
      </c>
      <c r="N197" t="str" cm="1">
        <f t="array" ref="N197">_xlfn.IFS(E197&lt;=599,"Bad",AND(E197 &gt;= 600, E197 &lt; 650),"Poor",AND(E197 &gt;= 650, E197 &lt; 700),"Fair",AND(E197 &gt;= 700, E197 &lt; 750),"Good",AND(E197 &gt;= 750, E197 &lt; 800),"Very Good",AND(E197 &gt;= 800, E197 &lt;= 850),"Excellent")</f>
        <v>Bad</v>
      </c>
    </row>
    <row r="198" spans="1:14" x14ac:dyDescent="0.3">
      <c r="A198" t="s">
        <v>411</v>
      </c>
      <c r="B198" t="s">
        <v>412</v>
      </c>
      <c r="C198" t="s">
        <v>37</v>
      </c>
      <c r="D198">
        <v>13163.91</v>
      </c>
      <c r="E198">
        <v>460</v>
      </c>
      <c r="F198">
        <v>14</v>
      </c>
      <c r="G198">
        <v>196.64</v>
      </c>
      <c r="H198" t="s">
        <v>30</v>
      </c>
      <c r="I198" s="1">
        <v>44858</v>
      </c>
      <c r="J198" t="b">
        <v>1</v>
      </c>
      <c r="K198" t="str">
        <f t="shared" si="11"/>
        <v>Yes</v>
      </c>
      <c r="L198" t="str">
        <f t="shared" si="9"/>
        <v>Positive</v>
      </c>
      <c r="M198" t="str">
        <f t="shared" si="10"/>
        <v>ACTIVE</v>
      </c>
      <c r="N198" t="str" cm="1">
        <f t="array" ref="N198">_xlfn.IFS(E198&lt;=599,"Bad",AND(E198 &gt;= 600, E198 &lt; 650),"Poor",AND(E198 &gt;= 650, E198 &lt; 700),"Fair",AND(E198 &gt;= 700, E198 &lt; 750),"Good",AND(E198 &gt;= 750, E198 &lt; 800),"Very Good",AND(E198 &gt;= 800, E198 &lt;= 850),"Excellent")</f>
        <v>Bad</v>
      </c>
    </row>
    <row r="199" spans="1:14" x14ac:dyDescent="0.3">
      <c r="A199" t="s">
        <v>413</v>
      </c>
      <c r="B199" t="s">
        <v>414</v>
      </c>
      <c r="C199" t="s">
        <v>16</v>
      </c>
      <c r="D199">
        <v>21353.46</v>
      </c>
      <c r="E199">
        <v>700</v>
      </c>
      <c r="F199">
        <v>21</v>
      </c>
      <c r="G199">
        <v>253.06</v>
      </c>
      <c r="H199" t="s">
        <v>42</v>
      </c>
      <c r="I199" s="1">
        <v>43053</v>
      </c>
      <c r="J199" t="b">
        <v>1</v>
      </c>
      <c r="K199" t="str">
        <f t="shared" si="11"/>
        <v>No</v>
      </c>
      <c r="L199" t="str">
        <f t="shared" si="9"/>
        <v>Positive</v>
      </c>
      <c r="M199" t="str">
        <f t="shared" si="10"/>
        <v>ACTIVE</v>
      </c>
      <c r="N199" t="str" cm="1">
        <f t="array" ref="N199">_xlfn.IFS(E199&lt;=599,"Bad",AND(E199 &gt;= 600, E199 &lt; 650),"Poor",AND(E199 &gt;= 650, E199 &lt; 700),"Fair",AND(E199 &gt;= 700, E199 &lt; 750),"Good",AND(E199 &gt;= 750, E199 &lt; 800),"Very Good",AND(E199 &gt;= 800, E199 &lt;= 850),"Excellent")</f>
        <v>Good</v>
      </c>
    </row>
    <row r="200" spans="1:14" x14ac:dyDescent="0.3">
      <c r="A200" t="s">
        <v>415</v>
      </c>
      <c r="B200" t="s">
        <v>416</v>
      </c>
      <c r="C200" t="s">
        <v>20</v>
      </c>
      <c r="D200">
        <v>10909.33</v>
      </c>
      <c r="E200">
        <v>497</v>
      </c>
      <c r="F200">
        <v>16</v>
      </c>
      <c r="G200">
        <v>13.81</v>
      </c>
      <c r="H200" t="s">
        <v>21</v>
      </c>
      <c r="I200" s="1">
        <v>43073</v>
      </c>
      <c r="J200" t="b">
        <v>1</v>
      </c>
      <c r="K200" t="str">
        <f t="shared" si="11"/>
        <v>Yes</v>
      </c>
      <c r="L200" t="str">
        <f t="shared" si="9"/>
        <v>Positive</v>
      </c>
      <c r="M200" t="str">
        <f t="shared" si="10"/>
        <v>ACTIVE</v>
      </c>
      <c r="N200" t="str" cm="1">
        <f t="array" ref="N200">_xlfn.IFS(E200&lt;=599,"Bad",AND(E200 &gt;= 600, E200 &lt; 650),"Poor",AND(E200 &gt;= 650, E200 &lt; 700),"Fair",AND(E200 &gt;= 700, E200 &lt; 750),"Good",AND(E200 &gt;= 750, E200 &lt; 800),"Very Good",AND(E200 &gt;= 800, E200 &lt;= 850),"Excellent")</f>
        <v>Bad</v>
      </c>
    </row>
    <row r="201" spans="1:14" x14ac:dyDescent="0.3">
      <c r="A201" t="s">
        <v>417</v>
      </c>
      <c r="B201" t="s">
        <v>418</v>
      </c>
      <c r="C201" t="s">
        <v>12</v>
      </c>
      <c r="D201">
        <v>11241.1</v>
      </c>
      <c r="E201">
        <v>559</v>
      </c>
      <c r="F201">
        <v>15</v>
      </c>
      <c r="G201">
        <v>251.13</v>
      </c>
      <c r="H201" t="s">
        <v>30</v>
      </c>
      <c r="I201" s="1">
        <v>45719</v>
      </c>
      <c r="J201" t="b">
        <v>1</v>
      </c>
      <c r="K201" t="str">
        <f t="shared" si="11"/>
        <v>Yes</v>
      </c>
      <c r="L201" t="str">
        <f t="shared" si="9"/>
        <v>Positive</v>
      </c>
      <c r="M201" t="str">
        <f t="shared" si="10"/>
        <v>ACTIVE</v>
      </c>
      <c r="N201" t="str" cm="1">
        <f t="array" ref="N201">_xlfn.IFS(E201&lt;=599,"Bad",AND(E201 &gt;= 600, E201 &lt; 650),"Poor",AND(E201 &gt;= 650, E201 &lt; 700),"Fair",AND(E201 &gt;= 700, E201 &lt; 750),"Good",AND(E201 &gt;= 750, E201 &lt; 800),"Very Good",AND(E201 &gt;= 800, E201 &lt;= 850),"Excellent")</f>
        <v>Bad</v>
      </c>
    </row>
    <row r="202" spans="1:14" x14ac:dyDescent="0.3">
      <c r="A202" t="s">
        <v>419</v>
      </c>
      <c r="B202" t="s">
        <v>420</v>
      </c>
      <c r="C202" t="s">
        <v>12</v>
      </c>
      <c r="D202">
        <v>7703.2</v>
      </c>
      <c r="E202">
        <v>346</v>
      </c>
      <c r="F202">
        <v>17</v>
      </c>
      <c r="G202">
        <v>493.38</v>
      </c>
      <c r="H202" t="s">
        <v>13</v>
      </c>
      <c r="I202" s="1">
        <v>44554</v>
      </c>
      <c r="J202" t="b">
        <v>1</v>
      </c>
      <c r="K202" t="str">
        <f t="shared" si="11"/>
        <v>Yes</v>
      </c>
      <c r="L202" t="str">
        <f t="shared" si="9"/>
        <v>Positive</v>
      </c>
      <c r="M202" t="str">
        <f t="shared" si="10"/>
        <v>ACTIVE</v>
      </c>
      <c r="N202" t="str" cm="1">
        <f t="array" ref="N202">_xlfn.IFS(E202&lt;=599,"Bad",AND(E202 &gt;= 600, E202 &lt; 650),"Poor",AND(E202 &gt;= 650, E202 &lt; 700),"Fair",AND(E202 &gt;= 700, E202 &lt; 750),"Good",AND(E202 &gt;= 750, E202 &lt; 800),"Very Good",AND(E202 &gt;= 800, E202 &lt;= 850),"Excellent")</f>
        <v>Bad</v>
      </c>
    </row>
    <row r="203" spans="1:14" x14ac:dyDescent="0.3">
      <c r="A203" t="s">
        <v>421</v>
      </c>
      <c r="B203" t="s">
        <v>422</v>
      </c>
      <c r="C203" t="s">
        <v>16</v>
      </c>
      <c r="D203">
        <v>5750.78</v>
      </c>
      <c r="E203">
        <v>698</v>
      </c>
      <c r="F203">
        <v>23</v>
      </c>
      <c r="G203">
        <v>146.35</v>
      </c>
      <c r="H203" t="s">
        <v>17</v>
      </c>
      <c r="I203" s="1">
        <v>45148</v>
      </c>
      <c r="J203" t="b">
        <v>1</v>
      </c>
      <c r="K203" t="str">
        <f t="shared" si="11"/>
        <v>No</v>
      </c>
      <c r="L203" t="str">
        <f t="shared" si="9"/>
        <v>Positive</v>
      </c>
      <c r="M203" t="str">
        <f t="shared" si="10"/>
        <v>ACTIVE</v>
      </c>
      <c r="N203" t="str" cm="1">
        <f t="array" ref="N203">_xlfn.IFS(E203&lt;=599,"Bad",AND(E203 &gt;= 600, E203 &lt; 650),"Poor",AND(E203 &gt;= 650, E203 &lt; 700),"Fair",AND(E203 &gt;= 700, E203 &lt; 750),"Good",AND(E203 &gt;= 750, E203 &lt; 800),"Very Good",AND(E203 &gt;= 800, E203 &lt;= 850),"Excellent")</f>
        <v>Fair</v>
      </c>
    </row>
    <row r="204" spans="1:14" x14ac:dyDescent="0.3">
      <c r="A204" t="s">
        <v>423</v>
      </c>
      <c r="B204" t="s">
        <v>424</v>
      </c>
      <c r="C204" t="s">
        <v>12</v>
      </c>
      <c r="D204">
        <v>14151.68</v>
      </c>
      <c r="E204">
        <v>377</v>
      </c>
      <c r="F204">
        <v>22</v>
      </c>
      <c r="G204">
        <v>203.75</v>
      </c>
      <c r="H204" t="s">
        <v>42</v>
      </c>
      <c r="I204" s="1">
        <v>43135</v>
      </c>
      <c r="J204" t="b">
        <v>1</v>
      </c>
      <c r="K204" t="str">
        <f t="shared" si="11"/>
        <v>Yes</v>
      </c>
      <c r="L204" t="str">
        <f t="shared" si="9"/>
        <v>Positive</v>
      </c>
      <c r="M204" t="str">
        <f t="shared" si="10"/>
        <v>ACTIVE</v>
      </c>
      <c r="N204" t="str" cm="1">
        <f t="array" ref="N204">_xlfn.IFS(E204&lt;=599,"Bad",AND(E204 &gt;= 600, E204 &lt; 650),"Poor",AND(E204 &gt;= 650, E204 &lt; 700),"Fair",AND(E204 &gt;= 700, E204 &lt; 750),"Good",AND(E204 &gt;= 750, E204 &lt; 800),"Very Good",AND(E204 &gt;= 800, E204 &lt;= 850),"Excellent")</f>
        <v>Bad</v>
      </c>
    </row>
    <row r="205" spans="1:14" x14ac:dyDescent="0.3">
      <c r="A205" t="s">
        <v>425</v>
      </c>
      <c r="B205" t="s">
        <v>426</v>
      </c>
      <c r="C205" t="s">
        <v>20</v>
      </c>
      <c r="D205">
        <v>5719.58</v>
      </c>
      <c r="E205">
        <v>423</v>
      </c>
      <c r="F205">
        <v>24</v>
      </c>
      <c r="G205">
        <v>346.72</v>
      </c>
      <c r="H205" t="s">
        <v>21</v>
      </c>
      <c r="I205" s="1">
        <v>44405</v>
      </c>
      <c r="J205" t="b">
        <v>0</v>
      </c>
      <c r="K205" t="str">
        <f t="shared" si="11"/>
        <v>Yes</v>
      </c>
      <c r="L205" t="str">
        <f t="shared" si="9"/>
        <v>Positive</v>
      </c>
      <c r="M205" t="str">
        <f t="shared" si="10"/>
        <v>NOT ACTIVE</v>
      </c>
      <c r="N205" t="str" cm="1">
        <f t="array" ref="N205">_xlfn.IFS(E205&lt;=599,"Bad",AND(E205 &gt;= 600, E205 &lt; 650),"Poor",AND(E205 &gt;= 650, E205 &lt; 700),"Fair",AND(E205 &gt;= 700, E205 &lt; 750),"Good",AND(E205 &gt;= 750, E205 &lt; 800),"Very Good",AND(E205 &gt;= 800, E205 &lt;= 850),"Excellent")</f>
        <v>Bad</v>
      </c>
    </row>
    <row r="206" spans="1:14" x14ac:dyDescent="0.3">
      <c r="A206" t="s">
        <v>427</v>
      </c>
      <c r="B206" t="s">
        <v>428</v>
      </c>
      <c r="C206" t="s">
        <v>16</v>
      </c>
      <c r="D206">
        <v>10357.83</v>
      </c>
      <c r="E206">
        <v>374</v>
      </c>
      <c r="F206">
        <v>18</v>
      </c>
      <c r="G206">
        <v>409.25</v>
      </c>
      <c r="H206" t="s">
        <v>30</v>
      </c>
      <c r="I206" s="1">
        <v>44960</v>
      </c>
      <c r="J206" t="b">
        <v>1</v>
      </c>
      <c r="K206" t="str">
        <f t="shared" si="11"/>
        <v>Yes</v>
      </c>
      <c r="L206" t="str">
        <f t="shared" si="9"/>
        <v>Positive</v>
      </c>
      <c r="M206" t="str">
        <f t="shared" si="10"/>
        <v>ACTIVE</v>
      </c>
      <c r="N206" t="str" cm="1">
        <f t="array" ref="N206">_xlfn.IFS(E206&lt;=599,"Bad",AND(E206 &gt;= 600, E206 &lt; 650),"Poor",AND(E206 &gt;= 650, E206 &lt; 700),"Fair",AND(E206 &gt;= 700, E206 &lt; 750),"Good",AND(E206 &gt;= 750, E206 &lt; 800),"Very Good",AND(E206 &gt;= 800, E206 &lt;= 850),"Excellent")</f>
        <v>Bad</v>
      </c>
    </row>
    <row r="207" spans="1:14" x14ac:dyDescent="0.3">
      <c r="A207" t="s">
        <v>429</v>
      </c>
      <c r="B207" t="s">
        <v>430</v>
      </c>
      <c r="C207" t="s">
        <v>20</v>
      </c>
      <c r="D207">
        <v>7611.71</v>
      </c>
      <c r="E207">
        <v>436</v>
      </c>
      <c r="F207">
        <v>21</v>
      </c>
      <c r="G207">
        <v>214.52</v>
      </c>
      <c r="H207" t="s">
        <v>30</v>
      </c>
      <c r="I207" s="1">
        <v>44779</v>
      </c>
      <c r="J207" t="b">
        <v>1</v>
      </c>
      <c r="K207" t="str">
        <f t="shared" si="11"/>
        <v>Yes</v>
      </c>
      <c r="L207" t="str">
        <f t="shared" si="9"/>
        <v>Positive</v>
      </c>
      <c r="M207" t="str">
        <f t="shared" si="10"/>
        <v>ACTIVE</v>
      </c>
      <c r="N207" t="str" cm="1">
        <f t="array" ref="N207">_xlfn.IFS(E207&lt;=599,"Bad",AND(E207 &gt;= 600, E207 &lt; 650),"Poor",AND(E207 &gt;= 650, E207 &lt; 700),"Fair",AND(E207 &gt;= 700, E207 &lt; 750),"Good",AND(E207 &gt;= 750, E207 &lt; 800),"Very Good",AND(E207 &gt;= 800, E207 &lt;= 850),"Excellent")</f>
        <v>Bad</v>
      </c>
    </row>
    <row r="208" spans="1:14" x14ac:dyDescent="0.3">
      <c r="A208" t="s">
        <v>431</v>
      </c>
      <c r="B208" t="s">
        <v>432</v>
      </c>
      <c r="C208" t="s">
        <v>16</v>
      </c>
      <c r="D208">
        <v>12394.9</v>
      </c>
      <c r="E208">
        <v>699</v>
      </c>
      <c r="F208">
        <v>29</v>
      </c>
      <c r="G208">
        <v>161.74</v>
      </c>
      <c r="H208" t="s">
        <v>42</v>
      </c>
      <c r="I208" s="1">
        <v>44050</v>
      </c>
      <c r="J208" t="b">
        <v>0</v>
      </c>
      <c r="K208" t="str">
        <f t="shared" si="11"/>
        <v>No</v>
      </c>
      <c r="L208" t="str">
        <f t="shared" si="9"/>
        <v>Positive</v>
      </c>
      <c r="M208" t="str">
        <f t="shared" si="10"/>
        <v>NOT ACTIVE</v>
      </c>
      <c r="N208" t="str" cm="1">
        <f t="array" ref="N208">_xlfn.IFS(E208&lt;=599,"Bad",AND(E208 &gt;= 600, E208 &lt; 650),"Poor",AND(E208 &gt;= 650, E208 &lt; 700),"Fair",AND(E208 &gt;= 700, E208 &lt; 750),"Good",AND(E208 &gt;= 750, E208 &lt; 800),"Very Good",AND(E208 &gt;= 800, E208 &lt;= 850),"Excellent")</f>
        <v>Fair</v>
      </c>
    </row>
    <row r="209" spans="1:14" x14ac:dyDescent="0.3">
      <c r="A209" t="s">
        <v>433</v>
      </c>
      <c r="B209" t="s">
        <v>434</v>
      </c>
      <c r="C209" t="s">
        <v>16</v>
      </c>
      <c r="D209">
        <v>11668.31</v>
      </c>
      <c r="E209">
        <v>804</v>
      </c>
      <c r="F209">
        <v>20</v>
      </c>
      <c r="G209">
        <v>469.53</v>
      </c>
      <c r="H209" t="s">
        <v>17</v>
      </c>
      <c r="I209" s="1">
        <v>45444</v>
      </c>
      <c r="J209" t="b">
        <v>0</v>
      </c>
      <c r="K209" t="str">
        <f t="shared" si="11"/>
        <v>No</v>
      </c>
      <c r="L209" t="str">
        <f t="shared" si="9"/>
        <v>Positive</v>
      </c>
      <c r="M209" t="str">
        <f t="shared" si="10"/>
        <v>NOT ACTIVE</v>
      </c>
      <c r="N209" t="str" cm="1">
        <f t="array" ref="N209">_xlfn.IFS(E209&lt;=599,"Bad",AND(E209 &gt;= 600, E209 &lt; 650),"Poor",AND(E209 &gt;= 650, E209 &lt; 700),"Fair",AND(E209 &gt;= 700, E209 &lt; 750),"Good",AND(E209 &gt;= 750, E209 &lt; 800),"Very Good",AND(E209 &gt;= 800, E209 &lt;= 850),"Excellent")</f>
        <v>Excellent</v>
      </c>
    </row>
    <row r="210" spans="1:14" x14ac:dyDescent="0.3">
      <c r="A210" t="s">
        <v>435</v>
      </c>
      <c r="B210" t="s">
        <v>436</v>
      </c>
      <c r="C210" t="s">
        <v>37</v>
      </c>
      <c r="D210">
        <v>15187.7</v>
      </c>
      <c r="E210">
        <v>799</v>
      </c>
      <c r="F210">
        <v>20</v>
      </c>
      <c r="G210">
        <v>341.8</v>
      </c>
      <c r="H210" t="s">
        <v>13</v>
      </c>
      <c r="I210" s="1">
        <v>45015</v>
      </c>
      <c r="J210" t="b">
        <v>1</v>
      </c>
      <c r="K210" t="str">
        <f t="shared" si="11"/>
        <v>No</v>
      </c>
      <c r="L210" t="str">
        <f t="shared" si="9"/>
        <v>Positive</v>
      </c>
      <c r="M210" t="str">
        <f t="shared" si="10"/>
        <v>ACTIVE</v>
      </c>
      <c r="N210" t="str" cm="1">
        <f t="array" ref="N210">_xlfn.IFS(E210&lt;=599,"Bad",AND(E210 &gt;= 600, E210 &lt; 650),"Poor",AND(E210 &gt;= 650, E210 &lt; 700),"Fair",AND(E210 &gt;= 700, E210 &lt; 750),"Good",AND(E210 &gt;= 750, E210 &lt; 800),"Very Good",AND(E210 &gt;= 800, E210 &lt;= 850),"Excellent")</f>
        <v>Very Good</v>
      </c>
    </row>
    <row r="211" spans="1:14" x14ac:dyDescent="0.3">
      <c r="A211" t="s">
        <v>437</v>
      </c>
      <c r="B211" t="s">
        <v>438</v>
      </c>
      <c r="C211" t="s">
        <v>20</v>
      </c>
      <c r="D211">
        <v>7449.92</v>
      </c>
      <c r="E211">
        <v>437</v>
      </c>
      <c r="F211">
        <v>24</v>
      </c>
      <c r="G211">
        <v>68.319999999999993</v>
      </c>
      <c r="H211" t="s">
        <v>17</v>
      </c>
      <c r="I211" s="1">
        <v>42615</v>
      </c>
      <c r="J211" t="b">
        <v>1</v>
      </c>
      <c r="K211" t="str">
        <f t="shared" si="11"/>
        <v>Yes</v>
      </c>
      <c r="L211" t="str">
        <f t="shared" si="9"/>
        <v>Positive</v>
      </c>
      <c r="M211" t="str">
        <f t="shared" si="10"/>
        <v>ACTIVE</v>
      </c>
      <c r="N211" t="str" cm="1">
        <f t="array" ref="N211">_xlfn.IFS(E211&lt;=599,"Bad",AND(E211 &gt;= 600, E211 &lt; 650),"Poor",AND(E211 &gt;= 650, E211 &lt; 700),"Fair",AND(E211 &gt;= 700, E211 &lt; 750),"Good",AND(E211 &gt;= 750, E211 &lt; 800),"Very Good",AND(E211 &gt;= 800, E211 &lt;= 850),"Excellent")</f>
        <v>Bad</v>
      </c>
    </row>
    <row r="212" spans="1:14" x14ac:dyDescent="0.3">
      <c r="A212" t="s">
        <v>439</v>
      </c>
      <c r="B212" t="s">
        <v>440</v>
      </c>
      <c r="C212" t="s">
        <v>12</v>
      </c>
      <c r="D212">
        <v>8650.6299999999992</v>
      </c>
      <c r="E212">
        <v>349</v>
      </c>
      <c r="F212">
        <v>24</v>
      </c>
      <c r="G212">
        <v>43.77</v>
      </c>
      <c r="H212" t="s">
        <v>17</v>
      </c>
      <c r="I212" s="1">
        <v>44780</v>
      </c>
      <c r="J212" t="b">
        <v>1</v>
      </c>
      <c r="K212" t="str">
        <f t="shared" si="11"/>
        <v>Yes</v>
      </c>
      <c r="L212" t="str">
        <f t="shared" si="9"/>
        <v>Positive</v>
      </c>
      <c r="M212" t="str">
        <f t="shared" si="10"/>
        <v>ACTIVE</v>
      </c>
      <c r="N212" t="str" cm="1">
        <f t="array" ref="N212">_xlfn.IFS(E212&lt;=599,"Bad",AND(E212 &gt;= 600, E212 &lt; 650),"Poor",AND(E212 &gt;= 650, E212 &lt; 700),"Fair",AND(E212 &gt;= 700, E212 &lt; 750),"Good",AND(E212 &gt;= 750, E212 &lt; 800),"Very Good",AND(E212 &gt;= 800, E212 &lt;= 850),"Excellent")</f>
        <v>Bad</v>
      </c>
    </row>
    <row r="213" spans="1:14" x14ac:dyDescent="0.3">
      <c r="A213" t="s">
        <v>441</v>
      </c>
      <c r="B213" t="s">
        <v>442</v>
      </c>
      <c r="C213" t="s">
        <v>12</v>
      </c>
      <c r="D213">
        <v>5106.18</v>
      </c>
      <c r="E213">
        <v>553</v>
      </c>
      <c r="F213">
        <v>19</v>
      </c>
      <c r="G213">
        <v>246.94</v>
      </c>
      <c r="H213" t="s">
        <v>17</v>
      </c>
      <c r="I213" s="1">
        <v>43626</v>
      </c>
      <c r="J213" t="b">
        <v>1</v>
      </c>
      <c r="K213" t="str">
        <f t="shared" si="11"/>
        <v>Yes</v>
      </c>
      <c r="L213" t="str">
        <f t="shared" si="9"/>
        <v>Positive</v>
      </c>
      <c r="M213" t="str">
        <f t="shared" si="10"/>
        <v>ACTIVE</v>
      </c>
      <c r="N213" t="str" cm="1">
        <f t="array" ref="N213">_xlfn.IFS(E213&lt;=599,"Bad",AND(E213 &gt;= 600, E213 &lt; 650),"Poor",AND(E213 &gt;= 650, E213 &lt; 700),"Fair",AND(E213 &gt;= 700, E213 &lt; 750),"Good",AND(E213 &gt;= 750, E213 &lt; 800),"Very Good",AND(E213 &gt;= 800, E213 &lt;= 850),"Excellent")</f>
        <v>Bad</v>
      </c>
    </row>
    <row r="214" spans="1:14" x14ac:dyDescent="0.3">
      <c r="A214" t="s">
        <v>443</v>
      </c>
      <c r="B214" t="s">
        <v>444</v>
      </c>
      <c r="C214" t="s">
        <v>20</v>
      </c>
      <c r="D214">
        <v>7778.53</v>
      </c>
      <c r="E214">
        <v>725</v>
      </c>
      <c r="F214">
        <v>16</v>
      </c>
      <c r="G214">
        <v>117.84</v>
      </c>
      <c r="H214" t="s">
        <v>42</v>
      </c>
      <c r="I214" s="1">
        <v>42747</v>
      </c>
      <c r="J214" t="b">
        <v>1</v>
      </c>
      <c r="K214" t="str">
        <f t="shared" si="11"/>
        <v>No</v>
      </c>
      <c r="L214" t="str">
        <f t="shared" si="9"/>
        <v>Positive</v>
      </c>
      <c r="M214" t="str">
        <f t="shared" si="10"/>
        <v>ACTIVE</v>
      </c>
      <c r="N214" t="str" cm="1">
        <f t="array" ref="N214">_xlfn.IFS(E214&lt;=599,"Bad",AND(E214 &gt;= 600, E214 &lt; 650),"Poor",AND(E214 &gt;= 650, E214 &lt; 700),"Fair",AND(E214 &gt;= 700, E214 &lt; 750),"Good",AND(E214 &gt;= 750, E214 &lt; 800),"Very Good",AND(E214 &gt;= 800, E214 &lt;= 850),"Excellent")</f>
        <v>Good</v>
      </c>
    </row>
    <row r="215" spans="1:14" x14ac:dyDescent="0.3">
      <c r="A215" t="s">
        <v>445</v>
      </c>
      <c r="B215" t="s">
        <v>446</v>
      </c>
      <c r="C215" t="s">
        <v>12</v>
      </c>
      <c r="D215">
        <v>11886.5</v>
      </c>
      <c r="E215">
        <v>846</v>
      </c>
      <c r="F215">
        <v>26</v>
      </c>
      <c r="G215">
        <v>134.44999999999999</v>
      </c>
      <c r="H215" t="s">
        <v>42</v>
      </c>
      <c r="I215" s="1">
        <v>45148</v>
      </c>
      <c r="J215" t="b">
        <v>0</v>
      </c>
      <c r="K215" t="str">
        <f t="shared" si="11"/>
        <v>No</v>
      </c>
      <c r="L215" t="str">
        <f t="shared" si="9"/>
        <v>Positive</v>
      </c>
      <c r="M215" t="str">
        <f t="shared" si="10"/>
        <v>NOT ACTIVE</v>
      </c>
      <c r="N215" t="str" cm="1">
        <f t="array" ref="N215">_xlfn.IFS(E215&lt;=599,"Bad",AND(E215 &gt;= 600, E215 &lt; 650),"Poor",AND(E215 &gt;= 650, E215 &lt; 700),"Fair",AND(E215 &gt;= 700, E215 &lt; 750),"Good",AND(E215 &gt;= 750, E215 &lt; 800),"Very Good",AND(E215 &gt;= 800, E215 &lt;= 850),"Excellent")</f>
        <v>Excellent</v>
      </c>
    </row>
    <row r="216" spans="1:14" x14ac:dyDescent="0.3">
      <c r="A216" t="s">
        <v>447</v>
      </c>
      <c r="B216" t="s">
        <v>448</v>
      </c>
      <c r="C216" t="s">
        <v>12</v>
      </c>
      <c r="D216">
        <v>13784.94</v>
      </c>
      <c r="E216">
        <v>601</v>
      </c>
      <c r="F216">
        <v>23</v>
      </c>
      <c r="G216">
        <v>440.07</v>
      </c>
      <c r="H216" t="s">
        <v>13</v>
      </c>
      <c r="I216" s="1">
        <v>44050</v>
      </c>
      <c r="J216" t="b">
        <v>1</v>
      </c>
      <c r="K216" t="str">
        <f t="shared" si="11"/>
        <v>No</v>
      </c>
      <c r="L216" t="str">
        <f t="shared" si="9"/>
        <v>Positive</v>
      </c>
      <c r="M216" t="str">
        <f t="shared" si="10"/>
        <v>ACTIVE</v>
      </c>
      <c r="N216" t="str" cm="1">
        <f t="array" ref="N216">_xlfn.IFS(E216&lt;=599,"Bad",AND(E216 &gt;= 600, E216 &lt; 650),"Poor",AND(E216 &gt;= 650, E216 &lt; 700),"Fair",AND(E216 &gt;= 700, E216 &lt; 750),"Good",AND(E216 &gt;= 750, E216 &lt; 800),"Very Good",AND(E216 &gt;= 800, E216 &lt;= 850),"Excellent")</f>
        <v>Poor</v>
      </c>
    </row>
    <row r="217" spans="1:14" x14ac:dyDescent="0.3">
      <c r="A217" t="s">
        <v>449</v>
      </c>
      <c r="B217" t="s">
        <v>450</v>
      </c>
      <c r="C217" t="s">
        <v>20</v>
      </c>
      <c r="D217">
        <v>5389.17</v>
      </c>
      <c r="E217">
        <v>648</v>
      </c>
      <c r="F217">
        <v>19</v>
      </c>
      <c r="G217">
        <v>53.89</v>
      </c>
      <c r="H217" t="s">
        <v>17</v>
      </c>
      <c r="I217" s="1">
        <v>44394</v>
      </c>
      <c r="J217" t="b">
        <v>0</v>
      </c>
      <c r="K217" t="str">
        <f t="shared" si="11"/>
        <v>No</v>
      </c>
      <c r="L217" t="str">
        <f t="shared" si="9"/>
        <v>Positive</v>
      </c>
      <c r="M217" t="str">
        <f t="shared" si="10"/>
        <v>NOT ACTIVE</v>
      </c>
      <c r="N217" t="str" cm="1">
        <f t="array" ref="N217">_xlfn.IFS(E217&lt;=599,"Bad",AND(E217 &gt;= 600, E217 &lt; 650),"Poor",AND(E217 &gt;= 650, E217 &lt; 700),"Fair",AND(E217 &gt;= 700, E217 &lt; 750),"Good",AND(E217 &gt;= 750, E217 &lt; 800),"Very Good",AND(E217 &gt;= 800, E217 &lt;= 850),"Excellent")</f>
        <v>Poor</v>
      </c>
    </row>
    <row r="218" spans="1:14" x14ac:dyDescent="0.3">
      <c r="A218" t="s">
        <v>451</v>
      </c>
      <c r="B218" t="s">
        <v>452</v>
      </c>
      <c r="C218" t="s">
        <v>16</v>
      </c>
      <c r="D218">
        <v>14348.03</v>
      </c>
      <c r="E218">
        <v>348</v>
      </c>
      <c r="F218">
        <v>16</v>
      </c>
      <c r="G218">
        <v>360.53</v>
      </c>
      <c r="H218" t="s">
        <v>42</v>
      </c>
      <c r="I218" s="1">
        <v>44001</v>
      </c>
      <c r="J218" t="b">
        <v>0</v>
      </c>
      <c r="K218" t="str">
        <f t="shared" si="11"/>
        <v>Yes</v>
      </c>
      <c r="L218" t="str">
        <f t="shared" si="9"/>
        <v>Positive</v>
      </c>
      <c r="M218" t="str">
        <f t="shared" si="10"/>
        <v>NOT ACTIVE</v>
      </c>
      <c r="N218" t="str" cm="1">
        <f t="array" ref="N218">_xlfn.IFS(E218&lt;=599,"Bad",AND(E218 &gt;= 600, E218 &lt; 650),"Poor",AND(E218 &gt;= 650, E218 &lt; 700),"Fair",AND(E218 &gt;= 700, E218 &lt; 750),"Good",AND(E218 &gt;= 750, E218 &lt; 800),"Very Good",AND(E218 &gt;= 800, E218 &lt;= 850),"Excellent")</f>
        <v>Bad</v>
      </c>
    </row>
    <row r="219" spans="1:14" x14ac:dyDescent="0.3">
      <c r="A219" t="s">
        <v>453</v>
      </c>
      <c r="B219" t="s">
        <v>454</v>
      </c>
      <c r="C219" t="s">
        <v>20</v>
      </c>
      <c r="D219">
        <v>16778.189999999999</v>
      </c>
      <c r="E219">
        <v>373</v>
      </c>
      <c r="F219">
        <v>17</v>
      </c>
      <c r="G219">
        <v>142.86000000000001</v>
      </c>
      <c r="H219" t="s">
        <v>13</v>
      </c>
      <c r="I219" s="1">
        <v>44064</v>
      </c>
      <c r="J219" t="b">
        <v>0</v>
      </c>
      <c r="K219" t="str">
        <f t="shared" si="11"/>
        <v>Yes</v>
      </c>
      <c r="L219" t="str">
        <f t="shared" si="9"/>
        <v>Positive</v>
      </c>
      <c r="M219" t="str">
        <f t="shared" si="10"/>
        <v>NOT ACTIVE</v>
      </c>
      <c r="N219" t="str" cm="1">
        <f t="array" ref="N219">_xlfn.IFS(E219&lt;=599,"Bad",AND(E219 &gt;= 600, E219 &lt; 650),"Poor",AND(E219 &gt;= 650, E219 &lt; 700),"Fair",AND(E219 &gt;= 700, E219 &lt; 750),"Good",AND(E219 &gt;= 750, E219 &lt; 800),"Very Good",AND(E219 &gt;= 800, E219 &lt;= 850),"Excellent")</f>
        <v>Bad</v>
      </c>
    </row>
    <row r="220" spans="1:14" x14ac:dyDescent="0.3">
      <c r="A220" t="s">
        <v>455</v>
      </c>
      <c r="B220" t="s">
        <v>456</v>
      </c>
      <c r="C220" t="s">
        <v>16</v>
      </c>
      <c r="D220">
        <v>12067.17</v>
      </c>
      <c r="E220">
        <v>560</v>
      </c>
      <c r="F220">
        <v>20</v>
      </c>
      <c r="G220">
        <v>382.56</v>
      </c>
      <c r="H220" t="s">
        <v>13</v>
      </c>
      <c r="I220" s="1">
        <v>43716</v>
      </c>
      <c r="J220" t="b">
        <v>1</v>
      </c>
      <c r="K220" t="str">
        <f t="shared" si="11"/>
        <v>Yes</v>
      </c>
      <c r="L220" t="str">
        <f t="shared" si="9"/>
        <v>Positive</v>
      </c>
      <c r="M220" t="str">
        <f t="shared" si="10"/>
        <v>ACTIVE</v>
      </c>
      <c r="N220" t="str" cm="1">
        <f t="array" ref="N220">_xlfn.IFS(E220&lt;=599,"Bad",AND(E220 &gt;= 600, E220 &lt; 650),"Poor",AND(E220 &gt;= 650, E220 &lt; 700),"Fair",AND(E220 &gt;= 700, E220 &lt; 750),"Good",AND(E220 &gt;= 750, E220 &lt; 800),"Very Good",AND(E220 &gt;= 800, E220 &lt;= 850),"Excellent")</f>
        <v>Bad</v>
      </c>
    </row>
    <row r="221" spans="1:14" x14ac:dyDescent="0.3">
      <c r="A221" t="s">
        <v>457</v>
      </c>
      <c r="B221" t="s">
        <v>458</v>
      </c>
      <c r="C221" t="s">
        <v>12</v>
      </c>
      <c r="D221">
        <v>19383.98</v>
      </c>
      <c r="E221">
        <v>655</v>
      </c>
      <c r="F221">
        <v>19</v>
      </c>
      <c r="G221">
        <v>363.98</v>
      </c>
      <c r="H221" t="s">
        <v>17</v>
      </c>
      <c r="I221" s="1">
        <v>42498</v>
      </c>
      <c r="J221" t="b">
        <v>0</v>
      </c>
      <c r="K221" t="str">
        <f t="shared" si="11"/>
        <v>No</v>
      </c>
      <c r="L221" t="str">
        <f t="shared" si="9"/>
        <v>Positive</v>
      </c>
      <c r="M221" t="str">
        <f t="shared" si="10"/>
        <v>NOT ACTIVE</v>
      </c>
      <c r="N221" t="str" cm="1">
        <f t="array" ref="N221">_xlfn.IFS(E221&lt;=599,"Bad",AND(E221 &gt;= 600, E221 &lt; 650),"Poor",AND(E221 &gt;= 650, E221 &lt; 700),"Fair",AND(E221 &gt;= 700, E221 &lt; 750),"Good",AND(E221 &gt;= 750, E221 &lt; 800),"Very Good",AND(E221 &gt;= 800, E221 &lt;= 850),"Excellent")</f>
        <v>Fair</v>
      </c>
    </row>
    <row r="222" spans="1:14" x14ac:dyDescent="0.3">
      <c r="A222" t="s">
        <v>459</v>
      </c>
      <c r="B222" t="s">
        <v>460</v>
      </c>
      <c r="C222" t="s">
        <v>12</v>
      </c>
      <c r="D222">
        <v>6131.05</v>
      </c>
      <c r="E222">
        <v>559</v>
      </c>
      <c r="F222">
        <v>22</v>
      </c>
      <c r="G222">
        <v>13.62</v>
      </c>
      <c r="H222" t="s">
        <v>21</v>
      </c>
      <c r="I222" s="1">
        <v>43322</v>
      </c>
      <c r="J222" t="b">
        <v>1</v>
      </c>
      <c r="K222" t="str">
        <f t="shared" si="11"/>
        <v>Yes</v>
      </c>
      <c r="L222" t="str">
        <f t="shared" si="9"/>
        <v>Positive</v>
      </c>
      <c r="M222" t="str">
        <f t="shared" si="10"/>
        <v>ACTIVE</v>
      </c>
      <c r="N222" t="str" cm="1">
        <f t="array" ref="N222">_xlfn.IFS(E222&lt;=599,"Bad",AND(E222 &gt;= 600, E222 &lt; 650),"Poor",AND(E222 &gt;= 650, E222 &lt; 700),"Fair",AND(E222 &gt;= 700, E222 &lt; 750),"Good",AND(E222 &gt;= 750, E222 &lt; 800),"Very Good",AND(E222 &gt;= 800, E222 &lt;= 850),"Excellent")</f>
        <v>Bad</v>
      </c>
    </row>
    <row r="223" spans="1:14" x14ac:dyDescent="0.3">
      <c r="A223" t="s">
        <v>461</v>
      </c>
      <c r="B223" t="s">
        <v>462</v>
      </c>
      <c r="C223" t="s">
        <v>12</v>
      </c>
      <c r="D223">
        <v>3776.73</v>
      </c>
      <c r="E223">
        <v>594</v>
      </c>
      <c r="F223">
        <v>17</v>
      </c>
      <c r="G223">
        <v>259.48</v>
      </c>
      <c r="H223" t="s">
        <v>17</v>
      </c>
      <c r="I223" s="1">
        <v>42451</v>
      </c>
      <c r="J223" t="b">
        <v>1</v>
      </c>
      <c r="K223" t="str">
        <f t="shared" si="11"/>
        <v>No</v>
      </c>
      <c r="L223" t="str">
        <f t="shared" si="9"/>
        <v>Positive</v>
      </c>
      <c r="M223" t="str">
        <f t="shared" si="10"/>
        <v>ACTIVE</v>
      </c>
      <c r="N223" t="str" cm="1">
        <f t="array" ref="N223">_xlfn.IFS(E223&lt;=599,"Bad",AND(E223 &gt;= 600, E223 &lt; 650),"Poor",AND(E223 &gt;= 650, E223 &lt; 700),"Fair",AND(E223 &gt;= 700, E223 &lt; 750),"Good",AND(E223 &gt;= 750, E223 &lt; 800),"Very Good",AND(E223 &gt;= 800, E223 &lt;= 850),"Excellent")</f>
        <v>Bad</v>
      </c>
    </row>
    <row r="224" spans="1:14" x14ac:dyDescent="0.3">
      <c r="A224" t="s">
        <v>463</v>
      </c>
      <c r="B224" t="s">
        <v>464</v>
      </c>
      <c r="C224" t="s">
        <v>37</v>
      </c>
      <c r="D224">
        <v>1106.4000000000001</v>
      </c>
      <c r="E224">
        <v>612</v>
      </c>
      <c r="F224">
        <v>15</v>
      </c>
      <c r="G224">
        <v>78.27</v>
      </c>
      <c r="H224" t="s">
        <v>21</v>
      </c>
      <c r="I224" s="1">
        <v>44986</v>
      </c>
      <c r="J224" t="b">
        <v>1</v>
      </c>
      <c r="K224" t="str">
        <f t="shared" si="11"/>
        <v>No</v>
      </c>
      <c r="L224" t="str">
        <f t="shared" si="9"/>
        <v>Positive</v>
      </c>
      <c r="M224" t="str">
        <f t="shared" si="10"/>
        <v>ACTIVE</v>
      </c>
      <c r="N224" t="str" cm="1">
        <f t="array" ref="N224">_xlfn.IFS(E224&lt;=599,"Bad",AND(E224 &gt;= 600, E224 &lt; 650),"Poor",AND(E224 &gt;= 650, E224 &lt; 700),"Fair",AND(E224 &gt;= 700, E224 &lt; 750),"Good",AND(E224 &gt;= 750, E224 &lt; 800),"Very Good",AND(E224 &gt;= 800, E224 &lt;= 850),"Excellent")</f>
        <v>Poor</v>
      </c>
    </row>
    <row r="225" spans="1:14" x14ac:dyDescent="0.3">
      <c r="A225" t="s">
        <v>465</v>
      </c>
      <c r="B225" t="s">
        <v>466</v>
      </c>
      <c r="C225" t="s">
        <v>16</v>
      </c>
      <c r="D225">
        <v>17480.22</v>
      </c>
      <c r="E225">
        <v>481</v>
      </c>
      <c r="F225">
        <v>25</v>
      </c>
      <c r="G225">
        <v>434.45</v>
      </c>
      <c r="H225" t="s">
        <v>13</v>
      </c>
      <c r="I225" s="1">
        <v>43575</v>
      </c>
      <c r="J225" t="b">
        <v>1</v>
      </c>
      <c r="K225" t="str">
        <f t="shared" si="11"/>
        <v>Yes</v>
      </c>
      <c r="L225" t="str">
        <f t="shared" si="9"/>
        <v>Positive</v>
      </c>
      <c r="M225" t="str">
        <f t="shared" si="10"/>
        <v>ACTIVE</v>
      </c>
      <c r="N225" t="str" cm="1">
        <f t="array" ref="N225">_xlfn.IFS(E225&lt;=599,"Bad",AND(E225 &gt;= 600, E225 &lt; 650),"Poor",AND(E225 &gt;= 650, E225 &lt; 700),"Fair",AND(E225 &gt;= 700, E225 &lt; 750),"Good",AND(E225 &gt;= 750, E225 &lt; 800),"Very Good",AND(E225 &gt;= 800, E225 &lt;= 850),"Excellent")</f>
        <v>Bad</v>
      </c>
    </row>
    <row r="226" spans="1:14" x14ac:dyDescent="0.3">
      <c r="A226" t="s">
        <v>467</v>
      </c>
      <c r="B226" t="s">
        <v>468</v>
      </c>
      <c r="C226" t="s">
        <v>37</v>
      </c>
      <c r="D226">
        <v>13271.83</v>
      </c>
      <c r="E226">
        <v>663</v>
      </c>
      <c r="F226">
        <v>12</v>
      </c>
      <c r="G226">
        <v>437.08</v>
      </c>
      <c r="H226" t="s">
        <v>42</v>
      </c>
      <c r="I226" s="1">
        <v>43856</v>
      </c>
      <c r="J226" t="b">
        <v>1</v>
      </c>
      <c r="K226" t="str">
        <f t="shared" si="11"/>
        <v>No</v>
      </c>
      <c r="L226" t="str">
        <f t="shared" si="9"/>
        <v>Positive</v>
      </c>
      <c r="M226" t="str">
        <f t="shared" si="10"/>
        <v>ACTIVE</v>
      </c>
      <c r="N226" t="str" cm="1">
        <f t="array" ref="N226">_xlfn.IFS(E226&lt;=599,"Bad",AND(E226 &gt;= 600, E226 &lt; 650),"Poor",AND(E226 &gt;= 650, E226 &lt; 700),"Fair",AND(E226 &gt;= 700, E226 &lt; 750),"Good",AND(E226 &gt;= 750, E226 &lt; 800),"Very Good",AND(E226 &gt;= 800, E226 &lt;= 850),"Excellent")</f>
        <v>Fair</v>
      </c>
    </row>
    <row r="227" spans="1:14" x14ac:dyDescent="0.3">
      <c r="A227" t="s">
        <v>469</v>
      </c>
      <c r="B227" t="s">
        <v>470</v>
      </c>
      <c r="C227" t="s">
        <v>37</v>
      </c>
      <c r="D227">
        <v>9722.08</v>
      </c>
      <c r="E227">
        <v>487</v>
      </c>
      <c r="F227">
        <v>21</v>
      </c>
      <c r="G227">
        <v>214.99</v>
      </c>
      <c r="H227" t="s">
        <v>30</v>
      </c>
      <c r="I227" s="1">
        <v>43114</v>
      </c>
      <c r="J227" t="b">
        <v>1</v>
      </c>
      <c r="K227" t="str">
        <f t="shared" si="11"/>
        <v>Yes</v>
      </c>
      <c r="L227" t="str">
        <f t="shared" si="9"/>
        <v>Positive</v>
      </c>
      <c r="M227" t="str">
        <f t="shared" si="10"/>
        <v>ACTIVE</v>
      </c>
      <c r="N227" t="str" cm="1">
        <f t="array" ref="N227">_xlfn.IFS(E227&lt;=599,"Bad",AND(E227 &gt;= 600, E227 &lt; 650),"Poor",AND(E227 &gt;= 650, E227 &lt; 700),"Fair",AND(E227 &gt;= 700, E227 &lt; 750),"Good",AND(E227 &gt;= 750, E227 &lt; 800),"Very Good",AND(E227 &gt;= 800, E227 &lt;= 850),"Excellent")</f>
        <v>Bad</v>
      </c>
    </row>
    <row r="228" spans="1:14" x14ac:dyDescent="0.3">
      <c r="A228" t="s">
        <v>471</v>
      </c>
      <c r="B228" t="s">
        <v>472</v>
      </c>
      <c r="C228" t="s">
        <v>20</v>
      </c>
      <c r="D228">
        <v>11399.84</v>
      </c>
      <c r="E228">
        <v>842</v>
      </c>
      <c r="F228">
        <v>18</v>
      </c>
      <c r="G228">
        <v>227.75</v>
      </c>
      <c r="H228" t="s">
        <v>13</v>
      </c>
      <c r="I228" s="1">
        <v>43890</v>
      </c>
      <c r="J228" t="b">
        <v>1</v>
      </c>
      <c r="K228" t="str">
        <f t="shared" si="11"/>
        <v>No</v>
      </c>
      <c r="L228" t="str">
        <f t="shared" si="9"/>
        <v>Positive</v>
      </c>
      <c r="M228" t="str">
        <f t="shared" si="10"/>
        <v>ACTIVE</v>
      </c>
      <c r="N228" t="str" cm="1">
        <f t="array" ref="N228">_xlfn.IFS(E228&lt;=599,"Bad",AND(E228 &gt;= 600, E228 &lt; 650),"Poor",AND(E228 &gt;= 650, E228 &lt; 700),"Fair",AND(E228 &gt;= 700, E228 &lt; 750),"Good",AND(E228 &gt;= 750, E228 &lt; 800),"Very Good",AND(E228 &gt;= 800, E228 &lt;= 850),"Excellent")</f>
        <v>Excellent</v>
      </c>
    </row>
    <row r="229" spans="1:14" x14ac:dyDescent="0.3">
      <c r="A229" t="s">
        <v>473</v>
      </c>
      <c r="B229" t="s">
        <v>474</v>
      </c>
      <c r="C229" t="s">
        <v>37</v>
      </c>
      <c r="D229">
        <v>4372.55</v>
      </c>
      <c r="E229">
        <v>847</v>
      </c>
      <c r="F229">
        <v>28</v>
      </c>
      <c r="G229">
        <v>158.61000000000001</v>
      </c>
      <c r="H229" t="s">
        <v>42</v>
      </c>
      <c r="I229" s="1">
        <v>42586</v>
      </c>
      <c r="J229" t="b">
        <v>1</v>
      </c>
      <c r="K229" t="str">
        <f t="shared" si="11"/>
        <v>No</v>
      </c>
      <c r="L229" t="str">
        <f t="shared" si="9"/>
        <v>Positive</v>
      </c>
      <c r="M229" t="str">
        <f t="shared" si="10"/>
        <v>ACTIVE</v>
      </c>
      <c r="N229" t="str" cm="1">
        <f t="array" ref="N229">_xlfn.IFS(E229&lt;=599,"Bad",AND(E229 &gt;= 600, E229 &lt; 650),"Poor",AND(E229 &gt;= 650, E229 &lt; 700),"Fair",AND(E229 &gt;= 700, E229 &lt; 750),"Good",AND(E229 &gt;= 750, E229 &lt; 800),"Very Good",AND(E229 &gt;= 800, E229 &lt;= 850),"Excellent")</f>
        <v>Excellent</v>
      </c>
    </row>
    <row r="230" spans="1:14" x14ac:dyDescent="0.3">
      <c r="A230" t="s">
        <v>475</v>
      </c>
      <c r="B230" t="s">
        <v>476</v>
      </c>
      <c r="C230" t="s">
        <v>20</v>
      </c>
      <c r="D230">
        <v>22228.76</v>
      </c>
      <c r="E230">
        <v>707</v>
      </c>
      <c r="F230">
        <v>18</v>
      </c>
      <c r="G230">
        <v>361.14</v>
      </c>
      <c r="H230" t="s">
        <v>13</v>
      </c>
      <c r="I230" s="1">
        <v>42981</v>
      </c>
      <c r="J230" t="b">
        <v>1</v>
      </c>
      <c r="K230" t="str">
        <f t="shared" si="11"/>
        <v>No</v>
      </c>
      <c r="L230" t="str">
        <f t="shared" si="9"/>
        <v>Positive</v>
      </c>
      <c r="M230" t="str">
        <f t="shared" si="10"/>
        <v>ACTIVE</v>
      </c>
      <c r="N230" t="str" cm="1">
        <f t="array" ref="N230">_xlfn.IFS(E230&lt;=599,"Bad",AND(E230 &gt;= 600, E230 &lt; 650),"Poor",AND(E230 &gt;= 650, E230 &lt; 700),"Fair",AND(E230 &gt;= 700, E230 &lt; 750),"Good",AND(E230 &gt;= 750, E230 &lt; 800),"Very Good",AND(E230 &gt;= 800, E230 &lt;= 850),"Excellent")</f>
        <v>Good</v>
      </c>
    </row>
    <row r="231" spans="1:14" x14ac:dyDescent="0.3">
      <c r="A231" t="s">
        <v>477</v>
      </c>
      <c r="B231" t="s">
        <v>478</v>
      </c>
      <c r="C231" t="s">
        <v>20</v>
      </c>
      <c r="D231">
        <v>10646.11</v>
      </c>
      <c r="E231">
        <v>713</v>
      </c>
      <c r="F231">
        <v>13</v>
      </c>
      <c r="G231">
        <v>185.74</v>
      </c>
      <c r="H231" t="s">
        <v>17</v>
      </c>
      <c r="I231" s="1">
        <v>43401</v>
      </c>
      <c r="J231" t="b">
        <v>1</v>
      </c>
      <c r="K231" t="str">
        <f t="shared" si="11"/>
        <v>No</v>
      </c>
      <c r="L231" t="str">
        <f t="shared" si="9"/>
        <v>Positive</v>
      </c>
      <c r="M231" t="str">
        <f t="shared" si="10"/>
        <v>ACTIVE</v>
      </c>
      <c r="N231" t="str" cm="1">
        <f t="array" ref="N231">_xlfn.IFS(E231&lt;=599,"Bad",AND(E231 &gt;= 600, E231 &lt; 650),"Poor",AND(E231 &gt;= 650, E231 &lt; 700),"Fair",AND(E231 &gt;= 700, E231 &lt; 750),"Good",AND(E231 &gt;= 750, E231 &lt; 800),"Very Good",AND(E231 &gt;= 800, E231 &lt;= 850),"Excellent")</f>
        <v>Good</v>
      </c>
    </row>
    <row r="232" spans="1:14" x14ac:dyDescent="0.3">
      <c r="A232" t="s">
        <v>479</v>
      </c>
      <c r="B232" t="s">
        <v>480</v>
      </c>
      <c r="C232" t="s">
        <v>37</v>
      </c>
      <c r="D232">
        <v>10546.97</v>
      </c>
      <c r="E232">
        <v>641</v>
      </c>
      <c r="F232">
        <v>19</v>
      </c>
      <c r="G232">
        <v>141.22</v>
      </c>
      <c r="H232" t="s">
        <v>21</v>
      </c>
      <c r="I232" s="1">
        <v>42451</v>
      </c>
      <c r="J232" t="b">
        <v>0</v>
      </c>
      <c r="K232" t="str">
        <f t="shared" si="11"/>
        <v>No</v>
      </c>
      <c r="L232" t="str">
        <f t="shared" si="9"/>
        <v>Positive</v>
      </c>
      <c r="M232" t="str">
        <f t="shared" si="10"/>
        <v>NOT ACTIVE</v>
      </c>
      <c r="N232" t="str" cm="1">
        <f t="array" ref="N232">_xlfn.IFS(E232&lt;=599,"Bad",AND(E232 &gt;= 600, E232 &lt; 650),"Poor",AND(E232 &gt;= 650, E232 &lt; 700),"Fair",AND(E232 &gt;= 700, E232 &lt; 750),"Good",AND(E232 &gt;= 750, E232 &lt; 800),"Very Good",AND(E232 &gt;= 800, E232 &lt;= 850),"Excellent")</f>
        <v>Poor</v>
      </c>
    </row>
    <row r="233" spans="1:14" x14ac:dyDescent="0.3">
      <c r="A233" t="s">
        <v>481</v>
      </c>
      <c r="B233" t="s">
        <v>482</v>
      </c>
      <c r="C233" t="s">
        <v>16</v>
      </c>
      <c r="D233">
        <v>13628.83</v>
      </c>
      <c r="E233">
        <v>519</v>
      </c>
      <c r="F233">
        <v>20</v>
      </c>
      <c r="G233">
        <v>221.79</v>
      </c>
      <c r="H233" t="s">
        <v>13</v>
      </c>
      <c r="I233" s="1">
        <v>42609</v>
      </c>
      <c r="J233" t="b">
        <v>1</v>
      </c>
      <c r="K233" t="str">
        <f t="shared" si="11"/>
        <v>Yes</v>
      </c>
      <c r="L233" t="str">
        <f t="shared" si="9"/>
        <v>Positive</v>
      </c>
      <c r="M233" t="str">
        <f t="shared" si="10"/>
        <v>ACTIVE</v>
      </c>
      <c r="N233" t="str" cm="1">
        <f t="array" ref="N233">_xlfn.IFS(E233&lt;=599,"Bad",AND(E233 &gt;= 600, E233 &lt; 650),"Poor",AND(E233 &gt;= 650, E233 &lt; 700),"Fair",AND(E233 &gt;= 700, E233 &lt; 750),"Good",AND(E233 &gt;= 750, E233 &lt; 800),"Very Good",AND(E233 &gt;= 800, E233 &lt;= 850),"Excellent")</f>
        <v>Bad</v>
      </c>
    </row>
    <row r="234" spans="1:14" x14ac:dyDescent="0.3">
      <c r="A234" t="s">
        <v>483</v>
      </c>
      <c r="B234" t="s">
        <v>484</v>
      </c>
      <c r="C234" t="s">
        <v>16</v>
      </c>
      <c r="D234">
        <v>12405.05</v>
      </c>
      <c r="E234">
        <v>462</v>
      </c>
      <c r="F234">
        <v>22</v>
      </c>
      <c r="G234">
        <v>54.83</v>
      </c>
      <c r="H234" t="s">
        <v>42</v>
      </c>
      <c r="I234" s="1">
        <v>43087</v>
      </c>
      <c r="J234" t="b">
        <v>1</v>
      </c>
      <c r="K234" t="str">
        <f t="shared" si="11"/>
        <v>Yes</v>
      </c>
      <c r="L234" t="str">
        <f t="shared" si="9"/>
        <v>Positive</v>
      </c>
      <c r="M234" t="str">
        <f t="shared" si="10"/>
        <v>ACTIVE</v>
      </c>
      <c r="N234" t="str" cm="1">
        <f t="array" ref="N234">_xlfn.IFS(E234&lt;=599,"Bad",AND(E234 &gt;= 600, E234 &lt; 650),"Poor",AND(E234 &gt;= 650, E234 &lt; 700),"Fair",AND(E234 &gt;= 700, E234 &lt; 750),"Good",AND(E234 &gt;= 750, E234 &lt; 800),"Very Good",AND(E234 &gt;= 800, E234 &lt;= 850),"Excellent")</f>
        <v>Bad</v>
      </c>
    </row>
    <row r="235" spans="1:14" x14ac:dyDescent="0.3">
      <c r="A235" t="s">
        <v>485</v>
      </c>
      <c r="B235" t="s">
        <v>486</v>
      </c>
      <c r="C235" t="s">
        <v>16</v>
      </c>
      <c r="D235">
        <v>11119.42</v>
      </c>
      <c r="E235">
        <v>519</v>
      </c>
      <c r="F235">
        <v>23</v>
      </c>
      <c r="G235">
        <v>375.84</v>
      </c>
      <c r="H235" t="s">
        <v>17</v>
      </c>
      <c r="I235" s="1">
        <v>44921</v>
      </c>
      <c r="J235" t="b">
        <v>1</v>
      </c>
      <c r="K235" t="str">
        <f t="shared" si="11"/>
        <v>Yes</v>
      </c>
      <c r="L235" t="str">
        <f t="shared" si="9"/>
        <v>Positive</v>
      </c>
      <c r="M235" t="str">
        <f t="shared" si="10"/>
        <v>ACTIVE</v>
      </c>
      <c r="N235" t="str" cm="1">
        <f t="array" ref="N235">_xlfn.IFS(E235&lt;=599,"Bad",AND(E235 &gt;= 600, E235 &lt; 650),"Poor",AND(E235 &gt;= 650, E235 &lt; 700),"Fair",AND(E235 &gt;= 700, E235 &lt; 750),"Good",AND(E235 &gt;= 750, E235 &lt; 800),"Very Good",AND(E235 &gt;= 800, E235 &lt;= 850),"Excellent")</f>
        <v>Bad</v>
      </c>
    </row>
    <row r="236" spans="1:14" x14ac:dyDescent="0.3">
      <c r="A236" t="s">
        <v>487</v>
      </c>
      <c r="B236" t="s">
        <v>488</v>
      </c>
      <c r="C236" t="s">
        <v>16</v>
      </c>
      <c r="D236">
        <v>6047.63</v>
      </c>
      <c r="E236">
        <v>569</v>
      </c>
      <c r="F236">
        <v>22</v>
      </c>
      <c r="G236">
        <v>16.170000000000002</v>
      </c>
      <c r="H236" t="s">
        <v>30</v>
      </c>
      <c r="I236" s="1">
        <v>45628</v>
      </c>
      <c r="J236" t="b">
        <v>1</v>
      </c>
      <c r="K236" t="str">
        <f t="shared" si="11"/>
        <v>Yes</v>
      </c>
      <c r="L236" t="str">
        <f t="shared" si="9"/>
        <v>Positive</v>
      </c>
      <c r="M236" t="str">
        <f t="shared" si="10"/>
        <v>ACTIVE</v>
      </c>
      <c r="N236" t="str" cm="1">
        <f t="array" ref="N236">_xlfn.IFS(E236&lt;=599,"Bad",AND(E236 &gt;= 600, E236 &lt; 650),"Poor",AND(E236 &gt;= 650, E236 &lt; 700),"Fair",AND(E236 &gt;= 700, E236 &lt; 750),"Good",AND(E236 &gt;= 750, E236 &lt; 800),"Very Good",AND(E236 &gt;= 800, E236 &lt;= 850),"Excellent")</f>
        <v>Bad</v>
      </c>
    </row>
    <row r="237" spans="1:14" x14ac:dyDescent="0.3">
      <c r="A237" t="s">
        <v>489</v>
      </c>
      <c r="B237" t="s">
        <v>490</v>
      </c>
      <c r="C237" t="s">
        <v>16</v>
      </c>
      <c r="D237">
        <v>12357.34</v>
      </c>
      <c r="E237">
        <v>699</v>
      </c>
      <c r="F237">
        <v>18</v>
      </c>
      <c r="G237">
        <v>325.8</v>
      </c>
      <c r="H237" t="s">
        <v>17</v>
      </c>
      <c r="I237" s="1">
        <v>43964</v>
      </c>
      <c r="J237" t="b">
        <v>1</v>
      </c>
      <c r="K237" t="str">
        <f t="shared" si="11"/>
        <v>No</v>
      </c>
      <c r="L237" t="str">
        <f t="shared" si="9"/>
        <v>Positive</v>
      </c>
      <c r="M237" t="str">
        <f t="shared" si="10"/>
        <v>ACTIVE</v>
      </c>
      <c r="N237" t="str" cm="1">
        <f t="array" ref="N237">_xlfn.IFS(E237&lt;=599,"Bad",AND(E237 &gt;= 600, E237 &lt; 650),"Poor",AND(E237 &gt;= 650, E237 &lt; 700),"Fair",AND(E237 &gt;= 700, E237 &lt; 750),"Good",AND(E237 &gt;= 750, E237 &lt; 800),"Very Good",AND(E237 &gt;= 800, E237 &lt;= 850),"Excellent")</f>
        <v>Fair</v>
      </c>
    </row>
    <row r="238" spans="1:14" x14ac:dyDescent="0.3">
      <c r="A238" t="s">
        <v>491</v>
      </c>
      <c r="B238" t="s">
        <v>492</v>
      </c>
      <c r="C238" t="s">
        <v>37</v>
      </c>
      <c r="D238">
        <v>19410.12</v>
      </c>
      <c r="E238">
        <v>481</v>
      </c>
      <c r="F238">
        <v>17</v>
      </c>
      <c r="G238">
        <v>99.6</v>
      </c>
      <c r="H238" t="s">
        <v>21</v>
      </c>
      <c r="I238" s="1">
        <v>43905</v>
      </c>
      <c r="J238" t="b">
        <v>1</v>
      </c>
      <c r="K238" t="str">
        <f t="shared" si="11"/>
        <v>Yes</v>
      </c>
      <c r="L238" t="str">
        <f t="shared" si="9"/>
        <v>Positive</v>
      </c>
      <c r="M238" t="str">
        <f t="shared" si="10"/>
        <v>ACTIVE</v>
      </c>
      <c r="N238" t="str" cm="1">
        <f t="array" ref="N238">_xlfn.IFS(E238&lt;=599,"Bad",AND(E238 &gt;= 600, E238 &lt; 650),"Poor",AND(E238 &gt;= 650, E238 &lt; 700),"Fair",AND(E238 &gt;= 700, E238 &lt; 750),"Good",AND(E238 &gt;= 750, E238 &lt; 800),"Very Good",AND(E238 &gt;= 800, E238 &lt;= 850),"Excellent")</f>
        <v>Bad</v>
      </c>
    </row>
    <row r="239" spans="1:14" x14ac:dyDescent="0.3">
      <c r="A239" t="s">
        <v>493</v>
      </c>
      <c r="B239" t="s">
        <v>494</v>
      </c>
      <c r="C239" t="s">
        <v>37</v>
      </c>
      <c r="D239">
        <v>16727.099999999999</v>
      </c>
      <c r="E239">
        <v>504</v>
      </c>
      <c r="F239">
        <v>19</v>
      </c>
      <c r="G239">
        <v>123.88</v>
      </c>
      <c r="H239" t="s">
        <v>17</v>
      </c>
      <c r="I239" s="1">
        <v>42392</v>
      </c>
      <c r="J239" t="b">
        <v>0</v>
      </c>
      <c r="K239" t="str">
        <f t="shared" si="11"/>
        <v>Yes</v>
      </c>
      <c r="L239" t="str">
        <f t="shared" si="9"/>
        <v>Positive</v>
      </c>
      <c r="M239" t="str">
        <f t="shared" si="10"/>
        <v>NOT ACTIVE</v>
      </c>
      <c r="N239" t="str" cm="1">
        <f t="array" ref="N239">_xlfn.IFS(E239&lt;=599,"Bad",AND(E239 &gt;= 600, E239 &lt; 650),"Poor",AND(E239 &gt;= 650, E239 &lt; 700),"Fair",AND(E239 &gt;= 700, E239 &lt; 750),"Good",AND(E239 &gt;= 750, E239 &lt; 800),"Very Good",AND(E239 &gt;= 800, E239 &lt;= 850),"Excellent")</f>
        <v>Bad</v>
      </c>
    </row>
    <row r="240" spans="1:14" x14ac:dyDescent="0.3">
      <c r="A240" t="s">
        <v>495</v>
      </c>
      <c r="B240" t="s">
        <v>496</v>
      </c>
      <c r="C240" t="s">
        <v>12</v>
      </c>
      <c r="D240">
        <v>17965.93</v>
      </c>
      <c r="E240">
        <v>527</v>
      </c>
      <c r="F240">
        <v>25</v>
      </c>
      <c r="G240">
        <v>321.45999999999998</v>
      </c>
      <c r="H240" t="s">
        <v>30</v>
      </c>
      <c r="I240" s="1">
        <v>44747</v>
      </c>
      <c r="J240" t="b">
        <v>1</v>
      </c>
      <c r="K240" t="str">
        <f t="shared" si="11"/>
        <v>Yes</v>
      </c>
      <c r="L240" t="str">
        <f t="shared" si="9"/>
        <v>Positive</v>
      </c>
      <c r="M240" t="str">
        <f t="shared" si="10"/>
        <v>ACTIVE</v>
      </c>
      <c r="N240" t="str" cm="1">
        <f t="array" ref="N240">_xlfn.IFS(E240&lt;=599,"Bad",AND(E240 &gt;= 600, E240 &lt; 650),"Poor",AND(E240 &gt;= 650, E240 &lt; 700),"Fair",AND(E240 &gt;= 700, E240 &lt; 750),"Good",AND(E240 &gt;= 750, E240 &lt; 800),"Very Good",AND(E240 &gt;= 800, E240 &lt;= 850),"Excellent")</f>
        <v>Bad</v>
      </c>
    </row>
    <row r="241" spans="1:14" x14ac:dyDescent="0.3">
      <c r="A241" t="s">
        <v>497</v>
      </c>
      <c r="B241" t="s">
        <v>498</v>
      </c>
      <c r="C241" t="s">
        <v>16</v>
      </c>
      <c r="D241">
        <v>7443.92</v>
      </c>
      <c r="E241">
        <v>549</v>
      </c>
      <c r="F241">
        <v>24</v>
      </c>
      <c r="G241">
        <v>496.54</v>
      </c>
      <c r="H241" t="s">
        <v>42</v>
      </c>
      <c r="I241" s="1">
        <v>44643</v>
      </c>
      <c r="J241" t="b">
        <v>1</v>
      </c>
      <c r="K241" t="str">
        <f t="shared" si="11"/>
        <v>Yes</v>
      </c>
      <c r="L241" t="str">
        <f t="shared" si="9"/>
        <v>Positive</v>
      </c>
      <c r="M241" t="str">
        <f t="shared" si="10"/>
        <v>ACTIVE</v>
      </c>
      <c r="N241" t="str" cm="1">
        <f t="array" ref="N241">_xlfn.IFS(E241&lt;=599,"Bad",AND(E241 &gt;= 600, E241 &lt; 650),"Poor",AND(E241 &gt;= 650, E241 &lt; 700),"Fair",AND(E241 &gt;= 700, E241 &lt; 750),"Good",AND(E241 &gt;= 750, E241 &lt; 800),"Very Good",AND(E241 &gt;= 800, E241 &lt;= 850),"Excellent")</f>
        <v>Bad</v>
      </c>
    </row>
    <row r="242" spans="1:14" x14ac:dyDescent="0.3">
      <c r="A242" t="s">
        <v>499</v>
      </c>
      <c r="B242" t="s">
        <v>500</v>
      </c>
      <c r="C242" t="s">
        <v>37</v>
      </c>
      <c r="D242">
        <v>5051.9799999999996</v>
      </c>
      <c r="E242">
        <v>740</v>
      </c>
      <c r="F242">
        <v>19</v>
      </c>
      <c r="G242">
        <v>391.08</v>
      </c>
      <c r="H242" t="s">
        <v>13</v>
      </c>
      <c r="I242" s="1">
        <v>43951</v>
      </c>
      <c r="J242" t="b">
        <v>1</v>
      </c>
      <c r="K242" t="str">
        <f t="shared" si="11"/>
        <v>No</v>
      </c>
      <c r="L242" t="str">
        <f t="shared" si="9"/>
        <v>Positive</v>
      </c>
      <c r="M242" t="str">
        <f t="shared" si="10"/>
        <v>ACTIVE</v>
      </c>
      <c r="N242" t="str" cm="1">
        <f t="array" ref="N242">_xlfn.IFS(E242&lt;=599,"Bad",AND(E242 &gt;= 600, E242 &lt; 650),"Poor",AND(E242 &gt;= 650, E242 &lt; 700),"Fair",AND(E242 &gt;= 700, E242 &lt; 750),"Good",AND(E242 &gt;= 750, E242 &lt; 800),"Very Good",AND(E242 &gt;= 800, E242 &lt;= 850),"Excellent")</f>
        <v>Good</v>
      </c>
    </row>
    <row r="243" spans="1:14" x14ac:dyDescent="0.3">
      <c r="A243" t="s">
        <v>501</v>
      </c>
      <c r="B243" t="s">
        <v>502</v>
      </c>
      <c r="C243" t="s">
        <v>12</v>
      </c>
      <c r="D243">
        <v>9371.07</v>
      </c>
      <c r="E243">
        <v>832</v>
      </c>
      <c r="F243">
        <v>18</v>
      </c>
      <c r="G243">
        <v>120.66</v>
      </c>
      <c r="H243" t="s">
        <v>21</v>
      </c>
      <c r="I243" s="1">
        <v>44412</v>
      </c>
      <c r="J243" t="b">
        <v>0</v>
      </c>
      <c r="K243" t="str">
        <f t="shared" si="11"/>
        <v>No</v>
      </c>
      <c r="L243" t="str">
        <f t="shared" si="9"/>
        <v>Positive</v>
      </c>
      <c r="M243" t="str">
        <f t="shared" si="10"/>
        <v>NOT ACTIVE</v>
      </c>
      <c r="N243" t="str" cm="1">
        <f t="array" ref="N243">_xlfn.IFS(E243&lt;=599,"Bad",AND(E243 &gt;= 600, E243 &lt; 650),"Poor",AND(E243 &gt;= 650, E243 &lt; 700),"Fair",AND(E243 &gt;= 700, E243 &lt; 750),"Good",AND(E243 &gt;= 750, E243 &lt; 800),"Very Good",AND(E243 &gt;= 800, E243 &lt;= 850),"Excellent")</f>
        <v>Excellent</v>
      </c>
    </row>
    <row r="244" spans="1:14" x14ac:dyDescent="0.3">
      <c r="A244" t="s">
        <v>503</v>
      </c>
      <c r="B244" t="s">
        <v>504</v>
      </c>
      <c r="C244" t="s">
        <v>16</v>
      </c>
      <c r="D244">
        <v>10278.620000000001</v>
      </c>
      <c r="E244">
        <v>495</v>
      </c>
      <c r="F244">
        <v>15</v>
      </c>
      <c r="G244">
        <v>96.25</v>
      </c>
      <c r="H244" t="s">
        <v>30</v>
      </c>
      <c r="I244" s="1">
        <v>44429</v>
      </c>
      <c r="J244" t="b">
        <v>1</v>
      </c>
      <c r="K244" t="str">
        <f t="shared" si="11"/>
        <v>Yes</v>
      </c>
      <c r="L244" t="str">
        <f t="shared" si="9"/>
        <v>Positive</v>
      </c>
      <c r="M244" t="str">
        <f t="shared" si="10"/>
        <v>ACTIVE</v>
      </c>
      <c r="N244" t="str" cm="1">
        <f t="array" ref="N244">_xlfn.IFS(E244&lt;=599,"Bad",AND(E244 &gt;= 600, E244 &lt; 650),"Poor",AND(E244 &gt;= 650, E244 &lt; 700),"Fair",AND(E244 &gt;= 700, E244 &lt; 750),"Good",AND(E244 &gt;= 750, E244 &lt; 800),"Very Good",AND(E244 &gt;= 800, E244 &lt;= 850),"Excellent")</f>
        <v>Bad</v>
      </c>
    </row>
    <row r="245" spans="1:14" x14ac:dyDescent="0.3">
      <c r="A245" t="s">
        <v>505</v>
      </c>
      <c r="B245" t="s">
        <v>506</v>
      </c>
      <c r="C245" t="s">
        <v>20</v>
      </c>
      <c r="D245">
        <v>15470.96</v>
      </c>
      <c r="E245">
        <v>818</v>
      </c>
      <c r="F245">
        <v>23</v>
      </c>
      <c r="G245">
        <v>434.45</v>
      </c>
      <c r="H245" t="s">
        <v>21</v>
      </c>
      <c r="I245" s="1">
        <v>43207</v>
      </c>
      <c r="J245" t="b">
        <v>1</v>
      </c>
      <c r="K245" t="str">
        <f t="shared" si="11"/>
        <v>No</v>
      </c>
      <c r="L245" t="str">
        <f t="shared" si="9"/>
        <v>Positive</v>
      </c>
      <c r="M245" t="str">
        <f t="shared" si="10"/>
        <v>ACTIVE</v>
      </c>
      <c r="N245" t="str" cm="1">
        <f t="array" ref="N245">_xlfn.IFS(E245&lt;=599,"Bad",AND(E245 &gt;= 600, E245 &lt; 650),"Poor",AND(E245 &gt;= 650, E245 &lt; 700),"Fair",AND(E245 &gt;= 700, E245 &lt; 750),"Good",AND(E245 &gt;= 750, E245 &lt; 800),"Very Good",AND(E245 &gt;= 800, E245 &lt;= 850),"Excellent")</f>
        <v>Excellent</v>
      </c>
    </row>
    <row r="246" spans="1:14" x14ac:dyDescent="0.3">
      <c r="A246" t="s">
        <v>507</v>
      </c>
      <c r="B246" t="s">
        <v>508</v>
      </c>
      <c r="C246" t="s">
        <v>12</v>
      </c>
      <c r="D246">
        <v>1537.68</v>
      </c>
      <c r="E246">
        <v>369</v>
      </c>
      <c r="F246">
        <v>21</v>
      </c>
      <c r="G246">
        <v>227.65</v>
      </c>
      <c r="H246" t="s">
        <v>17</v>
      </c>
      <c r="I246" s="1">
        <v>44688</v>
      </c>
      <c r="J246" t="b">
        <v>1</v>
      </c>
      <c r="K246" t="str">
        <f t="shared" si="11"/>
        <v>Yes</v>
      </c>
      <c r="L246" t="str">
        <f t="shared" si="9"/>
        <v>Positive</v>
      </c>
      <c r="M246" t="str">
        <f t="shared" si="10"/>
        <v>ACTIVE</v>
      </c>
      <c r="N246" t="str" cm="1">
        <f t="array" ref="N246">_xlfn.IFS(E246&lt;=599,"Bad",AND(E246 &gt;= 600, E246 &lt; 650),"Poor",AND(E246 &gt;= 650, E246 &lt; 700),"Fair",AND(E246 &gt;= 700, E246 &lt; 750),"Good",AND(E246 &gt;= 750, E246 &lt; 800),"Very Good",AND(E246 &gt;= 800, E246 &lt;= 850),"Excellent")</f>
        <v>Bad</v>
      </c>
    </row>
    <row r="247" spans="1:14" x14ac:dyDescent="0.3">
      <c r="A247" t="s">
        <v>509</v>
      </c>
      <c r="B247" t="s">
        <v>510</v>
      </c>
      <c r="C247" t="s">
        <v>37</v>
      </c>
      <c r="D247">
        <v>17647.75</v>
      </c>
      <c r="E247">
        <v>698</v>
      </c>
      <c r="F247">
        <v>14</v>
      </c>
      <c r="G247">
        <v>77.16</v>
      </c>
      <c r="H247" t="s">
        <v>21</v>
      </c>
      <c r="I247" s="1">
        <v>44728</v>
      </c>
      <c r="J247" t="b">
        <v>1</v>
      </c>
      <c r="K247" t="str">
        <f t="shared" si="11"/>
        <v>No</v>
      </c>
      <c r="L247" t="str">
        <f t="shared" si="9"/>
        <v>Positive</v>
      </c>
      <c r="M247" t="str">
        <f t="shared" si="10"/>
        <v>ACTIVE</v>
      </c>
      <c r="N247" t="str" cm="1">
        <f t="array" ref="N247">_xlfn.IFS(E247&lt;=599,"Bad",AND(E247 &gt;= 600, E247 &lt; 650),"Poor",AND(E247 &gt;= 650, E247 &lt; 700),"Fair",AND(E247 &gt;= 700, E247 &lt; 750),"Good",AND(E247 &gt;= 750, E247 &lt; 800),"Very Good",AND(E247 &gt;= 800, E247 &lt;= 850),"Excellent")</f>
        <v>Fair</v>
      </c>
    </row>
    <row r="248" spans="1:14" x14ac:dyDescent="0.3">
      <c r="A248" t="s">
        <v>511</v>
      </c>
      <c r="B248" t="s">
        <v>512</v>
      </c>
      <c r="C248" t="s">
        <v>20</v>
      </c>
      <c r="D248">
        <v>9209.9599999999991</v>
      </c>
      <c r="E248">
        <v>502</v>
      </c>
      <c r="F248">
        <v>19</v>
      </c>
      <c r="G248">
        <v>432.48</v>
      </c>
      <c r="H248" t="s">
        <v>30</v>
      </c>
      <c r="I248" s="1">
        <v>45741</v>
      </c>
      <c r="J248" t="b">
        <v>1</v>
      </c>
      <c r="K248" t="str">
        <f t="shared" si="11"/>
        <v>Yes</v>
      </c>
      <c r="L248" t="str">
        <f t="shared" si="9"/>
        <v>Positive</v>
      </c>
      <c r="M248" t="str">
        <f t="shared" si="10"/>
        <v>ACTIVE</v>
      </c>
      <c r="N248" t="str" cm="1">
        <f t="array" ref="N248">_xlfn.IFS(E248&lt;=599,"Bad",AND(E248 &gt;= 600, E248 &lt; 650),"Poor",AND(E248 &gt;= 650, E248 &lt; 700),"Fair",AND(E248 &gt;= 700, E248 &lt; 750),"Good",AND(E248 &gt;= 750, E248 &lt; 800),"Very Good",AND(E248 &gt;= 800, E248 &lt;= 850),"Excellent")</f>
        <v>Bad</v>
      </c>
    </row>
    <row r="249" spans="1:14" x14ac:dyDescent="0.3">
      <c r="A249" t="s">
        <v>513</v>
      </c>
      <c r="B249" t="s">
        <v>514</v>
      </c>
      <c r="C249" t="s">
        <v>20</v>
      </c>
      <c r="D249">
        <v>7865.59</v>
      </c>
      <c r="E249">
        <v>447</v>
      </c>
      <c r="F249">
        <v>20</v>
      </c>
      <c r="G249">
        <v>409.89</v>
      </c>
      <c r="H249" t="s">
        <v>13</v>
      </c>
      <c r="I249" s="1">
        <v>44700</v>
      </c>
      <c r="J249" t="b">
        <v>1</v>
      </c>
      <c r="K249" t="str">
        <f t="shared" si="11"/>
        <v>Yes</v>
      </c>
      <c r="L249" t="str">
        <f t="shared" si="9"/>
        <v>Positive</v>
      </c>
      <c r="M249" t="str">
        <f t="shared" si="10"/>
        <v>ACTIVE</v>
      </c>
      <c r="N249" t="str" cm="1">
        <f t="array" ref="N249">_xlfn.IFS(E249&lt;=599,"Bad",AND(E249 &gt;= 600, E249 &lt; 650),"Poor",AND(E249 &gt;= 650, E249 &lt; 700),"Fair",AND(E249 &gt;= 700, E249 &lt; 750),"Good",AND(E249 &gt;= 750, E249 &lt; 800),"Very Good",AND(E249 &gt;= 800, E249 &lt;= 850),"Excellent")</f>
        <v>Bad</v>
      </c>
    </row>
    <row r="250" spans="1:14" x14ac:dyDescent="0.3">
      <c r="A250" t="s">
        <v>515</v>
      </c>
      <c r="B250" t="s">
        <v>516</v>
      </c>
      <c r="C250" t="s">
        <v>20</v>
      </c>
      <c r="D250">
        <v>4939.4799999999996</v>
      </c>
      <c r="E250">
        <v>771</v>
      </c>
      <c r="F250">
        <v>23</v>
      </c>
      <c r="G250">
        <v>492.11</v>
      </c>
      <c r="H250" t="s">
        <v>13</v>
      </c>
      <c r="I250" s="1">
        <v>43860</v>
      </c>
      <c r="J250" t="b">
        <v>1</v>
      </c>
      <c r="K250" t="str">
        <f t="shared" si="11"/>
        <v>No</v>
      </c>
      <c r="L250" t="str">
        <f t="shared" si="9"/>
        <v>Positive</v>
      </c>
      <c r="M250" t="str">
        <f t="shared" si="10"/>
        <v>ACTIVE</v>
      </c>
      <c r="N250" t="str" cm="1">
        <f t="array" ref="N250">_xlfn.IFS(E250&lt;=599,"Bad",AND(E250 &gt;= 600, E250 &lt; 650),"Poor",AND(E250 &gt;= 650, E250 &lt; 700),"Fair",AND(E250 &gt;= 700, E250 &lt; 750),"Good",AND(E250 &gt;= 750, E250 &lt; 800),"Very Good",AND(E250 &gt;= 800, E250 &lt;= 850),"Excellent")</f>
        <v>Very Good</v>
      </c>
    </row>
    <row r="251" spans="1:14" x14ac:dyDescent="0.3">
      <c r="A251" t="s">
        <v>517</v>
      </c>
      <c r="B251" t="s">
        <v>518</v>
      </c>
      <c r="C251" t="s">
        <v>12</v>
      </c>
      <c r="D251">
        <v>1725.72</v>
      </c>
      <c r="E251">
        <v>498</v>
      </c>
      <c r="F251">
        <v>20</v>
      </c>
      <c r="G251">
        <v>455.77</v>
      </c>
      <c r="H251" t="s">
        <v>21</v>
      </c>
      <c r="I251" s="1">
        <v>45049</v>
      </c>
      <c r="J251" t="b">
        <v>1</v>
      </c>
      <c r="K251" t="str">
        <f t="shared" si="11"/>
        <v>Yes</v>
      </c>
      <c r="L251" t="str">
        <f t="shared" si="9"/>
        <v>Positive</v>
      </c>
      <c r="M251" t="str">
        <f t="shared" si="10"/>
        <v>ACTIVE</v>
      </c>
      <c r="N251" t="str" cm="1">
        <f t="array" ref="N251">_xlfn.IFS(E251&lt;=599,"Bad",AND(E251 &gt;= 600, E251 &lt; 650),"Poor",AND(E251 &gt;= 650, E251 &lt; 700),"Fair",AND(E251 &gt;= 700, E251 &lt; 750),"Good",AND(E251 &gt;= 750, E251 &lt; 800),"Very Good",AND(E251 &gt;= 800, E251 &lt;= 850),"Excellent")</f>
        <v>Bad</v>
      </c>
    </row>
    <row r="252" spans="1:14" x14ac:dyDescent="0.3">
      <c r="A252" t="s">
        <v>519</v>
      </c>
      <c r="B252" t="s">
        <v>520</v>
      </c>
      <c r="C252" t="s">
        <v>37</v>
      </c>
      <c r="D252">
        <v>14115.85</v>
      </c>
      <c r="E252">
        <v>725</v>
      </c>
      <c r="F252">
        <v>19</v>
      </c>
      <c r="G252">
        <v>427.38</v>
      </c>
      <c r="H252" t="s">
        <v>42</v>
      </c>
      <c r="I252" s="1">
        <v>45535</v>
      </c>
      <c r="J252" t="b">
        <v>1</v>
      </c>
      <c r="K252" t="str">
        <f t="shared" si="11"/>
        <v>No</v>
      </c>
      <c r="L252" t="str">
        <f t="shared" si="9"/>
        <v>Positive</v>
      </c>
      <c r="M252" t="str">
        <f t="shared" si="10"/>
        <v>ACTIVE</v>
      </c>
      <c r="N252" t="str" cm="1">
        <f t="array" ref="N252">_xlfn.IFS(E252&lt;=599,"Bad",AND(E252 &gt;= 600, E252 &lt; 650),"Poor",AND(E252 &gt;= 650, E252 &lt; 700),"Fair",AND(E252 &gt;= 700, E252 &lt; 750),"Good",AND(E252 &gt;= 750, E252 &lt; 800),"Very Good",AND(E252 &gt;= 800, E252 &lt;= 850),"Excellent")</f>
        <v>Good</v>
      </c>
    </row>
    <row r="253" spans="1:14" x14ac:dyDescent="0.3">
      <c r="A253" t="s">
        <v>521</v>
      </c>
      <c r="B253" t="s">
        <v>522</v>
      </c>
      <c r="C253" t="s">
        <v>20</v>
      </c>
      <c r="D253">
        <v>10366.59</v>
      </c>
      <c r="E253">
        <v>791</v>
      </c>
      <c r="F253">
        <v>22</v>
      </c>
      <c r="G253">
        <v>35.76</v>
      </c>
      <c r="H253" t="s">
        <v>21</v>
      </c>
      <c r="I253" s="1">
        <v>44535</v>
      </c>
      <c r="J253" t="b">
        <v>1</v>
      </c>
      <c r="K253" t="str">
        <f t="shared" si="11"/>
        <v>No</v>
      </c>
      <c r="L253" t="str">
        <f t="shared" si="9"/>
        <v>Positive</v>
      </c>
      <c r="M253" t="str">
        <f t="shared" si="10"/>
        <v>ACTIVE</v>
      </c>
      <c r="N253" t="str" cm="1">
        <f t="array" ref="N253">_xlfn.IFS(E253&lt;=599,"Bad",AND(E253 &gt;= 600, E253 &lt; 650),"Poor",AND(E253 &gt;= 650, E253 &lt; 700),"Fair",AND(E253 &gt;= 700, E253 &lt; 750),"Good",AND(E253 &gt;= 750, E253 &lt; 800),"Very Good",AND(E253 &gt;= 800, E253 &lt;= 850),"Excellent")</f>
        <v>Very Good</v>
      </c>
    </row>
    <row r="254" spans="1:14" x14ac:dyDescent="0.3">
      <c r="A254" t="s">
        <v>523</v>
      </c>
      <c r="B254" t="s">
        <v>524</v>
      </c>
      <c r="C254" t="s">
        <v>16</v>
      </c>
      <c r="D254">
        <v>3550.2</v>
      </c>
      <c r="E254">
        <v>441</v>
      </c>
      <c r="F254">
        <v>25</v>
      </c>
      <c r="G254">
        <v>61.16</v>
      </c>
      <c r="H254" t="s">
        <v>17</v>
      </c>
      <c r="I254" s="1">
        <v>43069</v>
      </c>
      <c r="J254" t="b">
        <v>1</v>
      </c>
      <c r="K254" t="str">
        <f t="shared" si="11"/>
        <v>Yes</v>
      </c>
      <c r="L254" t="str">
        <f t="shared" si="9"/>
        <v>Positive</v>
      </c>
      <c r="M254" t="str">
        <f t="shared" si="10"/>
        <v>ACTIVE</v>
      </c>
      <c r="N254" t="str" cm="1">
        <f t="array" ref="N254">_xlfn.IFS(E254&lt;=599,"Bad",AND(E254 &gt;= 600, E254 &lt; 650),"Poor",AND(E254 &gt;= 650, E254 &lt; 700),"Fair",AND(E254 &gt;= 700, E254 &lt; 750),"Good",AND(E254 &gt;= 750, E254 &lt; 800),"Very Good",AND(E254 &gt;= 800, E254 &lt;= 850),"Excellent")</f>
        <v>Bad</v>
      </c>
    </row>
    <row r="255" spans="1:14" x14ac:dyDescent="0.3">
      <c r="A255" t="s">
        <v>525</v>
      </c>
      <c r="B255" t="s">
        <v>526</v>
      </c>
      <c r="C255" t="s">
        <v>20</v>
      </c>
      <c r="D255">
        <v>3524.61</v>
      </c>
      <c r="E255">
        <v>612</v>
      </c>
      <c r="F255">
        <v>24</v>
      </c>
      <c r="G255">
        <v>288.8</v>
      </c>
      <c r="H255" t="s">
        <v>13</v>
      </c>
      <c r="I255" s="1">
        <v>44440</v>
      </c>
      <c r="J255" t="b">
        <v>1</v>
      </c>
      <c r="K255" t="str">
        <f t="shared" si="11"/>
        <v>No</v>
      </c>
      <c r="L255" t="str">
        <f t="shared" si="9"/>
        <v>Positive</v>
      </c>
      <c r="M255" t="str">
        <f t="shared" si="10"/>
        <v>ACTIVE</v>
      </c>
      <c r="N255" t="str" cm="1">
        <f t="array" ref="N255">_xlfn.IFS(E255&lt;=599,"Bad",AND(E255 &gt;= 600, E255 &lt; 650),"Poor",AND(E255 &gt;= 650, E255 &lt; 700),"Fair",AND(E255 &gt;= 700, E255 &lt; 750),"Good",AND(E255 &gt;= 750, E255 &lt; 800),"Very Good",AND(E255 &gt;= 800, E255 &lt;= 850),"Excellent")</f>
        <v>Poor</v>
      </c>
    </row>
    <row r="256" spans="1:14" x14ac:dyDescent="0.3">
      <c r="A256" t="s">
        <v>527</v>
      </c>
      <c r="B256" t="s">
        <v>528</v>
      </c>
      <c r="C256" t="s">
        <v>20</v>
      </c>
      <c r="D256">
        <v>8321.08</v>
      </c>
      <c r="E256">
        <v>464</v>
      </c>
      <c r="F256">
        <v>15</v>
      </c>
      <c r="G256">
        <v>270.42</v>
      </c>
      <c r="H256" t="s">
        <v>13</v>
      </c>
      <c r="I256" s="1">
        <v>43631</v>
      </c>
      <c r="J256" t="b">
        <v>0</v>
      </c>
      <c r="K256" t="str">
        <f t="shared" si="11"/>
        <v>Yes</v>
      </c>
      <c r="L256" t="str">
        <f t="shared" si="9"/>
        <v>Positive</v>
      </c>
      <c r="M256" t="str">
        <f t="shared" si="10"/>
        <v>NOT ACTIVE</v>
      </c>
      <c r="N256" t="str" cm="1">
        <f t="array" ref="N256">_xlfn.IFS(E256&lt;=599,"Bad",AND(E256 &gt;= 600, E256 &lt; 650),"Poor",AND(E256 &gt;= 650, E256 &lt; 700),"Fair",AND(E256 &gt;= 700, E256 &lt; 750),"Good",AND(E256 &gt;= 750, E256 &lt; 800),"Very Good",AND(E256 &gt;= 800, E256 &lt;= 850),"Excellent")</f>
        <v>Bad</v>
      </c>
    </row>
    <row r="257" spans="1:14" x14ac:dyDescent="0.3">
      <c r="A257" t="s">
        <v>529</v>
      </c>
      <c r="B257" t="s">
        <v>530</v>
      </c>
      <c r="C257" t="s">
        <v>12</v>
      </c>
      <c r="D257">
        <v>18345.11</v>
      </c>
      <c r="E257">
        <v>613</v>
      </c>
      <c r="F257">
        <v>19</v>
      </c>
      <c r="G257">
        <v>234.4</v>
      </c>
      <c r="H257" t="s">
        <v>13</v>
      </c>
      <c r="I257" s="1">
        <v>44380</v>
      </c>
      <c r="J257" t="b">
        <v>0</v>
      </c>
      <c r="K257" t="str">
        <f t="shared" si="11"/>
        <v>No</v>
      </c>
      <c r="L257" t="str">
        <f t="shared" si="9"/>
        <v>Positive</v>
      </c>
      <c r="M257" t="str">
        <f t="shared" si="10"/>
        <v>NOT ACTIVE</v>
      </c>
      <c r="N257" t="str" cm="1">
        <f t="array" ref="N257">_xlfn.IFS(E257&lt;=599,"Bad",AND(E257 &gt;= 600, E257 &lt; 650),"Poor",AND(E257 &gt;= 650, E257 &lt; 700),"Fair",AND(E257 &gt;= 700, E257 &lt; 750),"Good",AND(E257 &gt;= 750, E257 &lt; 800),"Very Good",AND(E257 &gt;= 800, E257 &lt;= 850),"Excellent")</f>
        <v>Poor</v>
      </c>
    </row>
    <row r="258" spans="1:14" x14ac:dyDescent="0.3">
      <c r="A258" t="s">
        <v>531</v>
      </c>
      <c r="B258" t="s">
        <v>532</v>
      </c>
      <c r="C258" t="s">
        <v>12</v>
      </c>
      <c r="D258">
        <v>8702.0400000000009</v>
      </c>
      <c r="E258">
        <v>320</v>
      </c>
      <c r="F258">
        <v>19</v>
      </c>
      <c r="G258">
        <v>204.43</v>
      </c>
      <c r="H258" t="s">
        <v>42</v>
      </c>
      <c r="I258" s="1">
        <v>45555</v>
      </c>
      <c r="J258" t="b">
        <v>1</v>
      </c>
      <c r="K258" t="str">
        <f t="shared" si="11"/>
        <v>Yes</v>
      </c>
      <c r="L258" t="str">
        <f t="shared" ref="L258:L321" si="12">IF(D258&gt;0,"Positive","Negative")</f>
        <v>Positive</v>
      </c>
      <c r="M258" t="str">
        <f t="shared" ref="M258:M321" si="13">IF(J258=TRUE,"ACTIVE","NOT ACTIVE")</f>
        <v>ACTIVE</v>
      </c>
      <c r="N258" t="str" cm="1">
        <f t="array" ref="N258">_xlfn.IFS(E258&lt;=599,"Bad",AND(E258 &gt;= 600, E258 &lt; 650),"Poor",AND(E258 &gt;= 650, E258 &lt; 700),"Fair",AND(E258 &gt;= 700, E258 &lt; 750),"Good",AND(E258 &gt;= 750, E258 &lt; 800),"Very Good",AND(E258 &gt;= 800, E258 &lt;= 850),"Excellent")</f>
        <v>Bad</v>
      </c>
    </row>
    <row r="259" spans="1:14" x14ac:dyDescent="0.3">
      <c r="A259" t="s">
        <v>533</v>
      </c>
      <c r="B259" t="s">
        <v>534</v>
      </c>
      <c r="C259" t="s">
        <v>37</v>
      </c>
      <c r="D259">
        <v>2484.29</v>
      </c>
      <c r="E259">
        <v>381</v>
      </c>
      <c r="F259">
        <v>25</v>
      </c>
      <c r="G259">
        <v>221.29</v>
      </c>
      <c r="H259" t="s">
        <v>42</v>
      </c>
      <c r="I259" s="1">
        <v>42565</v>
      </c>
      <c r="J259" t="b">
        <v>1</v>
      </c>
      <c r="K259" t="str">
        <f t="shared" ref="K259:K322" si="14">IF(E259&lt;579,"Yes","No")</f>
        <v>Yes</v>
      </c>
      <c r="L259" t="str">
        <f t="shared" si="12"/>
        <v>Positive</v>
      </c>
      <c r="M259" t="str">
        <f t="shared" si="13"/>
        <v>ACTIVE</v>
      </c>
      <c r="N259" t="str" cm="1">
        <f t="array" ref="N259">_xlfn.IFS(E259&lt;=599,"Bad",AND(E259 &gt;= 600, E259 &lt; 650),"Poor",AND(E259 &gt;= 650, E259 &lt; 700),"Fair",AND(E259 &gt;= 700, E259 &lt; 750),"Good",AND(E259 &gt;= 750, E259 &lt; 800),"Very Good",AND(E259 &gt;= 800, E259 &lt;= 850),"Excellent")</f>
        <v>Bad</v>
      </c>
    </row>
    <row r="260" spans="1:14" x14ac:dyDescent="0.3">
      <c r="A260" t="s">
        <v>535</v>
      </c>
      <c r="B260" t="s">
        <v>536</v>
      </c>
      <c r="C260" t="s">
        <v>16</v>
      </c>
      <c r="D260">
        <v>8771.2800000000007</v>
      </c>
      <c r="E260">
        <v>430</v>
      </c>
      <c r="F260">
        <v>19</v>
      </c>
      <c r="G260">
        <v>288.95999999999998</v>
      </c>
      <c r="H260" t="s">
        <v>30</v>
      </c>
      <c r="I260" s="1">
        <v>42344</v>
      </c>
      <c r="J260" t="b">
        <v>1</v>
      </c>
      <c r="K260" t="str">
        <f t="shared" si="14"/>
        <v>Yes</v>
      </c>
      <c r="L260" t="str">
        <f t="shared" si="12"/>
        <v>Positive</v>
      </c>
      <c r="M260" t="str">
        <f t="shared" si="13"/>
        <v>ACTIVE</v>
      </c>
      <c r="N260" t="str" cm="1">
        <f t="array" ref="N260">_xlfn.IFS(E260&lt;=599,"Bad",AND(E260 &gt;= 600, E260 &lt; 650),"Poor",AND(E260 &gt;= 650, E260 &lt; 700),"Fair",AND(E260 &gt;= 700, E260 &lt; 750),"Good",AND(E260 &gt;= 750, E260 &lt; 800),"Very Good",AND(E260 &gt;= 800, E260 &lt;= 850),"Excellent")</f>
        <v>Bad</v>
      </c>
    </row>
    <row r="261" spans="1:14" x14ac:dyDescent="0.3">
      <c r="A261" t="s">
        <v>537</v>
      </c>
      <c r="B261" t="s">
        <v>538</v>
      </c>
      <c r="C261" t="s">
        <v>12</v>
      </c>
      <c r="D261">
        <v>8636.3799999999992</v>
      </c>
      <c r="E261">
        <v>604</v>
      </c>
      <c r="F261">
        <v>20</v>
      </c>
      <c r="G261">
        <v>11.02</v>
      </c>
      <c r="H261" t="s">
        <v>21</v>
      </c>
      <c r="I261" s="1">
        <v>44790</v>
      </c>
      <c r="J261" t="b">
        <v>1</v>
      </c>
      <c r="K261" t="str">
        <f t="shared" si="14"/>
        <v>No</v>
      </c>
      <c r="L261" t="str">
        <f t="shared" si="12"/>
        <v>Positive</v>
      </c>
      <c r="M261" t="str">
        <f t="shared" si="13"/>
        <v>ACTIVE</v>
      </c>
      <c r="N261" t="str" cm="1">
        <f t="array" ref="N261">_xlfn.IFS(E261&lt;=599,"Bad",AND(E261 &gt;= 600, E261 &lt; 650),"Poor",AND(E261 &gt;= 650, E261 &lt; 700),"Fair",AND(E261 &gt;= 700, E261 &lt; 750),"Good",AND(E261 &gt;= 750, E261 &lt; 800),"Very Good",AND(E261 &gt;= 800, E261 &lt;= 850),"Excellent")</f>
        <v>Poor</v>
      </c>
    </row>
    <row r="262" spans="1:14" x14ac:dyDescent="0.3">
      <c r="A262" t="s">
        <v>539</v>
      </c>
      <c r="B262" t="s">
        <v>540</v>
      </c>
      <c r="C262" t="s">
        <v>20</v>
      </c>
      <c r="D262">
        <v>-3484.43</v>
      </c>
      <c r="E262">
        <v>670</v>
      </c>
      <c r="F262">
        <v>19</v>
      </c>
      <c r="G262">
        <v>137.75</v>
      </c>
      <c r="H262" t="s">
        <v>21</v>
      </c>
      <c r="I262" s="1">
        <v>44134</v>
      </c>
      <c r="J262" t="b">
        <v>1</v>
      </c>
      <c r="K262" t="str">
        <f t="shared" si="14"/>
        <v>No</v>
      </c>
      <c r="L262" t="str">
        <f t="shared" si="12"/>
        <v>Negative</v>
      </c>
      <c r="M262" t="str">
        <f t="shared" si="13"/>
        <v>ACTIVE</v>
      </c>
      <c r="N262" t="str" cm="1">
        <f t="array" ref="N262">_xlfn.IFS(E262&lt;=599,"Bad",AND(E262 &gt;= 600, E262 &lt; 650),"Poor",AND(E262 &gt;= 650, E262 &lt; 700),"Fair",AND(E262 &gt;= 700, E262 &lt; 750),"Good",AND(E262 &gt;= 750, E262 &lt; 800),"Very Good",AND(E262 &gt;= 800, E262 &lt;= 850),"Excellent")</f>
        <v>Fair</v>
      </c>
    </row>
    <row r="263" spans="1:14" x14ac:dyDescent="0.3">
      <c r="A263" t="s">
        <v>541</v>
      </c>
      <c r="B263" t="s">
        <v>542</v>
      </c>
      <c r="C263" t="s">
        <v>37</v>
      </c>
      <c r="D263">
        <v>9728.5300000000007</v>
      </c>
      <c r="E263">
        <v>683</v>
      </c>
      <c r="F263">
        <v>13</v>
      </c>
      <c r="G263">
        <v>263.95999999999998</v>
      </c>
      <c r="H263" t="s">
        <v>17</v>
      </c>
      <c r="I263" s="1">
        <v>44167</v>
      </c>
      <c r="J263" t="b">
        <v>0</v>
      </c>
      <c r="K263" t="str">
        <f t="shared" si="14"/>
        <v>No</v>
      </c>
      <c r="L263" t="str">
        <f t="shared" si="12"/>
        <v>Positive</v>
      </c>
      <c r="M263" t="str">
        <f t="shared" si="13"/>
        <v>NOT ACTIVE</v>
      </c>
      <c r="N263" t="str" cm="1">
        <f t="array" ref="N263">_xlfn.IFS(E263&lt;=599,"Bad",AND(E263 &gt;= 600, E263 &lt; 650),"Poor",AND(E263 &gt;= 650, E263 &lt; 700),"Fair",AND(E263 &gt;= 700, E263 &lt; 750),"Good",AND(E263 &gt;= 750, E263 &lt; 800),"Very Good",AND(E263 &gt;= 800, E263 &lt;= 850),"Excellent")</f>
        <v>Fair</v>
      </c>
    </row>
    <row r="264" spans="1:14" x14ac:dyDescent="0.3">
      <c r="A264" t="s">
        <v>543</v>
      </c>
      <c r="B264" t="s">
        <v>544</v>
      </c>
      <c r="C264" t="s">
        <v>20</v>
      </c>
      <c r="D264">
        <v>8845.33</v>
      </c>
      <c r="E264">
        <v>744</v>
      </c>
      <c r="F264">
        <v>24</v>
      </c>
      <c r="G264">
        <v>363.89</v>
      </c>
      <c r="H264" t="s">
        <v>13</v>
      </c>
      <c r="I264" s="1">
        <v>44533</v>
      </c>
      <c r="J264" t="b">
        <v>1</v>
      </c>
      <c r="K264" t="str">
        <f t="shared" si="14"/>
        <v>No</v>
      </c>
      <c r="L264" t="str">
        <f t="shared" si="12"/>
        <v>Positive</v>
      </c>
      <c r="M264" t="str">
        <f t="shared" si="13"/>
        <v>ACTIVE</v>
      </c>
      <c r="N264" t="str" cm="1">
        <f t="array" ref="N264">_xlfn.IFS(E264&lt;=599,"Bad",AND(E264 &gt;= 600, E264 &lt; 650),"Poor",AND(E264 &gt;= 650, E264 &lt; 700),"Fair",AND(E264 &gt;= 700, E264 &lt; 750),"Good",AND(E264 &gt;= 750, E264 &lt; 800),"Very Good",AND(E264 &gt;= 800, E264 &lt;= 850),"Excellent")</f>
        <v>Good</v>
      </c>
    </row>
    <row r="265" spans="1:14" x14ac:dyDescent="0.3">
      <c r="A265" t="s">
        <v>545</v>
      </c>
      <c r="B265" t="s">
        <v>546</v>
      </c>
      <c r="C265" t="s">
        <v>20</v>
      </c>
      <c r="D265">
        <v>13481.03</v>
      </c>
      <c r="E265">
        <v>724</v>
      </c>
      <c r="F265">
        <v>21</v>
      </c>
      <c r="G265">
        <v>95.34</v>
      </c>
      <c r="H265" t="s">
        <v>42</v>
      </c>
      <c r="I265" s="1">
        <v>45146</v>
      </c>
      <c r="J265" t="b">
        <v>1</v>
      </c>
      <c r="K265" t="str">
        <f t="shared" si="14"/>
        <v>No</v>
      </c>
      <c r="L265" t="str">
        <f t="shared" si="12"/>
        <v>Positive</v>
      </c>
      <c r="M265" t="str">
        <f t="shared" si="13"/>
        <v>ACTIVE</v>
      </c>
      <c r="N265" t="str" cm="1">
        <f t="array" ref="N265">_xlfn.IFS(E265&lt;=599,"Bad",AND(E265 &gt;= 600, E265 &lt; 650),"Poor",AND(E265 &gt;= 650, E265 &lt; 700),"Fair",AND(E265 &gt;= 700, E265 &lt; 750),"Good",AND(E265 &gt;= 750, E265 &lt; 800),"Very Good",AND(E265 &gt;= 800, E265 &lt;= 850),"Excellent")</f>
        <v>Good</v>
      </c>
    </row>
    <row r="266" spans="1:14" x14ac:dyDescent="0.3">
      <c r="A266" t="s">
        <v>547</v>
      </c>
      <c r="B266" t="s">
        <v>548</v>
      </c>
      <c r="C266" t="s">
        <v>12</v>
      </c>
      <c r="D266">
        <v>19244.78</v>
      </c>
      <c r="E266">
        <v>460</v>
      </c>
      <c r="F266">
        <v>26</v>
      </c>
      <c r="G266">
        <v>277.97000000000003</v>
      </c>
      <c r="H266" t="s">
        <v>17</v>
      </c>
      <c r="I266" s="1">
        <v>43799</v>
      </c>
      <c r="J266" t="b">
        <v>1</v>
      </c>
      <c r="K266" t="str">
        <f t="shared" si="14"/>
        <v>Yes</v>
      </c>
      <c r="L266" t="str">
        <f t="shared" si="12"/>
        <v>Positive</v>
      </c>
      <c r="M266" t="str">
        <f t="shared" si="13"/>
        <v>ACTIVE</v>
      </c>
      <c r="N266" t="str" cm="1">
        <f t="array" ref="N266">_xlfn.IFS(E266&lt;=599,"Bad",AND(E266 &gt;= 600, E266 &lt; 650),"Poor",AND(E266 &gt;= 650, E266 &lt; 700),"Fair",AND(E266 &gt;= 700, E266 &lt; 750),"Good",AND(E266 &gt;= 750, E266 &lt; 800),"Very Good",AND(E266 &gt;= 800, E266 &lt;= 850),"Excellent")</f>
        <v>Bad</v>
      </c>
    </row>
    <row r="267" spans="1:14" x14ac:dyDescent="0.3">
      <c r="A267" t="s">
        <v>549</v>
      </c>
      <c r="B267" t="s">
        <v>550</v>
      </c>
      <c r="C267" t="s">
        <v>37</v>
      </c>
      <c r="D267">
        <v>15632.83</v>
      </c>
      <c r="E267">
        <v>477</v>
      </c>
      <c r="F267">
        <v>19</v>
      </c>
      <c r="G267">
        <v>360.09</v>
      </c>
      <c r="H267" t="s">
        <v>17</v>
      </c>
      <c r="I267" s="1">
        <v>44807</v>
      </c>
      <c r="J267" t="b">
        <v>1</v>
      </c>
      <c r="K267" t="str">
        <f t="shared" si="14"/>
        <v>Yes</v>
      </c>
      <c r="L267" t="str">
        <f t="shared" si="12"/>
        <v>Positive</v>
      </c>
      <c r="M267" t="str">
        <f t="shared" si="13"/>
        <v>ACTIVE</v>
      </c>
      <c r="N267" t="str" cm="1">
        <f t="array" ref="N267">_xlfn.IFS(E267&lt;=599,"Bad",AND(E267 &gt;= 600, E267 &lt; 650),"Poor",AND(E267 &gt;= 650, E267 &lt; 700),"Fair",AND(E267 &gt;= 700, E267 &lt; 750),"Good",AND(E267 &gt;= 750, E267 &lt; 800),"Very Good",AND(E267 &gt;= 800, E267 &lt;= 850),"Excellent")</f>
        <v>Bad</v>
      </c>
    </row>
    <row r="268" spans="1:14" x14ac:dyDescent="0.3">
      <c r="A268" t="s">
        <v>551</v>
      </c>
      <c r="B268" t="s">
        <v>552</v>
      </c>
      <c r="C268" t="s">
        <v>16</v>
      </c>
      <c r="D268">
        <v>8655.56</v>
      </c>
      <c r="E268">
        <v>789</v>
      </c>
      <c r="F268">
        <v>12</v>
      </c>
      <c r="G268">
        <v>227.87</v>
      </c>
      <c r="H268" t="s">
        <v>42</v>
      </c>
      <c r="I268" s="1">
        <v>45442</v>
      </c>
      <c r="J268" t="b">
        <v>1</v>
      </c>
      <c r="K268" t="str">
        <f t="shared" si="14"/>
        <v>No</v>
      </c>
      <c r="L268" t="str">
        <f t="shared" si="12"/>
        <v>Positive</v>
      </c>
      <c r="M268" t="str">
        <f t="shared" si="13"/>
        <v>ACTIVE</v>
      </c>
      <c r="N268" t="str" cm="1">
        <f t="array" ref="N268">_xlfn.IFS(E268&lt;=599,"Bad",AND(E268 &gt;= 600, E268 &lt; 650),"Poor",AND(E268 &gt;= 650, E268 &lt; 700),"Fair",AND(E268 &gt;= 700, E268 &lt; 750),"Good",AND(E268 &gt;= 750, E268 &lt; 800),"Very Good",AND(E268 &gt;= 800, E268 &lt;= 850),"Excellent")</f>
        <v>Very Good</v>
      </c>
    </row>
    <row r="269" spans="1:14" x14ac:dyDescent="0.3">
      <c r="A269" t="s">
        <v>553</v>
      </c>
      <c r="B269" t="s">
        <v>554</v>
      </c>
      <c r="C269" t="s">
        <v>16</v>
      </c>
      <c r="D269">
        <v>4467.37</v>
      </c>
      <c r="E269">
        <v>626</v>
      </c>
      <c r="F269">
        <v>27</v>
      </c>
      <c r="G269">
        <v>23.27</v>
      </c>
      <c r="H269" t="s">
        <v>21</v>
      </c>
      <c r="I269" s="1">
        <v>43499</v>
      </c>
      <c r="J269" t="b">
        <v>1</v>
      </c>
      <c r="K269" t="str">
        <f t="shared" si="14"/>
        <v>No</v>
      </c>
      <c r="L269" t="str">
        <f t="shared" si="12"/>
        <v>Positive</v>
      </c>
      <c r="M269" t="str">
        <f t="shared" si="13"/>
        <v>ACTIVE</v>
      </c>
      <c r="N269" t="str" cm="1">
        <f t="array" ref="N269">_xlfn.IFS(E269&lt;=599,"Bad",AND(E269 &gt;= 600, E269 &lt; 650),"Poor",AND(E269 &gt;= 650, E269 &lt; 700),"Fair",AND(E269 &gt;= 700, E269 &lt; 750),"Good",AND(E269 &gt;= 750, E269 &lt; 800),"Very Good",AND(E269 &gt;= 800, E269 &lt;= 850),"Excellent")</f>
        <v>Poor</v>
      </c>
    </row>
    <row r="270" spans="1:14" x14ac:dyDescent="0.3">
      <c r="A270" t="s">
        <v>555</v>
      </c>
      <c r="B270" t="s">
        <v>556</v>
      </c>
      <c r="C270" t="s">
        <v>12</v>
      </c>
      <c r="D270">
        <v>22866.799999999999</v>
      </c>
      <c r="E270">
        <v>588</v>
      </c>
      <c r="F270">
        <v>17</v>
      </c>
      <c r="G270">
        <v>230.14</v>
      </c>
      <c r="H270" t="s">
        <v>13</v>
      </c>
      <c r="I270" s="1">
        <v>42532</v>
      </c>
      <c r="J270" t="b">
        <v>1</v>
      </c>
      <c r="K270" t="str">
        <f t="shared" si="14"/>
        <v>No</v>
      </c>
      <c r="L270" t="str">
        <f t="shared" si="12"/>
        <v>Positive</v>
      </c>
      <c r="M270" t="str">
        <f t="shared" si="13"/>
        <v>ACTIVE</v>
      </c>
      <c r="N270" t="str" cm="1">
        <f t="array" ref="N270">_xlfn.IFS(E270&lt;=599,"Bad",AND(E270 &gt;= 600, E270 &lt; 650),"Poor",AND(E270 &gt;= 650, E270 &lt; 700),"Fair",AND(E270 &gt;= 700, E270 &lt; 750),"Good",AND(E270 &gt;= 750, E270 &lt; 800),"Very Good",AND(E270 &gt;= 800, E270 &lt;= 850),"Excellent")</f>
        <v>Bad</v>
      </c>
    </row>
    <row r="271" spans="1:14" x14ac:dyDescent="0.3">
      <c r="A271" t="s">
        <v>557</v>
      </c>
      <c r="B271" t="s">
        <v>558</v>
      </c>
      <c r="C271" t="s">
        <v>12</v>
      </c>
      <c r="D271">
        <v>10296.09</v>
      </c>
      <c r="E271">
        <v>653</v>
      </c>
      <c r="F271">
        <v>20</v>
      </c>
      <c r="G271">
        <v>155.26</v>
      </c>
      <c r="H271" t="s">
        <v>21</v>
      </c>
      <c r="I271" s="1">
        <v>43974</v>
      </c>
      <c r="J271" t="b">
        <v>0</v>
      </c>
      <c r="K271" t="str">
        <f t="shared" si="14"/>
        <v>No</v>
      </c>
      <c r="L271" t="str">
        <f t="shared" si="12"/>
        <v>Positive</v>
      </c>
      <c r="M271" t="str">
        <f t="shared" si="13"/>
        <v>NOT ACTIVE</v>
      </c>
      <c r="N271" t="str" cm="1">
        <f t="array" ref="N271">_xlfn.IFS(E271&lt;=599,"Bad",AND(E271 &gt;= 600, E271 &lt; 650),"Poor",AND(E271 &gt;= 650, E271 &lt; 700),"Fair",AND(E271 &gt;= 700, E271 &lt; 750),"Good",AND(E271 &gt;= 750, E271 &lt; 800),"Very Good",AND(E271 &gt;= 800, E271 &lt;= 850),"Excellent")</f>
        <v>Fair</v>
      </c>
    </row>
    <row r="272" spans="1:14" x14ac:dyDescent="0.3">
      <c r="A272" t="s">
        <v>559</v>
      </c>
      <c r="B272" t="s">
        <v>560</v>
      </c>
      <c r="C272" t="s">
        <v>37</v>
      </c>
      <c r="D272">
        <v>10069.65</v>
      </c>
      <c r="E272">
        <v>327</v>
      </c>
      <c r="F272">
        <v>29</v>
      </c>
      <c r="G272">
        <v>465.53</v>
      </c>
      <c r="H272" t="s">
        <v>17</v>
      </c>
      <c r="I272" s="1">
        <v>44721</v>
      </c>
      <c r="J272" t="b">
        <v>1</v>
      </c>
      <c r="K272" t="str">
        <f t="shared" si="14"/>
        <v>Yes</v>
      </c>
      <c r="L272" t="str">
        <f t="shared" si="12"/>
        <v>Positive</v>
      </c>
      <c r="M272" t="str">
        <f t="shared" si="13"/>
        <v>ACTIVE</v>
      </c>
      <c r="N272" t="str" cm="1">
        <f t="array" ref="N272">_xlfn.IFS(E272&lt;=599,"Bad",AND(E272 &gt;= 600, E272 &lt; 650),"Poor",AND(E272 &gt;= 650, E272 &lt; 700),"Fair",AND(E272 &gt;= 700, E272 &lt; 750),"Good",AND(E272 &gt;= 750, E272 &lt; 800),"Very Good",AND(E272 &gt;= 800, E272 &lt;= 850),"Excellent")</f>
        <v>Bad</v>
      </c>
    </row>
    <row r="273" spans="1:14" x14ac:dyDescent="0.3">
      <c r="A273" t="s">
        <v>561</v>
      </c>
      <c r="B273" t="s">
        <v>562</v>
      </c>
      <c r="C273" t="s">
        <v>16</v>
      </c>
      <c r="D273">
        <v>9879.3700000000008</v>
      </c>
      <c r="E273">
        <v>342</v>
      </c>
      <c r="F273">
        <v>19</v>
      </c>
      <c r="G273">
        <v>71.06</v>
      </c>
      <c r="H273" t="s">
        <v>13</v>
      </c>
      <c r="I273" s="1">
        <v>42256</v>
      </c>
      <c r="J273" t="b">
        <v>0</v>
      </c>
      <c r="K273" t="str">
        <f t="shared" si="14"/>
        <v>Yes</v>
      </c>
      <c r="L273" t="str">
        <f t="shared" si="12"/>
        <v>Positive</v>
      </c>
      <c r="M273" t="str">
        <f t="shared" si="13"/>
        <v>NOT ACTIVE</v>
      </c>
      <c r="N273" t="str" cm="1">
        <f t="array" ref="N273">_xlfn.IFS(E273&lt;=599,"Bad",AND(E273 &gt;= 600, E273 &lt; 650),"Poor",AND(E273 &gt;= 650, E273 &lt; 700),"Fair",AND(E273 &gt;= 700, E273 &lt; 750),"Good",AND(E273 &gt;= 750, E273 &lt; 800),"Very Good",AND(E273 &gt;= 800, E273 &lt;= 850),"Excellent")</f>
        <v>Bad</v>
      </c>
    </row>
    <row r="274" spans="1:14" x14ac:dyDescent="0.3">
      <c r="A274" t="s">
        <v>563</v>
      </c>
      <c r="B274" t="s">
        <v>564</v>
      </c>
      <c r="C274" t="s">
        <v>16</v>
      </c>
      <c r="D274">
        <v>10990.42</v>
      </c>
      <c r="E274">
        <v>722</v>
      </c>
      <c r="F274">
        <v>12</v>
      </c>
      <c r="G274">
        <v>329.71</v>
      </c>
      <c r="H274" t="s">
        <v>30</v>
      </c>
      <c r="I274" s="1">
        <v>44971</v>
      </c>
      <c r="J274" t="b">
        <v>0</v>
      </c>
      <c r="K274" t="str">
        <f t="shared" si="14"/>
        <v>No</v>
      </c>
      <c r="L274" t="str">
        <f t="shared" si="12"/>
        <v>Positive</v>
      </c>
      <c r="M274" t="str">
        <f t="shared" si="13"/>
        <v>NOT ACTIVE</v>
      </c>
      <c r="N274" t="str" cm="1">
        <f t="array" ref="N274">_xlfn.IFS(E274&lt;=599,"Bad",AND(E274 &gt;= 600, E274 &lt; 650),"Poor",AND(E274 &gt;= 650, E274 &lt; 700),"Fair",AND(E274 &gt;= 700, E274 &lt; 750),"Good",AND(E274 &gt;= 750, E274 &lt; 800),"Very Good",AND(E274 &gt;= 800, E274 &lt;= 850),"Excellent")</f>
        <v>Good</v>
      </c>
    </row>
    <row r="275" spans="1:14" x14ac:dyDescent="0.3">
      <c r="A275" t="s">
        <v>565</v>
      </c>
      <c r="B275" t="s">
        <v>566</v>
      </c>
      <c r="C275" t="s">
        <v>16</v>
      </c>
      <c r="D275">
        <v>9278.2000000000007</v>
      </c>
      <c r="E275">
        <v>476</v>
      </c>
      <c r="F275">
        <v>23</v>
      </c>
      <c r="G275">
        <v>35.83</v>
      </c>
      <c r="H275" t="s">
        <v>17</v>
      </c>
      <c r="I275" s="1">
        <v>42613</v>
      </c>
      <c r="J275" t="b">
        <v>1</v>
      </c>
      <c r="K275" t="str">
        <f t="shared" si="14"/>
        <v>Yes</v>
      </c>
      <c r="L275" t="str">
        <f t="shared" si="12"/>
        <v>Positive</v>
      </c>
      <c r="M275" t="str">
        <f t="shared" si="13"/>
        <v>ACTIVE</v>
      </c>
      <c r="N275" t="str" cm="1">
        <f t="array" ref="N275">_xlfn.IFS(E275&lt;=599,"Bad",AND(E275 &gt;= 600, E275 &lt; 650),"Poor",AND(E275 &gt;= 650, E275 &lt; 700),"Fair",AND(E275 &gt;= 700, E275 &lt; 750),"Good",AND(E275 &gt;= 750, E275 &lt; 800),"Very Good",AND(E275 &gt;= 800, E275 &lt;= 850),"Excellent")</f>
        <v>Bad</v>
      </c>
    </row>
    <row r="276" spans="1:14" x14ac:dyDescent="0.3">
      <c r="A276" t="s">
        <v>567</v>
      </c>
      <c r="B276" t="s">
        <v>568</v>
      </c>
      <c r="C276" t="s">
        <v>20</v>
      </c>
      <c r="D276">
        <v>7131.69</v>
      </c>
      <c r="E276">
        <v>828</v>
      </c>
      <c r="F276">
        <v>14</v>
      </c>
      <c r="G276">
        <v>228.62</v>
      </c>
      <c r="H276" t="s">
        <v>21</v>
      </c>
      <c r="I276" s="1">
        <v>43011</v>
      </c>
      <c r="J276" t="b">
        <v>1</v>
      </c>
      <c r="K276" t="str">
        <f t="shared" si="14"/>
        <v>No</v>
      </c>
      <c r="L276" t="str">
        <f t="shared" si="12"/>
        <v>Positive</v>
      </c>
      <c r="M276" t="str">
        <f t="shared" si="13"/>
        <v>ACTIVE</v>
      </c>
      <c r="N276" t="str" cm="1">
        <f t="array" ref="N276">_xlfn.IFS(E276&lt;=599,"Bad",AND(E276 &gt;= 600, E276 &lt; 650),"Poor",AND(E276 &gt;= 650, E276 &lt; 700),"Fair",AND(E276 &gt;= 700, E276 &lt; 750),"Good",AND(E276 &gt;= 750, E276 &lt; 800),"Very Good",AND(E276 &gt;= 800, E276 &lt;= 850),"Excellent")</f>
        <v>Excellent</v>
      </c>
    </row>
    <row r="277" spans="1:14" x14ac:dyDescent="0.3">
      <c r="A277" t="s">
        <v>569</v>
      </c>
      <c r="B277" t="s">
        <v>570</v>
      </c>
      <c r="C277" t="s">
        <v>16</v>
      </c>
      <c r="D277">
        <v>7265.71</v>
      </c>
      <c r="E277">
        <v>793</v>
      </c>
      <c r="F277">
        <v>21</v>
      </c>
      <c r="G277">
        <v>281.45</v>
      </c>
      <c r="H277" t="s">
        <v>21</v>
      </c>
      <c r="I277" s="1">
        <v>43107</v>
      </c>
      <c r="J277" t="b">
        <v>1</v>
      </c>
      <c r="K277" t="str">
        <f t="shared" si="14"/>
        <v>No</v>
      </c>
      <c r="L277" t="str">
        <f t="shared" si="12"/>
        <v>Positive</v>
      </c>
      <c r="M277" t="str">
        <f t="shared" si="13"/>
        <v>ACTIVE</v>
      </c>
      <c r="N277" t="str" cm="1">
        <f t="array" ref="N277">_xlfn.IFS(E277&lt;=599,"Bad",AND(E277 &gt;= 600, E277 &lt; 650),"Poor",AND(E277 &gt;= 650, E277 &lt; 700),"Fair",AND(E277 &gt;= 700, E277 &lt; 750),"Good",AND(E277 &gt;= 750, E277 &lt; 800),"Very Good",AND(E277 &gt;= 800, E277 &lt;= 850),"Excellent")</f>
        <v>Very Good</v>
      </c>
    </row>
    <row r="278" spans="1:14" x14ac:dyDescent="0.3">
      <c r="A278" t="s">
        <v>571</v>
      </c>
      <c r="B278" t="s">
        <v>572</v>
      </c>
      <c r="C278" t="s">
        <v>20</v>
      </c>
      <c r="D278">
        <v>9836.23</v>
      </c>
      <c r="E278">
        <v>497</v>
      </c>
      <c r="F278">
        <v>18</v>
      </c>
      <c r="G278">
        <v>156</v>
      </c>
      <c r="H278" t="s">
        <v>21</v>
      </c>
      <c r="I278" s="1">
        <v>42458</v>
      </c>
      <c r="J278" t="b">
        <v>0</v>
      </c>
      <c r="K278" t="str">
        <f t="shared" si="14"/>
        <v>Yes</v>
      </c>
      <c r="L278" t="str">
        <f t="shared" si="12"/>
        <v>Positive</v>
      </c>
      <c r="M278" t="str">
        <f t="shared" si="13"/>
        <v>NOT ACTIVE</v>
      </c>
      <c r="N278" t="str" cm="1">
        <f t="array" ref="N278">_xlfn.IFS(E278&lt;=599,"Bad",AND(E278 &gt;= 600, E278 &lt; 650),"Poor",AND(E278 &gt;= 650, E278 &lt; 700),"Fair",AND(E278 &gt;= 700, E278 &lt; 750),"Good",AND(E278 &gt;= 750, E278 &lt; 800),"Very Good",AND(E278 &gt;= 800, E278 &lt;= 850),"Excellent")</f>
        <v>Bad</v>
      </c>
    </row>
    <row r="279" spans="1:14" x14ac:dyDescent="0.3">
      <c r="A279" t="s">
        <v>573</v>
      </c>
      <c r="B279" t="s">
        <v>574</v>
      </c>
      <c r="C279" t="s">
        <v>37</v>
      </c>
      <c r="D279">
        <v>7282.88</v>
      </c>
      <c r="E279">
        <v>816</v>
      </c>
      <c r="F279">
        <v>22</v>
      </c>
      <c r="G279">
        <v>232.99</v>
      </c>
      <c r="H279" t="s">
        <v>42</v>
      </c>
      <c r="I279" s="1">
        <v>44256</v>
      </c>
      <c r="J279" t="b">
        <v>1</v>
      </c>
      <c r="K279" t="str">
        <f t="shared" si="14"/>
        <v>No</v>
      </c>
      <c r="L279" t="str">
        <f t="shared" si="12"/>
        <v>Positive</v>
      </c>
      <c r="M279" t="str">
        <f t="shared" si="13"/>
        <v>ACTIVE</v>
      </c>
      <c r="N279" t="str" cm="1">
        <f t="array" ref="N279">_xlfn.IFS(E279&lt;=599,"Bad",AND(E279 &gt;= 600, E279 &lt; 650),"Poor",AND(E279 &gt;= 650, E279 &lt; 700),"Fair",AND(E279 &gt;= 700, E279 &lt; 750),"Good",AND(E279 &gt;= 750, E279 &lt; 800),"Very Good",AND(E279 &gt;= 800, E279 &lt;= 850),"Excellent")</f>
        <v>Excellent</v>
      </c>
    </row>
    <row r="280" spans="1:14" x14ac:dyDescent="0.3">
      <c r="A280" t="s">
        <v>575</v>
      </c>
      <c r="B280" t="s">
        <v>576</v>
      </c>
      <c r="C280" t="s">
        <v>20</v>
      </c>
      <c r="D280">
        <v>6435.77</v>
      </c>
      <c r="E280">
        <v>813</v>
      </c>
      <c r="F280">
        <v>20</v>
      </c>
      <c r="G280">
        <v>90.14</v>
      </c>
      <c r="H280" t="s">
        <v>17</v>
      </c>
      <c r="I280" s="1">
        <v>43823</v>
      </c>
      <c r="J280" t="b">
        <v>1</v>
      </c>
      <c r="K280" t="str">
        <f t="shared" si="14"/>
        <v>No</v>
      </c>
      <c r="L280" t="str">
        <f t="shared" si="12"/>
        <v>Positive</v>
      </c>
      <c r="M280" t="str">
        <f t="shared" si="13"/>
        <v>ACTIVE</v>
      </c>
      <c r="N280" t="str" cm="1">
        <f t="array" ref="N280">_xlfn.IFS(E280&lt;=599,"Bad",AND(E280 &gt;= 600, E280 &lt; 650),"Poor",AND(E280 &gt;= 650, E280 &lt; 700),"Fair",AND(E280 &gt;= 700, E280 &lt; 750),"Good",AND(E280 &gt;= 750, E280 &lt; 800),"Very Good",AND(E280 &gt;= 800, E280 &lt;= 850),"Excellent")</f>
        <v>Excellent</v>
      </c>
    </row>
    <row r="281" spans="1:14" x14ac:dyDescent="0.3">
      <c r="A281" t="s">
        <v>577</v>
      </c>
      <c r="B281" t="s">
        <v>578</v>
      </c>
      <c r="C281" t="s">
        <v>37</v>
      </c>
      <c r="D281">
        <v>10532.15</v>
      </c>
      <c r="E281">
        <v>321</v>
      </c>
      <c r="F281">
        <v>20</v>
      </c>
      <c r="G281">
        <v>159.02000000000001</v>
      </c>
      <c r="H281" t="s">
        <v>13</v>
      </c>
      <c r="I281" s="1">
        <v>45152</v>
      </c>
      <c r="J281" t="b">
        <v>1</v>
      </c>
      <c r="K281" t="str">
        <f t="shared" si="14"/>
        <v>Yes</v>
      </c>
      <c r="L281" t="str">
        <f t="shared" si="12"/>
        <v>Positive</v>
      </c>
      <c r="M281" t="str">
        <f t="shared" si="13"/>
        <v>ACTIVE</v>
      </c>
      <c r="N281" t="str" cm="1">
        <f t="array" ref="N281">_xlfn.IFS(E281&lt;=599,"Bad",AND(E281 &gt;= 600, E281 &lt; 650),"Poor",AND(E281 &gt;= 650, E281 &lt; 700),"Fair",AND(E281 &gt;= 700, E281 &lt; 750),"Good",AND(E281 &gt;= 750, E281 &lt; 800),"Very Good",AND(E281 &gt;= 800, E281 &lt;= 850),"Excellent")</f>
        <v>Bad</v>
      </c>
    </row>
    <row r="282" spans="1:14" x14ac:dyDescent="0.3">
      <c r="A282" t="s">
        <v>579</v>
      </c>
      <c r="B282" t="s">
        <v>580</v>
      </c>
      <c r="C282" t="s">
        <v>16</v>
      </c>
      <c r="D282">
        <v>8725.11</v>
      </c>
      <c r="E282">
        <v>411</v>
      </c>
      <c r="F282">
        <v>19</v>
      </c>
      <c r="G282">
        <v>314.33999999999997</v>
      </c>
      <c r="H282" t="s">
        <v>21</v>
      </c>
      <c r="I282" s="1">
        <v>42955</v>
      </c>
      <c r="J282" t="b">
        <v>1</v>
      </c>
      <c r="K282" t="str">
        <f t="shared" si="14"/>
        <v>Yes</v>
      </c>
      <c r="L282" t="str">
        <f t="shared" si="12"/>
        <v>Positive</v>
      </c>
      <c r="M282" t="str">
        <f t="shared" si="13"/>
        <v>ACTIVE</v>
      </c>
      <c r="N282" t="str" cm="1">
        <f t="array" ref="N282">_xlfn.IFS(E282&lt;=599,"Bad",AND(E282 &gt;= 600, E282 &lt; 650),"Poor",AND(E282 &gt;= 650, E282 &lt; 700),"Fair",AND(E282 &gt;= 700, E282 &lt; 750),"Good",AND(E282 &gt;= 750, E282 &lt; 800),"Very Good",AND(E282 &gt;= 800, E282 &lt;= 850),"Excellent")</f>
        <v>Bad</v>
      </c>
    </row>
    <row r="283" spans="1:14" x14ac:dyDescent="0.3">
      <c r="A283" t="s">
        <v>581</v>
      </c>
      <c r="B283" t="s">
        <v>582</v>
      </c>
      <c r="C283" t="s">
        <v>16</v>
      </c>
      <c r="D283">
        <v>17519.96</v>
      </c>
      <c r="E283">
        <v>356</v>
      </c>
      <c r="F283">
        <v>25</v>
      </c>
      <c r="G283">
        <v>157.88</v>
      </c>
      <c r="H283" t="s">
        <v>21</v>
      </c>
      <c r="I283" s="1">
        <v>42884</v>
      </c>
      <c r="J283" t="b">
        <v>0</v>
      </c>
      <c r="K283" t="str">
        <f t="shared" si="14"/>
        <v>Yes</v>
      </c>
      <c r="L283" t="str">
        <f t="shared" si="12"/>
        <v>Positive</v>
      </c>
      <c r="M283" t="str">
        <f t="shared" si="13"/>
        <v>NOT ACTIVE</v>
      </c>
      <c r="N283" t="str" cm="1">
        <f t="array" ref="N283">_xlfn.IFS(E283&lt;=599,"Bad",AND(E283 &gt;= 600, E283 &lt; 650),"Poor",AND(E283 &gt;= 650, E283 &lt; 700),"Fair",AND(E283 &gt;= 700, E283 &lt; 750),"Good",AND(E283 &gt;= 750, E283 &lt; 800),"Very Good",AND(E283 &gt;= 800, E283 &lt;= 850),"Excellent")</f>
        <v>Bad</v>
      </c>
    </row>
    <row r="284" spans="1:14" x14ac:dyDescent="0.3">
      <c r="A284" t="s">
        <v>583</v>
      </c>
      <c r="B284" t="s">
        <v>584</v>
      </c>
      <c r="C284" t="s">
        <v>37</v>
      </c>
      <c r="D284">
        <v>-3254.85</v>
      </c>
      <c r="E284">
        <v>365</v>
      </c>
      <c r="F284">
        <v>26</v>
      </c>
      <c r="G284">
        <v>450.87</v>
      </c>
      <c r="H284" t="s">
        <v>42</v>
      </c>
      <c r="I284" s="1">
        <v>42929</v>
      </c>
      <c r="J284" t="b">
        <v>1</v>
      </c>
      <c r="K284" t="str">
        <f t="shared" si="14"/>
        <v>Yes</v>
      </c>
      <c r="L284" t="str">
        <f t="shared" si="12"/>
        <v>Negative</v>
      </c>
      <c r="M284" t="str">
        <f t="shared" si="13"/>
        <v>ACTIVE</v>
      </c>
      <c r="N284" t="str" cm="1">
        <f t="array" ref="N284">_xlfn.IFS(E284&lt;=599,"Bad",AND(E284 &gt;= 600, E284 &lt; 650),"Poor",AND(E284 &gt;= 650, E284 &lt; 700),"Fair",AND(E284 &gt;= 700, E284 &lt; 750),"Good",AND(E284 &gt;= 750, E284 &lt; 800),"Very Good",AND(E284 &gt;= 800, E284 &lt;= 850),"Excellent")</f>
        <v>Bad</v>
      </c>
    </row>
    <row r="285" spans="1:14" x14ac:dyDescent="0.3">
      <c r="A285" t="s">
        <v>585</v>
      </c>
      <c r="B285" t="s">
        <v>586</v>
      </c>
      <c r="C285" t="s">
        <v>12</v>
      </c>
      <c r="D285">
        <v>15457.53</v>
      </c>
      <c r="E285">
        <v>397</v>
      </c>
      <c r="F285">
        <v>28</v>
      </c>
      <c r="G285">
        <v>317.92</v>
      </c>
      <c r="H285" t="s">
        <v>13</v>
      </c>
      <c r="I285" s="1">
        <v>44627</v>
      </c>
      <c r="J285" t="b">
        <v>1</v>
      </c>
      <c r="K285" t="str">
        <f t="shared" si="14"/>
        <v>Yes</v>
      </c>
      <c r="L285" t="str">
        <f t="shared" si="12"/>
        <v>Positive</v>
      </c>
      <c r="M285" t="str">
        <f t="shared" si="13"/>
        <v>ACTIVE</v>
      </c>
      <c r="N285" t="str" cm="1">
        <f t="array" ref="N285">_xlfn.IFS(E285&lt;=599,"Bad",AND(E285 &gt;= 600, E285 &lt; 650),"Poor",AND(E285 &gt;= 650, E285 &lt; 700),"Fair",AND(E285 &gt;= 700, E285 &lt; 750),"Good",AND(E285 &gt;= 750, E285 &lt; 800),"Very Good",AND(E285 &gt;= 800, E285 &lt;= 850),"Excellent")</f>
        <v>Bad</v>
      </c>
    </row>
    <row r="286" spans="1:14" x14ac:dyDescent="0.3">
      <c r="A286" t="s">
        <v>587</v>
      </c>
      <c r="B286" t="s">
        <v>588</v>
      </c>
      <c r="C286" t="s">
        <v>37</v>
      </c>
      <c r="D286">
        <v>16230.43</v>
      </c>
      <c r="E286">
        <v>443</v>
      </c>
      <c r="F286">
        <v>35</v>
      </c>
      <c r="G286">
        <v>224.94</v>
      </c>
      <c r="H286" t="s">
        <v>17</v>
      </c>
      <c r="I286" s="1">
        <v>44812</v>
      </c>
      <c r="J286" t="b">
        <v>1</v>
      </c>
      <c r="K286" t="str">
        <f t="shared" si="14"/>
        <v>Yes</v>
      </c>
      <c r="L286" t="str">
        <f t="shared" si="12"/>
        <v>Positive</v>
      </c>
      <c r="M286" t="str">
        <f t="shared" si="13"/>
        <v>ACTIVE</v>
      </c>
      <c r="N286" t="str" cm="1">
        <f t="array" ref="N286">_xlfn.IFS(E286&lt;=599,"Bad",AND(E286 &gt;= 600, E286 &lt; 650),"Poor",AND(E286 &gt;= 650, E286 &lt; 700),"Fair",AND(E286 &gt;= 700, E286 &lt; 750),"Good",AND(E286 &gt;= 750, E286 &lt; 800),"Very Good",AND(E286 &gt;= 800, E286 &lt;= 850),"Excellent")</f>
        <v>Bad</v>
      </c>
    </row>
    <row r="287" spans="1:14" x14ac:dyDescent="0.3">
      <c r="A287" t="s">
        <v>589</v>
      </c>
      <c r="B287" t="s">
        <v>590</v>
      </c>
      <c r="C287" t="s">
        <v>12</v>
      </c>
      <c r="D287">
        <v>-366.95</v>
      </c>
      <c r="E287">
        <v>734</v>
      </c>
      <c r="F287">
        <v>21</v>
      </c>
      <c r="G287">
        <v>28.99</v>
      </c>
      <c r="H287" t="s">
        <v>30</v>
      </c>
      <c r="I287" s="1">
        <v>42211</v>
      </c>
      <c r="J287" t="b">
        <v>0</v>
      </c>
      <c r="K287" t="str">
        <f t="shared" si="14"/>
        <v>No</v>
      </c>
      <c r="L287" t="str">
        <f t="shared" si="12"/>
        <v>Negative</v>
      </c>
      <c r="M287" t="str">
        <f t="shared" si="13"/>
        <v>NOT ACTIVE</v>
      </c>
      <c r="N287" t="str" cm="1">
        <f t="array" ref="N287">_xlfn.IFS(E287&lt;=599,"Bad",AND(E287 &gt;= 600, E287 &lt; 650),"Poor",AND(E287 &gt;= 650, E287 &lt; 700),"Fair",AND(E287 &gt;= 700, E287 &lt; 750),"Good",AND(E287 &gt;= 750, E287 &lt; 800),"Very Good",AND(E287 &gt;= 800, E287 &lt;= 850),"Excellent")</f>
        <v>Good</v>
      </c>
    </row>
    <row r="288" spans="1:14" x14ac:dyDescent="0.3">
      <c r="A288" t="s">
        <v>591</v>
      </c>
      <c r="B288" t="s">
        <v>592</v>
      </c>
      <c r="C288" t="s">
        <v>20</v>
      </c>
      <c r="D288">
        <v>8286.56</v>
      </c>
      <c r="E288">
        <v>385</v>
      </c>
      <c r="F288">
        <v>25</v>
      </c>
      <c r="G288">
        <v>254.78</v>
      </c>
      <c r="H288" t="s">
        <v>42</v>
      </c>
      <c r="I288" s="1">
        <v>44944</v>
      </c>
      <c r="J288" t="b">
        <v>1</v>
      </c>
      <c r="K288" t="str">
        <f t="shared" si="14"/>
        <v>Yes</v>
      </c>
      <c r="L288" t="str">
        <f t="shared" si="12"/>
        <v>Positive</v>
      </c>
      <c r="M288" t="str">
        <f t="shared" si="13"/>
        <v>ACTIVE</v>
      </c>
      <c r="N288" t="str" cm="1">
        <f t="array" ref="N288">_xlfn.IFS(E288&lt;=599,"Bad",AND(E288 &gt;= 600, E288 &lt; 650),"Poor",AND(E288 &gt;= 650, E288 &lt; 700),"Fair",AND(E288 &gt;= 700, E288 &lt; 750),"Good",AND(E288 &gt;= 750, E288 &lt; 800),"Very Good",AND(E288 &gt;= 800, E288 &lt;= 850),"Excellent")</f>
        <v>Bad</v>
      </c>
    </row>
    <row r="289" spans="1:14" x14ac:dyDescent="0.3">
      <c r="A289" t="s">
        <v>593</v>
      </c>
      <c r="B289" t="s">
        <v>594</v>
      </c>
      <c r="C289" t="s">
        <v>20</v>
      </c>
      <c r="D289">
        <v>8142.8</v>
      </c>
      <c r="E289">
        <v>643</v>
      </c>
      <c r="F289">
        <v>16</v>
      </c>
      <c r="G289">
        <v>384.74</v>
      </c>
      <c r="H289" t="s">
        <v>17</v>
      </c>
      <c r="I289" s="1">
        <v>45003</v>
      </c>
      <c r="J289" t="b">
        <v>1</v>
      </c>
      <c r="K289" t="str">
        <f t="shared" si="14"/>
        <v>No</v>
      </c>
      <c r="L289" t="str">
        <f t="shared" si="12"/>
        <v>Positive</v>
      </c>
      <c r="M289" t="str">
        <f t="shared" si="13"/>
        <v>ACTIVE</v>
      </c>
      <c r="N289" t="str" cm="1">
        <f t="array" ref="N289">_xlfn.IFS(E289&lt;=599,"Bad",AND(E289 &gt;= 600, E289 &lt; 650),"Poor",AND(E289 &gt;= 650, E289 &lt; 700),"Fair",AND(E289 &gt;= 700, E289 &lt; 750),"Good",AND(E289 &gt;= 750, E289 &lt; 800),"Very Good",AND(E289 &gt;= 800, E289 &lt;= 850),"Excellent")</f>
        <v>Poor</v>
      </c>
    </row>
    <row r="290" spans="1:14" x14ac:dyDescent="0.3">
      <c r="A290" t="s">
        <v>595</v>
      </c>
      <c r="B290" t="s">
        <v>596</v>
      </c>
      <c r="C290" t="s">
        <v>20</v>
      </c>
      <c r="D290">
        <v>2962.44</v>
      </c>
      <c r="E290">
        <v>593</v>
      </c>
      <c r="F290">
        <v>21</v>
      </c>
      <c r="G290">
        <v>140.12</v>
      </c>
      <c r="H290" t="s">
        <v>30</v>
      </c>
      <c r="I290" s="1">
        <v>44413</v>
      </c>
      <c r="J290" t="b">
        <v>1</v>
      </c>
      <c r="K290" t="str">
        <f t="shared" si="14"/>
        <v>No</v>
      </c>
      <c r="L290" t="str">
        <f t="shared" si="12"/>
        <v>Positive</v>
      </c>
      <c r="M290" t="str">
        <f t="shared" si="13"/>
        <v>ACTIVE</v>
      </c>
      <c r="N290" t="str" cm="1">
        <f t="array" ref="N290">_xlfn.IFS(E290&lt;=599,"Bad",AND(E290 &gt;= 600, E290 &lt; 650),"Poor",AND(E290 &gt;= 650, E290 &lt; 700),"Fair",AND(E290 &gt;= 700, E290 &lt; 750),"Good",AND(E290 &gt;= 750, E290 &lt; 800),"Very Good",AND(E290 &gt;= 800, E290 &lt;= 850),"Excellent")</f>
        <v>Bad</v>
      </c>
    </row>
    <row r="291" spans="1:14" x14ac:dyDescent="0.3">
      <c r="A291" t="s">
        <v>597</v>
      </c>
      <c r="B291" t="s">
        <v>598</v>
      </c>
      <c r="C291" t="s">
        <v>16</v>
      </c>
      <c r="D291">
        <v>6110.92</v>
      </c>
      <c r="E291">
        <v>542</v>
      </c>
      <c r="F291">
        <v>30</v>
      </c>
      <c r="G291">
        <v>405.32</v>
      </c>
      <c r="H291" t="s">
        <v>21</v>
      </c>
      <c r="I291" s="1">
        <v>44773</v>
      </c>
      <c r="J291" t="b">
        <v>1</v>
      </c>
      <c r="K291" t="str">
        <f t="shared" si="14"/>
        <v>Yes</v>
      </c>
      <c r="L291" t="str">
        <f t="shared" si="12"/>
        <v>Positive</v>
      </c>
      <c r="M291" t="str">
        <f t="shared" si="13"/>
        <v>ACTIVE</v>
      </c>
      <c r="N291" t="str" cm="1">
        <f t="array" ref="N291">_xlfn.IFS(E291&lt;=599,"Bad",AND(E291 &gt;= 600, E291 &lt; 650),"Poor",AND(E291 &gt;= 650, E291 &lt; 700),"Fair",AND(E291 &gt;= 700, E291 &lt; 750),"Good",AND(E291 &gt;= 750, E291 &lt; 800),"Very Good",AND(E291 &gt;= 800, E291 &lt;= 850),"Excellent")</f>
        <v>Bad</v>
      </c>
    </row>
    <row r="292" spans="1:14" x14ac:dyDescent="0.3">
      <c r="A292" t="s">
        <v>599</v>
      </c>
      <c r="B292" t="s">
        <v>600</v>
      </c>
      <c r="C292" t="s">
        <v>20</v>
      </c>
      <c r="D292">
        <v>4447.12</v>
      </c>
      <c r="E292">
        <v>331</v>
      </c>
      <c r="F292">
        <v>22</v>
      </c>
      <c r="G292">
        <v>133.38999999999999</v>
      </c>
      <c r="H292" t="s">
        <v>21</v>
      </c>
      <c r="I292" s="1">
        <v>45458</v>
      </c>
      <c r="J292" t="b">
        <v>1</v>
      </c>
      <c r="K292" t="str">
        <f t="shared" si="14"/>
        <v>Yes</v>
      </c>
      <c r="L292" t="str">
        <f t="shared" si="12"/>
        <v>Positive</v>
      </c>
      <c r="M292" t="str">
        <f t="shared" si="13"/>
        <v>ACTIVE</v>
      </c>
      <c r="N292" t="str" cm="1">
        <f t="array" ref="N292">_xlfn.IFS(E292&lt;=599,"Bad",AND(E292 &gt;= 600, E292 &lt; 650),"Poor",AND(E292 &gt;= 650, E292 &lt; 700),"Fair",AND(E292 &gt;= 700, E292 &lt; 750),"Good",AND(E292 &gt;= 750, E292 &lt; 800),"Very Good",AND(E292 &gt;= 800, E292 &lt;= 850),"Excellent")</f>
        <v>Bad</v>
      </c>
    </row>
    <row r="293" spans="1:14" x14ac:dyDescent="0.3">
      <c r="A293" t="s">
        <v>601</v>
      </c>
      <c r="B293" t="s">
        <v>602</v>
      </c>
      <c r="C293" t="s">
        <v>12</v>
      </c>
      <c r="D293">
        <v>18761.349999999999</v>
      </c>
      <c r="E293">
        <v>690</v>
      </c>
      <c r="F293">
        <v>15</v>
      </c>
      <c r="G293">
        <v>413.64</v>
      </c>
      <c r="H293" t="s">
        <v>13</v>
      </c>
      <c r="I293" s="1">
        <v>44913</v>
      </c>
      <c r="J293" t="b">
        <v>1</v>
      </c>
      <c r="K293" t="str">
        <f t="shared" si="14"/>
        <v>No</v>
      </c>
      <c r="L293" t="str">
        <f t="shared" si="12"/>
        <v>Positive</v>
      </c>
      <c r="M293" t="str">
        <f t="shared" si="13"/>
        <v>ACTIVE</v>
      </c>
      <c r="N293" t="str" cm="1">
        <f t="array" ref="N293">_xlfn.IFS(E293&lt;=599,"Bad",AND(E293 &gt;= 600, E293 &lt; 650),"Poor",AND(E293 &gt;= 650, E293 &lt; 700),"Fair",AND(E293 &gt;= 700, E293 &lt; 750),"Good",AND(E293 &gt;= 750, E293 &lt; 800),"Very Good",AND(E293 &gt;= 800, E293 &lt;= 850),"Excellent")</f>
        <v>Fair</v>
      </c>
    </row>
    <row r="294" spans="1:14" x14ac:dyDescent="0.3">
      <c r="A294" t="s">
        <v>603</v>
      </c>
      <c r="B294" t="s">
        <v>604</v>
      </c>
      <c r="C294" t="s">
        <v>20</v>
      </c>
      <c r="D294">
        <v>14678.39</v>
      </c>
      <c r="E294">
        <v>576</v>
      </c>
      <c r="F294">
        <v>19</v>
      </c>
      <c r="G294">
        <v>51.78</v>
      </c>
      <c r="H294" t="s">
        <v>30</v>
      </c>
      <c r="I294" s="1">
        <v>42824</v>
      </c>
      <c r="J294" t="b">
        <v>1</v>
      </c>
      <c r="K294" t="str">
        <f t="shared" si="14"/>
        <v>Yes</v>
      </c>
      <c r="L294" t="str">
        <f t="shared" si="12"/>
        <v>Positive</v>
      </c>
      <c r="M294" t="str">
        <f t="shared" si="13"/>
        <v>ACTIVE</v>
      </c>
      <c r="N294" t="str" cm="1">
        <f t="array" ref="N294">_xlfn.IFS(E294&lt;=599,"Bad",AND(E294 &gt;= 600, E294 &lt; 650),"Poor",AND(E294 &gt;= 650, E294 &lt; 700),"Fair",AND(E294 &gt;= 700, E294 &lt; 750),"Good",AND(E294 &gt;= 750, E294 &lt; 800),"Very Good",AND(E294 &gt;= 800, E294 &lt;= 850),"Excellent")</f>
        <v>Bad</v>
      </c>
    </row>
    <row r="295" spans="1:14" x14ac:dyDescent="0.3">
      <c r="A295" t="s">
        <v>605</v>
      </c>
      <c r="B295" t="s">
        <v>606</v>
      </c>
      <c r="C295" t="s">
        <v>37</v>
      </c>
      <c r="D295">
        <v>16357.78</v>
      </c>
      <c r="E295">
        <v>831</v>
      </c>
      <c r="F295">
        <v>27</v>
      </c>
      <c r="G295">
        <v>434.43</v>
      </c>
      <c r="H295" t="s">
        <v>21</v>
      </c>
      <c r="I295" s="1">
        <v>44989</v>
      </c>
      <c r="J295" t="b">
        <v>1</v>
      </c>
      <c r="K295" t="str">
        <f t="shared" si="14"/>
        <v>No</v>
      </c>
      <c r="L295" t="str">
        <f t="shared" si="12"/>
        <v>Positive</v>
      </c>
      <c r="M295" t="str">
        <f t="shared" si="13"/>
        <v>ACTIVE</v>
      </c>
      <c r="N295" t="str" cm="1">
        <f t="array" ref="N295">_xlfn.IFS(E295&lt;=599,"Bad",AND(E295 &gt;= 600, E295 &lt; 650),"Poor",AND(E295 &gt;= 650, E295 &lt; 700),"Fair",AND(E295 &gt;= 700, E295 &lt; 750),"Good",AND(E295 &gt;= 750, E295 &lt; 800),"Very Good",AND(E295 &gt;= 800, E295 &lt;= 850),"Excellent")</f>
        <v>Excellent</v>
      </c>
    </row>
    <row r="296" spans="1:14" x14ac:dyDescent="0.3">
      <c r="A296" t="s">
        <v>607</v>
      </c>
      <c r="B296" t="s">
        <v>608</v>
      </c>
      <c r="C296" t="s">
        <v>37</v>
      </c>
      <c r="D296">
        <v>13608.36</v>
      </c>
      <c r="E296">
        <v>453</v>
      </c>
      <c r="F296">
        <v>21</v>
      </c>
      <c r="G296">
        <v>254.6</v>
      </c>
      <c r="H296" t="s">
        <v>21</v>
      </c>
      <c r="I296" s="1">
        <v>44708</v>
      </c>
      <c r="J296" t="b">
        <v>1</v>
      </c>
      <c r="K296" t="str">
        <f t="shared" si="14"/>
        <v>Yes</v>
      </c>
      <c r="L296" t="str">
        <f t="shared" si="12"/>
        <v>Positive</v>
      </c>
      <c r="M296" t="str">
        <f t="shared" si="13"/>
        <v>ACTIVE</v>
      </c>
      <c r="N296" t="str" cm="1">
        <f t="array" ref="N296">_xlfn.IFS(E296&lt;=599,"Bad",AND(E296 &gt;= 600, E296 &lt; 650),"Poor",AND(E296 &gt;= 650, E296 &lt; 700),"Fair",AND(E296 &gt;= 700, E296 &lt; 750),"Good",AND(E296 &gt;= 750, E296 &lt; 800),"Very Good",AND(E296 &gt;= 800, E296 &lt;= 850),"Excellent")</f>
        <v>Bad</v>
      </c>
    </row>
    <row r="297" spans="1:14" x14ac:dyDescent="0.3">
      <c r="A297" t="s">
        <v>609</v>
      </c>
      <c r="B297" t="s">
        <v>610</v>
      </c>
      <c r="C297" t="s">
        <v>16</v>
      </c>
      <c r="D297">
        <v>4354.74</v>
      </c>
      <c r="E297">
        <v>682</v>
      </c>
      <c r="F297">
        <v>22</v>
      </c>
      <c r="G297">
        <v>155.30000000000001</v>
      </c>
      <c r="H297" t="s">
        <v>13</v>
      </c>
      <c r="I297" s="1">
        <v>45332</v>
      </c>
      <c r="J297" t="b">
        <v>1</v>
      </c>
      <c r="K297" t="str">
        <f t="shared" si="14"/>
        <v>No</v>
      </c>
      <c r="L297" t="str">
        <f t="shared" si="12"/>
        <v>Positive</v>
      </c>
      <c r="M297" t="str">
        <f t="shared" si="13"/>
        <v>ACTIVE</v>
      </c>
      <c r="N297" t="str" cm="1">
        <f t="array" ref="N297">_xlfn.IFS(E297&lt;=599,"Bad",AND(E297 &gt;= 600, E297 &lt; 650),"Poor",AND(E297 &gt;= 650, E297 &lt; 700),"Fair",AND(E297 &gt;= 700, E297 &lt; 750),"Good",AND(E297 &gt;= 750, E297 &lt; 800),"Very Good",AND(E297 &gt;= 800, E297 &lt;= 850),"Excellent")</f>
        <v>Fair</v>
      </c>
    </row>
    <row r="298" spans="1:14" x14ac:dyDescent="0.3">
      <c r="A298" t="s">
        <v>611</v>
      </c>
      <c r="B298" t="s">
        <v>612</v>
      </c>
      <c r="C298" t="s">
        <v>37</v>
      </c>
      <c r="D298">
        <v>7377.4</v>
      </c>
      <c r="E298">
        <v>367</v>
      </c>
      <c r="F298">
        <v>23</v>
      </c>
      <c r="G298">
        <v>139.91</v>
      </c>
      <c r="H298" t="s">
        <v>17</v>
      </c>
      <c r="I298" s="1">
        <v>44246</v>
      </c>
      <c r="J298" t="b">
        <v>1</v>
      </c>
      <c r="K298" t="str">
        <f t="shared" si="14"/>
        <v>Yes</v>
      </c>
      <c r="L298" t="str">
        <f t="shared" si="12"/>
        <v>Positive</v>
      </c>
      <c r="M298" t="str">
        <f t="shared" si="13"/>
        <v>ACTIVE</v>
      </c>
      <c r="N298" t="str" cm="1">
        <f t="array" ref="N298">_xlfn.IFS(E298&lt;=599,"Bad",AND(E298 &gt;= 600, E298 &lt; 650),"Poor",AND(E298 &gt;= 650, E298 &lt; 700),"Fair",AND(E298 &gt;= 700, E298 &lt; 750),"Good",AND(E298 &gt;= 750, E298 &lt; 800),"Very Good",AND(E298 &gt;= 800, E298 &lt;= 850),"Excellent")</f>
        <v>Bad</v>
      </c>
    </row>
    <row r="299" spans="1:14" x14ac:dyDescent="0.3">
      <c r="A299" t="s">
        <v>613</v>
      </c>
      <c r="B299" t="s">
        <v>614</v>
      </c>
      <c r="C299" t="s">
        <v>12</v>
      </c>
      <c r="D299">
        <v>12446.87</v>
      </c>
      <c r="E299">
        <v>513</v>
      </c>
      <c r="F299">
        <v>21</v>
      </c>
      <c r="G299">
        <v>221.69</v>
      </c>
      <c r="H299" t="s">
        <v>21</v>
      </c>
      <c r="I299" s="1">
        <v>43466</v>
      </c>
      <c r="J299" t="b">
        <v>0</v>
      </c>
      <c r="K299" t="str">
        <f t="shared" si="14"/>
        <v>Yes</v>
      </c>
      <c r="L299" t="str">
        <f t="shared" si="12"/>
        <v>Positive</v>
      </c>
      <c r="M299" t="str">
        <f t="shared" si="13"/>
        <v>NOT ACTIVE</v>
      </c>
      <c r="N299" t="str" cm="1">
        <f t="array" ref="N299">_xlfn.IFS(E299&lt;=599,"Bad",AND(E299 &gt;= 600, E299 &lt; 650),"Poor",AND(E299 &gt;= 650, E299 &lt; 700),"Fair",AND(E299 &gt;= 700, E299 &lt; 750),"Good",AND(E299 &gt;= 750, E299 &lt; 800),"Very Good",AND(E299 &gt;= 800, E299 &lt;= 850),"Excellent")</f>
        <v>Bad</v>
      </c>
    </row>
    <row r="300" spans="1:14" x14ac:dyDescent="0.3">
      <c r="A300" t="s">
        <v>615</v>
      </c>
      <c r="B300" t="s">
        <v>616</v>
      </c>
      <c r="C300" t="s">
        <v>20</v>
      </c>
      <c r="D300">
        <v>3889.36</v>
      </c>
      <c r="E300">
        <v>675</v>
      </c>
      <c r="F300">
        <v>11</v>
      </c>
      <c r="G300">
        <v>499.53</v>
      </c>
      <c r="H300" t="s">
        <v>42</v>
      </c>
      <c r="I300" s="1">
        <v>44656</v>
      </c>
      <c r="J300" t="b">
        <v>0</v>
      </c>
      <c r="K300" t="str">
        <f t="shared" si="14"/>
        <v>No</v>
      </c>
      <c r="L300" t="str">
        <f t="shared" si="12"/>
        <v>Positive</v>
      </c>
      <c r="M300" t="str">
        <f t="shared" si="13"/>
        <v>NOT ACTIVE</v>
      </c>
      <c r="N300" t="str" cm="1">
        <f t="array" ref="N300">_xlfn.IFS(E300&lt;=599,"Bad",AND(E300 &gt;= 600, E300 &lt; 650),"Poor",AND(E300 &gt;= 650, E300 &lt; 700),"Fair",AND(E300 &gt;= 700, E300 &lt; 750),"Good",AND(E300 &gt;= 750, E300 &lt; 800),"Very Good",AND(E300 &gt;= 800, E300 &lt;= 850),"Excellent")</f>
        <v>Fair</v>
      </c>
    </row>
    <row r="301" spans="1:14" x14ac:dyDescent="0.3">
      <c r="A301" t="s">
        <v>617</v>
      </c>
      <c r="B301" t="s">
        <v>618</v>
      </c>
      <c r="C301" t="s">
        <v>16</v>
      </c>
      <c r="D301">
        <v>13564.99</v>
      </c>
      <c r="E301">
        <v>512</v>
      </c>
      <c r="F301">
        <v>27</v>
      </c>
      <c r="G301">
        <v>117.96</v>
      </c>
      <c r="H301" t="s">
        <v>42</v>
      </c>
      <c r="I301" s="1">
        <v>42451</v>
      </c>
      <c r="J301" t="b">
        <v>1</v>
      </c>
      <c r="K301" t="str">
        <f t="shared" si="14"/>
        <v>Yes</v>
      </c>
      <c r="L301" t="str">
        <f t="shared" si="12"/>
        <v>Positive</v>
      </c>
      <c r="M301" t="str">
        <f t="shared" si="13"/>
        <v>ACTIVE</v>
      </c>
      <c r="N301" t="str" cm="1">
        <f t="array" ref="N301">_xlfn.IFS(E301&lt;=599,"Bad",AND(E301 &gt;= 600, E301 &lt; 650),"Poor",AND(E301 &gt;= 650, E301 &lt; 700),"Fair",AND(E301 &gt;= 700, E301 &lt; 750),"Good",AND(E301 &gt;= 750, E301 &lt; 800),"Very Good",AND(E301 &gt;= 800, E301 &lt;= 850),"Excellent")</f>
        <v>Bad</v>
      </c>
    </row>
    <row r="302" spans="1:14" x14ac:dyDescent="0.3">
      <c r="A302" t="s">
        <v>619</v>
      </c>
      <c r="B302" t="s">
        <v>620</v>
      </c>
      <c r="C302" t="s">
        <v>20</v>
      </c>
      <c r="D302">
        <v>8798.3700000000008</v>
      </c>
      <c r="E302">
        <v>378</v>
      </c>
      <c r="F302">
        <v>16</v>
      </c>
      <c r="G302">
        <v>60.58</v>
      </c>
      <c r="H302" t="s">
        <v>17</v>
      </c>
      <c r="I302" s="1">
        <v>44874</v>
      </c>
      <c r="J302" t="b">
        <v>1</v>
      </c>
      <c r="K302" t="str">
        <f t="shared" si="14"/>
        <v>Yes</v>
      </c>
      <c r="L302" t="str">
        <f t="shared" si="12"/>
        <v>Positive</v>
      </c>
      <c r="M302" t="str">
        <f t="shared" si="13"/>
        <v>ACTIVE</v>
      </c>
      <c r="N302" t="str" cm="1">
        <f t="array" ref="N302">_xlfn.IFS(E302&lt;=599,"Bad",AND(E302 &gt;= 600, E302 &lt; 650),"Poor",AND(E302 &gt;= 650, E302 &lt; 700),"Fair",AND(E302 &gt;= 700, E302 &lt; 750),"Good",AND(E302 &gt;= 750, E302 &lt; 800),"Very Good",AND(E302 &gt;= 800, E302 &lt;= 850),"Excellent")</f>
        <v>Bad</v>
      </c>
    </row>
    <row r="303" spans="1:14" x14ac:dyDescent="0.3">
      <c r="A303" t="s">
        <v>621</v>
      </c>
      <c r="B303" t="s">
        <v>622</v>
      </c>
      <c r="C303" t="s">
        <v>20</v>
      </c>
      <c r="D303">
        <v>8125.9</v>
      </c>
      <c r="E303">
        <v>680</v>
      </c>
      <c r="F303">
        <v>21</v>
      </c>
      <c r="G303">
        <v>296.67</v>
      </c>
      <c r="H303" t="s">
        <v>30</v>
      </c>
      <c r="I303" s="1">
        <v>45240</v>
      </c>
      <c r="J303" t="b">
        <v>1</v>
      </c>
      <c r="K303" t="str">
        <f t="shared" si="14"/>
        <v>No</v>
      </c>
      <c r="L303" t="str">
        <f t="shared" si="12"/>
        <v>Positive</v>
      </c>
      <c r="M303" t="str">
        <f t="shared" si="13"/>
        <v>ACTIVE</v>
      </c>
      <c r="N303" t="str" cm="1">
        <f t="array" ref="N303">_xlfn.IFS(E303&lt;=599,"Bad",AND(E303 &gt;= 600, E303 &lt; 650),"Poor",AND(E303 &gt;= 650, E303 &lt; 700),"Fair",AND(E303 &gt;= 700, E303 &lt; 750),"Good",AND(E303 &gt;= 750, E303 &lt; 800),"Very Good",AND(E303 &gt;= 800, E303 &lt;= 850),"Excellent")</f>
        <v>Fair</v>
      </c>
    </row>
    <row r="304" spans="1:14" x14ac:dyDescent="0.3">
      <c r="A304" t="s">
        <v>623</v>
      </c>
      <c r="B304" t="s">
        <v>624</v>
      </c>
      <c r="C304" t="s">
        <v>12</v>
      </c>
      <c r="D304">
        <v>13554.8</v>
      </c>
      <c r="E304">
        <v>357</v>
      </c>
      <c r="F304">
        <v>18</v>
      </c>
      <c r="G304">
        <v>249.39</v>
      </c>
      <c r="H304" t="s">
        <v>13</v>
      </c>
      <c r="I304" s="1">
        <v>43048</v>
      </c>
      <c r="J304" t="b">
        <v>1</v>
      </c>
      <c r="K304" t="str">
        <f t="shared" si="14"/>
        <v>Yes</v>
      </c>
      <c r="L304" t="str">
        <f t="shared" si="12"/>
        <v>Positive</v>
      </c>
      <c r="M304" t="str">
        <f t="shared" si="13"/>
        <v>ACTIVE</v>
      </c>
      <c r="N304" t="str" cm="1">
        <f t="array" ref="N304">_xlfn.IFS(E304&lt;=599,"Bad",AND(E304 &gt;= 600, E304 &lt; 650),"Poor",AND(E304 &gt;= 650, E304 &lt; 700),"Fair",AND(E304 &gt;= 700, E304 &lt; 750),"Good",AND(E304 &gt;= 750, E304 &lt; 800),"Very Good",AND(E304 &gt;= 800, E304 &lt;= 850),"Excellent")</f>
        <v>Bad</v>
      </c>
    </row>
    <row r="305" spans="1:14" x14ac:dyDescent="0.3">
      <c r="A305" t="s">
        <v>625</v>
      </c>
      <c r="B305" t="s">
        <v>626</v>
      </c>
      <c r="C305" t="s">
        <v>37</v>
      </c>
      <c r="D305">
        <v>12221.32</v>
      </c>
      <c r="E305">
        <v>325</v>
      </c>
      <c r="F305">
        <v>26</v>
      </c>
      <c r="G305">
        <v>266.86</v>
      </c>
      <c r="H305" t="s">
        <v>42</v>
      </c>
      <c r="I305" s="1">
        <v>44879</v>
      </c>
      <c r="J305" t="b">
        <v>1</v>
      </c>
      <c r="K305" t="str">
        <f t="shared" si="14"/>
        <v>Yes</v>
      </c>
      <c r="L305" t="str">
        <f t="shared" si="12"/>
        <v>Positive</v>
      </c>
      <c r="M305" t="str">
        <f t="shared" si="13"/>
        <v>ACTIVE</v>
      </c>
      <c r="N305" t="str" cm="1">
        <f t="array" ref="N305">_xlfn.IFS(E305&lt;=599,"Bad",AND(E305 &gt;= 600, E305 &lt; 650),"Poor",AND(E305 &gt;= 650, E305 &lt; 700),"Fair",AND(E305 &gt;= 700, E305 &lt; 750),"Good",AND(E305 &gt;= 750, E305 &lt; 800),"Very Good",AND(E305 &gt;= 800, E305 &lt;= 850),"Excellent")</f>
        <v>Bad</v>
      </c>
    </row>
    <row r="306" spans="1:14" x14ac:dyDescent="0.3">
      <c r="A306" t="s">
        <v>627</v>
      </c>
      <c r="B306" t="s">
        <v>628</v>
      </c>
      <c r="C306" t="s">
        <v>37</v>
      </c>
      <c r="D306">
        <v>8195.17</v>
      </c>
      <c r="E306">
        <v>746</v>
      </c>
      <c r="F306">
        <v>16</v>
      </c>
      <c r="G306">
        <v>336.8</v>
      </c>
      <c r="H306" t="s">
        <v>42</v>
      </c>
      <c r="I306" s="1">
        <v>44165</v>
      </c>
      <c r="J306" t="b">
        <v>1</v>
      </c>
      <c r="K306" t="str">
        <f t="shared" si="14"/>
        <v>No</v>
      </c>
      <c r="L306" t="str">
        <f t="shared" si="12"/>
        <v>Positive</v>
      </c>
      <c r="M306" t="str">
        <f t="shared" si="13"/>
        <v>ACTIVE</v>
      </c>
      <c r="N306" t="str" cm="1">
        <f t="array" ref="N306">_xlfn.IFS(E306&lt;=599,"Bad",AND(E306 &gt;= 600, E306 &lt; 650),"Poor",AND(E306 &gt;= 650, E306 &lt; 700),"Fair",AND(E306 &gt;= 700, E306 &lt; 750),"Good",AND(E306 &gt;= 750, E306 &lt; 800),"Very Good",AND(E306 &gt;= 800, E306 &lt;= 850),"Excellent")</f>
        <v>Good</v>
      </c>
    </row>
    <row r="307" spans="1:14" x14ac:dyDescent="0.3">
      <c r="A307" t="s">
        <v>629</v>
      </c>
      <c r="B307" t="s">
        <v>630</v>
      </c>
      <c r="C307" t="s">
        <v>20</v>
      </c>
      <c r="D307">
        <v>15796.65</v>
      </c>
      <c r="E307">
        <v>365</v>
      </c>
      <c r="F307">
        <v>23</v>
      </c>
      <c r="G307">
        <v>140.9</v>
      </c>
      <c r="H307" t="s">
        <v>17</v>
      </c>
      <c r="I307" s="1">
        <v>44975</v>
      </c>
      <c r="J307" t="b">
        <v>1</v>
      </c>
      <c r="K307" t="str">
        <f t="shared" si="14"/>
        <v>Yes</v>
      </c>
      <c r="L307" t="str">
        <f t="shared" si="12"/>
        <v>Positive</v>
      </c>
      <c r="M307" t="str">
        <f t="shared" si="13"/>
        <v>ACTIVE</v>
      </c>
      <c r="N307" t="str" cm="1">
        <f t="array" ref="N307">_xlfn.IFS(E307&lt;=599,"Bad",AND(E307 &gt;= 600, E307 &lt; 650),"Poor",AND(E307 &gt;= 650, E307 &lt; 700),"Fair",AND(E307 &gt;= 700, E307 &lt; 750),"Good",AND(E307 &gt;= 750, E307 &lt; 800),"Very Good",AND(E307 &gt;= 800, E307 &lt;= 850),"Excellent")</f>
        <v>Bad</v>
      </c>
    </row>
    <row r="308" spans="1:14" x14ac:dyDescent="0.3">
      <c r="A308" t="s">
        <v>631</v>
      </c>
      <c r="B308" t="s">
        <v>632</v>
      </c>
      <c r="C308" t="s">
        <v>16</v>
      </c>
      <c r="D308">
        <v>4594.68</v>
      </c>
      <c r="E308">
        <v>553</v>
      </c>
      <c r="F308">
        <v>24</v>
      </c>
      <c r="G308">
        <v>456.23</v>
      </c>
      <c r="H308" t="s">
        <v>30</v>
      </c>
      <c r="I308" s="1">
        <v>44126</v>
      </c>
      <c r="J308" t="b">
        <v>0</v>
      </c>
      <c r="K308" t="str">
        <f t="shared" si="14"/>
        <v>Yes</v>
      </c>
      <c r="L308" t="str">
        <f t="shared" si="12"/>
        <v>Positive</v>
      </c>
      <c r="M308" t="str">
        <f t="shared" si="13"/>
        <v>NOT ACTIVE</v>
      </c>
      <c r="N308" t="str" cm="1">
        <f t="array" ref="N308">_xlfn.IFS(E308&lt;=599,"Bad",AND(E308 &gt;= 600, E308 &lt; 650),"Poor",AND(E308 &gt;= 650, E308 &lt; 700),"Fair",AND(E308 &gt;= 700, E308 &lt; 750),"Good",AND(E308 &gt;= 750, E308 &lt; 800),"Very Good",AND(E308 &gt;= 800, E308 &lt;= 850),"Excellent")</f>
        <v>Bad</v>
      </c>
    </row>
    <row r="309" spans="1:14" x14ac:dyDescent="0.3">
      <c r="A309" t="s">
        <v>633</v>
      </c>
      <c r="B309" t="s">
        <v>634</v>
      </c>
      <c r="C309" t="s">
        <v>37</v>
      </c>
      <c r="D309">
        <v>13079.68</v>
      </c>
      <c r="E309">
        <v>343</v>
      </c>
      <c r="F309">
        <v>18</v>
      </c>
      <c r="G309">
        <v>223.48</v>
      </c>
      <c r="H309" t="s">
        <v>30</v>
      </c>
      <c r="I309" s="1">
        <v>45578</v>
      </c>
      <c r="J309" t="b">
        <v>1</v>
      </c>
      <c r="K309" t="str">
        <f t="shared" si="14"/>
        <v>Yes</v>
      </c>
      <c r="L309" t="str">
        <f t="shared" si="12"/>
        <v>Positive</v>
      </c>
      <c r="M309" t="str">
        <f t="shared" si="13"/>
        <v>ACTIVE</v>
      </c>
      <c r="N309" t="str" cm="1">
        <f t="array" ref="N309">_xlfn.IFS(E309&lt;=599,"Bad",AND(E309 &gt;= 600, E309 &lt; 650),"Poor",AND(E309 &gt;= 650, E309 &lt; 700),"Fair",AND(E309 &gt;= 700, E309 &lt; 750),"Good",AND(E309 &gt;= 750, E309 &lt; 800),"Very Good",AND(E309 &gt;= 800, E309 &lt;= 850),"Excellent")</f>
        <v>Bad</v>
      </c>
    </row>
    <row r="310" spans="1:14" x14ac:dyDescent="0.3">
      <c r="A310" t="s">
        <v>635</v>
      </c>
      <c r="B310" t="s">
        <v>636</v>
      </c>
      <c r="C310" t="s">
        <v>16</v>
      </c>
      <c r="D310">
        <v>12965.51</v>
      </c>
      <c r="E310">
        <v>396</v>
      </c>
      <c r="F310">
        <v>19</v>
      </c>
      <c r="G310">
        <v>73.25</v>
      </c>
      <c r="H310" t="s">
        <v>17</v>
      </c>
      <c r="I310" s="1">
        <v>44235</v>
      </c>
      <c r="J310" t="b">
        <v>1</v>
      </c>
      <c r="K310" t="str">
        <f t="shared" si="14"/>
        <v>Yes</v>
      </c>
      <c r="L310" t="str">
        <f t="shared" si="12"/>
        <v>Positive</v>
      </c>
      <c r="M310" t="str">
        <f t="shared" si="13"/>
        <v>ACTIVE</v>
      </c>
      <c r="N310" t="str" cm="1">
        <f t="array" ref="N310">_xlfn.IFS(E310&lt;=599,"Bad",AND(E310 &gt;= 600, E310 &lt; 650),"Poor",AND(E310 &gt;= 650, E310 &lt; 700),"Fair",AND(E310 &gt;= 700, E310 &lt; 750),"Good",AND(E310 &gt;= 750, E310 &lt; 800),"Very Good",AND(E310 &gt;= 800, E310 &lt;= 850),"Excellent")</f>
        <v>Bad</v>
      </c>
    </row>
    <row r="311" spans="1:14" x14ac:dyDescent="0.3">
      <c r="A311" t="s">
        <v>637</v>
      </c>
      <c r="B311" t="s">
        <v>638</v>
      </c>
      <c r="C311" t="s">
        <v>37</v>
      </c>
      <c r="D311">
        <v>8452.27</v>
      </c>
      <c r="E311">
        <v>526</v>
      </c>
      <c r="F311">
        <v>27</v>
      </c>
      <c r="G311">
        <v>373.73</v>
      </c>
      <c r="H311" t="s">
        <v>42</v>
      </c>
      <c r="I311" s="1">
        <v>42420</v>
      </c>
      <c r="J311" t="b">
        <v>1</v>
      </c>
      <c r="K311" t="str">
        <f t="shared" si="14"/>
        <v>Yes</v>
      </c>
      <c r="L311" t="str">
        <f t="shared" si="12"/>
        <v>Positive</v>
      </c>
      <c r="M311" t="str">
        <f t="shared" si="13"/>
        <v>ACTIVE</v>
      </c>
      <c r="N311" t="str" cm="1">
        <f t="array" ref="N311">_xlfn.IFS(E311&lt;=599,"Bad",AND(E311 &gt;= 600, E311 &lt; 650),"Poor",AND(E311 &gt;= 650, E311 &lt; 700),"Fair",AND(E311 &gt;= 700, E311 &lt; 750),"Good",AND(E311 &gt;= 750, E311 &lt; 800),"Very Good",AND(E311 &gt;= 800, E311 &lt;= 850),"Excellent")</f>
        <v>Bad</v>
      </c>
    </row>
    <row r="312" spans="1:14" x14ac:dyDescent="0.3">
      <c r="A312" t="s">
        <v>639</v>
      </c>
      <c r="B312" t="s">
        <v>640</v>
      </c>
      <c r="C312" t="s">
        <v>16</v>
      </c>
      <c r="D312">
        <v>11630.67</v>
      </c>
      <c r="E312">
        <v>735</v>
      </c>
      <c r="F312">
        <v>21</v>
      </c>
      <c r="G312">
        <v>325.12</v>
      </c>
      <c r="H312" t="s">
        <v>13</v>
      </c>
      <c r="I312" s="1">
        <v>45583</v>
      </c>
      <c r="J312" t="b">
        <v>1</v>
      </c>
      <c r="K312" t="str">
        <f t="shared" si="14"/>
        <v>No</v>
      </c>
      <c r="L312" t="str">
        <f t="shared" si="12"/>
        <v>Positive</v>
      </c>
      <c r="M312" t="str">
        <f t="shared" si="13"/>
        <v>ACTIVE</v>
      </c>
      <c r="N312" t="str" cm="1">
        <f t="array" ref="N312">_xlfn.IFS(E312&lt;=599,"Bad",AND(E312 &gt;= 600, E312 &lt; 650),"Poor",AND(E312 &gt;= 650, E312 &lt; 700),"Fair",AND(E312 &gt;= 700, E312 &lt; 750),"Good",AND(E312 &gt;= 750, E312 &lt; 800),"Very Good",AND(E312 &gt;= 800, E312 &lt;= 850),"Excellent")</f>
        <v>Good</v>
      </c>
    </row>
    <row r="313" spans="1:14" x14ac:dyDescent="0.3">
      <c r="A313" t="s">
        <v>641</v>
      </c>
      <c r="B313" t="s">
        <v>642</v>
      </c>
      <c r="C313" t="s">
        <v>12</v>
      </c>
      <c r="D313">
        <v>3744.43</v>
      </c>
      <c r="E313">
        <v>678</v>
      </c>
      <c r="F313">
        <v>19</v>
      </c>
      <c r="G313">
        <v>164.71</v>
      </c>
      <c r="H313" t="s">
        <v>42</v>
      </c>
      <c r="I313" s="1">
        <v>44480</v>
      </c>
      <c r="J313" t="b">
        <v>1</v>
      </c>
      <c r="K313" t="str">
        <f t="shared" si="14"/>
        <v>No</v>
      </c>
      <c r="L313" t="str">
        <f t="shared" si="12"/>
        <v>Positive</v>
      </c>
      <c r="M313" t="str">
        <f t="shared" si="13"/>
        <v>ACTIVE</v>
      </c>
      <c r="N313" t="str" cm="1">
        <f t="array" ref="N313">_xlfn.IFS(E313&lt;=599,"Bad",AND(E313 &gt;= 600, E313 &lt; 650),"Poor",AND(E313 &gt;= 650, E313 &lt; 700),"Fair",AND(E313 &gt;= 700, E313 &lt; 750),"Good",AND(E313 &gt;= 750, E313 &lt; 800),"Very Good",AND(E313 &gt;= 800, E313 &lt;= 850),"Excellent")</f>
        <v>Fair</v>
      </c>
    </row>
    <row r="314" spans="1:14" x14ac:dyDescent="0.3">
      <c r="A314" t="s">
        <v>643</v>
      </c>
      <c r="B314" t="s">
        <v>644</v>
      </c>
      <c r="C314" t="s">
        <v>16</v>
      </c>
      <c r="D314">
        <v>14620.14</v>
      </c>
      <c r="E314">
        <v>477</v>
      </c>
      <c r="F314">
        <v>20</v>
      </c>
      <c r="G314">
        <v>314.54000000000002</v>
      </c>
      <c r="H314" t="s">
        <v>30</v>
      </c>
      <c r="I314" s="1">
        <v>45399</v>
      </c>
      <c r="J314" t="b">
        <v>1</v>
      </c>
      <c r="K314" t="str">
        <f t="shared" si="14"/>
        <v>Yes</v>
      </c>
      <c r="L314" t="str">
        <f t="shared" si="12"/>
        <v>Positive</v>
      </c>
      <c r="M314" t="str">
        <f t="shared" si="13"/>
        <v>ACTIVE</v>
      </c>
      <c r="N314" t="str" cm="1">
        <f t="array" ref="N314">_xlfn.IFS(E314&lt;=599,"Bad",AND(E314 &gt;= 600, E314 &lt; 650),"Poor",AND(E314 &gt;= 650, E314 &lt; 700),"Fair",AND(E314 &gt;= 700, E314 &lt; 750),"Good",AND(E314 &gt;= 750, E314 &lt; 800),"Very Good",AND(E314 &gt;= 800, E314 &lt;= 850),"Excellent")</f>
        <v>Bad</v>
      </c>
    </row>
    <row r="315" spans="1:14" x14ac:dyDescent="0.3">
      <c r="A315" t="s">
        <v>645</v>
      </c>
      <c r="B315" t="s">
        <v>646</v>
      </c>
      <c r="C315" t="s">
        <v>12</v>
      </c>
      <c r="D315">
        <v>9075.49</v>
      </c>
      <c r="E315">
        <v>726</v>
      </c>
      <c r="F315">
        <v>29</v>
      </c>
      <c r="G315">
        <v>117.73</v>
      </c>
      <c r="H315" t="s">
        <v>42</v>
      </c>
      <c r="I315" s="1">
        <v>42482</v>
      </c>
      <c r="J315" t="b">
        <v>1</v>
      </c>
      <c r="K315" t="str">
        <f t="shared" si="14"/>
        <v>No</v>
      </c>
      <c r="L315" t="str">
        <f t="shared" si="12"/>
        <v>Positive</v>
      </c>
      <c r="M315" t="str">
        <f t="shared" si="13"/>
        <v>ACTIVE</v>
      </c>
      <c r="N315" t="str" cm="1">
        <f t="array" ref="N315">_xlfn.IFS(E315&lt;=599,"Bad",AND(E315 &gt;= 600, E315 &lt; 650),"Poor",AND(E315 &gt;= 650, E315 &lt; 700),"Fair",AND(E315 &gt;= 700, E315 &lt; 750),"Good",AND(E315 &gt;= 750, E315 &lt; 800),"Very Good",AND(E315 &gt;= 800, E315 &lt;= 850),"Excellent")</f>
        <v>Good</v>
      </c>
    </row>
    <row r="316" spans="1:14" x14ac:dyDescent="0.3">
      <c r="A316" t="s">
        <v>647</v>
      </c>
      <c r="B316" t="s">
        <v>648</v>
      </c>
      <c r="C316" t="s">
        <v>12</v>
      </c>
      <c r="D316">
        <v>7386.38</v>
      </c>
      <c r="E316">
        <v>606</v>
      </c>
      <c r="F316">
        <v>19</v>
      </c>
      <c r="G316">
        <v>227.97</v>
      </c>
      <c r="H316" t="s">
        <v>13</v>
      </c>
      <c r="I316" s="1">
        <v>43514</v>
      </c>
      <c r="J316" t="b">
        <v>1</v>
      </c>
      <c r="K316" t="str">
        <f t="shared" si="14"/>
        <v>No</v>
      </c>
      <c r="L316" t="str">
        <f t="shared" si="12"/>
        <v>Positive</v>
      </c>
      <c r="M316" t="str">
        <f t="shared" si="13"/>
        <v>ACTIVE</v>
      </c>
      <c r="N316" t="str" cm="1">
        <f t="array" ref="N316">_xlfn.IFS(E316&lt;=599,"Bad",AND(E316 &gt;= 600, E316 &lt; 650),"Poor",AND(E316 &gt;= 650, E316 &lt; 700),"Fair",AND(E316 &gt;= 700, E316 &lt; 750),"Good",AND(E316 &gt;= 750, E316 &lt; 800),"Very Good",AND(E316 &gt;= 800, E316 &lt;= 850),"Excellent")</f>
        <v>Poor</v>
      </c>
    </row>
    <row r="317" spans="1:14" x14ac:dyDescent="0.3">
      <c r="A317" t="s">
        <v>649</v>
      </c>
      <c r="B317" t="s">
        <v>650</v>
      </c>
      <c r="C317" t="s">
        <v>16</v>
      </c>
      <c r="D317">
        <v>15245.05</v>
      </c>
      <c r="E317">
        <v>803</v>
      </c>
      <c r="F317">
        <v>14</v>
      </c>
      <c r="G317">
        <v>450.71</v>
      </c>
      <c r="H317" t="s">
        <v>21</v>
      </c>
      <c r="I317" s="1">
        <v>43805</v>
      </c>
      <c r="J317" t="b">
        <v>0</v>
      </c>
      <c r="K317" t="str">
        <f t="shared" si="14"/>
        <v>No</v>
      </c>
      <c r="L317" t="str">
        <f t="shared" si="12"/>
        <v>Positive</v>
      </c>
      <c r="M317" t="str">
        <f t="shared" si="13"/>
        <v>NOT ACTIVE</v>
      </c>
      <c r="N317" t="str" cm="1">
        <f t="array" ref="N317">_xlfn.IFS(E317&lt;=599,"Bad",AND(E317 &gt;= 600, E317 &lt; 650),"Poor",AND(E317 &gt;= 650, E317 &lt; 700),"Fair",AND(E317 &gt;= 700, E317 &lt; 750),"Good",AND(E317 &gt;= 750, E317 &lt; 800),"Very Good",AND(E317 &gt;= 800, E317 &lt;= 850),"Excellent")</f>
        <v>Excellent</v>
      </c>
    </row>
    <row r="318" spans="1:14" x14ac:dyDescent="0.3">
      <c r="A318" t="s">
        <v>651</v>
      </c>
      <c r="B318" t="s">
        <v>652</v>
      </c>
      <c r="C318" t="s">
        <v>12</v>
      </c>
      <c r="D318">
        <v>6478.28</v>
      </c>
      <c r="E318">
        <v>567</v>
      </c>
      <c r="F318">
        <v>15</v>
      </c>
      <c r="G318">
        <v>75.430000000000007</v>
      </c>
      <c r="H318" t="s">
        <v>42</v>
      </c>
      <c r="I318" s="1">
        <v>42810</v>
      </c>
      <c r="J318" t="b">
        <v>1</v>
      </c>
      <c r="K318" t="str">
        <f t="shared" si="14"/>
        <v>Yes</v>
      </c>
      <c r="L318" t="str">
        <f t="shared" si="12"/>
        <v>Positive</v>
      </c>
      <c r="M318" t="str">
        <f t="shared" si="13"/>
        <v>ACTIVE</v>
      </c>
      <c r="N318" t="str" cm="1">
        <f t="array" ref="N318">_xlfn.IFS(E318&lt;=599,"Bad",AND(E318 &gt;= 600, E318 &lt; 650),"Poor",AND(E318 &gt;= 650, E318 &lt; 700),"Fair",AND(E318 &gt;= 700, E318 &lt; 750),"Good",AND(E318 &gt;= 750, E318 &lt; 800),"Very Good",AND(E318 &gt;= 800, E318 &lt;= 850),"Excellent")</f>
        <v>Bad</v>
      </c>
    </row>
    <row r="319" spans="1:14" x14ac:dyDescent="0.3">
      <c r="A319" t="s">
        <v>653</v>
      </c>
      <c r="B319" t="s">
        <v>654</v>
      </c>
      <c r="C319" t="s">
        <v>20</v>
      </c>
      <c r="D319">
        <v>2957.69</v>
      </c>
      <c r="E319">
        <v>307</v>
      </c>
      <c r="F319">
        <v>22</v>
      </c>
      <c r="G319">
        <v>199.48</v>
      </c>
      <c r="H319" t="s">
        <v>17</v>
      </c>
      <c r="I319" s="1">
        <v>43700</v>
      </c>
      <c r="J319" t="b">
        <v>1</v>
      </c>
      <c r="K319" t="str">
        <f t="shared" si="14"/>
        <v>Yes</v>
      </c>
      <c r="L319" t="str">
        <f t="shared" si="12"/>
        <v>Positive</v>
      </c>
      <c r="M319" t="str">
        <f t="shared" si="13"/>
        <v>ACTIVE</v>
      </c>
      <c r="N319" t="str" cm="1">
        <f t="array" ref="N319">_xlfn.IFS(E319&lt;=599,"Bad",AND(E319 &gt;= 600, E319 &lt; 650),"Poor",AND(E319 &gt;= 650, E319 &lt; 700),"Fair",AND(E319 &gt;= 700, E319 &lt; 750),"Good",AND(E319 &gt;= 750, E319 &lt; 800),"Very Good",AND(E319 &gt;= 800, E319 &lt;= 850),"Excellent")</f>
        <v>Bad</v>
      </c>
    </row>
    <row r="320" spans="1:14" x14ac:dyDescent="0.3">
      <c r="A320" t="s">
        <v>655</v>
      </c>
      <c r="B320" t="s">
        <v>656</v>
      </c>
      <c r="C320" t="s">
        <v>12</v>
      </c>
      <c r="D320">
        <v>2216.85</v>
      </c>
      <c r="E320">
        <v>807</v>
      </c>
      <c r="F320">
        <v>18</v>
      </c>
      <c r="G320">
        <v>412.36</v>
      </c>
      <c r="H320" t="s">
        <v>21</v>
      </c>
      <c r="I320" s="1">
        <v>44147</v>
      </c>
      <c r="J320" t="b">
        <v>1</v>
      </c>
      <c r="K320" t="str">
        <f t="shared" si="14"/>
        <v>No</v>
      </c>
      <c r="L320" t="str">
        <f t="shared" si="12"/>
        <v>Positive</v>
      </c>
      <c r="M320" t="str">
        <f t="shared" si="13"/>
        <v>ACTIVE</v>
      </c>
      <c r="N320" t="str" cm="1">
        <f t="array" ref="N320">_xlfn.IFS(E320&lt;=599,"Bad",AND(E320 &gt;= 600, E320 &lt; 650),"Poor",AND(E320 &gt;= 650, E320 &lt; 700),"Fair",AND(E320 &gt;= 700, E320 &lt; 750),"Good",AND(E320 &gt;= 750, E320 &lt; 800),"Very Good",AND(E320 &gt;= 800, E320 &lt;= 850),"Excellent")</f>
        <v>Excellent</v>
      </c>
    </row>
    <row r="321" spans="1:14" x14ac:dyDescent="0.3">
      <c r="A321" t="s">
        <v>657</v>
      </c>
      <c r="B321" t="s">
        <v>658</v>
      </c>
      <c r="C321" t="s">
        <v>37</v>
      </c>
      <c r="D321">
        <v>13030.05</v>
      </c>
      <c r="E321">
        <v>775</v>
      </c>
      <c r="F321">
        <v>24</v>
      </c>
      <c r="G321">
        <v>485.05</v>
      </c>
      <c r="H321" t="s">
        <v>17</v>
      </c>
      <c r="I321" s="1">
        <v>45395</v>
      </c>
      <c r="J321" t="b">
        <v>1</v>
      </c>
      <c r="K321" t="str">
        <f t="shared" si="14"/>
        <v>No</v>
      </c>
      <c r="L321" t="str">
        <f t="shared" si="12"/>
        <v>Positive</v>
      </c>
      <c r="M321" t="str">
        <f t="shared" si="13"/>
        <v>ACTIVE</v>
      </c>
      <c r="N321" t="str" cm="1">
        <f t="array" ref="N321">_xlfn.IFS(E321&lt;=599,"Bad",AND(E321 &gt;= 600, E321 &lt; 650),"Poor",AND(E321 &gt;= 650, E321 &lt; 700),"Fair",AND(E321 &gt;= 700, E321 &lt; 750),"Good",AND(E321 &gt;= 750, E321 &lt; 800),"Very Good",AND(E321 &gt;= 800, E321 &lt;= 850),"Excellent")</f>
        <v>Very Good</v>
      </c>
    </row>
    <row r="322" spans="1:14" x14ac:dyDescent="0.3">
      <c r="A322" t="s">
        <v>659</v>
      </c>
      <c r="B322" t="s">
        <v>660</v>
      </c>
      <c r="C322" t="s">
        <v>16</v>
      </c>
      <c r="D322">
        <v>3597.85</v>
      </c>
      <c r="E322">
        <v>596</v>
      </c>
      <c r="F322">
        <v>23</v>
      </c>
      <c r="G322">
        <v>232.42</v>
      </c>
      <c r="H322" t="s">
        <v>17</v>
      </c>
      <c r="I322" s="1">
        <v>42795</v>
      </c>
      <c r="J322" t="b">
        <v>1</v>
      </c>
      <c r="K322" t="str">
        <f t="shared" si="14"/>
        <v>No</v>
      </c>
      <c r="L322" t="str">
        <f t="shared" ref="L322:L385" si="15">IF(D322&gt;0,"Positive","Negative")</f>
        <v>Positive</v>
      </c>
      <c r="M322" t="str">
        <f t="shared" ref="M322:M385" si="16">IF(J322=TRUE,"ACTIVE","NOT ACTIVE")</f>
        <v>ACTIVE</v>
      </c>
      <c r="N322" t="str" cm="1">
        <f t="array" ref="N322">_xlfn.IFS(E322&lt;=599,"Bad",AND(E322 &gt;= 600, E322 &lt; 650),"Poor",AND(E322 &gt;= 650, E322 &lt; 700),"Fair",AND(E322 &gt;= 700, E322 &lt; 750),"Good",AND(E322 &gt;= 750, E322 &lt; 800),"Very Good",AND(E322 &gt;= 800, E322 &lt;= 850),"Excellent")</f>
        <v>Bad</v>
      </c>
    </row>
    <row r="323" spans="1:14" x14ac:dyDescent="0.3">
      <c r="A323" t="s">
        <v>661</v>
      </c>
      <c r="B323" t="s">
        <v>662</v>
      </c>
      <c r="C323" t="s">
        <v>20</v>
      </c>
      <c r="D323">
        <v>18773.97</v>
      </c>
      <c r="E323">
        <v>463</v>
      </c>
      <c r="F323">
        <v>15</v>
      </c>
      <c r="G323">
        <v>258.43</v>
      </c>
      <c r="H323" t="s">
        <v>17</v>
      </c>
      <c r="I323" s="1">
        <v>45076</v>
      </c>
      <c r="J323" t="b">
        <v>1</v>
      </c>
      <c r="K323" t="str">
        <f t="shared" ref="K323:K386" si="17">IF(E323&lt;579,"Yes","No")</f>
        <v>Yes</v>
      </c>
      <c r="L323" t="str">
        <f t="shared" si="15"/>
        <v>Positive</v>
      </c>
      <c r="M323" t="str">
        <f t="shared" si="16"/>
        <v>ACTIVE</v>
      </c>
      <c r="N323" t="str" cm="1">
        <f t="array" ref="N323">_xlfn.IFS(E323&lt;=599,"Bad",AND(E323 &gt;= 600, E323 &lt; 650),"Poor",AND(E323 &gt;= 650, E323 &lt; 700),"Fair",AND(E323 &gt;= 700, E323 &lt; 750),"Good",AND(E323 &gt;= 750, E323 &lt; 800),"Very Good",AND(E323 &gt;= 800, E323 &lt;= 850),"Excellent")</f>
        <v>Bad</v>
      </c>
    </row>
    <row r="324" spans="1:14" x14ac:dyDescent="0.3">
      <c r="A324" t="s">
        <v>663</v>
      </c>
      <c r="B324" t="s">
        <v>664</v>
      </c>
      <c r="C324" t="s">
        <v>16</v>
      </c>
      <c r="D324">
        <v>-409.65</v>
      </c>
      <c r="E324">
        <v>784</v>
      </c>
      <c r="F324">
        <v>24</v>
      </c>
      <c r="G324">
        <v>290.36</v>
      </c>
      <c r="H324" t="s">
        <v>42</v>
      </c>
      <c r="I324" s="1">
        <v>43622</v>
      </c>
      <c r="J324" t="b">
        <v>0</v>
      </c>
      <c r="K324" t="str">
        <f t="shared" si="17"/>
        <v>No</v>
      </c>
      <c r="L324" t="str">
        <f t="shared" si="15"/>
        <v>Negative</v>
      </c>
      <c r="M324" t="str">
        <f t="shared" si="16"/>
        <v>NOT ACTIVE</v>
      </c>
      <c r="N324" t="str" cm="1">
        <f t="array" ref="N324">_xlfn.IFS(E324&lt;=599,"Bad",AND(E324 &gt;= 600, E324 &lt; 650),"Poor",AND(E324 &gt;= 650, E324 &lt; 700),"Fair",AND(E324 &gt;= 700, E324 &lt; 750),"Good",AND(E324 &gt;= 750, E324 &lt; 800),"Very Good",AND(E324 &gt;= 800, E324 &lt;= 850),"Excellent")</f>
        <v>Very Good</v>
      </c>
    </row>
    <row r="325" spans="1:14" x14ac:dyDescent="0.3">
      <c r="A325" t="s">
        <v>665</v>
      </c>
      <c r="B325" t="s">
        <v>666</v>
      </c>
      <c r="C325" t="s">
        <v>37</v>
      </c>
      <c r="D325">
        <v>18482.28</v>
      </c>
      <c r="E325">
        <v>371</v>
      </c>
      <c r="F325">
        <v>17</v>
      </c>
      <c r="G325">
        <v>466.85</v>
      </c>
      <c r="H325" t="s">
        <v>30</v>
      </c>
      <c r="I325" s="1">
        <v>43223</v>
      </c>
      <c r="J325" t="b">
        <v>0</v>
      </c>
      <c r="K325" t="str">
        <f t="shared" si="17"/>
        <v>Yes</v>
      </c>
      <c r="L325" t="str">
        <f t="shared" si="15"/>
        <v>Positive</v>
      </c>
      <c r="M325" t="str">
        <f t="shared" si="16"/>
        <v>NOT ACTIVE</v>
      </c>
      <c r="N325" t="str" cm="1">
        <f t="array" ref="N325">_xlfn.IFS(E325&lt;=599,"Bad",AND(E325 &gt;= 600, E325 &lt; 650),"Poor",AND(E325 &gt;= 650, E325 &lt; 700),"Fair",AND(E325 &gt;= 700, E325 &lt; 750),"Good",AND(E325 &gt;= 750, E325 &lt; 800),"Very Good",AND(E325 &gt;= 800, E325 &lt;= 850),"Excellent")</f>
        <v>Bad</v>
      </c>
    </row>
    <row r="326" spans="1:14" x14ac:dyDescent="0.3">
      <c r="A326" t="s">
        <v>667</v>
      </c>
      <c r="B326" t="s">
        <v>668</v>
      </c>
      <c r="C326" t="s">
        <v>37</v>
      </c>
      <c r="D326">
        <v>11055.09</v>
      </c>
      <c r="E326">
        <v>537</v>
      </c>
      <c r="F326">
        <v>19</v>
      </c>
      <c r="G326">
        <v>430.52</v>
      </c>
      <c r="H326" t="s">
        <v>21</v>
      </c>
      <c r="I326" s="1">
        <v>42841</v>
      </c>
      <c r="J326" t="b">
        <v>1</v>
      </c>
      <c r="K326" t="str">
        <f t="shared" si="17"/>
        <v>Yes</v>
      </c>
      <c r="L326" t="str">
        <f t="shared" si="15"/>
        <v>Positive</v>
      </c>
      <c r="M326" t="str">
        <f t="shared" si="16"/>
        <v>ACTIVE</v>
      </c>
      <c r="N326" t="str" cm="1">
        <f t="array" ref="N326">_xlfn.IFS(E326&lt;=599,"Bad",AND(E326 &gt;= 600, E326 &lt; 650),"Poor",AND(E326 &gt;= 650, E326 &lt; 700),"Fair",AND(E326 &gt;= 700, E326 &lt; 750),"Good",AND(E326 &gt;= 750, E326 &lt; 800),"Very Good",AND(E326 &gt;= 800, E326 &lt;= 850),"Excellent")</f>
        <v>Bad</v>
      </c>
    </row>
    <row r="327" spans="1:14" x14ac:dyDescent="0.3">
      <c r="A327" t="s">
        <v>669</v>
      </c>
      <c r="B327" t="s">
        <v>670</v>
      </c>
      <c r="C327" t="s">
        <v>37</v>
      </c>
      <c r="D327">
        <v>9516.43</v>
      </c>
      <c r="E327">
        <v>403</v>
      </c>
      <c r="F327">
        <v>17</v>
      </c>
      <c r="G327">
        <v>93.59</v>
      </c>
      <c r="H327" t="s">
        <v>13</v>
      </c>
      <c r="I327" s="1">
        <v>42250</v>
      </c>
      <c r="J327" t="b">
        <v>0</v>
      </c>
      <c r="K327" t="str">
        <f t="shared" si="17"/>
        <v>Yes</v>
      </c>
      <c r="L327" t="str">
        <f t="shared" si="15"/>
        <v>Positive</v>
      </c>
      <c r="M327" t="str">
        <f t="shared" si="16"/>
        <v>NOT ACTIVE</v>
      </c>
      <c r="N327" t="str" cm="1">
        <f t="array" ref="N327">_xlfn.IFS(E327&lt;=599,"Bad",AND(E327 &gt;= 600, E327 &lt; 650),"Poor",AND(E327 &gt;= 650, E327 &lt; 700),"Fair",AND(E327 &gt;= 700, E327 &lt; 750),"Good",AND(E327 &gt;= 750, E327 &lt; 800),"Very Good",AND(E327 &gt;= 800, E327 &lt;= 850),"Excellent")</f>
        <v>Bad</v>
      </c>
    </row>
    <row r="328" spans="1:14" x14ac:dyDescent="0.3">
      <c r="A328" t="s">
        <v>671</v>
      </c>
      <c r="B328" t="s">
        <v>672</v>
      </c>
      <c r="C328" t="s">
        <v>12</v>
      </c>
      <c r="D328">
        <v>7275.4</v>
      </c>
      <c r="E328">
        <v>509</v>
      </c>
      <c r="F328">
        <v>15</v>
      </c>
      <c r="G328">
        <v>224.01</v>
      </c>
      <c r="H328" t="s">
        <v>30</v>
      </c>
      <c r="I328" s="1">
        <v>44848</v>
      </c>
      <c r="J328" t="b">
        <v>1</v>
      </c>
      <c r="K328" t="str">
        <f t="shared" si="17"/>
        <v>Yes</v>
      </c>
      <c r="L328" t="str">
        <f t="shared" si="15"/>
        <v>Positive</v>
      </c>
      <c r="M328" t="str">
        <f t="shared" si="16"/>
        <v>ACTIVE</v>
      </c>
      <c r="N328" t="str" cm="1">
        <f t="array" ref="N328">_xlfn.IFS(E328&lt;=599,"Bad",AND(E328 &gt;= 600, E328 &lt; 650),"Poor",AND(E328 &gt;= 650, E328 &lt; 700),"Fair",AND(E328 &gt;= 700, E328 &lt; 750),"Good",AND(E328 &gt;= 750, E328 &lt; 800),"Very Good",AND(E328 &gt;= 800, E328 &lt;= 850),"Excellent")</f>
        <v>Bad</v>
      </c>
    </row>
    <row r="329" spans="1:14" x14ac:dyDescent="0.3">
      <c r="A329" t="s">
        <v>673</v>
      </c>
      <c r="B329" t="s">
        <v>674</v>
      </c>
      <c r="C329" t="s">
        <v>12</v>
      </c>
      <c r="D329">
        <v>11995.68</v>
      </c>
      <c r="E329">
        <v>767</v>
      </c>
      <c r="F329">
        <v>22</v>
      </c>
      <c r="G329">
        <v>237.36</v>
      </c>
      <c r="H329" t="s">
        <v>42</v>
      </c>
      <c r="I329" s="1">
        <v>45145</v>
      </c>
      <c r="J329" t="b">
        <v>1</v>
      </c>
      <c r="K329" t="str">
        <f t="shared" si="17"/>
        <v>No</v>
      </c>
      <c r="L329" t="str">
        <f t="shared" si="15"/>
        <v>Positive</v>
      </c>
      <c r="M329" t="str">
        <f t="shared" si="16"/>
        <v>ACTIVE</v>
      </c>
      <c r="N329" t="str" cm="1">
        <f t="array" ref="N329">_xlfn.IFS(E329&lt;=599,"Bad",AND(E329 &gt;= 600, E329 &lt; 650),"Poor",AND(E329 &gt;= 650, E329 &lt; 700),"Fair",AND(E329 &gt;= 700, E329 &lt; 750),"Good",AND(E329 &gt;= 750, E329 &lt; 800),"Very Good",AND(E329 &gt;= 800, E329 &lt;= 850),"Excellent")</f>
        <v>Very Good</v>
      </c>
    </row>
    <row r="330" spans="1:14" x14ac:dyDescent="0.3">
      <c r="A330" t="s">
        <v>675</v>
      </c>
      <c r="B330" t="s">
        <v>676</v>
      </c>
      <c r="C330" t="s">
        <v>16</v>
      </c>
      <c r="D330">
        <v>9811.83</v>
      </c>
      <c r="E330">
        <v>753</v>
      </c>
      <c r="F330">
        <v>9</v>
      </c>
      <c r="G330">
        <v>396.66</v>
      </c>
      <c r="H330" t="s">
        <v>17</v>
      </c>
      <c r="I330" s="1">
        <v>44580</v>
      </c>
      <c r="J330" t="b">
        <v>1</v>
      </c>
      <c r="K330" t="str">
        <f t="shared" si="17"/>
        <v>No</v>
      </c>
      <c r="L330" t="str">
        <f t="shared" si="15"/>
        <v>Positive</v>
      </c>
      <c r="M330" t="str">
        <f t="shared" si="16"/>
        <v>ACTIVE</v>
      </c>
      <c r="N330" t="str" cm="1">
        <f t="array" ref="N330">_xlfn.IFS(E330&lt;=599,"Bad",AND(E330 &gt;= 600, E330 &lt; 650),"Poor",AND(E330 &gt;= 650, E330 &lt; 700),"Fair",AND(E330 &gt;= 700, E330 &lt; 750),"Good",AND(E330 &gt;= 750, E330 &lt; 800),"Very Good",AND(E330 &gt;= 800, E330 &lt;= 850),"Excellent")</f>
        <v>Very Good</v>
      </c>
    </row>
    <row r="331" spans="1:14" x14ac:dyDescent="0.3">
      <c r="A331" t="s">
        <v>677</v>
      </c>
      <c r="B331" t="s">
        <v>678</v>
      </c>
      <c r="C331" t="s">
        <v>16</v>
      </c>
      <c r="D331">
        <v>15516.51</v>
      </c>
      <c r="E331">
        <v>567</v>
      </c>
      <c r="F331">
        <v>21</v>
      </c>
      <c r="G331">
        <v>305.42</v>
      </c>
      <c r="H331" t="s">
        <v>13</v>
      </c>
      <c r="I331" s="1">
        <v>42599</v>
      </c>
      <c r="J331" t="b">
        <v>0</v>
      </c>
      <c r="K331" t="str">
        <f t="shared" si="17"/>
        <v>Yes</v>
      </c>
      <c r="L331" t="str">
        <f t="shared" si="15"/>
        <v>Positive</v>
      </c>
      <c r="M331" t="str">
        <f t="shared" si="16"/>
        <v>NOT ACTIVE</v>
      </c>
      <c r="N331" t="str" cm="1">
        <f t="array" ref="N331">_xlfn.IFS(E331&lt;=599,"Bad",AND(E331 &gt;= 600, E331 &lt; 650),"Poor",AND(E331 &gt;= 650, E331 &lt; 700),"Fair",AND(E331 &gt;= 700, E331 &lt; 750),"Good",AND(E331 &gt;= 750, E331 &lt; 800),"Very Good",AND(E331 &gt;= 800, E331 &lt;= 850),"Excellent")</f>
        <v>Bad</v>
      </c>
    </row>
    <row r="332" spans="1:14" x14ac:dyDescent="0.3">
      <c r="A332" t="s">
        <v>679</v>
      </c>
      <c r="B332" t="s">
        <v>680</v>
      </c>
      <c r="C332" t="s">
        <v>20</v>
      </c>
      <c r="D332">
        <v>10571.14</v>
      </c>
      <c r="E332">
        <v>685</v>
      </c>
      <c r="F332">
        <v>29</v>
      </c>
      <c r="G332">
        <v>330.57</v>
      </c>
      <c r="H332" t="s">
        <v>21</v>
      </c>
      <c r="I332" s="1">
        <v>45280</v>
      </c>
      <c r="J332" t="b">
        <v>1</v>
      </c>
      <c r="K332" t="str">
        <f t="shared" si="17"/>
        <v>No</v>
      </c>
      <c r="L332" t="str">
        <f t="shared" si="15"/>
        <v>Positive</v>
      </c>
      <c r="M332" t="str">
        <f t="shared" si="16"/>
        <v>ACTIVE</v>
      </c>
      <c r="N332" t="str" cm="1">
        <f t="array" ref="N332">_xlfn.IFS(E332&lt;=599,"Bad",AND(E332 &gt;= 600, E332 &lt; 650),"Poor",AND(E332 &gt;= 650, E332 &lt; 700),"Fair",AND(E332 &gt;= 700, E332 &lt; 750),"Good",AND(E332 &gt;= 750, E332 &lt; 800),"Very Good",AND(E332 &gt;= 800, E332 &lt;= 850),"Excellent")</f>
        <v>Fair</v>
      </c>
    </row>
    <row r="333" spans="1:14" x14ac:dyDescent="0.3">
      <c r="A333" t="s">
        <v>681</v>
      </c>
      <c r="B333" t="s">
        <v>682</v>
      </c>
      <c r="C333" t="s">
        <v>20</v>
      </c>
      <c r="D333">
        <v>10751.51</v>
      </c>
      <c r="E333">
        <v>686</v>
      </c>
      <c r="F333">
        <v>20</v>
      </c>
      <c r="G333">
        <v>499.12</v>
      </c>
      <c r="H333" t="s">
        <v>30</v>
      </c>
      <c r="I333" s="1">
        <v>45805</v>
      </c>
      <c r="J333" t="b">
        <v>1</v>
      </c>
      <c r="K333" t="str">
        <f t="shared" si="17"/>
        <v>No</v>
      </c>
      <c r="L333" t="str">
        <f t="shared" si="15"/>
        <v>Positive</v>
      </c>
      <c r="M333" t="str">
        <f t="shared" si="16"/>
        <v>ACTIVE</v>
      </c>
      <c r="N333" t="str" cm="1">
        <f t="array" ref="N333">_xlfn.IFS(E333&lt;=599,"Bad",AND(E333 &gt;= 600, E333 &lt; 650),"Poor",AND(E333 &gt;= 650, E333 &lt; 700),"Fair",AND(E333 &gt;= 700, E333 &lt; 750),"Good",AND(E333 &gt;= 750, E333 &lt; 800),"Very Good",AND(E333 &gt;= 800, E333 &lt;= 850),"Excellent")</f>
        <v>Fair</v>
      </c>
    </row>
    <row r="334" spans="1:14" x14ac:dyDescent="0.3">
      <c r="A334" t="s">
        <v>683</v>
      </c>
      <c r="B334" t="s">
        <v>684</v>
      </c>
      <c r="C334" t="s">
        <v>16</v>
      </c>
      <c r="D334">
        <v>8181.94</v>
      </c>
      <c r="E334">
        <v>558</v>
      </c>
      <c r="F334">
        <v>22</v>
      </c>
      <c r="G334">
        <v>46.73</v>
      </c>
      <c r="H334" t="s">
        <v>30</v>
      </c>
      <c r="I334" s="1">
        <v>45163</v>
      </c>
      <c r="J334" t="b">
        <v>1</v>
      </c>
      <c r="K334" t="str">
        <f t="shared" si="17"/>
        <v>Yes</v>
      </c>
      <c r="L334" t="str">
        <f t="shared" si="15"/>
        <v>Positive</v>
      </c>
      <c r="M334" t="str">
        <f t="shared" si="16"/>
        <v>ACTIVE</v>
      </c>
      <c r="N334" t="str" cm="1">
        <f t="array" ref="N334">_xlfn.IFS(E334&lt;=599,"Bad",AND(E334 &gt;= 600, E334 &lt; 650),"Poor",AND(E334 &gt;= 650, E334 &lt; 700),"Fair",AND(E334 &gt;= 700, E334 &lt; 750),"Good",AND(E334 &gt;= 750, E334 &lt; 800),"Very Good",AND(E334 &gt;= 800, E334 &lt;= 850),"Excellent")</f>
        <v>Bad</v>
      </c>
    </row>
    <row r="335" spans="1:14" x14ac:dyDescent="0.3">
      <c r="A335" t="s">
        <v>685</v>
      </c>
      <c r="B335" t="s">
        <v>686</v>
      </c>
      <c r="C335" t="s">
        <v>12</v>
      </c>
      <c r="D335">
        <v>9715.27</v>
      </c>
      <c r="E335">
        <v>582</v>
      </c>
      <c r="F335">
        <v>23</v>
      </c>
      <c r="G335">
        <v>119.27</v>
      </c>
      <c r="H335" t="s">
        <v>13</v>
      </c>
      <c r="I335" s="1">
        <v>45432</v>
      </c>
      <c r="J335" t="b">
        <v>1</v>
      </c>
      <c r="K335" t="str">
        <f t="shared" si="17"/>
        <v>No</v>
      </c>
      <c r="L335" t="str">
        <f t="shared" si="15"/>
        <v>Positive</v>
      </c>
      <c r="M335" t="str">
        <f t="shared" si="16"/>
        <v>ACTIVE</v>
      </c>
      <c r="N335" t="str" cm="1">
        <f t="array" ref="N335">_xlfn.IFS(E335&lt;=599,"Bad",AND(E335 &gt;= 600, E335 &lt; 650),"Poor",AND(E335 &gt;= 650, E335 &lt; 700),"Fair",AND(E335 &gt;= 700, E335 &lt; 750),"Good",AND(E335 &gt;= 750, E335 &lt; 800),"Very Good",AND(E335 &gt;= 800, E335 &lt;= 850),"Excellent")</f>
        <v>Bad</v>
      </c>
    </row>
    <row r="336" spans="1:14" x14ac:dyDescent="0.3">
      <c r="A336" t="s">
        <v>687</v>
      </c>
      <c r="B336" t="s">
        <v>688</v>
      </c>
      <c r="C336" t="s">
        <v>37</v>
      </c>
      <c r="D336">
        <v>11539.01</v>
      </c>
      <c r="E336">
        <v>339</v>
      </c>
      <c r="F336">
        <v>14</v>
      </c>
      <c r="G336">
        <v>209.87</v>
      </c>
      <c r="H336" t="s">
        <v>42</v>
      </c>
      <c r="I336" s="1">
        <v>44747</v>
      </c>
      <c r="J336" t="b">
        <v>1</v>
      </c>
      <c r="K336" t="str">
        <f t="shared" si="17"/>
        <v>Yes</v>
      </c>
      <c r="L336" t="str">
        <f t="shared" si="15"/>
        <v>Positive</v>
      </c>
      <c r="M336" t="str">
        <f t="shared" si="16"/>
        <v>ACTIVE</v>
      </c>
      <c r="N336" t="str" cm="1">
        <f t="array" ref="N336">_xlfn.IFS(E336&lt;=599,"Bad",AND(E336 &gt;= 600, E336 &lt; 650),"Poor",AND(E336 &gt;= 650, E336 &lt; 700),"Fair",AND(E336 &gt;= 700, E336 &lt; 750),"Good",AND(E336 &gt;= 750, E336 &lt; 800),"Very Good",AND(E336 &gt;= 800, E336 &lt;= 850),"Excellent")</f>
        <v>Bad</v>
      </c>
    </row>
    <row r="337" spans="1:14" x14ac:dyDescent="0.3">
      <c r="A337" t="s">
        <v>689</v>
      </c>
      <c r="B337" t="s">
        <v>690</v>
      </c>
      <c r="C337" t="s">
        <v>16</v>
      </c>
      <c r="D337">
        <v>1449.16</v>
      </c>
      <c r="E337">
        <v>785</v>
      </c>
      <c r="F337">
        <v>14</v>
      </c>
      <c r="G337">
        <v>180.41</v>
      </c>
      <c r="H337" t="s">
        <v>21</v>
      </c>
      <c r="I337" s="1">
        <v>42785</v>
      </c>
      <c r="J337" t="b">
        <v>0</v>
      </c>
      <c r="K337" t="str">
        <f t="shared" si="17"/>
        <v>No</v>
      </c>
      <c r="L337" t="str">
        <f t="shared" si="15"/>
        <v>Positive</v>
      </c>
      <c r="M337" t="str">
        <f t="shared" si="16"/>
        <v>NOT ACTIVE</v>
      </c>
      <c r="N337" t="str" cm="1">
        <f t="array" ref="N337">_xlfn.IFS(E337&lt;=599,"Bad",AND(E337 &gt;= 600, E337 &lt; 650),"Poor",AND(E337 &gt;= 650, E337 &lt; 700),"Fair",AND(E337 &gt;= 700, E337 &lt; 750),"Good",AND(E337 &gt;= 750, E337 &lt; 800),"Very Good",AND(E337 &gt;= 800, E337 &lt;= 850),"Excellent")</f>
        <v>Very Good</v>
      </c>
    </row>
    <row r="338" spans="1:14" x14ac:dyDescent="0.3">
      <c r="A338" t="s">
        <v>691</v>
      </c>
      <c r="B338" t="s">
        <v>692</v>
      </c>
      <c r="C338" t="s">
        <v>20</v>
      </c>
      <c r="D338">
        <v>3259.07</v>
      </c>
      <c r="E338">
        <v>519</v>
      </c>
      <c r="F338">
        <v>19</v>
      </c>
      <c r="G338">
        <v>20.61</v>
      </c>
      <c r="H338" t="s">
        <v>13</v>
      </c>
      <c r="I338" s="1">
        <v>44833</v>
      </c>
      <c r="J338" t="b">
        <v>1</v>
      </c>
      <c r="K338" t="str">
        <f t="shared" si="17"/>
        <v>Yes</v>
      </c>
      <c r="L338" t="str">
        <f t="shared" si="15"/>
        <v>Positive</v>
      </c>
      <c r="M338" t="str">
        <f t="shared" si="16"/>
        <v>ACTIVE</v>
      </c>
      <c r="N338" t="str" cm="1">
        <f t="array" ref="N338">_xlfn.IFS(E338&lt;=599,"Bad",AND(E338 &gt;= 600, E338 &lt; 650),"Poor",AND(E338 &gt;= 650, E338 &lt; 700),"Fair",AND(E338 &gt;= 700, E338 &lt; 750),"Good",AND(E338 &gt;= 750, E338 &lt; 800),"Very Good",AND(E338 &gt;= 800, E338 &lt;= 850),"Excellent")</f>
        <v>Bad</v>
      </c>
    </row>
    <row r="339" spans="1:14" x14ac:dyDescent="0.3">
      <c r="A339" t="s">
        <v>693</v>
      </c>
      <c r="B339" t="s">
        <v>694</v>
      </c>
      <c r="C339" t="s">
        <v>12</v>
      </c>
      <c r="D339">
        <v>13716.32</v>
      </c>
      <c r="E339">
        <v>428</v>
      </c>
      <c r="F339">
        <v>25</v>
      </c>
      <c r="G339">
        <v>54.97</v>
      </c>
      <c r="H339" t="s">
        <v>17</v>
      </c>
      <c r="I339" s="1">
        <v>45721</v>
      </c>
      <c r="J339" t="b">
        <v>1</v>
      </c>
      <c r="K339" t="str">
        <f t="shared" si="17"/>
        <v>Yes</v>
      </c>
      <c r="L339" t="str">
        <f t="shared" si="15"/>
        <v>Positive</v>
      </c>
      <c r="M339" t="str">
        <f t="shared" si="16"/>
        <v>ACTIVE</v>
      </c>
      <c r="N339" t="str" cm="1">
        <f t="array" ref="N339">_xlfn.IFS(E339&lt;=599,"Bad",AND(E339 &gt;= 600, E339 &lt; 650),"Poor",AND(E339 &gt;= 650, E339 &lt; 700),"Fair",AND(E339 &gt;= 700, E339 &lt; 750),"Good",AND(E339 &gt;= 750, E339 &lt; 800),"Very Good",AND(E339 &gt;= 800, E339 &lt;= 850),"Excellent")</f>
        <v>Bad</v>
      </c>
    </row>
    <row r="340" spans="1:14" x14ac:dyDescent="0.3">
      <c r="A340" t="s">
        <v>695</v>
      </c>
      <c r="B340" t="s">
        <v>696</v>
      </c>
      <c r="C340" t="s">
        <v>16</v>
      </c>
      <c r="D340">
        <v>10854.33</v>
      </c>
      <c r="E340">
        <v>819</v>
      </c>
      <c r="F340">
        <v>23</v>
      </c>
      <c r="G340">
        <v>343.67</v>
      </c>
      <c r="H340" t="s">
        <v>21</v>
      </c>
      <c r="I340" s="1">
        <v>42876</v>
      </c>
      <c r="J340" t="b">
        <v>1</v>
      </c>
      <c r="K340" t="str">
        <f t="shared" si="17"/>
        <v>No</v>
      </c>
      <c r="L340" t="str">
        <f t="shared" si="15"/>
        <v>Positive</v>
      </c>
      <c r="M340" t="str">
        <f t="shared" si="16"/>
        <v>ACTIVE</v>
      </c>
      <c r="N340" t="str" cm="1">
        <f t="array" ref="N340">_xlfn.IFS(E340&lt;=599,"Bad",AND(E340 &gt;= 600, E340 &lt; 650),"Poor",AND(E340 &gt;= 650, E340 &lt; 700),"Fair",AND(E340 &gt;= 700, E340 &lt; 750),"Good",AND(E340 &gt;= 750, E340 &lt; 800),"Very Good",AND(E340 &gt;= 800, E340 &lt;= 850),"Excellent")</f>
        <v>Excellent</v>
      </c>
    </row>
    <row r="341" spans="1:14" x14ac:dyDescent="0.3">
      <c r="A341" t="s">
        <v>697</v>
      </c>
      <c r="B341" t="s">
        <v>698</v>
      </c>
      <c r="C341" t="s">
        <v>16</v>
      </c>
      <c r="D341">
        <v>9080.08</v>
      </c>
      <c r="E341">
        <v>559</v>
      </c>
      <c r="F341">
        <v>26</v>
      </c>
      <c r="G341">
        <v>440.87</v>
      </c>
      <c r="H341" t="s">
        <v>30</v>
      </c>
      <c r="I341" s="1">
        <v>43303</v>
      </c>
      <c r="J341" t="b">
        <v>1</v>
      </c>
      <c r="K341" t="str">
        <f t="shared" si="17"/>
        <v>Yes</v>
      </c>
      <c r="L341" t="str">
        <f t="shared" si="15"/>
        <v>Positive</v>
      </c>
      <c r="M341" t="str">
        <f t="shared" si="16"/>
        <v>ACTIVE</v>
      </c>
      <c r="N341" t="str" cm="1">
        <f t="array" ref="N341">_xlfn.IFS(E341&lt;=599,"Bad",AND(E341 &gt;= 600, E341 &lt; 650),"Poor",AND(E341 &gt;= 650, E341 &lt; 700),"Fair",AND(E341 &gt;= 700, E341 &lt; 750),"Good",AND(E341 &gt;= 750, E341 &lt; 800),"Very Good",AND(E341 &gt;= 800, E341 &lt;= 850),"Excellent")</f>
        <v>Bad</v>
      </c>
    </row>
    <row r="342" spans="1:14" x14ac:dyDescent="0.3">
      <c r="A342" t="s">
        <v>699</v>
      </c>
      <c r="B342" t="s">
        <v>700</v>
      </c>
      <c r="C342" t="s">
        <v>12</v>
      </c>
      <c r="D342">
        <v>10092.17</v>
      </c>
      <c r="E342">
        <v>665</v>
      </c>
      <c r="F342">
        <v>23</v>
      </c>
      <c r="G342">
        <v>261.97000000000003</v>
      </c>
      <c r="H342" t="s">
        <v>13</v>
      </c>
      <c r="I342" s="1">
        <v>42374</v>
      </c>
      <c r="J342" t="b">
        <v>1</v>
      </c>
      <c r="K342" t="str">
        <f t="shared" si="17"/>
        <v>No</v>
      </c>
      <c r="L342" t="str">
        <f t="shared" si="15"/>
        <v>Positive</v>
      </c>
      <c r="M342" t="str">
        <f t="shared" si="16"/>
        <v>ACTIVE</v>
      </c>
      <c r="N342" t="str" cm="1">
        <f t="array" ref="N342">_xlfn.IFS(E342&lt;=599,"Bad",AND(E342 &gt;= 600, E342 &lt; 650),"Poor",AND(E342 &gt;= 650, E342 &lt; 700),"Fair",AND(E342 &gt;= 700, E342 &lt; 750),"Good",AND(E342 &gt;= 750, E342 &lt; 800),"Very Good",AND(E342 &gt;= 800, E342 &lt;= 850),"Excellent")</f>
        <v>Fair</v>
      </c>
    </row>
    <row r="343" spans="1:14" x14ac:dyDescent="0.3">
      <c r="A343" t="s">
        <v>701</v>
      </c>
      <c r="B343" t="s">
        <v>702</v>
      </c>
      <c r="C343" t="s">
        <v>16</v>
      </c>
      <c r="D343">
        <v>11737.91</v>
      </c>
      <c r="E343">
        <v>843</v>
      </c>
      <c r="F343">
        <v>15</v>
      </c>
      <c r="G343">
        <v>274.2</v>
      </c>
      <c r="H343" t="s">
        <v>30</v>
      </c>
      <c r="I343" s="1">
        <v>44398</v>
      </c>
      <c r="J343" t="b">
        <v>1</v>
      </c>
      <c r="K343" t="str">
        <f t="shared" si="17"/>
        <v>No</v>
      </c>
      <c r="L343" t="str">
        <f t="shared" si="15"/>
        <v>Positive</v>
      </c>
      <c r="M343" t="str">
        <f t="shared" si="16"/>
        <v>ACTIVE</v>
      </c>
      <c r="N343" t="str" cm="1">
        <f t="array" ref="N343">_xlfn.IFS(E343&lt;=599,"Bad",AND(E343 &gt;= 600, E343 &lt; 650),"Poor",AND(E343 &gt;= 650, E343 &lt; 700),"Fair",AND(E343 &gt;= 700, E343 &lt; 750),"Good",AND(E343 &gt;= 750, E343 &lt; 800),"Very Good",AND(E343 &gt;= 800, E343 &lt;= 850),"Excellent")</f>
        <v>Excellent</v>
      </c>
    </row>
    <row r="344" spans="1:14" x14ac:dyDescent="0.3">
      <c r="A344" t="s">
        <v>703</v>
      </c>
      <c r="B344" t="s">
        <v>704</v>
      </c>
      <c r="C344" t="s">
        <v>12</v>
      </c>
      <c r="D344">
        <v>7301.2</v>
      </c>
      <c r="E344">
        <v>823</v>
      </c>
      <c r="F344">
        <v>20</v>
      </c>
      <c r="G344">
        <v>135</v>
      </c>
      <c r="H344" t="s">
        <v>30</v>
      </c>
      <c r="I344" s="1">
        <v>44797</v>
      </c>
      <c r="J344" t="b">
        <v>1</v>
      </c>
      <c r="K344" t="str">
        <f t="shared" si="17"/>
        <v>No</v>
      </c>
      <c r="L344" t="str">
        <f t="shared" si="15"/>
        <v>Positive</v>
      </c>
      <c r="M344" t="str">
        <f t="shared" si="16"/>
        <v>ACTIVE</v>
      </c>
      <c r="N344" t="str" cm="1">
        <f t="array" ref="N344">_xlfn.IFS(E344&lt;=599,"Bad",AND(E344 &gt;= 600, E344 &lt; 650),"Poor",AND(E344 &gt;= 650, E344 &lt; 700),"Fair",AND(E344 &gt;= 700, E344 &lt; 750),"Good",AND(E344 &gt;= 750, E344 &lt; 800),"Very Good",AND(E344 &gt;= 800, E344 &lt;= 850),"Excellent")</f>
        <v>Excellent</v>
      </c>
    </row>
    <row r="345" spans="1:14" x14ac:dyDescent="0.3">
      <c r="A345" t="s">
        <v>705</v>
      </c>
      <c r="B345" t="s">
        <v>706</v>
      </c>
      <c r="C345" t="s">
        <v>37</v>
      </c>
      <c r="D345">
        <v>6108.48</v>
      </c>
      <c r="E345">
        <v>315</v>
      </c>
      <c r="F345">
        <v>27</v>
      </c>
      <c r="G345">
        <v>386.26</v>
      </c>
      <c r="H345" t="s">
        <v>30</v>
      </c>
      <c r="I345" s="1">
        <v>43493</v>
      </c>
      <c r="J345" t="b">
        <v>1</v>
      </c>
      <c r="K345" t="str">
        <f t="shared" si="17"/>
        <v>Yes</v>
      </c>
      <c r="L345" t="str">
        <f t="shared" si="15"/>
        <v>Positive</v>
      </c>
      <c r="M345" t="str">
        <f t="shared" si="16"/>
        <v>ACTIVE</v>
      </c>
      <c r="N345" t="str" cm="1">
        <f t="array" ref="N345">_xlfn.IFS(E345&lt;=599,"Bad",AND(E345 &gt;= 600, E345 &lt; 650),"Poor",AND(E345 &gt;= 650, E345 &lt; 700),"Fair",AND(E345 &gt;= 700, E345 &lt; 750),"Good",AND(E345 &gt;= 750, E345 &lt; 800),"Very Good",AND(E345 &gt;= 800, E345 &lt;= 850),"Excellent")</f>
        <v>Bad</v>
      </c>
    </row>
    <row r="346" spans="1:14" x14ac:dyDescent="0.3">
      <c r="A346" t="s">
        <v>707</v>
      </c>
      <c r="B346" t="s">
        <v>708</v>
      </c>
      <c r="C346" t="s">
        <v>12</v>
      </c>
      <c r="D346">
        <v>10979.23</v>
      </c>
      <c r="E346">
        <v>428</v>
      </c>
      <c r="F346">
        <v>21</v>
      </c>
      <c r="G346">
        <v>378.38</v>
      </c>
      <c r="H346" t="s">
        <v>42</v>
      </c>
      <c r="I346" s="1">
        <v>42299</v>
      </c>
      <c r="J346" t="b">
        <v>1</v>
      </c>
      <c r="K346" t="str">
        <f t="shared" si="17"/>
        <v>Yes</v>
      </c>
      <c r="L346" t="str">
        <f t="shared" si="15"/>
        <v>Positive</v>
      </c>
      <c r="M346" t="str">
        <f t="shared" si="16"/>
        <v>ACTIVE</v>
      </c>
      <c r="N346" t="str" cm="1">
        <f t="array" ref="N346">_xlfn.IFS(E346&lt;=599,"Bad",AND(E346 &gt;= 600, E346 &lt; 650),"Poor",AND(E346 &gt;= 650, E346 &lt; 700),"Fair",AND(E346 &gt;= 700, E346 &lt; 750),"Good",AND(E346 &gt;= 750, E346 &lt; 800),"Very Good",AND(E346 &gt;= 800, E346 &lt;= 850),"Excellent")</f>
        <v>Bad</v>
      </c>
    </row>
    <row r="347" spans="1:14" x14ac:dyDescent="0.3">
      <c r="A347" t="s">
        <v>709</v>
      </c>
      <c r="B347" t="s">
        <v>710</v>
      </c>
      <c r="C347" t="s">
        <v>12</v>
      </c>
      <c r="D347">
        <v>5108.1400000000003</v>
      </c>
      <c r="E347">
        <v>408</v>
      </c>
      <c r="F347">
        <v>18</v>
      </c>
      <c r="G347">
        <v>298.3</v>
      </c>
      <c r="H347" t="s">
        <v>30</v>
      </c>
      <c r="I347" s="1">
        <v>43717</v>
      </c>
      <c r="J347" t="b">
        <v>1</v>
      </c>
      <c r="K347" t="str">
        <f t="shared" si="17"/>
        <v>Yes</v>
      </c>
      <c r="L347" t="str">
        <f t="shared" si="15"/>
        <v>Positive</v>
      </c>
      <c r="M347" t="str">
        <f t="shared" si="16"/>
        <v>ACTIVE</v>
      </c>
      <c r="N347" t="str" cm="1">
        <f t="array" ref="N347">_xlfn.IFS(E347&lt;=599,"Bad",AND(E347 &gt;= 600, E347 &lt; 650),"Poor",AND(E347 &gt;= 650, E347 &lt; 700),"Fair",AND(E347 &gt;= 700, E347 &lt; 750),"Good",AND(E347 &gt;= 750, E347 &lt; 800),"Very Good",AND(E347 &gt;= 800, E347 &lt;= 850),"Excellent")</f>
        <v>Bad</v>
      </c>
    </row>
    <row r="348" spans="1:14" x14ac:dyDescent="0.3">
      <c r="A348" t="s">
        <v>711</v>
      </c>
      <c r="B348" t="s">
        <v>712</v>
      </c>
      <c r="C348" t="s">
        <v>12</v>
      </c>
      <c r="D348">
        <v>12041.26</v>
      </c>
      <c r="E348">
        <v>832</v>
      </c>
      <c r="F348">
        <v>27</v>
      </c>
      <c r="G348">
        <v>114.21</v>
      </c>
      <c r="H348" t="s">
        <v>17</v>
      </c>
      <c r="I348" s="1">
        <v>42641</v>
      </c>
      <c r="J348" t="b">
        <v>1</v>
      </c>
      <c r="K348" t="str">
        <f t="shared" si="17"/>
        <v>No</v>
      </c>
      <c r="L348" t="str">
        <f t="shared" si="15"/>
        <v>Positive</v>
      </c>
      <c r="M348" t="str">
        <f t="shared" si="16"/>
        <v>ACTIVE</v>
      </c>
      <c r="N348" t="str" cm="1">
        <f t="array" ref="N348">_xlfn.IFS(E348&lt;=599,"Bad",AND(E348 &gt;= 600, E348 &lt; 650),"Poor",AND(E348 &gt;= 650, E348 &lt; 700),"Fair",AND(E348 &gt;= 700, E348 &lt; 750),"Good",AND(E348 &gt;= 750, E348 &lt; 800),"Very Good",AND(E348 &gt;= 800, E348 &lt;= 850),"Excellent")</f>
        <v>Excellent</v>
      </c>
    </row>
    <row r="349" spans="1:14" x14ac:dyDescent="0.3">
      <c r="A349" t="s">
        <v>713</v>
      </c>
      <c r="B349" t="s">
        <v>714</v>
      </c>
      <c r="C349" t="s">
        <v>16</v>
      </c>
      <c r="D349">
        <v>1487.08</v>
      </c>
      <c r="E349">
        <v>568</v>
      </c>
      <c r="F349">
        <v>23</v>
      </c>
      <c r="G349">
        <v>57.54</v>
      </c>
      <c r="H349" t="s">
        <v>17</v>
      </c>
      <c r="I349" s="1">
        <v>45775</v>
      </c>
      <c r="J349" t="b">
        <v>1</v>
      </c>
      <c r="K349" t="str">
        <f t="shared" si="17"/>
        <v>Yes</v>
      </c>
      <c r="L349" t="str">
        <f t="shared" si="15"/>
        <v>Positive</v>
      </c>
      <c r="M349" t="str">
        <f t="shared" si="16"/>
        <v>ACTIVE</v>
      </c>
      <c r="N349" t="str" cm="1">
        <f t="array" ref="N349">_xlfn.IFS(E349&lt;=599,"Bad",AND(E349 &gt;= 600, E349 &lt; 650),"Poor",AND(E349 &gt;= 650, E349 &lt; 700),"Fair",AND(E349 &gt;= 700, E349 &lt; 750),"Good",AND(E349 &gt;= 750, E349 &lt; 800),"Very Good",AND(E349 &gt;= 800, E349 &lt;= 850),"Excellent")</f>
        <v>Bad</v>
      </c>
    </row>
    <row r="350" spans="1:14" x14ac:dyDescent="0.3">
      <c r="A350" t="s">
        <v>715</v>
      </c>
      <c r="B350" t="s">
        <v>716</v>
      </c>
      <c r="C350" t="s">
        <v>16</v>
      </c>
      <c r="D350">
        <v>15145.78</v>
      </c>
      <c r="E350">
        <v>461</v>
      </c>
      <c r="F350">
        <v>20</v>
      </c>
      <c r="G350">
        <v>41.48</v>
      </c>
      <c r="H350" t="s">
        <v>21</v>
      </c>
      <c r="I350" s="1">
        <v>45321</v>
      </c>
      <c r="J350" t="b">
        <v>0</v>
      </c>
      <c r="K350" t="str">
        <f t="shared" si="17"/>
        <v>Yes</v>
      </c>
      <c r="L350" t="str">
        <f t="shared" si="15"/>
        <v>Positive</v>
      </c>
      <c r="M350" t="str">
        <f t="shared" si="16"/>
        <v>NOT ACTIVE</v>
      </c>
      <c r="N350" t="str" cm="1">
        <f t="array" ref="N350">_xlfn.IFS(E350&lt;=599,"Bad",AND(E350 &gt;= 600, E350 &lt; 650),"Poor",AND(E350 &gt;= 650, E350 &lt; 700),"Fair",AND(E350 &gt;= 700, E350 &lt; 750),"Good",AND(E350 &gt;= 750, E350 &lt; 800),"Very Good",AND(E350 &gt;= 800, E350 &lt;= 850),"Excellent")</f>
        <v>Bad</v>
      </c>
    </row>
    <row r="351" spans="1:14" x14ac:dyDescent="0.3">
      <c r="A351" t="s">
        <v>717</v>
      </c>
      <c r="B351" t="s">
        <v>718</v>
      </c>
      <c r="C351" t="s">
        <v>12</v>
      </c>
      <c r="D351">
        <v>12362.99</v>
      </c>
      <c r="E351">
        <v>559</v>
      </c>
      <c r="F351">
        <v>21</v>
      </c>
      <c r="G351">
        <v>300.42</v>
      </c>
      <c r="H351" t="s">
        <v>30</v>
      </c>
      <c r="I351" s="1">
        <v>43279</v>
      </c>
      <c r="J351" t="b">
        <v>1</v>
      </c>
      <c r="K351" t="str">
        <f t="shared" si="17"/>
        <v>Yes</v>
      </c>
      <c r="L351" t="str">
        <f t="shared" si="15"/>
        <v>Positive</v>
      </c>
      <c r="M351" t="str">
        <f t="shared" si="16"/>
        <v>ACTIVE</v>
      </c>
      <c r="N351" t="str" cm="1">
        <f t="array" ref="N351">_xlfn.IFS(E351&lt;=599,"Bad",AND(E351 &gt;= 600, E351 &lt; 650),"Poor",AND(E351 &gt;= 650, E351 &lt; 700),"Fair",AND(E351 &gt;= 700, E351 &lt; 750),"Good",AND(E351 &gt;= 750, E351 &lt; 800),"Very Good",AND(E351 &gt;= 800, E351 &lt;= 850),"Excellent")</f>
        <v>Bad</v>
      </c>
    </row>
    <row r="352" spans="1:14" x14ac:dyDescent="0.3">
      <c r="A352" t="s">
        <v>719</v>
      </c>
      <c r="B352" t="s">
        <v>720</v>
      </c>
      <c r="C352" t="s">
        <v>16</v>
      </c>
      <c r="D352">
        <v>11280.15</v>
      </c>
      <c r="E352">
        <v>401</v>
      </c>
      <c r="F352">
        <v>22</v>
      </c>
      <c r="G352">
        <v>414.27</v>
      </c>
      <c r="H352" t="s">
        <v>30</v>
      </c>
      <c r="I352" s="1">
        <v>44057</v>
      </c>
      <c r="J352" t="b">
        <v>1</v>
      </c>
      <c r="K352" t="str">
        <f t="shared" si="17"/>
        <v>Yes</v>
      </c>
      <c r="L352" t="str">
        <f t="shared" si="15"/>
        <v>Positive</v>
      </c>
      <c r="M352" t="str">
        <f t="shared" si="16"/>
        <v>ACTIVE</v>
      </c>
      <c r="N352" t="str" cm="1">
        <f t="array" ref="N352">_xlfn.IFS(E352&lt;=599,"Bad",AND(E352 &gt;= 600, E352 &lt; 650),"Poor",AND(E352 &gt;= 650, E352 &lt; 700),"Fair",AND(E352 &gt;= 700, E352 &lt; 750),"Good",AND(E352 &gt;= 750, E352 &lt; 800),"Very Good",AND(E352 &gt;= 800, E352 &lt;= 850),"Excellent")</f>
        <v>Bad</v>
      </c>
    </row>
    <row r="353" spans="1:14" x14ac:dyDescent="0.3">
      <c r="A353" t="s">
        <v>721</v>
      </c>
      <c r="B353" t="s">
        <v>722</v>
      </c>
      <c r="C353" t="s">
        <v>20</v>
      </c>
      <c r="D353">
        <v>14913.45</v>
      </c>
      <c r="E353">
        <v>805</v>
      </c>
      <c r="F353">
        <v>10</v>
      </c>
      <c r="G353">
        <v>430.58</v>
      </c>
      <c r="H353" t="s">
        <v>13</v>
      </c>
      <c r="I353" s="1">
        <v>45152</v>
      </c>
      <c r="J353" t="b">
        <v>1</v>
      </c>
      <c r="K353" t="str">
        <f t="shared" si="17"/>
        <v>No</v>
      </c>
      <c r="L353" t="str">
        <f t="shared" si="15"/>
        <v>Positive</v>
      </c>
      <c r="M353" t="str">
        <f t="shared" si="16"/>
        <v>ACTIVE</v>
      </c>
      <c r="N353" t="str" cm="1">
        <f t="array" ref="N353">_xlfn.IFS(E353&lt;=599,"Bad",AND(E353 &gt;= 600, E353 &lt; 650),"Poor",AND(E353 &gt;= 650, E353 &lt; 700),"Fair",AND(E353 &gt;= 700, E353 &lt; 750),"Good",AND(E353 &gt;= 750, E353 &lt; 800),"Very Good",AND(E353 &gt;= 800, E353 &lt;= 850),"Excellent")</f>
        <v>Excellent</v>
      </c>
    </row>
    <row r="354" spans="1:14" x14ac:dyDescent="0.3">
      <c r="A354" t="s">
        <v>723</v>
      </c>
      <c r="B354" t="s">
        <v>724</v>
      </c>
      <c r="C354" t="s">
        <v>20</v>
      </c>
      <c r="D354">
        <v>18327.37</v>
      </c>
      <c r="E354">
        <v>546</v>
      </c>
      <c r="F354">
        <v>16</v>
      </c>
      <c r="G354">
        <v>237.17</v>
      </c>
      <c r="H354" t="s">
        <v>42</v>
      </c>
      <c r="I354" s="1">
        <v>44428</v>
      </c>
      <c r="J354" t="b">
        <v>1</v>
      </c>
      <c r="K354" t="str">
        <f t="shared" si="17"/>
        <v>Yes</v>
      </c>
      <c r="L354" t="str">
        <f t="shared" si="15"/>
        <v>Positive</v>
      </c>
      <c r="M354" t="str">
        <f t="shared" si="16"/>
        <v>ACTIVE</v>
      </c>
      <c r="N354" t="str" cm="1">
        <f t="array" ref="N354">_xlfn.IFS(E354&lt;=599,"Bad",AND(E354 &gt;= 600, E354 &lt; 650),"Poor",AND(E354 &gt;= 650, E354 &lt; 700),"Fair",AND(E354 &gt;= 700, E354 &lt; 750),"Good",AND(E354 &gt;= 750, E354 &lt; 800),"Very Good",AND(E354 &gt;= 800, E354 &lt;= 850),"Excellent")</f>
        <v>Bad</v>
      </c>
    </row>
    <row r="355" spans="1:14" x14ac:dyDescent="0.3">
      <c r="A355" t="s">
        <v>725</v>
      </c>
      <c r="B355" t="s">
        <v>726</v>
      </c>
      <c r="C355" t="s">
        <v>16</v>
      </c>
      <c r="D355">
        <v>15071.85</v>
      </c>
      <c r="E355">
        <v>836</v>
      </c>
      <c r="F355">
        <v>21</v>
      </c>
      <c r="G355">
        <v>394.29</v>
      </c>
      <c r="H355" t="s">
        <v>21</v>
      </c>
      <c r="I355" s="1">
        <v>42792</v>
      </c>
      <c r="J355" t="b">
        <v>0</v>
      </c>
      <c r="K355" t="str">
        <f t="shared" si="17"/>
        <v>No</v>
      </c>
      <c r="L355" t="str">
        <f t="shared" si="15"/>
        <v>Positive</v>
      </c>
      <c r="M355" t="str">
        <f t="shared" si="16"/>
        <v>NOT ACTIVE</v>
      </c>
      <c r="N355" t="str" cm="1">
        <f t="array" ref="N355">_xlfn.IFS(E355&lt;=599,"Bad",AND(E355 &gt;= 600, E355 &lt; 650),"Poor",AND(E355 &gt;= 650, E355 &lt; 700),"Fair",AND(E355 &gt;= 700, E355 &lt; 750),"Good",AND(E355 &gt;= 750, E355 &lt; 800),"Very Good",AND(E355 &gt;= 800, E355 &lt;= 850),"Excellent")</f>
        <v>Excellent</v>
      </c>
    </row>
    <row r="356" spans="1:14" x14ac:dyDescent="0.3">
      <c r="A356" t="s">
        <v>727</v>
      </c>
      <c r="B356" t="s">
        <v>728</v>
      </c>
      <c r="C356" t="s">
        <v>16</v>
      </c>
      <c r="D356">
        <v>795.63</v>
      </c>
      <c r="E356">
        <v>430</v>
      </c>
      <c r="F356">
        <v>17</v>
      </c>
      <c r="G356">
        <v>473.97</v>
      </c>
      <c r="H356" t="s">
        <v>30</v>
      </c>
      <c r="I356" s="1">
        <v>43764</v>
      </c>
      <c r="J356" t="b">
        <v>1</v>
      </c>
      <c r="K356" t="str">
        <f t="shared" si="17"/>
        <v>Yes</v>
      </c>
      <c r="L356" t="str">
        <f t="shared" si="15"/>
        <v>Positive</v>
      </c>
      <c r="M356" t="str">
        <f t="shared" si="16"/>
        <v>ACTIVE</v>
      </c>
      <c r="N356" t="str" cm="1">
        <f t="array" ref="N356">_xlfn.IFS(E356&lt;=599,"Bad",AND(E356 &gt;= 600, E356 &lt; 650),"Poor",AND(E356 &gt;= 650, E356 &lt; 700),"Fair",AND(E356 &gt;= 700, E356 &lt; 750),"Good",AND(E356 &gt;= 750, E356 &lt; 800),"Very Good",AND(E356 &gt;= 800, E356 &lt;= 850),"Excellent")</f>
        <v>Bad</v>
      </c>
    </row>
    <row r="357" spans="1:14" x14ac:dyDescent="0.3">
      <c r="A357" t="s">
        <v>729</v>
      </c>
      <c r="B357" t="s">
        <v>730</v>
      </c>
      <c r="C357" t="s">
        <v>12</v>
      </c>
      <c r="D357">
        <v>3602.12</v>
      </c>
      <c r="E357">
        <v>652</v>
      </c>
      <c r="F357">
        <v>21</v>
      </c>
      <c r="G357">
        <v>144.83000000000001</v>
      </c>
      <c r="H357" t="s">
        <v>13</v>
      </c>
      <c r="I357" s="1">
        <v>45646</v>
      </c>
      <c r="J357" t="b">
        <v>1</v>
      </c>
      <c r="K357" t="str">
        <f t="shared" si="17"/>
        <v>No</v>
      </c>
      <c r="L357" t="str">
        <f t="shared" si="15"/>
        <v>Positive</v>
      </c>
      <c r="M357" t="str">
        <f t="shared" si="16"/>
        <v>ACTIVE</v>
      </c>
      <c r="N357" t="str" cm="1">
        <f t="array" ref="N357">_xlfn.IFS(E357&lt;=599,"Bad",AND(E357 &gt;= 600, E357 &lt; 650),"Poor",AND(E357 &gt;= 650, E357 &lt; 700),"Fair",AND(E357 &gt;= 700, E357 &lt; 750),"Good",AND(E357 &gt;= 750, E357 &lt; 800),"Very Good",AND(E357 &gt;= 800, E357 &lt;= 850),"Excellent")</f>
        <v>Fair</v>
      </c>
    </row>
    <row r="358" spans="1:14" x14ac:dyDescent="0.3">
      <c r="A358" t="s">
        <v>731</v>
      </c>
      <c r="B358" t="s">
        <v>732</v>
      </c>
      <c r="C358" t="s">
        <v>37</v>
      </c>
      <c r="D358">
        <v>6875.91</v>
      </c>
      <c r="E358">
        <v>495</v>
      </c>
      <c r="F358">
        <v>24</v>
      </c>
      <c r="G358">
        <v>205</v>
      </c>
      <c r="H358" t="s">
        <v>42</v>
      </c>
      <c r="I358" s="1">
        <v>44572</v>
      </c>
      <c r="J358" t="b">
        <v>1</v>
      </c>
      <c r="K358" t="str">
        <f t="shared" si="17"/>
        <v>Yes</v>
      </c>
      <c r="L358" t="str">
        <f t="shared" si="15"/>
        <v>Positive</v>
      </c>
      <c r="M358" t="str">
        <f t="shared" si="16"/>
        <v>ACTIVE</v>
      </c>
      <c r="N358" t="str" cm="1">
        <f t="array" ref="N358">_xlfn.IFS(E358&lt;=599,"Bad",AND(E358 &gt;= 600, E358 &lt; 650),"Poor",AND(E358 &gt;= 650, E358 &lt; 700),"Fair",AND(E358 &gt;= 700, E358 &lt; 750),"Good",AND(E358 &gt;= 750, E358 &lt; 800),"Very Good",AND(E358 &gt;= 800, E358 &lt;= 850),"Excellent")</f>
        <v>Bad</v>
      </c>
    </row>
    <row r="359" spans="1:14" x14ac:dyDescent="0.3">
      <c r="A359" t="s">
        <v>733</v>
      </c>
      <c r="B359" t="s">
        <v>734</v>
      </c>
      <c r="C359" t="s">
        <v>16</v>
      </c>
      <c r="D359">
        <v>10130.459999999999</v>
      </c>
      <c r="E359">
        <v>681</v>
      </c>
      <c r="F359">
        <v>23</v>
      </c>
      <c r="G359">
        <v>466.42</v>
      </c>
      <c r="H359" t="s">
        <v>21</v>
      </c>
      <c r="I359" s="1">
        <v>43565</v>
      </c>
      <c r="J359" t="b">
        <v>1</v>
      </c>
      <c r="K359" t="str">
        <f t="shared" si="17"/>
        <v>No</v>
      </c>
      <c r="L359" t="str">
        <f t="shared" si="15"/>
        <v>Positive</v>
      </c>
      <c r="M359" t="str">
        <f t="shared" si="16"/>
        <v>ACTIVE</v>
      </c>
      <c r="N359" t="str" cm="1">
        <f t="array" ref="N359">_xlfn.IFS(E359&lt;=599,"Bad",AND(E359 &gt;= 600, E359 &lt; 650),"Poor",AND(E359 &gt;= 650, E359 &lt; 700),"Fair",AND(E359 &gt;= 700, E359 &lt; 750),"Good",AND(E359 &gt;= 750, E359 &lt; 800),"Very Good",AND(E359 &gt;= 800, E359 &lt;= 850),"Excellent")</f>
        <v>Fair</v>
      </c>
    </row>
    <row r="360" spans="1:14" x14ac:dyDescent="0.3">
      <c r="A360" t="s">
        <v>735</v>
      </c>
      <c r="B360" t="s">
        <v>736</v>
      </c>
      <c r="C360" t="s">
        <v>20</v>
      </c>
      <c r="D360">
        <v>12588.3</v>
      </c>
      <c r="E360">
        <v>526</v>
      </c>
      <c r="F360">
        <v>24</v>
      </c>
      <c r="G360">
        <v>175.73</v>
      </c>
      <c r="H360" t="s">
        <v>21</v>
      </c>
      <c r="I360" s="1">
        <v>43945</v>
      </c>
      <c r="J360" t="b">
        <v>0</v>
      </c>
      <c r="K360" t="str">
        <f t="shared" si="17"/>
        <v>Yes</v>
      </c>
      <c r="L360" t="str">
        <f t="shared" si="15"/>
        <v>Positive</v>
      </c>
      <c r="M360" t="str">
        <f t="shared" si="16"/>
        <v>NOT ACTIVE</v>
      </c>
      <c r="N360" t="str" cm="1">
        <f t="array" ref="N360">_xlfn.IFS(E360&lt;=599,"Bad",AND(E360 &gt;= 600, E360 &lt; 650),"Poor",AND(E360 &gt;= 650, E360 &lt; 700),"Fair",AND(E360 &gt;= 700, E360 &lt; 750),"Good",AND(E360 &gt;= 750, E360 &lt; 800),"Very Good",AND(E360 &gt;= 800, E360 &lt;= 850),"Excellent")</f>
        <v>Bad</v>
      </c>
    </row>
    <row r="361" spans="1:14" x14ac:dyDescent="0.3">
      <c r="A361" t="s">
        <v>737</v>
      </c>
      <c r="B361" t="s">
        <v>738</v>
      </c>
      <c r="C361" t="s">
        <v>12</v>
      </c>
      <c r="D361">
        <v>6371.28</v>
      </c>
      <c r="E361">
        <v>775</v>
      </c>
      <c r="F361">
        <v>18</v>
      </c>
      <c r="G361">
        <v>457.8</v>
      </c>
      <c r="H361" t="s">
        <v>30</v>
      </c>
      <c r="I361" s="1">
        <v>42712</v>
      </c>
      <c r="J361" t="b">
        <v>1</v>
      </c>
      <c r="K361" t="str">
        <f t="shared" si="17"/>
        <v>No</v>
      </c>
      <c r="L361" t="str">
        <f t="shared" si="15"/>
        <v>Positive</v>
      </c>
      <c r="M361" t="str">
        <f t="shared" si="16"/>
        <v>ACTIVE</v>
      </c>
      <c r="N361" t="str" cm="1">
        <f t="array" ref="N361">_xlfn.IFS(E361&lt;=599,"Bad",AND(E361 &gt;= 600, E361 &lt; 650),"Poor",AND(E361 &gt;= 650, E361 &lt; 700),"Fair",AND(E361 &gt;= 700, E361 &lt; 750),"Good",AND(E361 &gt;= 750, E361 &lt; 800),"Very Good",AND(E361 &gt;= 800, E361 &lt;= 850),"Excellent")</f>
        <v>Very Good</v>
      </c>
    </row>
    <row r="362" spans="1:14" x14ac:dyDescent="0.3">
      <c r="A362" t="s">
        <v>739</v>
      </c>
      <c r="B362" t="s">
        <v>740</v>
      </c>
      <c r="C362" t="s">
        <v>16</v>
      </c>
      <c r="D362">
        <v>10933.83</v>
      </c>
      <c r="E362">
        <v>776</v>
      </c>
      <c r="F362">
        <v>20</v>
      </c>
      <c r="G362">
        <v>490.71</v>
      </c>
      <c r="H362" t="s">
        <v>21</v>
      </c>
      <c r="I362" s="1">
        <v>44346</v>
      </c>
      <c r="J362" t="b">
        <v>1</v>
      </c>
      <c r="K362" t="str">
        <f t="shared" si="17"/>
        <v>No</v>
      </c>
      <c r="L362" t="str">
        <f t="shared" si="15"/>
        <v>Positive</v>
      </c>
      <c r="M362" t="str">
        <f t="shared" si="16"/>
        <v>ACTIVE</v>
      </c>
      <c r="N362" t="str" cm="1">
        <f t="array" ref="N362">_xlfn.IFS(E362&lt;=599,"Bad",AND(E362 &gt;= 600, E362 &lt; 650),"Poor",AND(E362 &gt;= 650, E362 &lt; 700),"Fair",AND(E362 &gt;= 700, E362 &lt; 750),"Good",AND(E362 &gt;= 750, E362 &lt; 800),"Very Good",AND(E362 &gt;= 800, E362 &lt;= 850),"Excellent")</f>
        <v>Very Good</v>
      </c>
    </row>
    <row r="363" spans="1:14" x14ac:dyDescent="0.3">
      <c r="A363" t="s">
        <v>741</v>
      </c>
      <c r="B363" t="s">
        <v>742</v>
      </c>
      <c r="C363" t="s">
        <v>20</v>
      </c>
      <c r="D363">
        <v>6223.09</v>
      </c>
      <c r="E363">
        <v>564</v>
      </c>
      <c r="F363">
        <v>24</v>
      </c>
      <c r="G363">
        <v>334.29</v>
      </c>
      <c r="H363" t="s">
        <v>13</v>
      </c>
      <c r="I363" s="1">
        <v>44941</v>
      </c>
      <c r="J363" t="b">
        <v>1</v>
      </c>
      <c r="K363" t="str">
        <f t="shared" si="17"/>
        <v>Yes</v>
      </c>
      <c r="L363" t="str">
        <f t="shared" si="15"/>
        <v>Positive</v>
      </c>
      <c r="M363" t="str">
        <f t="shared" si="16"/>
        <v>ACTIVE</v>
      </c>
      <c r="N363" t="str" cm="1">
        <f t="array" ref="N363">_xlfn.IFS(E363&lt;=599,"Bad",AND(E363 &gt;= 600, E363 &lt; 650),"Poor",AND(E363 &gt;= 650, E363 &lt; 700),"Fair",AND(E363 &gt;= 700, E363 &lt; 750),"Good",AND(E363 &gt;= 750, E363 &lt; 800),"Very Good",AND(E363 &gt;= 800, E363 &lt;= 850),"Excellent")</f>
        <v>Bad</v>
      </c>
    </row>
    <row r="364" spans="1:14" x14ac:dyDescent="0.3">
      <c r="A364" t="s">
        <v>743</v>
      </c>
      <c r="B364" t="s">
        <v>744</v>
      </c>
      <c r="C364" t="s">
        <v>20</v>
      </c>
      <c r="D364">
        <v>6942.41</v>
      </c>
      <c r="E364">
        <v>671</v>
      </c>
      <c r="F364">
        <v>22</v>
      </c>
      <c r="G364">
        <v>410.28</v>
      </c>
      <c r="H364" t="s">
        <v>21</v>
      </c>
      <c r="I364" s="1">
        <v>44858</v>
      </c>
      <c r="J364" t="b">
        <v>1</v>
      </c>
      <c r="K364" t="str">
        <f t="shared" si="17"/>
        <v>No</v>
      </c>
      <c r="L364" t="str">
        <f t="shared" si="15"/>
        <v>Positive</v>
      </c>
      <c r="M364" t="str">
        <f t="shared" si="16"/>
        <v>ACTIVE</v>
      </c>
      <c r="N364" t="str" cm="1">
        <f t="array" ref="N364">_xlfn.IFS(E364&lt;=599,"Bad",AND(E364 &gt;= 600, E364 &lt; 650),"Poor",AND(E364 &gt;= 650, E364 &lt; 700),"Fair",AND(E364 &gt;= 700, E364 &lt; 750),"Good",AND(E364 &gt;= 750, E364 &lt; 800),"Very Good",AND(E364 &gt;= 800, E364 &lt;= 850),"Excellent")</f>
        <v>Fair</v>
      </c>
    </row>
    <row r="365" spans="1:14" x14ac:dyDescent="0.3">
      <c r="A365" t="s">
        <v>745</v>
      </c>
      <c r="B365" t="s">
        <v>746</v>
      </c>
      <c r="C365" t="s">
        <v>37</v>
      </c>
      <c r="D365">
        <v>2966.69</v>
      </c>
      <c r="E365">
        <v>785</v>
      </c>
      <c r="F365">
        <v>22</v>
      </c>
      <c r="G365">
        <v>377.28</v>
      </c>
      <c r="H365" t="s">
        <v>17</v>
      </c>
      <c r="I365" s="1">
        <v>45795</v>
      </c>
      <c r="J365" t="b">
        <v>0</v>
      </c>
      <c r="K365" t="str">
        <f t="shared" si="17"/>
        <v>No</v>
      </c>
      <c r="L365" t="str">
        <f t="shared" si="15"/>
        <v>Positive</v>
      </c>
      <c r="M365" t="str">
        <f t="shared" si="16"/>
        <v>NOT ACTIVE</v>
      </c>
      <c r="N365" t="str" cm="1">
        <f t="array" ref="N365">_xlfn.IFS(E365&lt;=599,"Bad",AND(E365 &gt;= 600, E365 &lt; 650),"Poor",AND(E365 &gt;= 650, E365 &lt; 700),"Fair",AND(E365 &gt;= 700, E365 &lt; 750),"Good",AND(E365 &gt;= 750, E365 &lt; 800),"Very Good",AND(E365 &gt;= 800, E365 &lt;= 850),"Excellent")</f>
        <v>Very Good</v>
      </c>
    </row>
    <row r="366" spans="1:14" x14ac:dyDescent="0.3">
      <c r="A366" t="s">
        <v>747</v>
      </c>
      <c r="B366" t="s">
        <v>748</v>
      </c>
      <c r="C366" t="s">
        <v>12</v>
      </c>
      <c r="D366">
        <v>5383.83</v>
      </c>
      <c r="E366">
        <v>733</v>
      </c>
      <c r="F366">
        <v>24</v>
      </c>
      <c r="G366">
        <v>352.77</v>
      </c>
      <c r="H366" t="s">
        <v>13</v>
      </c>
      <c r="I366" s="1">
        <v>42938</v>
      </c>
      <c r="J366" t="b">
        <v>1</v>
      </c>
      <c r="K366" t="str">
        <f t="shared" si="17"/>
        <v>No</v>
      </c>
      <c r="L366" t="str">
        <f t="shared" si="15"/>
        <v>Positive</v>
      </c>
      <c r="M366" t="str">
        <f t="shared" si="16"/>
        <v>ACTIVE</v>
      </c>
      <c r="N366" t="str" cm="1">
        <f t="array" ref="N366">_xlfn.IFS(E366&lt;=599,"Bad",AND(E366 &gt;= 600, E366 &lt; 650),"Poor",AND(E366 &gt;= 650, E366 &lt; 700),"Fair",AND(E366 &gt;= 700, E366 &lt; 750),"Good",AND(E366 &gt;= 750, E366 &lt; 800),"Very Good",AND(E366 &gt;= 800, E366 &lt;= 850),"Excellent")</f>
        <v>Good</v>
      </c>
    </row>
    <row r="367" spans="1:14" x14ac:dyDescent="0.3">
      <c r="A367" t="s">
        <v>749</v>
      </c>
      <c r="B367" t="s">
        <v>750</v>
      </c>
      <c r="C367" t="s">
        <v>12</v>
      </c>
      <c r="D367">
        <v>3241.58</v>
      </c>
      <c r="E367">
        <v>510</v>
      </c>
      <c r="F367">
        <v>22</v>
      </c>
      <c r="G367">
        <v>160.4</v>
      </c>
      <c r="H367" t="s">
        <v>42</v>
      </c>
      <c r="I367" s="1">
        <v>44479</v>
      </c>
      <c r="J367" t="b">
        <v>1</v>
      </c>
      <c r="K367" t="str">
        <f t="shared" si="17"/>
        <v>Yes</v>
      </c>
      <c r="L367" t="str">
        <f t="shared" si="15"/>
        <v>Positive</v>
      </c>
      <c r="M367" t="str">
        <f t="shared" si="16"/>
        <v>ACTIVE</v>
      </c>
      <c r="N367" t="str" cm="1">
        <f t="array" ref="N367">_xlfn.IFS(E367&lt;=599,"Bad",AND(E367 &gt;= 600, E367 &lt; 650),"Poor",AND(E367 &gt;= 650, E367 &lt; 700),"Fair",AND(E367 &gt;= 700, E367 &lt; 750),"Good",AND(E367 &gt;= 750, E367 &lt; 800),"Very Good",AND(E367 &gt;= 800, E367 &lt;= 850),"Excellent")</f>
        <v>Bad</v>
      </c>
    </row>
    <row r="368" spans="1:14" x14ac:dyDescent="0.3">
      <c r="A368" t="s">
        <v>751</v>
      </c>
      <c r="B368" t="s">
        <v>752</v>
      </c>
      <c r="C368" t="s">
        <v>37</v>
      </c>
      <c r="D368">
        <v>5120.63</v>
      </c>
      <c r="E368">
        <v>676</v>
      </c>
      <c r="F368">
        <v>24</v>
      </c>
      <c r="G368">
        <v>37.979999999999997</v>
      </c>
      <c r="H368" t="s">
        <v>42</v>
      </c>
      <c r="I368" s="1">
        <v>43453</v>
      </c>
      <c r="J368" t="b">
        <v>1</v>
      </c>
      <c r="K368" t="str">
        <f t="shared" si="17"/>
        <v>No</v>
      </c>
      <c r="L368" t="str">
        <f t="shared" si="15"/>
        <v>Positive</v>
      </c>
      <c r="M368" t="str">
        <f t="shared" si="16"/>
        <v>ACTIVE</v>
      </c>
      <c r="N368" t="str" cm="1">
        <f t="array" ref="N368">_xlfn.IFS(E368&lt;=599,"Bad",AND(E368 &gt;= 600, E368 &lt; 650),"Poor",AND(E368 &gt;= 650, E368 &lt; 700),"Fair",AND(E368 &gt;= 700, E368 &lt; 750),"Good",AND(E368 &gt;= 750, E368 &lt; 800),"Very Good",AND(E368 &gt;= 800, E368 &lt;= 850),"Excellent")</f>
        <v>Fair</v>
      </c>
    </row>
    <row r="369" spans="1:14" x14ac:dyDescent="0.3">
      <c r="A369" t="s">
        <v>753</v>
      </c>
      <c r="B369" t="s">
        <v>754</v>
      </c>
      <c r="C369" t="s">
        <v>37</v>
      </c>
      <c r="D369">
        <v>15268.21</v>
      </c>
      <c r="E369">
        <v>694</v>
      </c>
      <c r="F369">
        <v>18</v>
      </c>
      <c r="G369">
        <v>178.1</v>
      </c>
      <c r="H369" t="s">
        <v>30</v>
      </c>
      <c r="I369" s="1">
        <v>44538</v>
      </c>
      <c r="J369" t="b">
        <v>1</v>
      </c>
      <c r="K369" t="str">
        <f t="shared" si="17"/>
        <v>No</v>
      </c>
      <c r="L369" t="str">
        <f t="shared" si="15"/>
        <v>Positive</v>
      </c>
      <c r="M369" t="str">
        <f t="shared" si="16"/>
        <v>ACTIVE</v>
      </c>
      <c r="N369" t="str" cm="1">
        <f t="array" ref="N369">_xlfn.IFS(E369&lt;=599,"Bad",AND(E369 &gt;= 600, E369 &lt; 650),"Poor",AND(E369 &gt;= 650, E369 &lt; 700),"Fair",AND(E369 &gt;= 700, E369 &lt; 750),"Good",AND(E369 &gt;= 750, E369 &lt; 800),"Very Good",AND(E369 &gt;= 800, E369 &lt;= 850),"Excellent")</f>
        <v>Fair</v>
      </c>
    </row>
    <row r="370" spans="1:14" x14ac:dyDescent="0.3">
      <c r="A370" t="s">
        <v>755</v>
      </c>
      <c r="B370" t="s">
        <v>756</v>
      </c>
      <c r="C370" t="s">
        <v>12</v>
      </c>
      <c r="D370">
        <v>5253.01</v>
      </c>
      <c r="E370">
        <v>749</v>
      </c>
      <c r="F370">
        <v>23</v>
      </c>
      <c r="G370">
        <v>336.8</v>
      </c>
      <c r="H370" t="s">
        <v>30</v>
      </c>
      <c r="I370" s="1">
        <v>45585</v>
      </c>
      <c r="J370" t="b">
        <v>1</v>
      </c>
      <c r="K370" t="str">
        <f t="shared" si="17"/>
        <v>No</v>
      </c>
      <c r="L370" t="str">
        <f t="shared" si="15"/>
        <v>Positive</v>
      </c>
      <c r="M370" t="str">
        <f t="shared" si="16"/>
        <v>ACTIVE</v>
      </c>
      <c r="N370" t="str" cm="1">
        <f t="array" ref="N370">_xlfn.IFS(E370&lt;=599,"Bad",AND(E370 &gt;= 600, E370 &lt; 650),"Poor",AND(E370 &gt;= 650, E370 &lt; 700),"Fair",AND(E370 &gt;= 700, E370 &lt; 750),"Good",AND(E370 &gt;= 750, E370 &lt; 800),"Very Good",AND(E370 &gt;= 800, E370 &lt;= 850),"Excellent")</f>
        <v>Good</v>
      </c>
    </row>
    <row r="371" spans="1:14" x14ac:dyDescent="0.3">
      <c r="A371" t="s">
        <v>757</v>
      </c>
      <c r="B371" t="s">
        <v>758</v>
      </c>
      <c r="C371" t="s">
        <v>12</v>
      </c>
      <c r="D371">
        <v>23161.91</v>
      </c>
      <c r="E371">
        <v>663</v>
      </c>
      <c r="F371">
        <v>16</v>
      </c>
      <c r="G371">
        <v>60.24</v>
      </c>
      <c r="H371" t="s">
        <v>17</v>
      </c>
      <c r="I371" s="1">
        <v>43213</v>
      </c>
      <c r="J371" t="b">
        <v>1</v>
      </c>
      <c r="K371" t="str">
        <f t="shared" si="17"/>
        <v>No</v>
      </c>
      <c r="L371" t="str">
        <f t="shared" si="15"/>
        <v>Positive</v>
      </c>
      <c r="M371" t="str">
        <f t="shared" si="16"/>
        <v>ACTIVE</v>
      </c>
      <c r="N371" t="str" cm="1">
        <f t="array" ref="N371">_xlfn.IFS(E371&lt;=599,"Bad",AND(E371 &gt;= 600, E371 &lt; 650),"Poor",AND(E371 &gt;= 650, E371 &lt; 700),"Fair",AND(E371 &gt;= 700, E371 &lt; 750),"Good",AND(E371 &gt;= 750, E371 &lt; 800),"Very Good",AND(E371 &gt;= 800, E371 &lt;= 850),"Excellent")</f>
        <v>Fair</v>
      </c>
    </row>
    <row r="372" spans="1:14" x14ac:dyDescent="0.3">
      <c r="A372" t="s">
        <v>759</v>
      </c>
      <c r="B372" t="s">
        <v>760</v>
      </c>
      <c r="C372" t="s">
        <v>16</v>
      </c>
      <c r="D372">
        <v>12466.59</v>
      </c>
      <c r="E372">
        <v>756</v>
      </c>
      <c r="F372">
        <v>21</v>
      </c>
      <c r="G372">
        <v>15.84</v>
      </c>
      <c r="H372" t="s">
        <v>42</v>
      </c>
      <c r="I372" s="1">
        <v>44482</v>
      </c>
      <c r="J372" t="b">
        <v>1</v>
      </c>
      <c r="K372" t="str">
        <f t="shared" si="17"/>
        <v>No</v>
      </c>
      <c r="L372" t="str">
        <f t="shared" si="15"/>
        <v>Positive</v>
      </c>
      <c r="M372" t="str">
        <f t="shared" si="16"/>
        <v>ACTIVE</v>
      </c>
      <c r="N372" t="str" cm="1">
        <f t="array" ref="N372">_xlfn.IFS(E372&lt;=599,"Bad",AND(E372 &gt;= 600, E372 &lt; 650),"Poor",AND(E372 &gt;= 650, E372 &lt; 700),"Fair",AND(E372 &gt;= 700, E372 &lt; 750),"Good",AND(E372 &gt;= 750, E372 &lt; 800),"Very Good",AND(E372 &gt;= 800, E372 &lt;= 850),"Excellent")</f>
        <v>Very Good</v>
      </c>
    </row>
    <row r="373" spans="1:14" x14ac:dyDescent="0.3">
      <c r="A373" t="s">
        <v>761</v>
      </c>
      <c r="B373" t="s">
        <v>762</v>
      </c>
      <c r="C373" t="s">
        <v>16</v>
      </c>
      <c r="D373">
        <v>10924.18</v>
      </c>
      <c r="E373">
        <v>525</v>
      </c>
      <c r="F373">
        <v>16</v>
      </c>
      <c r="G373">
        <v>78.45</v>
      </c>
      <c r="H373" t="s">
        <v>42</v>
      </c>
      <c r="I373" s="1">
        <v>43738</v>
      </c>
      <c r="J373" t="b">
        <v>1</v>
      </c>
      <c r="K373" t="str">
        <f t="shared" si="17"/>
        <v>Yes</v>
      </c>
      <c r="L373" t="str">
        <f t="shared" si="15"/>
        <v>Positive</v>
      </c>
      <c r="M373" t="str">
        <f t="shared" si="16"/>
        <v>ACTIVE</v>
      </c>
      <c r="N373" t="str" cm="1">
        <f t="array" ref="N373">_xlfn.IFS(E373&lt;=599,"Bad",AND(E373 &gt;= 600, E373 &lt; 650),"Poor",AND(E373 &gt;= 650, E373 &lt; 700),"Fair",AND(E373 &gt;= 700, E373 &lt; 750),"Good",AND(E373 &gt;= 750, E373 &lt; 800),"Very Good",AND(E373 &gt;= 800, E373 &lt;= 850),"Excellent")</f>
        <v>Bad</v>
      </c>
    </row>
    <row r="374" spans="1:14" x14ac:dyDescent="0.3">
      <c r="A374" t="s">
        <v>763</v>
      </c>
      <c r="B374" t="s">
        <v>764</v>
      </c>
      <c r="C374" t="s">
        <v>37</v>
      </c>
      <c r="D374">
        <v>5708.21</v>
      </c>
      <c r="E374">
        <v>430</v>
      </c>
      <c r="F374">
        <v>28</v>
      </c>
      <c r="G374">
        <v>360.71</v>
      </c>
      <c r="H374" t="s">
        <v>42</v>
      </c>
      <c r="I374" s="1">
        <v>45445</v>
      </c>
      <c r="J374" t="b">
        <v>1</v>
      </c>
      <c r="K374" t="str">
        <f t="shared" si="17"/>
        <v>Yes</v>
      </c>
      <c r="L374" t="str">
        <f t="shared" si="15"/>
        <v>Positive</v>
      </c>
      <c r="M374" t="str">
        <f t="shared" si="16"/>
        <v>ACTIVE</v>
      </c>
      <c r="N374" t="str" cm="1">
        <f t="array" ref="N374">_xlfn.IFS(E374&lt;=599,"Bad",AND(E374 &gt;= 600, E374 &lt; 650),"Poor",AND(E374 &gt;= 650, E374 &lt; 700),"Fair",AND(E374 &gt;= 700, E374 &lt; 750),"Good",AND(E374 &gt;= 750, E374 &lt; 800),"Very Good",AND(E374 &gt;= 800, E374 &lt;= 850),"Excellent")</f>
        <v>Bad</v>
      </c>
    </row>
    <row r="375" spans="1:14" x14ac:dyDescent="0.3">
      <c r="A375" t="s">
        <v>765</v>
      </c>
      <c r="B375" t="s">
        <v>766</v>
      </c>
      <c r="C375" t="s">
        <v>16</v>
      </c>
      <c r="D375">
        <v>13501.55</v>
      </c>
      <c r="E375">
        <v>775</v>
      </c>
      <c r="F375">
        <v>17</v>
      </c>
      <c r="G375">
        <v>486.67</v>
      </c>
      <c r="H375" t="s">
        <v>42</v>
      </c>
      <c r="I375" s="1">
        <v>45525</v>
      </c>
      <c r="J375" t="b">
        <v>0</v>
      </c>
      <c r="K375" t="str">
        <f t="shared" si="17"/>
        <v>No</v>
      </c>
      <c r="L375" t="str">
        <f t="shared" si="15"/>
        <v>Positive</v>
      </c>
      <c r="M375" t="str">
        <f t="shared" si="16"/>
        <v>NOT ACTIVE</v>
      </c>
      <c r="N375" t="str" cm="1">
        <f t="array" ref="N375">_xlfn.IFS(E375&lt;=599,"Bad",AND(E375 &gt;= 600, E375 &lt; 650),"Poor",AND(E375 &gt;= 650, E375 &lt; 700),"Fair",AND(E375 &gt;= 700, E375 &lt; 750),"Good",AND(E375 &gt;= 750, E375 &lt; 800),"Very Good",AND(E375 &gt;= 800, E375 &lt;= 850),"Excellent")</f>
        <v>Very Good</v>
      </c>
    </row>
    <row r="376" spans="1:14" x14ac:dyDescent="0.3">
      <c r="A376" t="s">
        <v>767</v>
      </c>
      <c r="B376" t="s">
        <v>768</v>
      </c>
      <c r="C376" t="s">
        <v>20</v>
      </c>
      <c r="D376">
        <v>7121.81</v>
      </c>
      <c r="E376">
        <v>576</v>
      </c>
      <c r="F376">
        <v>19</v>
      </c>
      <c r="G376">
        <v>491.7</v>
      </c>
      <c r="H376" t="s">
        <v>21</v>
      </c>
      <c r="I376" s="1">
        <v>44150</v>
      </c>
      <c r="J376" t="b">
        <v>1</v>
      </c>
      <c r="K376" t="str">
        <f t="shared" si="17"/>
        <v>Yes</v>
      </c>
      <c r="L376" t="str">
        <f t="shared" si="15"/>
        <v>Positive</v>
      </c>
      <c r="M376" t="str">
        <f t="shared" si="16"/>
        <v>ACTIVE</v>
      </c>
      <c r="N376" t="str" cm="1">
        <f t="array" ref="N376">_xlfn.IFS(E376&lt;=599,"Bad",AND(E376 &gt;= 600, E376 &lt; 650),"Poor",AND(E376 &gt;= 650, E376 &lt; 700),"Fair",AND(E376 &gt;= 700, E376 &lt; 750),"Good",AND(E376 &gt;= 750, E376 &lt; 800),"Very Good",AND(E376 &gt;= 800, E376 &lt;= 850),"Excellent")</f>
        <v>Bad</v>
      </c>
    </row>
    <row r="377" spans="1:14" x14ac:dyDescent="0.3">
      <c r="A377" t="s">
        <v>769</v>
      </c>
      <c r="B377" t="s">
        <v>770</v>
      </c>
      <c r="C377" t="s">
        <v>16</v>
      </c>
      <c r="D377">
        <v>10610.05</v>
      </c>
      <c r="E377">
        <v>455</v>
      </c>
      <c r="F377">
        <v>17</v>
      </c>
      <c r="G377">
        <v>252.05</v>
      </c>
      <c r="H377" t="s">
        <v>13</v>
      </c>
      <c r="I377" s="1">
        <v>42346</v>
      </c>
      <c r="J377" t="b">
        <v>1</v>
      </c>
      <c r="K377" t="str">
        <f t="shared" si="17"/>
        <v>Yes</v>
      </c>
      <c r="L377" t="str">
        <f t="shared" si="15"/>
        <v>Positive</v>
      </c>
      <c r="M377" t="str">
        <f t="shared" si="16"/>
        <v>ACTIVE</v>
      </c>
      <c r="N377" t="str" cm="1">
        <f t="array" ref="N377">_xlfn.IFS(E377&lt;=599,"Bad",AND(E377 &gt;= 600, E377 &lt; 650),"Poor",AND(E377 &gt;= 650, E377 &lt; 700),"Fair",AND(E377 &gt;= 700, E377 &lt; 750),"Good",AND(E377 &gt;= 750, E377 &lt; 800),"Very Good",AND(E377 &gt;= 800, E377 &lt;= 850),"Excellent")</f>
        <v>Bad</v>
      </c>
    </row>
    <row r="378" spans="1:14" x14ac:dyDescent="0.3">
      <c r="A378" t="s">
        <v>771</v>
      </c>
      <c r="B378" t="s">
        <v>772</v>
      </c>
      <c r="C378" t="s">
        <v>16</v>
      </c>
      <c r="D378">
        <v>22800.42</v>
      </c>
      <c r="E378">
        <v>517</v>
      </c>
      <c r="F378">
        <v>17</v>
      </c>
      <c r="G378">
        <v>435.98</v>
      </c>
      <c r="H378" t="s">
        <v>13</v>
      </c>
      <c r="I378" s="1">
        <v>45153</v>
      </c>
      <c r="J378" t="b">
        <v>1</v>
      </c>
      <c r="K378" t="str">
        <f t="shared" si="17"/>
        <v>Yes</v>
      </c>
      <c r="L378" t="str">
        <f t="shared" si="15"/>
        <v>Positive</v>
      </c>
      <c r="M378" t="str">
        <f t="shared" si="16"/>
        <v>ACTIVE</v>
      </c>
      <c r="N378" t="str" cm="1">
        <f t="array" ref="N378">_xlfn.IFS(E378&lt;=599,"Bad",AND(E378 &gt;= 600, E378 &lt; 650),"Poor",AND(E378 &gt;= 650, E378 &lt; 700),"Fair",AND(E378 &gt;= 700, E378 &lt; 750),"Good",AND(E378 &gt;= 750, E378 &lt; 800),"Very Good",AND(E378 &gt;= 800, E378 &lt;= 850),"Excellent")</f>
        <v>Bad</v>
      </c>
    </row>
    <row r="379" spans="1:14" x14ac:dyDescent="0.3">
      <c r="A379" t="s">
        <v>773</v>
      </c>
      <c r="B379" t="s">
        <v>774</v>
      </c>
      <c r="C379" t="s">
        <v>20</v>
      </c>
      <c r="D379">
        <v>9519.7000000000007</v>
      </c>
      <c r="E379">
        <v>489</v>
      </c>
      <c r="F379">
        <v>17</v>
      </c>
      <c r="G379">
        <v>371.04</v>
      </c>
      <c r="H379" t="s">
        <v>17</v>
      </c>
      <c r="I379" s="1">
        <v>43820</v>
      </c>
      <c r="J379" t="b">
        <v>1</v>
      </c>
      <c r="K379" t="str">
        <f t="shared" si="17"/>
        <v>Yes</v>
      </c>
      <c r="L379" t="str">
        <f t="shared" si="15"/>
        <v>Positive</v>
      </c>
      <c r="M379" t="str">
        <f t="shared" si="16"/>
        <v>ACTIVE</v>
      </c>
      <c r="N379" t="str" cm="1">
        <f t="array" ref="N379">_xlfn.IFS(E379&lt;=599,"Bad",AND(E379 &gt;= 600, E379 &lt; 650),"Poor",AND(E379 &gt;= 650, E379 &lt; 700),"Fair",AND(E379 &gt;= 700, E379 &lt; 750),"Good",AND(E379 &gt;= 750, E379 &lt; 800),"Very Good",AND(E379 &gt;= 800, E379 &lt;= 850),"Excellent")</f>
        <v>Bad</v>
      </c>
    </row>
    <row r="380" spans="1:14" x14ac:dyDescent="0.3">
      <c r="A380" t="s">
        <v>775</v>
      </c>
      <c r="B380" t="s">
        <v>776</v>
      </c>
      <c r="C380" t="s">
        <v>37</v>
      </c>
      <c r="D380">
        <v>15746.37</v>
      </c>
      <c r="E380">
        <v>716</v>
      </c>
      <c r="F380">
        <v>22</v>
      </c>
      <c r="G380">
        <v>255.51</v>
      </c>
      <c r="H380" t="s">
        <v>21</v>
      </c>
      <c r="I380" s="1">
        <v>45638</v>
      </c>
      <c r="J380" t="b">
        <v>1</v>
      </c>
      <c r="K380" t="str">
        <f t="shared" si="17"/>
        <v>No</v>
      </c>
      <c r="L380" t="str">
        <f t="shared" si="15"/>
        <v>Positive</v>
      </c>
      <c r="M380" t="str">
        <f t="shared" si="16"/>
        <v>ACTIVE</v>
      </c>
      <c r="N380" t="str" cm="1">
        <f t="array" ref="N380">_xlfn.IFS(E380&lt;=599,"Bad",AND(E380 &gt;= 600, E380 &lt; 650),"Poor",AND(E380 &gt;= 650, E380 &lt; 700),"Fair",AND(E380 &gt;= 700, E380 &lt; 750),"Good",AND(E380 &gt;= 750, E380 &lt; 800),"Very Good",AND(E380 &gt;= 800, E380 &lt;= 850),"Excellent")</f>
        <v>Good</v>
      </c>
    </row>
    <row r="381" spans="1:14" x14ac:dyDescent="0.3">
      <c r="A381" t="s">
        <v>777</v>
      </c>
      <c r="B381" t="s">
        <v>778</v>
      </c>
      <c r="C381" t="s">
        <v>20</v>
      </c>
      <c r="D381">
        <v>6484.12</v>
      </c>
      <c r="E381">
        <v>845</v>
      </c>
      <c r="F381">
        <v>22</v>
      </c>
      <c r="G381">
        <v>290.64999999999998</v>
      </c>
      <c r="H381" t="s">
        <v>42</v>
      </c>
      <c r="I381" s="1">
        <v>43622</v>
      </c>
      <c r="J381" t="b">
        <v>0</v>
      </c>
      <c r="K381" t="str">
        <f t="shared" si="17"/>
        <v>No</v>
      </c>
      <c r="L381" t="str">
        <f t="shared" si="15"/>
        <v>Positive</v>
      </c>
      <c r="M381" t="str">
        <f t="shared" si="16"/>
        <v>NOT ACTIVE</v>
      </c>
      <c r="N381" t="str" cm="1">
        <f t="array" ref="N381">_xlfn.IFS(E381&lt;=599,"Bad",AND(E381 &gt;= 600, E381 &lt; 650),"Poor",AND(E381 &gt;= 650, E381 &lt; 700),"Fair",AND(E381 &gt;= 700, E381 &lt; 750),"Good",AND(E381 &gt;= 750, E381 &lt; 800),"Very Good",AND(E381 &gt;= 800, E381 &lt;= 850),"Excellent")</f>
        <v>Excellent</v>
      </c>
    </row>
    <row r="382" spans="1:14" x14ac:dyDescent="0.3">
      <c r="A382" t="s">
        <v>779</v>
      </c>
      <c r="B382" t="s">
        <v>780</v>
      </c>
      <c r="C382" t="s">
        <v>16</v>
      </c>
      <c r="D382">
        <v>9825.06</v>
      </c>
      <c r="E382">
        <v>340</v>
      </c>
      <c r="F382">
        <v>17</v>
      </c>
      <c r="G382">
        <v>77.239999999999995</v>
      </c>
      <c r="H382" t="s">
        <v>42</v>
      </c>
      <c r="I382" s="1">
        <v>44028</v>
      </c>
      <c r="J382" t="b">
        <v>1</v>
      </c>
      <c r="K382" t="str">
        <f t="shared" si="17"/>
        <v>Yes</v>
      </c>
      <c r="L382" t="str">
        <f t="shared" si="15"/>
        <v>Positive</v>
      </c>
      <c r="M382" t="str">
        <f t="shared" si="16"/>
        <v>ACTIVE</v>
      </c>
      <c r="N382" t="str" cm="1">
        <f t="array" ref="N382">_xlfn.IFS(E382&lt;=599,"Bad",AND(E382 &gt;= 600, E382 &lt; 650),"Poor",AND(E382 &gt;= 650, E382 &lt; 700),"Fair",AND(E382 &gt;= 700, E382 &lt; 750),"Good",AND(E382 &gt;= 750, E382 &lt; 800),"Very Good",AND(E382 &gt;= 800, E382 &lt;= 850),"Excellent")</f>
        <v>Bad</v>
      </c>
    </row>
    <row r="383" spans="1:14" x14ac:dyDescent="0.3">
      <c r="A383" t="s">
        <v>781</v>
      </c>
      <c r="B383" t="s">
        <v>782</v>
      </c>
      <c r="C383" t="s">
        <v>37</v>
      </c>
      <c r="D383">
        <v>18854</v>
      </c>
      <c r="E383">
        <v>606</v>
      </c>
      <c r="F383">
        <v>21</v>
      </c>
      <c r="G383">
        <v>469.45</v>
      </c>
      <c r="H383" t="s">
        <v>30</v>
      </c>
      <c r="I383" s="1">
        <v>42980</v>
      </c>
      <c r="J383" t="b">
        <v>1</v>
      </c>
      <c r="K383" t="str">
        <f t="shared" si="17"/>
        <v>No</v>
      </c>
      <c r="L383" t="str">
        <f t="shared" si="15"/>
        <v>Positive</v>
      </c>
      <c r="M383" t="str">
        <f t="shared" si="16"/>
        <v>ACTIVE</v>
      </c>
      <c r="N383" t="str" cm="1">
        <f t="array" ref="N383">_xlfn.IFS(E383&lt;=599,"Bad",AND(E383 &gt;= 600, E383 &lt; 650),"Poor",AND(E383 &gt;= 650, E383 &lt; 700),"Fair",AND(E383 &gt;= 700, E383 &lt; 750),"Good",AND(E383 &gt;= 750, E383 &lt; 800),"Very Good",AND(E383 &gt;= 800, E383 &lt;= 850),"Excellent")</f>
        <v>Poor</v>
      </c>
    </row>
    <row r="384" spans="1:14" x14ac:dyDescent="0.3">
      <c r="A384" t="s">
        <v>783</v>
      </c>
      <c r="B384" t="s">
        <v>784</v>
      </c>
      <c r="C384" t="s">
        <v>16</v>
      </c>
      <c r="D384">
        <v>6865.16</v>
      </c>
      <c r="E384">
        <v>637</v>
      </c>
      <c r="F384">
        <v>18</v>
      </c>
      <c r="G384">
        <v>182.45</v>
      </c>
      <c r="H384" t="s">
        <v>30</v>
      </c>
      <c r="I384" s="1">
        <v>44799</v>
      </c>
      <c r="J384" t="b">
        <v>1</v>
      </c>
      <c r="K384" t="str">
        <f t="shared" si="17"/>
        <v>No</v>
      </c>
      <c r="L384" t="str">
        <f t="shared" si="15"/>
        <v>Positive</v>
      </c>
      <c r="M384" t="str">
        <f t="shared" si="16"/>
        <v>ACTIVE</v>
      </c>
      <c r="N384" t="str" cm="1">
        <f t="array" ref="N384">_xlfn.IFS(E384&lt;=599,"Bad",AND(E384 &gt;= 600, E384 &lt; 650),"Poor",AND(E384 &gt;= 650, E384 &lt; 700),"Fair",AND(E384 &gt;= 700, E384 &lt; 750),"Good",AND(E384 &gt;= 750, E384 &lt; 800),"Very Good",AND(E384 &gt;= 800, E384 &lt;= 850),"Excellent")</f>
        <v>Poor</v>
      </c>
    </row>
    <row r="385" spans="1:14" x14ac:dyDescent="0.3">
      <c r="A385" t="s">
        <v>785</v>
      </c>
      <c r="B385" t="s">
        <v>786</v>
      </c>
      <c r="C385" t="s">
        <v>20</v>
      </c>
      <c r="D385">
        <v>19062.240000000002</v>
      </c>
      <c r="E385">
        <v>613</v>
      </c>
      <c r="F385">
        <v>18</v>
      </c>
      <c r="G385">
        <v>228.61</v>
      </c>
      <c r="H385" t="s">
        <v>17</v>
      </c>
      <c r="I385" s="1">
        <v>44539</v>
      </c>
      <c r="J385" t="b">
        <v>1</v>
      </c>
      <c r="K385" t="str">
        <f t="shared" si="17"/>
        <v>No</v>
      </c>
      <c r="L385" t="str">
        <f t="shared" si="15"/>
        <v>Positive</v>
      </c>
      <c r="M385" t="str">
        <f t="shared" si="16"/>
        <v>ACTIVE</v>
      </c>
      <c r="N385" t="str" cm="1">
        <f t="array" ref="N385">_xlfn.IFS(E385&lt;=599,"Bad",AND(E385 &gt;= 600, E385 &lt; 650),"Poor",AND(E385 &gt;= 650, E385 &lt; 700),"Fair",AND(E385 &gt;= 700, E385 &lt; 750),"Good",AND(E385 &gt;= 750, E385 &lt; 800),"Very Good",AND(E385 &gt;= 800, E385 &lt;= 850),"Excellent")</f>
        <v>Poor</v>
      </c>
    </row>
    <row r="386" spans="1:14" x14ac:dyDescent="0.3">
      <c r="A386" t="s">
        <v>787</v>
      </c>
      <c r="B386" t="s">
        <v>788</v>
      </c>
      <c r="C386" t="s">
        <v>20</v>
      </c>
      <c r="D386">
        <v>13538.76</v>
      </c>
      <c r="E386">
        <v>374</v>
      </c>
      <c r="F386">
        <v>22</v>
      </c>
      <c r="G386">
        <v>339.11</v>
      </c>
      <c r="H386" t="s">
        <v>42</v>
      </c>
      <c r="I386" s="1">
        <v>43437</v>
      </c>
      <c r="J386" t="b">
        <v>1</v>
      </c>
      <c r="K386" t="str">
        <f t="shared" si="17"/>
        <v>Yes</v>
      </c>
      <c r="L386" t="str">
        <f t="shared" ref="L386:L449" si="18">IF(D386&gt;0,"Positive","Negative")</f>
        <v>Positive</v>
      </c>
      <c r="M386" t="str">
        <f t="shared" ref="M386:M449" si="19">IF(J386=TRUE,"ACTIVE","NOT ACTIVE")</f>
        <v>ACTIVE</v>
      </c>
      <c r="N386" t="str" cm="1">
        <f t="array" ref="N386">_xlfn.IFS(E386&lt;=599,"Bad",AND(E386 &gt;= 600, E386 &lt; 650),"Poor",AND(E386 &gt;= 650, E386 &lt; 700),"Fair",AND(E386 &gt;= 700, E386 &lt; 750),"Good",AND(E386 &gt;= 750, E386 &lt; 800),"Very Good",AND(E386 &gt;= 800, E386 &lt;= 850),"Excellent")</f>
        <v>Bad</v>
      </c>
    </row>
    <row r="387" spans="1:14" x14ac:dyDescent="0.3">
      <c r="A387" t="s">
        <v>789</v>
      </c>
      <c r="B387" t="s">
        <v>790</v>
      </c>
      <c r="C387" t="s">
        <v>16</v>
      </c>
      <c r="D387">
        <v>7187.67</v>
      </c>
      <c r="E387">
        <v>578</v>
      </c>
      <c r="F387">
        <v>18</v>
      </c>
      <c r="G387">
        <v>173.61</v>
      </c>
      <c r="H387" t="s">
        <v>17</v>
      </c>
      <c r="I387" s="1">
        <v>44155</v>
      </c>
      <c r="J387" t="b">
        <v>1</v>
      </c>
      <c r="K387" t="str">
        <f t="shared" ref="K387:K450" si="20">IF(E387&lt;579,"Yes","No")</f>
        <v>Yes</v>
      </c>
      <c r="L387" t="str">
        <f t="shared" si="18"/>
        <v>Positive</v>
      </c>
      <c r="M387" t="str">
        <f t="shared" si="19"/>
        <v>ACTIVE</v>
      </c>
      <c r="N387" t="str" cm="1">
        <f t="array" ref="N387">_xlfn.IFS(E387&lt;=599,"Bad",AND(E387 &gt;= 600, E387 &lt; 650),"Poor",AND(E387 &gt;= 650, E387 &lt; 700),"Fair",AND(E387 &gt;= 700, E387 &lt; 750),"Good",AND(E387 &gt;= 750, E387 &lt; 800),"Very Good",AND(E387 &gt;= 800, E387 &lt;= 850),"Excellent")</f>
        <v>Bad</v>
      </c>
    </row>
    <row r="388" spans="1:14" x14ac:dyDescent="0.3">
      <c r="A388" t="s">
        <v>791</v>
      </c>
      <c r="B388" t="s">
        <v>792</v>
      </c>
      <c r="C388" t="s">
        <v>12</v>
      </c>
      <c r="D388">
        <v>13162.04</v>
      </c>
      <c r="E388">
        <v>475</v>
      </c>
      <c r="F388">
        <v>24</v>
      </c>
      <c r="G388">
        <v>134.59</v>
      </c>
      <c r="H388" t="s">
        <v>21</v>
      </c>
      <c r="I388" s="1">
        <v>45556</v>
      </c>
      <c r="J388" t="b">
        <v>1</v>
      </c>
      <c r="K388" t="str">
        <f t="shared" si="20"/>
        <v>Yes</v>
      </c>
      <c r="L388" t="str">
        <f t="shared" si="18"/>
        <v>Positive</v>
      </c>
      <c r="M388" t="str">
        <f t="shared" si="19"/>
        <v>ACTIVE</v>
      </c>
      <c r="N388" t="str" cm="1">
        <f t="array" ref="N388">_xlfn.IFS(E388&lt;=599,"Bad",AND(E388 &gt;= 600, E388 &lt; 650),"Poor",AND(E388 &gt;= 650, E388 &lt; 700),"Fair",AND(E388 &gt;= 700, E388 &lt; 750),"Good",AND(E388 &gt;= 750, E388 &lt; 800),"Very Good",AND(E388 &gt;= 800, E388 &lt;= 850),"Excellent")</f>
        <v>Bad</v>
      </c>
    </row>
    <row r="389" spans="1:14" x14ac:dyDescent="0.3">
      <c r="A389" t="s">
        <v>793</v>
      </c>
      <c r="B389" t="s">
        <v>794</v>
      </c>
      <c r="C389" t="s">
        <v>12</v>
      </c>
      <c r="D389">
        <v>14862.77</v>
      </c>
      <c r="E389">
        <v>572</v>
      </c>
      <c r="F389">
        <v>14</v>
      </c>
      <c r="G389">
        <v>319.20999999999998</v>
      </c>
      <c r="H389" t="s">
        <v>13</v>
      </c>
      <c r="I389" s="1">
        <v>43298</v>
      </c>
      <c r="J389" t="b">
        <v>1</v>
      </c>
      <c r="K389" t="str">
        <f t="shared" si="20"/>
        <v>Yes</v>
      </c>
      <c r="L389" t="str">
        <f t="shared" si="18"/>
        <v>Positive</v>
      </c>
      <c r="M389" t="str">
        <f t="shared" si="19"/>
        <v>ACTIVE</v>
      </c>
      <c r="N389" t="str" cm="1">
        <f t="array" ref="N389">_xlfn.IFS(E389&lt;=599,"Bad",AND(E389 &gt;= 600, E389 &lt; 650),"Poor",AND(E389 &gt;= 650, E389 &lt; 700),"Fair",AND(E389 &gt;= 700, E389 &lt; 750),"Good",AND(E389 &gt;= 750, E389 &lt; 800),"Very Good",AND(E389 &gt;= 800, E389 &lt;= 850),"Excellent")</f>
        <v>Bad</v>
      </c>
    </row>
    <row r="390" spans="1:14" x14ac:dyDescent="0.3">
      <c r="A390" t="s">
        <v>795</v>
      </c>
      <c r="B390" t="s">
        <v>796</v>
      </c>
      <c r="C390" t="s">
        <v>20</v>
      </c>
      <c r="D390">
        <v>13109.05</v>
      </c>
      <c r="E390">
        <v>588</v>
      </c>
      <c r="F390">
        <v>25</v>
      </c>
      <c r="G390">
        <v>22.24</v>
      </c>
      <c r="H390" t="s">
        <v>42</v>
      </c>
      <c r="I390" s="1">
        <v>42836</v>
      </c>
      <c r="J390" t="b">
        <v>1</v>
      </c>
      <c r="K390" t="str">
        <f t="shared" si="20"/>
        <v>No</v>
      </c>
      <c r="L390" t="str">
        <f t="shared" si="18"/>
        <v>Positive</v>
      </c>
      <c r="M390" t="str">
        <f t="shared" si="19"/>
        <v>ACTIVE</v>
      </c>
      <c r="N390" t="str" cm="1">
        <f t="array" ref="N390">_xlfn.IFS(E390&lt;=599,"Bad",AND(E390 &gt;= 600, E390 &lt; 650),"Poor",AND(E390 &gt;= 650, E390 &lt; 700),"Fair",AND(E390 &gt;= 700, E390 &lt; 750),"Good",AND(E390 &gt;= 750, E390 &lt; 800),"Very Good",AND(E390 &gt;= 800, E390 &lt;= 850),"Excellent")</f>
        <v>Bad</v>
      </c>
    </row>
    <row r="391" spans="1:14" x14ac:dyDescent="0.3">
      <c r="A391" t="s">
        <v>797</v>
      </c>
      <c r="B391" t="s">
        <v>798</v>
      </c>
      <c r="C391" t="s">
        <v>20</v>
      </c>
      <c r="D391">
        <v>2148.88</v>
      </c>
      <c r="E391">
        <v>571</v>
      </c>
      <c r="F391">
        <v>19</v>
      </c>
      <c r="G391">
        <v>363.16</v>
      </c>
      <c r="H391" t="s">
        <v>21</v>
      </c>
      <c r="I391" s="1">
        <v>45200</v>
      </c>
      <c r="J391" t="b">
        <v>1</v>
      </c>
      <c r="K391" t="str">
        <f t="shared" si="20"/>
        <v>Yes</v>
      </c>
      <c r="L391" t="str">
        <f t="shared" si="18"/>
        <v>Positive</v>
      </c>
      <c r="M391" t="str">
        <f t="shared" si="19"/>
        <v>ACTIVE</v>
      </c>
      <c r="N391" t="str" cm="1">
        <f t="array" ref="N391">_xlfn.IFS(E391&lt;=599,"Bad",AND(E391 &gt;= 600, E391 &lt; 650),"Poor",AND(E391 &gt;= 650, E391 &lt; 700),"Fair",AND(E391 &gt;= 700, E391 &lt; 750),"Good",AND(E391 &gt;= 750, E391 &lt; 800),"Very Good",AND(E391 &gt;= 800, E391 &lt;= 850),"Excellent")</f>
        <v>Bad</v>
      </c>
    </row>
    <row r="392" spans="1:14" x14ac:dyDescent="0.3">
      <c r="A392" t="s">
        <v>799</v>
      </c>
      <c r="B392" t="s">
        <v>800</v>
      </c>
      <c r="C392" t="s">
        <v>12</v>
      </c>
      <c r="D392">
        <v>6364.31</v>
      </c>
      <c r="E392">
        <v>365</v>
      </c>
      <c r="F392">
        <v>15</v>
      </c>
      <c r="G392">
        <v>261.87</v>
      </c>
      <c r="H392" t="s">
        <v>42</v>
      </c>
      <c r="I392" s="1">
        <v>43700</v>
      </c>
      <c r="J392" t="b">
        <v>1</v>
      </c>
      <c r="K392" t="str">
        <f t="shared" si="20"/>
        <v>Yes</v>
      </c>
      <c r="L392" t="str">
        <f t="shared" si="18"/>
        <v>Positive</v>
      </c>
      <c r="M392" t="str">
        <f t="shared" si="19"/>
        <v>ACTIVE</v>
      </c>
      <c r="N392" t="str" cm="1">
        <f t="array" ref="N392">_xlfn.IFS(E392&lt;=599,"Bad",AND(E392 &gt;= 600, E392 &lt; 650),"Poor",AND(E392 &gt;= 650, E392 &lt; 700),"Fair",AND(E392 &gt;= 700, E392 &lt; 750),"Good",AND(E392 &gt;= 750, E392 &lt; 800),"Very Good",AND(E392 &gt;= 800, E392 &lt;= 850),"Excellent")</f>
        <v>Bad</v>
      </c>
    </row>
    <row r="393" spans="1:14" x14ac:dyDescent="0.3">
      <c r="A393" t="s">
        <v>801</v>
      </c>
      <c r="B393" t="s">
        <v>802</v>
      </c>
      <c r="C393" t="s">
        <v>12</v>
      </c>
      <c r="D393">
        <v>8762.41</v>
      </c>
      <c r="E393">
        <v>782</v>
      </c>
      <c r="F393">
        <v>23</v>
      </c>
      <c r="G393">
        <v>306.82</v>
      </c>
      <c r="H393" t="s">
        <v>30</v>
      </c>
      <c r="I393" s="1">
        <v>43882</v>
      </c>
      <c r="J393" t="b">
        <v>1</v>
      </c>
      <c r="K393" t="str">
        <f t="shared" si="20"/>
        <v>No</v>
      </c>
      <c r="L393" t="str">
        <f t="shared" si="18"/>
        <v>Positive</v>
      </c>
      <c r="M393" t="str">
        <f t="shared" si="19"/>
        <v>ACTIVE</v>
      </c>
      <c r="N393" t="str" cm="1">
        <f t="array" ref="N393">_xlfn.IFS(E393&lt;=599,"Bad",AND(E393 &gt;= 600, E393 &lt; 650),"Poor",AND(E393 &gt;= 650, E393 &lt; 700),"Fair",AND(E393 &gt;= 700, E393 &lt; 750),"Good",AND(E393 &gt;= 750, E393 &lt; 800),"Very Good",AND(E393 &gt;= 800, E393 &lt;= 850),"Excellent")</f>
        <v>Very Good</v>
      </c>
    </row>
    <row r="394" spans="1:14" x14ac:dyDescent="0.3">
      <c r="A394" t="s">
        <v>803</v>
      </c>
      <c r="B394" t="s">
        <v>804</v>
      </c>
      <c r="C394" t="s">
        <v>16</v>
      </c>
      <c r="D394">
        <v>9627.83</v>
      </c>
      <c r="E394">
        <v>547</v>
      </c>
      <c r="F394">
        <v>18</v>
      </c>
      <c r="G394">
        <v>319.62</v>
      </c>
      <c r="H394" t="s">
        <v>17</v>
      </c>
      <c r="I394" s="1">
        <v>42625</v>
      </c>
      <c r="J394" t="b">
        <v>1</v>
      </c>
      <c r="K394" t="str">
        <f t="shared" si="20"/>
        <v>Yes</v>
      </c>
      <c r="L394" t="str">
        <f t="shared" si="18"/>
        <v>Positive</v>
      </c>
      <c r="M394" t="str">
        <f t="shared" si="19"/>
        <v>ACTIVE</v>
      </c>
      <c r="N394" t="str" cm="1">
        <f t="array" ref="N394">_xlfn.IFS(E394&lt;=599,"Bad",AND(E394 &gt;= 600, E394 &lt; 650),"Poor",AND(E394 &gt;= 650, E394 &lt; 700),"Fair",AND(E394 &gt;= 700, E394 &lt; 750),"Good",AND(E394 &gt;= 750, E394 &lt; 800),"Very Good",AND(E394 &gt;= 800, E394 &lt;= 850),"Excellent")</f>
        <v>Bad</v>
      </c>
    </row>
    <row r="395" spans="1:14" x14ac:dyDescent="0.3">
      <c r="A395" t="s">
        <v>805</v>
      </c>
      <c r="B395" t="s">
        <v>806</v>
      </c>
      <c r="C395" t="s">
        <v>16</v>
      </c>
      <c r="D395">
        <v>13103.36</v>
      </c>
      <c r="E395">
        <v>455</v>
      </c>
      <c r="F395">
        <v>27</v>
      </c>
      <c r="G395">
        <v>268.25</v>
      </c>
      <c r="H395" t="s">
        <v>30</v>
      </c>
      <c r="I395" s="1">
        <v>43288</v>
      </c>
      <c r="J395" t="b">
        <v>1</v>
      </c>
      <c r="K395" t="str">
        <f t="shared" si="20"/>
        <v>Yes</v>
      </c>
      <c r="L395" t="str">
        <f t="shared" si="18"/>
        <v>Positive</v>
      </c>
      <c r="M395" t="str">
        <f t="shared" si="19"/>
        <v>ACTIVE</v>
      </c>
      <c r="N395" t="str" cm="1">
        <f t="array" ref="N395">_xlfn.IFS(E395&lt;=599,"Bad",AND(E395 &gt;= 600, E395 &lt; 650),"Poor",AND(E395 &gt;= 650, E395 &lt; 700),"Fair",AND(E395 &gt;= 700, E395 &lt; 750),"Good",AND(E395 &gt;= 750, E395 &lt; 800),"Very Good",AND(E395 &gt;= 800, E395 &lt;= 850),"Excellent")</f>
        <v>Bad</v>
      </c>
    </row>
    <row r="396" spans="1:14" x14ac:dyDescent="0.3">
      <c r="A396" t="s">
        <v>807</v>
      </c>
      <c r="B396" t="s">
        <v>808</v>
      </c>
      <c r="C396" t="s">
        <v>12</v>
      </c>
      <c r="D396">
        <v>10888.51</v>
      </c>
      <c r="E396">
        <v>346</v>
      </c>
      <c r="F396">
        <v>27</v>
      </c>
      <c r="G396">
        <v>295.44</v>
      </c>
      <c r="H396" t="s">
        <v>13</v>
      </c>
      <c r="I396" s="1">
        <v>43786</v>
      </c>
      <c r="J396" t="b">
        <v>1</v>
      </c>
      <c r="K396" t="str">
        <f t="shared" si="20"/>
        <v>Yes</v>
      </c>
      <c r="L396" t="str">
        <f t="shared" si="18"/>
        <v>Positive</v>
      </c>
      <c r="M396" t="str">
        <f t="shared" si="19"/>
        <v>ACTIVE</v>
      </c>
      <c r="N396" t="str" cm="1">
        <f t="array" ref="N396">_xlfn.IFS(E396&lt;=599,"Bad",AND(E396 &gt;= 600, E396 &lt; 650),"Poor",AND(E396 &gt;= 650, E396 &lt; 700),"Fair",AND(E396 &gt;= 700, E396 &lt; 750),"Good",AND(E396 &gt;= 750, E396 &lt; 800),"Very Good",AND(E396 &gt;= 800, E396 &lt;= 850),"Excellent")</f>
        <v>Bad</v>
      </c>
    </row>
    <row r="397" spans="1:14" x14ac:dyDescent="0.3">
      <c r="A397" t="s">
        <v>809</v>
      </c>
      <c r="B397" t="s">
        <v>810</v>
      </c>
      <c r="C397" t="s">
        <v>16</v>
      </c>
      <c r="D397">
        <v>3323.28</v>
      </c>
      <c r="E397">
        <v>753</v>
      </c>
      <c r="F397">
        <v>17</v>
      </c>
      <c r="G397">
        <v>345.06</v>
      </c>
      <c r="H397" t="s">
        <v>30</v>
      </c>
      <c r="I397" s="1">
        <v>45470</v>
      </c>
      <c r="J397" t="b">
        <v>1</v>
      </c>
      <c r="K397" t="str">
        <f t="shared" si="20"/>
        <v>No</v>
      </c>
      <c r="L397" t="str">
        <f t="shared" si="18"/>
        <v>Positive</v>
      </c>
      <c r="M397" t="str">
        <f t="shared" si="19"/>
        <v>ACTIVE</v>
      </c>
      <c r="N397" t="str" cm="1">
        <f t="array" ref="N397">_xlfn.IFS(E397&lt;=599,"Bad",AND(E397 &gt;= 600, E397 &lt; 650),"Poor",AND(E397 &gt;= 650, E397 &lt; 700),"Fair",AND(E397 &gt;= 700, E397 &lt; 750),"Good",AND(E397 &gt;= 750, E397 &lt; 800),"Very Good",AND(E397 &gt;= 800, E397 &lt;= 850),"Excellent")</f>
        <v>Very Good</v>
      </c>
    </row>
    <row r="398" spans="1:14" x14ac:dyDescent="0.3">
      <c r="A398" t="s">
        <v>811</v>
      </c>
      <c r="B398" t="s">
        <v>812</v>
      </c>
      <c r="C398" t="s">
        <v>16</v>
      </c>
      <c r="D398">
        <v>11900.99</v>
      </c>
      <c r="E398">
        <v>500</v>
      </c>
      <c r="F398">
        <v>17</v>
      </c>
      <c r="G398">
        <v>379.03</v>
      </c>
      <c r="H398" t="s">
        <v>42</v>
      </c>
      <c r="I398" s="1">
        <v>43061</v>
      </c>
      <c r="J398" t="b">
        <v>1</v>
      </c>
      <c r="K398" t="str">
        <f t="shared" si="20"/>
        <v>Yes</v>
      </c>
      <c r="L398" t="str">
        <f t="shared" si="18"/>
        <v>Positive</v>
      </c>
      <c r="M398" t="str">
        <f t="shared" si="19"/>
        <v>ACTIVE</v>
      </c>
      <c r="N398" t="str" cm="1">
        <f t="array" ref="N398">_xlfn.IFS(E398&lt;=599,"Bad",AND(E398 &gt;= 600, E398 &lt; 650),"Poor",AND(E398 &gt;= 650, E398 &lt; 700),"Fair",AND(E398 &gt;= 700, E398 &lt; 750),"Good",AND(E398 &gt;= 750, E398 &lt; 800),"Very Good",AND(E398 &gt;= 800, E398 &lt;= 850),"Excellent")</f>
        <v>Bad</v>
      </c>
    </row>
    <row r="399" spans="1:14" x14ac:dyDescent="0.3">
      <c r="A399" t="s">
        <v>813</v>
      </c>
      <c r="B399" t="s">
        <v>814</v>
      </c>
      <c r="C399" t="s">
        <v>37</v>
      </c>
      <c r="D399">
        <v>13052.93</v>
      </c>
      <c r="E399">
        <v>423</v>
      </c>
      <c r="F399">
        <v>29</v>
      </c>
      <c r="G399">
        <v>366.45</v>
      </c>
      <c r="H399" t="s">
        <v>30</v>
      </c>
      <c r="I399" s="1">
        <v>43368</v>
      </c>
      <c r="J399" t="b">
        <v>1</v>
      </c>
      <c r="K399" t="str">
        <f t="shared" si="20"/>
        <v>Yes</v>
      </c>
      <c r="L399" t="str">
        <f t="shared" si="18"/>
        <v>Positive</v>
      </c>
      <c r="M399" t="str">
        <f t="shared" si="19"/>
        <v>ACTIVE</v>
      </c>
      <c r="N399" t="str" cm="1">
        <f t="array" ref="N399">_xlfn.IFS(E399&lt;=599,"Bad",AND(E399 &gt;= 600, E399 &lt; 650),"Poor",AND(E399 &gt;= 650, E399 &lt; 700),"Fair",AND(E399 &gt;= 700, E399 &lt; 750),"Good",AND(E399 &gt;= 750, E399 &lt; 800),"Very Good",AND(E399 &gt;= 800, E399 &lt;= 850),"Excellent")</f>
        <v>Bad</v>
      </c>
    </row>
    <row r="400" spans="1:14" x14ac:dyDescent="0.3">
      <c r="A400" t="s">
        <v>815</v>
      </c>
      <c r="B400" t="s">
        <v>816</v>
      </c>
      <c r="C400" t="s">
        <v>16</v>
      </c>
      <c r="D400">
        <v>12798.95</v>
      </c>
      <c r="E400">
        <v>300</v>
      </c>
      <c r="F400">
        <v>19</v>
      </c>
      <c r="G400">
        <v>436.11</v>
      </c>
      <c r="H400" t="s">
        <v>42</v>
      </c>
      <c r="I400" s="1">
        <v>44635</v>
      </c>
      <c r="J400" t="b">
        <v>1</v>
      </c>
      <c r="K400" t="str">
        <f t="shared" si="20"/>
        <v>Yes</v>
      </c>
      <c r="L400" t="str">
        <f t="shared" si="18"/>
        <v>Positive</v>
      </c>
      <c r="M400" t="str">
        <f t="shared" si="19"/>
        <v>ACTIVE</v>
      </c>
      <c r="N400" t="str" cm="1">
        <f t="array" ref="N400">_xlfn.IFS(E400&lt;=599,"Bad",AND(E400 &gt;= 600, E400 &lt; 650),"Poor",AND(E400 &gt;= 650, E400 &lt; 700),"Fair",AND(E400 &gt;= 700, E400 &lt; 750),"Good",AND(E400 &gt;= 750, E400 &lt; 800),"Very Good",AND(E400 &gt;= 800, E400 &lt;= 850),"Excellent")</f>
        <v>Bad</v>
      </c>
    </row>
    <row r="401" spans="1:14" x14ac:dyDescent="0.3">
      <c r="A401" t="s">
        <v>817</v>
      </c>
      <c r="B401" t="s">
        <v>818</v>
      </c>
      <c r="C401" t="s">
        <v>20</v>
      </c>
      <c r="D401">
        <v>15403.9</v>
      </c>
      <c r="E401">
        <v>490</v>
      </c>
      <c r="F401">
        <v>16</v>
      </c>
      <c r="G401">
        <v>102.83</v>
      </c>
      <c r="H401" t="s">
        <v>13</v>
      </c>
      <c r="I401" s="1">
        <v>44501</v>
      </c>
      <c r="J401" t="b">
        <v>1</v>
      </c>
      <c r="K401" t="str">
        <f t="shared" si="20"/>
        <v>Yes</v>
      </c>
      <c r="L401" t="str">
        <f t="shared" si="18"/>
        <v>Positive</v>
      </c>
      <c r="M401" t="str">
        <f t="shared" si="19"/>
        <v>ACTIVE</v>
      </c>
      <c r="N401" t="str" cm="1">
        <f t="array" ref="N401">_xlfn.IFS(E401&lt;=599,"Bad",AND(E401 &gt;= 600, E401 &lt; 650),"Poor",AND(E401 &gt;= 650, E401 &lt; 700),"Fair",AND(E401 &gt;= 700, E401 &lt; 750),"Good",AND(E401 &gt;= 750, E401 &lt; 800),"Very Good",AND(E401 &gt;= 800, E401 &lt;= 850),"Excellent")</f>
        <v>Bad</v>
      </c>
    </row>
    <row r="402" spans="1:14" x14ac:dyDescent="0.3">
      <c r="A402" t="s">
        <v>819</v>
      </c>
      <c r="B402" t="s">
        <v>820</v>
      </c>
      <c r="C402" t="s">
        <v>16</v>
      </c>
      <c r="D402">
        <v>14169.61</v>
      </c>
      <c r="E402">
        <v>815</v>
      </c>
      <c r="F402">
        <v>26</v>
      </c>
      <c r="G402">
        <v>206.56</v>
      </c>
      <c r="H402" t="s">
        <v>30</v>
      </c>
      <c r="I402" s="1">
        <v>44785</v>
      </c>
      <c r="J402" t="b">
        <v>1</v>
      </c>
      <c r="K402" t="str">
        <f t="shared" si="20"/>
        <v>No</v>
      </c>
      <c r="L402" t="str">
        <f t="shared" si="18"/>
        <v>Positive</v>
      </c>
      <c r="M402" t="str">
        <f t="shared" si="19"/>
        <v>ACTIVE</v>
      </c>
      <c r="N402" t="str" cm="1">
        <f t="array" ref="N402">_xlfn.IFS(E402&lt;=599,"Bad",AND(E402 &gt;= 600, E402 &lt; 650),"Poor",AND(E402 &gt;= 650, E402 &lt; 700),"Fair",AND(E402 &gt;= 700, E402 &lt; 750),"Good",AND(E402 &gt;= 750, E402 &lt; 800),"Very Good",AND(E402 &gt;= 800, E402 &lt;= 850),"Excellent")</f>
        <v>Excellent</v>
      </c>
    </row>
    <row r="403" spans="1:14" x14ac:dyDescent="0.3">
      <c r="A403" t="s">
        <v>821</v>
      </c>
      <c r="B403" t="s">
        <v>822</v>
      </c>
      <c r="C403" t="s">
        <v>16</v>
      </c>
      <c r="D403">
        <v>12295.9</v>
      </c>
      <c r="E403">
        <v>741</v>
      </c>
      <c r="F403">
        <v>24</v>
      </c>
      <c r="G403">
        <v>474.42</v>
      </c>
      <c r="H403" t="s">
        <v>17</v>
      </c>
      <c r="I403" s="1">
        <v>45526</v>
      </c>
      <c r="J403" t="b">
        <v>0</v>
      </c>
      <c r="K403" t="str">
        <f t="shared" si="20"/>
        <v>No</v>
      </c>
      <c r="L403" t="str">
        <f t="shared" si="18"/>
        <v>Positive</v>
      </c>
      <c r="M403" t="str">
        <f t="shared" si="19"/>
        <v>NOT ACTIVE</v>
      </c>
      <c r="N403" t="str" cm="1">
        <f t="array" ref="N403">_xlfn.IFS(E403&lt;=599,"Bad",AND(E403 &gt;= 600, E403 &lt; 650),"Poor",AND(E403 &gt;= 650, E403 &lt; 700),"Fair",AND(E403 &gt;= 700, E403 &lt; 750),"Good",AND(E403 &gt;= 750, E403 &lt; 800),"Very Good",AND(E403 &gt;= 800, E403 &lt;= 850),"Excellent")</f>
        <v>Good</v>
      </c>
    </row>
    <row r="404" spans="1:14" x14ac:dyDescent="0.3">
      <c r="A404" t="s">
        <v>823</v>
      </c>
      <c r="B404" t="s">
        <v>824</v>
      </c>
      <c r="C404" t="s">
        <v>12</v>
      </c>
      <c r="D404">
        <v>9649.17</v>
      </c>
      <c r="E404">
        <v>442</v>
      </c>
      <c r="F404">
        <v>17</v>
      </c>
      <c r="G404">
        <v>204.33</v>
      </c>
      <c r="H404" t="s">
        <v>17</v>
      </c>
      <c r="I404" s="1">
        <v>45447</v>
      </c>
      <c r="J404" t="b">
        <v>1</v>
      </c>
      <c r="K404" t="str">
        <f t="shared" si="20"/>
        <v>Yes</v>
      </c>
      <c r="L404" t="str">
        <f t="shared" si="18"/>
        <v>Positive</v>
      </c>
      <c r="M404" t="str">
        <f t="shared" si="19"/>
        <v>ACTIVE</v>
      </c>
      <c r="N404" t="str" cm="1">
        <f t="array" ref="N404">_xlfn.IFS(E404&lt;=599,"Bad",AND(E404 &gt;= 600, E404 &lt; 650),"Poor",AND(E404 &gt;= 650, E404 &lt; 700),"Fair",AND(E404 &gt;= 700, E404 &lt; 750),"Good",AND(E404 &gt;= 750, E404 &lt; 800),"Very Good",AND(E404 &gt;= 800, E404 &lt;= 850),"Excellent")</f>
        <v>Bad</v>
      </c>
    </row>
    <row r="405" spans="1:14" x14ac:dyDescent="0.3">
      <c r="A405" t="s">
        <v>825</v>
      </c>
      <c r="B405" t="s">
        <v>826</v>
      </c>
      <c r="C405" t="s">
        <v>20</v>
      </c>
      <c r="D405">
        <v>1695.2</v>
      </c>
      <c r="E405">
        <v>490</v>
      </c>
      <c r="F405">
        <v>19</v>
      </c>
      <c r="G405">
        <v>71.19</v>
      </c>
      <c r="H405" t="s">
        <v>17</v>
      </c>
      <c r="I405" s="1">
        <v>42618</v>
      </c>
      <c r="J405" t="b">
        <v>1</v>
      </c>
      <c r="K405" t="str">
        <f t="shared" si="20"/>
        <v>Yes</v>
      </c>
      <c r="L405" t="str">
        <f t="shared" si="18"/>
        <v>Positive</v>
      </c>
      <c r="M405" t="str">
        <f t="shared" si="19"/>
        <v>ACTIVE</v>
      </c>
      <c r="N405" t="str" cm="1">
        <f t="array" ref="N405">_xlfn.IFS(E405&lt;=599,"Bad",AND(E405 &gt;= 600, E405 &lt; 650),"Poor",AND(E405 &gt;= 650, E405 &lt; 700),"Fair",AND(E405 &gt;= 700, E405 &lt; 750),"Good",AND(E405 &gt;= 750, E405 &lt; 800),"Very Good",AND(E405 &gt;= 800, E405 &lt;= 850),"Excellent")</f>
        <v>Bad</v>
      </c>
    </row>
    <row r="406" spans="1:14" x14ac:dyDescent="0.3">
      <c r="A406" t="s">
        <v>827</v>
      </c>
      <c r="B406" t="s">
        <v>828</v>
      </c>
      <c r="C406" t="s">
        <v>16</v>
      </c>
      <c r="D406">
        <v>12148.09</v>
      </c>
      <c r="E406">
        <v>832</v>
      </c>
      <c r="F406">
        <v>29</v>
      </c>
      <c r="G406">
        <v>267.47000000000003</v>
      </c>
      <c r="H406" t="s">
        <v>30</v>
      </c>
      <c r="I406" s="1">
        <v>42233</v>
      </c>
      <c r="J406" t="b">
        <v>1</v>
      </c>
      <c r="K406" t="str">
        <f t="shared" si="20"/>
        <v>No</v>
      </c>
      <c r="L406" t="str">
        <f t="shared" si="18"/>
        <v>Positive</v>
      </c>
      <c r="M406" t="str">
        <f t="shared" si="19"/>
        <v>ACTIVE</v>
      </c>
      <c r="N406" t="str" cm="1">
        <f t="array" ref="N406">_xlfn.IFS(E406&lt;=599,"Bad",AND(E406 &gt;= 600, E406 &lt; 650),"Poor",AND(E406 &gt;= 650, E406 &lt; 700),"Fair",AND(E406 &gt;= 700, E406 &lt; 750),"Good",AND(E406 &gt;= 750, E406 &lt; 800),"Very Good",AND(E406 &gt;= 800, E406 &lt;= 850),"Excellent")</f>
        <v>Excellent</v>
      </c>
    </row>
    <row r="407" spans="1:14" x14ac:dyDescent="0.3">
      <c r="A407" t="s">
        <v>829</v>
      </c>
      <c r="B407" t="s">
        <v>830</v>
      </c>
      <c r="C407" t="s">
        <v>16</v>
      </c>
      <c r="D407">
        <v>11038.44</v>
      </c>
      <c r="E407">
        <v>526</v>
      </c>
      <c r="F407">
        <v>15</v>
      </c>
      <c r="G407">
        <v>63.65</v>
      </c>
      <c r="H407" t="s">
        <v>30</v>
      </c>
      <c r="I407" s="1">
        <v>42235</v>
      </c>
      <c r="J407" t="b">
        <v>1</v>
      </c>
      <c r="K407" t="str">
        <f t="shared" si="20"/>
        <v>Yes</v>
      </c>
      <c r="L407" t="str">
        <f t="shared" si="18"/>
        <v>Positive</v>
      </c>
      <c r="M407" t="str">
        <f t="shared" si="19"/>
        <v>ACTIVE</v>
      </c>
      <c r="N407" t="str" cm="1">
        <f t="array" ref="N407">_xlfn.IFS(E407&lt;=599,"Bad",AND(E407 &gt;= 600, E407 &lt; 650),"Poor",AND(E407 &gt;= 650, E407 &lt; 700),"Fair",AND(E407 &gt;= 700, E407 &lt; 750),"Good",AND(E407 &gt;= 750, E407 &lt; 800),"Very Good",AND(E407 &gt;= 800, E407 &lt;= 850),"Excellent")</f>
        <v>Bad</v>
      </c>
    </row>
    <row r="408" spans="1:14" x14ac:dyDescent="0.3">
      <c r="A408" t="s">
        <v>831</v>
      </c>
      <c r="B408" t="s">
        <v>832</v>
      </c>
      <c r="C408" t="s">
        <v>37</v>
      </c>
      <c r="D408">
        <v>11357.89</v>
      </c>
      <c r="E408">
        <v>612</v>
      </c>
      <c r="F408">
        <v>14</v>
      </c>
      <c r="G408">
        <v>109.4</v>
      </c>
      <c r="H408" t="s">
        <v>30</v>
      </c>
      <c r="I408" s="1">
        <v>44873</v>
      </c>
      <c r="J408" t="b">
        <v>1</v>
      </c>
      <c r="K408" t="str">
        <f t="shared" si="20"/>
        <v>No</v>
      </c>
      <c r="L408" t="str">
        <f t="shared" si="18"/>
        <v>Positive</v>
      </c>
      <c r="M408" t="str">
        <f t="shared" si="19"/>
        <v>ACTIVE</v>
      </c>
      <c r="N408" t="str" cm="1">
        <f t="array" ref="N408">_xlfn.IFS(E408&lt;=599,"Bad",AND(E408 &gt;= 600, E408 &lt; 650),"Poor",AND(E408 &gt;= 650, E408 &lt; 700),"Fair",AND(E408 &gt;= 700, E408 &lt; 750),"Good",AND(E408 &gt;= 750, E408 &lt; 800),"Very Good",AND(E408 &gt;= 800, E408 &lt;= 850),"Excellent")</f>
        <v>Poor</v>
      </c>
    </row>
    <row r="409" spans="1:14" x14ac:dyDescent="0.3">
      <c r="A409" t="s">
        <v>833</v>
      </c>
      <c r="B409" t="s">
        <v>834</v>
      </c>
      <c r="C409" t="s">
        <v>16</v>
      </c>
      <c r="D409">
        <v>3616.26</v>
      </c>
      <c r="E409">
        <v>601</v>
      </c>
      <c r="F409">
        <v>30</v>
      </c>
      <c r="G409">
        <v>499.18</v>
      </c>
      <c r="H409" t="s">
        <v>42</v>
      </c>
      <c r="I409" s="1">
        <v>43354</v>
      </c>
      <c r="J409" t="b">
        <v>1</v>
      </c>
      <c r="K409" t="str">
        <f t="shared" si="20"/>
        <v>No</v>
      </c>
      <c r="L409" t="str">
        <f t="shared" si="18"/>
        <v>Positive</v>
      </c>
      <c r="M409" t="str">
        <f t="shared" si="19"/>
        <v>ACTIVE</v>
      </c>
      <c r="N409" t="str" cm="1">
        <f t="array" ref="N409">_xlfn.IFS(E409&lt;=599,"Bad",AND(E409 &gt;= 600, E409 &lt; 650),"Poor",AND(E409 &gt;= 650, E409 &lt; 700),"Fair",AND(E409 &gt;= 700, E409 &lt; 750),"Good",AND(E409 &gt;= 750, E409 &lt; 800),"Very Good",AND(E409 &gt;= 800, E409 &lt;= 850),"Excellent")</f>
        <v>Poor</v>
      </c>
    </row>
    <row r="410" spans="1:14" x14ac:dyDescent="0.3">
      <c r="A410" t="s">
        <v>835</v>
      </c>
      <c r="B410" t="s">
        <v>836</v>
      </c>
      <c r="C410" t="s">
        <v>16</v>
      </c>
      <c r="D410">
        <v>4594.72</v>
      </c>
      <c r="E410">
        <v>759</v>
      </c>
      <c r="F410">
        <v>23</v>
      </c>
      <c r="G410">
        <v>275.27</v>
      </c>
      <c r="H410" t="s">
        <v>13</v>
      </c>
      <c r="I410" s="1">
        <v>44653</v>
      </c>
      <c r="J410" t="b">
        <v>1</v>
      </c>
      <c r="K410" t="str">
        <f t="shared" si="20"/>
        <v>No</v>
      </c>
      <c r="L410" t="str">
        <f t="shared" si="18"/>
        <v>Positive</v>
      </c>
      <c r="M410" t="str">
        <f t="shared" si="19"/>
        <v>ACTIVE</v>
      </c>
      <c r="N410" t="str" cm="1">
        <f t="array" ref="N410">_xlfn.IFS(E410&lt;=599,"Bad",AND(E410 &gt;= 600, E410 &lt; 650),"Poor",AND(E410 &gt;= 650, E410 &lt; 700),"Fair",AND(E410 &gt;= 700, E410 &lt; 750),"Good",AND(E410 &gt;= 750, E410 &lt; 800),"Very Good",AND(E410 &gt;= 800, E410 &lt;= 850),"Excellent")</f>
        <v>Very Good</v>
      </c>
    </row>
    <row r="411" spans="1:14" x14ac:dyDescent="0.3">
      <c r="A411" t="s">
        <v>837</v>
      </c>
      <c r="B411" t="s">
        <v>838</v>
      </c>
      <c r="C411" t="s">
        <v>37</v>
      </c>
      <c r="D411">
        <v>15265.76</v>
      </c>
      <c r="E411">
        <v>700</v>
      </c>
      <c r="F411">
        <v>21</v>
      </c>
      <c r="G411">
        <v>149.19</v>
      </c>
      <c r="H411" t="s">
        <v>17</v>
      </c>
      <c r="I411" s="1">
        <v>44410</v>
      </c>
      <c r="J411" t="b">
        <v>1</v>
      </c>
      <c r="K411" t="str">
        <f t="shared" si="20"/>
        <v>No</v>
      </c>
      <c r="L411" t="str">
        <f t="shared" si="18"/>
        <v>Positive</v>
      </c>
      <c r="M411" t="str">
        <f t="shared" si="19"/>
        <v>ACTIVE</v>
      </c>
      <c r="N411" t="str" cm="1">
        <f t="array" ref="N411">_xlfn.IFS(E411&lt;=599,"Bad",AND(E411 &gt;= 600, E411 &lt; 650),"Poor",AND(E411 &gt;= 650, E411 &lt; 700),"Fair",AND(E411 &gt;= 700, E411 &lt; 750),"Good",AND(E411 &gt;= 750, E411 &lt; 800),"Very Good",AND(E411 &gt;= 800, E411 &lt;= 850),"Excellent")</f>
        <v>Good</v>
      </c>
    </row>
    <row r="412" spans="1:14" x14ac:dyDescent="0.3">
      <c r="A412" t="s">
        <v>839</v>
      </c>
      <c r="B412" t="s">
        <v>840</v>
      </c>
      <c r="C412" t="s">
        <v>12</v>
      </c>
      <c r="D412">
        <v>9802.2199999999993</v>
      </c>
      <c r="E412">
        <v>692</v>
      </c>
      <c r="F412">
        <v>18</v>
      </c>
      <c r="G412">
        <v>497.44</v>
      </c>
      <c r="H412" t="s">
        <v>42</v>
      </c>
      <c r="I412" s="1">
        <v>43019</v>
      </c>
      <c r="J412" t="b">
        <v>1</v>
      </c>
      <c r="K412" t="str">
        <f t="shared" si="20"/>
        <v>No</v>
      </c>
      <c r="L412" t="str">
        <f t="shared" si="18"/>
        <v>Positive</v>
      </c>
      <c r="M412" t="str">
        <f t="shared" si="19"/>
        <v>ACTIVE</v>
      </c>
      <c r="N412" t="str" cm="1">
        <f t="array" ref="N412">_xlfn.IFS(E412&lt;=599,"Bad",AND(E412 &gt;= 600, E412 &lt; 650),"Poor",AND(E412 &gt;= 650, E412 &lt; 700),"Fair",AND(E412 &gt;= 700, E412 &lt; 750),"Good",AND(E412 &gt;= 750, E412 &lt; 800),"Very Good",AND(E412 &gt;= 800, E412 &lt;= 850),"Excellent")</f>
        <v>Fair</v>
      </c>
    </row>
    <row r="413" spans="1:14" x14ac:dyDescent="0.3">
      <c r="A413" t="s">
        <v>841</v>
      </c>
      <c r="B413" t="s">
        <v>842</v>
      </c>
      <c r="C413" t="s">
        <v>16</v>
      </c>
      <c r="D413">
        <v>13407.5</v>
      </c>
      <c r="E413">
        <v>506</v>
      </c>
      <c r="F413">
        <v>16</v>
      </c>
      <c r="G413">
        <v>483.61</v>
      </c>
      <c r="H413" t="s">
        <v>17</v>
      </c>
      <c r="I413" s="1">
        <v>44386</v>
      </c>
      <c r="J413" t="b">
        <v>1</v>
      </c>
      <c r="K413" t="str">
        <f t="shared" si="20"/>
        <v>Yes</v>
      </c>
      <c r="L413" t="str">
        <f t="shared" si="18"/>
        <v>Positive</v>
      </c>
      <c r="M413" t="str">
        <f t="shared" si="19"/>
        <v>ACTIVE</v>
      </c>
      <c r="N413" t="str" cm="1">
        <f t="array" ref="N413">_xlfn.IFS(E413&lt;=599,"Bad",AND(E413 &gt;= 600, E413 &lt; 650),"Poor",AND(E413 &gt;= 650, E413 &lt; 700),"Fair",AND(E413 &gt;= 700, E413 &lt; 750),"Good",AND(E413 &gt;= 750, E413 &lt; 800),"Very Good",AND(E413 &gt;= 800, E413 &lt;= 850),"Excellent")</f>
        <v>Bad</v>
      </c>
    </row>
    <row r="414" spans="1:14" x14ac:dyDescent="0.3">
      <c r="A414" t="s">
        <v>843</v>
      </c>
      <c r="B414" t="s">
        <v>844</v>
      </c>
      <c r="C414" t="s">
        <v>37</v>
      </c>
      <c r="D414">
        <v>10141.59</v>
      </c>
      <c r="E414">
        <v>509</v>
      </c>
      <c r="F414">
        <v>21</v>
      </c>
      <c r="G414">
        <v>225.96</v>
      </c>
      <c r="H414" t="s">
        <v>42</v>
      </c>
      <c r="I414" s="1">
        <v>45027</v>
      </c>
      <c r="J414" t="b">
        <v>1</v>
      </c>
      <c r="K414" t="str">
        <f t="shared" si="20"/>
        <v>Yes</v>
      </c>
      <c r="L414" t="str">
        <f t="shared" si="18"/>
        <v>Positive</v>
      </c>
      <c r="M414" t="str">
        <f t="shared" si="19"/>
        <v>ACTIVE</v>
      </c>
      <c r="N414" t="str" cm="1">
        <f t="array" ref="N414">_xlfn.IFS(E414&lt;=599,"Bad",AND(E414 &gt;= 600, E414 &lt; 650),"Poor",AND(E414 &gt;= 650, E414 &lt; 700),"Fair",AND(E414 &gt;= 700, E414 &lt; 750),"Good",AND(E414 &gt;= 750, E414 &lt; 800),"Very Good",AND(E414 &gt;= 800, E414 &lt;= 850),"Excellent")</f>
        <v>Bad</v>
      </c>
    </row>
    <row r="415" spans="1:14" x14ac:dyDescent="0.3">
      <c r="A415" t="s">
        <v>845</v>
      </c>
      <c r="B415" t="s">
        <v>846</v>
      </c>
      <c r="C415" t="s">
        <v>20</v>
      </c>
      <c r="D415">
        <v>10148.780000000001</v>
      </c>
      <c r="E415">
        <v>414</v>
      </c>
      <c r="F415">
        <v>26</v>
      </c>
      <c r="G415">
        <v>137.6</v>
      </c>
      <c r="H415" t="s">
        <v>30</v>
      </c>
      <c r="I415" s="1">
        <v>45632</v>
      </c>
      <c r="J415" t="b">
        <v>1</v>
      </c>
      <c r="K415" t="str">
        <f t="shared" si="20"/>
        <v>Yes</v>
      </c>
      <c r="L415" t="str">
        <f t="shared" si="18"/>
        <v>Positive</v>
      </c>
      <c r="M415" t="str">
        <f t="shared" si="19"/>
        <v>ACTIVE</v>
      </c>
      <c r="N415" t="str" cm="1">
        <f t="array" ref="N415">_xlfn.IFS(E415&lt;=599,"Bad",AND(E415 &gt;= 600, E415 &lt; 650),"Poor",AND(E415 &gt;= 650, E415 &lt; 700),"Fair",AND(E415 &gt;= 700, E415 &lt; 750),"Good",AND(E415 &gt;= 750, E415 &lt; 800),"Very Good",AND(E415 &gt;= 800, E415 &lt;= 850),"Excellent")</f>
        <v>Bad</v>
      </c>
    </row>
    <row r="416" spans="1:14" x14ac:dyDescent="0.3">
      <c r="A416" t="s">
        <v>847</v>
      </c>
      <c r="B416" t="s">
        <v>848</v>
      </c>
      <c r="C416" t="s">
        <v>12</v>
      </c>
      <c r="D416">
        <v>14691.42</v>
      </c>
      <c r="E416">
        <v>550</v>
      </c>
      <c r="F416">
        <v>23</v>
      </c>
      <c r="G416">
        <v>420.82</v>
      </c>
      <c r="H416" t="s">
        <v>17</v>
      </c>
      <c r="I416" s="1">
        <v>43007</v>
      </c>
      <c r="J416" t="b">
        <v>1</v>
      </c>
      <c r="K416" t="str">
        <f t="shared" si="20"/>
        <v>Yes</v>
      </c>
      <c r="L416" t="str">
        <f t="shared" si="18"/>
        <v>Positive</v>
      </c>
      <c r="M416" t="str">
        <f t="shared" si="19"/>
        <v>ACTIVE</v>
      </c>
      <c r="N416" t="str" cm="1">
        <f t="array" ref="N416">_xlfn.IFS(E416&lt;=599,"Bad",AND(E416 &gt;= 600, E416 &lt; 650),"Poor",AND(E416 &gt;= 650, E416 &lt; 700),"Fair",AND(E416 &gt;= 700, E416 &lt; 750),"Good",AND(E416 &gt;= 750, E416 &lt; 800),"Very Good",AND(E416 &gt;= 800, E416 &lt;= 850),"Excellent")</f>
        <v>Bad</v>
      </c>
    </row>
    <row r="417" spans="1:14" x14ac:dyDescent="0.3">
      <c r="A417" t="s">
        <v>849</v>
      </c>
      <c r="B417" t="s">
        <v>850</v>
      </c>
      <c r="C417" t="s">
        <v>20</v>
      </c>
      <c r="D417">
        <v>7419.78</v>
      </c>
      <c r="E417">
        <v>518</v>
      </c>
      <c r="F417">
        <v>12</v>
      </c>
      <c r="G417">
        <v>360.65</v>
      </c>
      <c r="H417" t="s">
        <v>30</v>
      </c>
      <c r="I417" s="1">
        <v>43544</v>
      </c>
      <c r="J417" t="b">
        <v>1</v>
      </c>
      <c r="K417" t="str">
        <f t="shared" si="20"/>
        <v>Yes</v>
      </c>
      <c r="L417" t="str">
        <f t="shared" si="18"/>
        <v>Positive</v>
      </c>
      <c r="M417" t="str">
        <f t="shared" si="19"/>
        <v>ACTIVE</v>
      </c>
      <c r="N417" t="str" cm="1">
        <f t="array" ref="N417">_xlfn.IFS(E417&lt;=599,"Bad",AND(E417 &gt;= 600, E417 &lt; 650),"Poor",AND(E417 &gt;= 650, E417 &lt; 700),"Fair",AND(E417 &gt;= 700, E417 &lt; 750),"Good",AND(E417 &gt;= 750, E417 &lt; 800),"Very Good",AND(E417 &gt;= 800, E417 &lt;= 850),"Excellent")</f>
        <v>Bad</v>
      </c>
    </row>
    <row r="418" spans="1:14" x14ac:dyDescent="0.3">
      <c r="A418" t="s">
        <v>851</v>
      </c>
      <c r="B418" t="s">
        <v>852</v>
      </c>
      <c r="C418" t="s">
        <v>20</v>
      </c>
      <c r="D418">
        <v>10480.6</v>
      </c>
      <c r="E418">
        <v>706</v>
      </c>
      <c r="F418">
        <v>24</v>
      </c>
      <c r="G418">
        <v>346.6</v>
      </c>
      <c r="H418" t="s">
        <v>17</v>
      </c>
      <c r="I418" s="1">
        <v>45096</v>
      </c>
      <c r="J418" t="b">
        <v>1</v>
      </c>
      <c r="K418" t="str">
        <f t="shared" si="20"/>
        <v>No</v>
      </c>
      <c r="L418" t="str">
        <f t="shared" si="18"/>
        <v>Positive</v>
      </c>
      <c r="M418" t="str">
        <f t="shared" si="19"/>
        <v>ACTIVE</v>
      </c>
      <c r="N418" t="str" cm="1">
        <f t="array" ref="N418">_xlfn.IFS(E418&lt;=599,"Bad",AND(E418 &gt;= 600, E418 &lt; 650),"Poor",AND(E418 &gt;= 650, E418 &lt; 700),"Fair",AND(E418 &gt;= 700, E418 &lt; 750),"Good",AND(E418 &gt;= 750, E418 &lt; 800),"Very Good",AND(E418 &gt;= 800, E418 &lt;= 850),"Excellent")</f>
        <v>Good</v>
      </c>
    </row>
    <row r="419" spans="1:14" x14ac:dyDescent="0.3">
      <c r="A419" t="s">
        <v>853</v>
      </c>
      <c r="B419" t="s">
        <v>854</v>
      </c>
      <c r="C419" t="s">
        <v>37</v>
      </c>
      <c r="D419">
        <v>7688.62</v>
      </c>
      <c r="E419">
        <v>742</v>
      </c>
      <c r="F419">
        <v>12</v>
      </c>
      <c r="G419">
        <v>447.63</v>
      </c>
      <c r="H419" t="s">
        <v>21</v>
      </c>
      <c r="I419" s="1">
        <v>43594</v>
      </c>
      <c r="J419" t="b">
        <v>1</v>
      </c>
      <c r="K419" t="str">
        <f t="shared" si="20"/>
        <v>No</v>
      </c>
      <c r="L419" t="str">
        <f t="shared" si="18"/>
        <v>Positive</v>
      </c>
      <c r="M419" t="str">
        <f t="shared" si="19"/>
        <v>ACTIVE</v>
      </c>
      <c r="N419" t="str" cm="1">
        <f t="array" ref="N419">_xlfn.IFS(E419&lt;=599,"Bad",AND(E419 &gt;= 600, E419 &lt; 650),"Poor",AND(E419 &gt;= 650, E419 &lt; 700),"Fair",AND(E419 &gt;= 700, E419 &lt; 750),"Good",AND(E419 &gt;= 750, E419 &lt; 800),"Very Good",AND(E419 &gt;= 800, E419 &lt;= 850),"Excellent")</f>
        <v>Good</v>
      </c>
    </row>
    <row r="420" spans="1:14" x14ac:dyDescent="0.3">
      <c r="A420" t="s">
        <v>855</v>
      </c>
      <c r="B420" t="s">
        <v>856</v>
      </c>
      <c r="C420" t="s">
        <v>16</v>
      </c>
      <c r="D420">
        <v>7827.52</v>
      </c>
      <c r="E420">
        <v>653</v>
      </c>
      <c r="F420">
        <v>13</v>
      </c>
      <c r="G420">
        <v>347.81</v>
      </c>
      <c r="H420" t="s">
        <v>42</v>
      </c>
      <c r="I420" s="1">
        <v>43795</v>
      </c>
      <c r="J420" t="b">
        <v>1</v>
      </c>
      <c r="K420" t="str">
        <f t="shared" si="20"/>
        <v>No</v>
      </c>
      <c r="L420" t="str">
        <f t="shared" si="18"/>
        <v>Positive</v>
      </c>
      <c r="M420" t="str">
        <f t="shared" si="19"/>
        <v>ACTIVE</v>
      </c>
      <c r="N420" t="str" cm="1">
        <f t="array" ref="N420">_xlfn.IFS(E420&lt;=599,"Bad",AND(E420 &gt;= 600, E420 &lt; 650),"Poor",AND(E420 &gt;= 650, E420 &lt; 700),"Fair",AND(E420 &gt;= 700, E420 &lt; 750),"Good",AND(E420 &gt;= 750, E420 &lt; 800),"Very Good",AND(E420 &gt;= 800, E420 &lt;= 850),"Excellent")</f>
        <v>Fair</v>
      </c>
    </row>
    <row r="421" spans="1:14" x14ac:dyDescent="0.3">
      <c r="A421" t="s">
        <v>857</v>
      </c>
      <c r="B421" t="s">
        <v>858</v>
      </c>
      <c r="C421" t="s">
        <v>37</v>
      </c>
      <c r="D421">
        <v>8454.14</v>
      </c>
      <c r="E421">
        <v>849</v>
      </c>
      <c r="F421">
        <v>24</v>
      </c>
      <c r="G421">
        <v>149.06</v>
      </c>
      <c r="H421" t="s">
        <v>21</v>
      </c>
      <c r="I421" s="1">
        <v>42356</v>
      </c>
      <c r="J421" t="b">
        <v>1</v>
      </c>
      <c r="K421" t="str">
        <f t="shared" si="20"/>
        <v>No</v>
      </c>
      <c r="L421" t="str">
        <f t="shared" si="18"/>
        <v>Positive</v>
      </c>
      <c r="M421" t="str">
        <f t="shared" si="19"/>
        <v>ACTIVE</v>
      </c>
      <c r="N421" t="str" cm="1">
        <f t="array" ref="N421">_xlfn.IFS(E421&lt;=599,"Bad",AND(E421 &gt;= 600, E421 &lt; 650),"Poor",AND(E421 &gt;= 650, E421 &lt; 700),"Fair",AND(E421 &gt;= 700, E421 &lt; 750),"Good",AND(E421 &gt;= 750, E421 &lt; 800),"Very Good",AND(E421 &gt;= 800, E421 &lt;= 850),"Excellent")</f>
        <v>Excellent</v>
      </c>
    </row>
    <row r="422" spans="1:14" x14ac:dyDescent="0.3">
      <c r="A422" t="s">
        <v>859</v>
      </c>
      <c r="B422" t="s">
        <v>860</v>
      </c>
      <c r="C422" t="s">
        <v>37</v>
      </c>
      <c r="D422">
        <v>11110.67</v>
      </c>
      <c r="E422">
        <v>441</v>
      </c>
      <c r="F422">
        <v>16</v>
      </c>
      <c r="G422">
        <v>349.99</v>
      </c>
      <c r="H422" t="s">
        <v>42</v>
      </c>
      <c r="I422" s="1">
        <v>44224</v>
      </c>
      <c r="J422" t="b">
        <v>0</v>
      </c>
      <c r="K422" t="str">
        <f t="shared" si="20"/>
        <v>Yes</v>
      </c>
      <c r="L422" t="str">
        <f t="shared" si="18"/>
        <v>Positive</v>
      </c>
      <c r="M422" t="str">
        <f t="shared" si="19"/>
        <v>NOT ACTIVE</v>
      </c>
      <c r="N422" t="str" cm="1">
        <f t="array" ref="N422">_xlfn.IFS(E422&lt;=599,"Bad",AND(E422 &gt;= 600, E422 &lt; 650),"Poor",AND(E422 &gt;= 650, E422 &lt; 700),"Fair",AND(E422 &gt;= 700, E422 &lt; 750),"Good",AND(E422 &gt;= 750, E422 &lt; 800),"Very Good",AND(E422 &gt;= 800, E422 &lt;= 850),"Excellent")</f>
        <v>Bad</v>
      </c>
    </row>
    <row r="423" spans="1:14" x14ac:dyDescent="0.3">
      <c r="A423" t="s">
        <v>861</v>
      </c>
      <c r="B423" t="s">
        <v>862</v>
      </c>
      <c r="C423" t="s">
        <v>37</v>
      </c>
      <c r="D423">
        <v>7606.26</v>
      </c>
      <c r="E423">
        <v>800</v>
      </c>
      <c r="F423">
        <v>24</v>
      </c>
      <c r="G423">
        <v>159.85</v>
      </c>
      <c r="H423" t="s">
        <v>13</v>
      </c>
      <c r="I423" s="1">
        <v>44176</v>
      </c>
      <c r="J423" t="b">
        <v>0</v>
      </c>
      <c r="K423" t="str">
        <f t="shared" si="20"/>
        <v>No</v>
      </c>
      <c r="L423" t="str">
        <f t="shared" si="18"/>
        <v>Positive</v>
      </c>
      <c r="M423" t="str">
        <f t="shared" si="19"/>
        <v>NOT ACTIVE</v>
      </c>
      <c r="N423" t="str" cm="1">
        <f t="array" ref="N423">_xlfn.IFS(E423&lt;=599,"Bad",AND(E423 &gt;= 600, E423 &lt; 650),"Poor",AND(E423 &gt;= 650, E423 &lt; 700),"Fair",AND(E423 &gt;= 700, E423 &lt; 750),"Good",AND(E423 &gt;= 750, E423 &lt; 800),"Very Good",AND(E423 &gt;= 800, E423 &lt;= 850),"Excellent")</f>
        <v>Excellent</v>
      </c>
    </row>
    <row r="424" spans="1:14" x14ac:dyDescent="0.3">
      <c r="A424" t="s">
        <v>863</v>
      </c>
      <c r="B424" t="s">
        <v>864</v>
      </c>
      <c r="C424" t="s">
        <v>37</v>
      </c>
      <c r="D424">
        <v>16278.78</v>
      </c>
      <c r="E424">
        <v>846</v>
      </c>
      <c r="F424">
        <v>21</v>
      </c>
      <c r="G424">
        <v>382.03</v>
      </c>
      <c r="H424" t="s">
        <v>17</v>
      </c>
      <c r="I424" s="1">
        <v>43429</v>
      </c>
      <c r="J424" t="b">
        <v>1</v>
      </c>
      <c r="K424" t="str">
        <f t="shared" si="20"/>
        <v>No</v>
      </c>
      <c r="L424" t="str">
        <f t="shared" si="18"/>
        <v>Positive</v>
      </c>
      <c r="M424" t="str">
        <f t="shared" si="19"/>
        <v>ACTIVE</v>
      </c>
      <c r="N424" t="str" cm="1">
        <f t="array" ref="N424">_xlfn.IFS(E424&lt;=599,"Bad",AND(E424 &gt;= 600, E424 &lt; 650),"Poor",AND(E424 &gt;= 650, E424 &lt; 700),"Fair",AND(E424 &gt;= 700, E424 &lt; 750),"Good",AND(E424 &gt;= 750, E424 &lt; 800),"Very Good",AND(E424 &gt;= 800, E424 &lt;= 850),"Excellent")</f>
        <v>Excellent</v>
      </c>
    </row>
    <row r="425" spans="1:14" x14ac:dyDescent="0.3">
      <c r="A425" t="s">
        <v>865</v>
      </c>
      <c r="B425" t="s">
        <v>866</v>
      </c>
      <c r="C425" t="s">
        <v>12</v>
      </c>
      <c r="D425">
        <v>5526.96</v>
      </c>
      <c r="E425">
        <v>841</v>
      </c>
      <c r="F425">
        <v>19</v>
      </c>
      <c r="G425">
        <v>313.68</v>
      </c>
      <c r="H425" t="s">
        <v>13</v>
      </c>
      <c r="I425" s="1">
        <v>43941</v>
      </c>
      <c r="J425" t="b">
        <v>1</v>
      </c>
      <c r="K425" t="str">
        <f t="shared" si="20"/>
        <v>No</v>
      </c>
      <c r="L425" t="str">
        <f t="shared" si="18"/>
        <v>Positive</v>
      </c>
      <c r="M425" t="str">
        <f t="shared" si="19"/>
        <v>ACTIVE</v>
      </c>
      <c r="N425" t="str" cm="1">
        <f t="array" ref="N425">_xlfn.IFS(E425&lt;=599,"Bad",AND(E425 &gt;= 600, E425 &lt; 650),"Poor",AND(E425 &gt;= 650, E425 &lt; 700),"Fair",AND(E425 &gt;= 700, E425 &lt; 750),"Good",AND(E425 &gt;= 750, E425 &lt; 800),"Very Good",AND(E425 &gt;= 800, E425 &lt;= 850),"Excellent")</f>
        <v>Excellent</v>
      </c>
    </row>
    <row r="426" spans="1:14" x14ac:dyDescent="0.3">
      <c r="A426" t="s">
        <v>867</v>
      </c>
      <c r="B426" t="s">
        <v>868</v>
      </c>
      <c r="C426" t="s">
        <v>16</v>
      </c>
      <c r="D426">
        <v>9065.64</v>
      </c>
      <c r="E426">
        <v>806</v>
      </c>
      <c r="F426">
        <v>16</v>
      </c>
      <c r="G426">
        <v>47.93</v>
      </c>
      <c r="H426" t="s">
        <v>13</v>
      </c>
      <c r="I426" s="1">
        <v>43088</v>
      </c>
      <c r="J426" t="b">
        <v>1</v>
      </c>
      <c r="K426" t="str">
        <f t="shared" si="20"/>
        <v>No</v>
      </c>
      <c r="L426" t="str">
        <f t="shared" si="18"/>
        <v>Positive</v>
      </c>
      <c r="M426" t="str">
        <f t="shared" si="19"/>
        <v>ACTIVE</v>
      </c>
      <c r="N426" t="str" cm="1">
        <f t="array" ref="N426">_xlfn.IFS(E426&lt;=599,"Bad",AND(E426 &gt;= 600, E426 &lt; 650),"Poor",AND(E426 &gt;= 650, E426 &lt; 700),"Fair",AND(E426 &gt;= 700, E426 &lt; 750),"Good",AND(E426 &gt;= 750, E426 &lt; 800),"Very Good",AND(E426 &gt;= 800, E426 &lt;= 850),"Excellent")</f>
        <v>Excellent</v>
      </c>
    </row>
    <row r="427" spans="1:14" x14ac:dyDescent="0.3">
      <c r="A427" t="s">
        <v>869</v>
      </c>
      <c r="B427" t="s">
        <v>870</v>
      </c>
      <c r="C427" t="s">
        <v>20</v>
      </c>
      <c r="D427">
        <v>7801.34</v>
      </c>
      <c r="E427">
        <v>580</v>
      </c>
      <c r="F427">
        <v>14</v>
      </c>
      <c r="G427">
        <v>261.29000000000002</v>
      </c>
      <c r="H427" t="s">
        <v>42</v>
      </c>
      <c r="I427" s="1">
        <v>45243</v>
      </c>
      <c r="J427" t="b">
        <v>1</v>
      </c>
      <c r="K427" t="str">
        <f t="shared" si="20"/>
        <v>No</v>
      </c>
      <c r="L427" t="str">
        <f t="shared" si="18"/>
        <v>Positive</v>
      </c>
      <c r="M427" t="str">
        <f t="shared" si="19"/>
        <v>ACTIVE</v>
      </c>
      <c r="N427" t="str" cm="1">
        <f t="array" ref="N427">_xlfn.IFS(E427&lt;=599,"Bad",AND(E427 &gt;= 600, E427 &lt; 650),"Poor",AND(E427 &gt;= 650, E427 &lt; 700),"Fair",AND(E427 &gt;= 700, E427 &lt; 750),"Good",AND(E427 &gt;= 750, E427 &lt; 800),"Very Good",AND(E427 &gt;= 800, E427 &lt;= 850),"Excellent")</f>
        <v>Bad</v>
      </c>
    </row>
    <row r="428" spans="1:14" x14ac:dyDescent="0.3">
      <c r="A428" t="s">
        <v>871</v>
      </c>
      <c r="B428" t="s">
        <v>872</v>
      </c>
      <c r="C428" t="s">
        <v>20</v>
      </c>
      <c r="D428">
        <v>17234.89</v>
      </c>
      <c r="E428">
        <v>723</v>
      </c>
      <c r="F428">
        <v>20</v>
      </c>
      <c r="G428">
        <v>178.22</v>
      </c>
      <c r="H428" t="s">
        <v>21</v>
      </c>
      <c r="I428" s="1">
        <v>43302</v>
      </c>
      <c r="J428" t="b">
        <v>1</v>
      </c>
      <c r="K428" t="str">
        <f t="shared" si="20"/>
        <v>No</v>
      </c>
      <c r="L428" t="str">
        <f t="shared" si="18"/>
        <v>Positive</v>
      </c>
      <c r="M428" t="str">
        <f t="shared" si="19"/>
        <v>ACTIVE</v>
      </c>
      <c r="N428" t="str" cm="1">
        <f t="array" ref="N428">_xlfn.IFS(E428&lt;=599,"Bad",AND(E428 &gt;= 600, E428 &lt; 650),"Poor",AND(E428 &gt;= 650, E428 &lt; 700),"Fair",AND(E428 &gt;= 700, E428 &lt; 750),"Good",AND(E428 &gt;= 750, E428 &lt; 800),"Very Good",AND(E428 &gt;= 800, E428 &lt;= 850),"Excellent")</f>
        <v>Good</v>
      </c>
    </row>
    <row r="429" spans="1:14" x14ac:dyDescent="0.3">
      <c r="A429" t="s">
        <v>873</v>
      </c>
      <c r="B429" t="s">
        <v>874</v>
      </c>
      <c r="C429" t="s">
        <v>16</v>
      </c>
      <c r="D429">
        <v>10982.77</v>
      </c>
      <c r="E429">
        <v>569</v>
      </c>
      <c r="F429">
        <v>14</v>
      </c>
      <c r="G429">
        <v>171</v>
      </c>
      <c r="H429" t="s">
        <v>30</v>
      </c>
      <c r="I429" s="1">
        <v>42619</v>
      </c>
      <c r="J429" t="b">
        <v>1</v>
      </c>
      <c r="K429" t="str">
        <f t="shared" si="20"/>
        <v>Yes</v>
      </c>
      <c r="L429" t="str">
        <f t="shared" si="18"/>
        <v>Positive</v>
      </c>
      <c r="M429" t="str">
        <f t="shared" si="19"/>
        <v>ACTIVE</v>
      </c>
      <c r="N429" t="str" cm="1">
        <f t="array" ref="N429">_xlfn.IFS(E429&lt;=599,"Bad",AND(E429 &gt;= 600, E429 &lt; 650),"Poor",AND(E429 &gt;= 650, E429 &lt; 700),"Fair",AND(E429 &gt;= 700, E429 &lt; 750),"Good",AND(E429 &gt;= 750, E429 &lt; 800),"Very Good",AND(E429 &gt;= 800, E429 &lt;= 850),"Excellent")</f>
        <v>Bad</v>
      </c>
    </row>
    <row r="430" spans="1:14" x14ac:dyDescent="0.3">
      <c r="A430" t="s">
        <v>875</v>
      </c>
      <c r="B430" t="s">
        <v>876</v>
      </c>
      <c r="C430" t="s">
        <v>20</v>
      </c>
      <c r="D430">
        <v>15159.22</v>
      </c>
      <c r="E430">
        <v>453</v>
      </c>
      <c r="F430">
        <v>24</v>
      </c>
      <c r="G430">
        <v>305.11</v>
      </c>
      <c r="H430" t="s">
        <v>42</v>
      </c>
      <c r="I430" s="1">
        <v>43175</v>
      </c>
      <c r="J430" t="b">
        <v>0</v>
      </c>
      <c r="K430" t="str">
        <f t="shared" si="20"/>
        <v>Yes</v>
      </c>
      <c r="L430" t="str">
        <f t="shared" si="18"/>
        <v>Positive</v>
      </c>
      <c r="M430" t="str">
        <f t="shared" si="19"/>
        <v>NOT ACTIVE</v>
      </c>
      <c r="N430" t="str" cm="1">
        <f t="array" ref="N430">_xlfn.IFS(E430&lt;=599,"Bad",AND(E430 &gt;= 600, E430 &lt; 650),"Poor",AND(E430 &gt;= 650, E430 &lt; 700),"Fair",AND(E430 &gt;= 700, E430 &lt; 750),"Good",AND(E430 &gt;= 750, E430 &lt; 800),"Very Good",AND(E430 &gt;= 800, E430 &lt;= 850),"Excellent")</f>
        <v>Bad</v>
      </c>
    </row>
    <row r="431" spans="1:14" x14ac:dyDescent="0.3">
      <c r="A431" t="s">
        <v>877</v>
      </c>
      <c r="B431" t="s">
        <v>878</v>
      </c>
      <c r="C431" t="s">
        <v>16</v>
      </c>
      <c r="D431">
        <v>2572.1999999999998</v>
      </c>
      <c r="E431">
        <v>382</v>
      </c>
      <c r="F431">
        <v>15</v>
      </c>
      <c r="G431">
        <v>167.94</v>
      </c>
      <c r="H431" t="s">
        <v>30</v>
      </c>
      <c r="I431" s="1">
        <v>43564</v>
      </c>
      <c r="J431" t="b">
        <v>1</v>
      </c>
      <c r="K431" t="str">
        <f t="shared" si="20"/>
        <v>Yes</v>
      </c>
      <c r="L431" t="str">
        <f t="shared" si="18"/>
        <v>Positive</v>
      </c>
      <c r="M431" t="str">
        <f t="shared" si="19"/>
        <v>ACTIVE</v>
      </c>
      <c r="N431" t="str" cm="1">
        <f t="array" ref="N431">_xlfn.IFS(E431&lt;=599,"Bad",AND(E431 &gt;= 600, E431 &lt; 650),"Poor",AND(E431 &gt;= 650, E431 &lt; 700),"Fair",AND(E431 &gt;= 700, E431 &lt; 750),"Good",AND(E431 &gt;= 750, E431 &lt; 800),"Very Good",AND(E431 &gt;= 800, E431 &lt;= 850),"Excellent")</f>
        <v>Bad</v>
      </c>
    </row>
    <row r="432" spans="1:14" x14ac:dyDescent="0.3">
      <c r="A432" t="s">
        <v>879</v>
      </c>
      <c r="B432" t="s">
        <v>880</v>
      </c>
      <c r="C432" t="s">
        <v>20</v>
      </c>
      <c r="D432">
        <v>11335.25</v>
      </c>
      <c r="E432">
        <v>725</v>
      </c>
      <c r="F432">
        <v>18</v>
      </c>
      <c r="G432">
        <v>390.68</v>
      </c>
      <c r="H432" t="s">
        <v>13</v>
      </c>
      <c r="I432" s="1">
        <v>43566</v>
      </c>
      <c r="J432" t="b">
        <v>1</v>
      </c>
      <c r="K432" t="str">
        <f t="shared" si="20"/>
        <v>No</v>
      </c>
      <c r="L432" t="str">
        <f t="shared" si="18"/>
        <v>Positive</v>
      </c>
      <c r="M432" t="str">
        <f t="shared" si="19"/>
        <v>ACTIVE</v>
      </c>
      <c r="N432" t="str" cm="1">
        <f t="array" ref="N432">_xlfn.IFS(E432&lt;=599,"Bad",AND(E432 &gt;= 600, E432 &lt; 650),"Poor",AND(E432 &gt;= 650, E432 &lt; 700),"Fair",AND(E432 &gt;= 700, E432 &lt; 750),"Good",AND(E432 &gt;= 750, E432 &lt; 800),"Very Good",AND(E432 &gt;= 800, E432 &lt;= 850),"Excellent")</f>
        <v>Good</v>
      </c>
    </row>
    <row r="433" spans="1:14" x14ac:dyDescent="0.3">
      <c r="A433" t="s">
        <v>881</v>
      </c>
      <c r="B433" t="s">
        <v>882</v>
      </c>
      <c r="C433" t="s">
        <v>37</v>
      </c>
      <c r="D433">
        <v>14448.15</v>
      </c>
      <c r="E433">
        <v>574</v>
      </c>
      <c r="F433">
        <v>21</v>
      </c>
      <c r="G433">
        <v>44.69</v>
      </c>
      <c r="H433" t="s">
        <v>30</v>
      </c>
      <c r="I433" s="1">
        <v>45626</v>
      </c>
      <c r="J433" t="b">
        <v>1</v>
      </c>
      <c r="K433" t="str">
        <f t="shared" si="20"/>
        <v>Yes</v>
      </c>
      <c r="L433" t="str">
        <f t="shared" si="18"/>
        <v>Positive</v>
      </c>
      <c r="M433" t="str">
        <f t="shared" si="19"/>
        <v>ACTIVE</v>
      </c>
      <c r="N433" t="str" cm="1">
        <f t="array" ref="N433">_xlfn.IFS(E433&lt;=599,"Bad",AND(E433 &gt;= 600, E433 &lt; 650),"Poor",AND(E433 &gt;= 650, E433 &lt; 700),"Fair",AND(E433 &gt;= 700, E433 &lt; 750),"Good",AND(E433 &gt;= 750, E433 &lt; 800),"Very Good",AND(E433 &gt;= 800, E433 &lt;= 850),"Excellent")</f>
        <v>Bad</v>
      </c>
    </row>
    <row r="434" spans="1:14" x14ac:dyDescent="0.3">
      <c r="A434" t="s">
        <v>883</v>
      </c>
      <c r="B434" t="s">
        <v>884</v>
      </c>
      <c r="C434" t="s">
        <v>20</v>
      </c>
      <c r="D434">
        <v>10411.42</v>
      </c>
      <c r="E434">
        <v>583</v>
      </c>
      <c r="F434">
        <v>14</v>
      </c>
      <c r="G434">
        <v>333.59</v>
      </c>
      <c r="H434" t="s">
        <v>21</v>
      </c>
      <c r="I434" s="1">
        <v>44927</v>
      </c>
      <c r="J434" t="b">
        <v>0</v>
      </c>
      <c r="K434" t="str">
        <f t="shared" si="20"/>
        <v>No</v>
      </c>
      <c r="L434" t="str">
        <f t="shared" si="18"/>
        <v>Positive</v>
      </c>
      <c r="M434" t="str">
        <f t="shared" si="19"/>
        <v>NOT ACTIVE</v>
      </c>
      <c r="N434" t="str" cm="1">
        <f t="array" ref="N434">_xlfn.IFS(E434&lt;=599,"Bad",AND(E434 &gt;= 600, E434 &lt; 650),"Poor",AND(E434 &gt;= 650, E434 &lt; 700),"Fair",AND(E434 &gt;= 700, E434 &lt; 750),"Good",AND(E434 &gt;= 750, E434 &lt; 800),"Very Good",AND(E434 &gt;= 800, E434 &lt;= 850),"Excellent")</f>
        <v>Bad</v>
      </c>
    </row>
    <row r="435" spans="1:14" x14ac:dyDescent="0.3">
      <c r="A435" t="s">
        <v>885</v>
      </c>
      <c r="B435" t="s">
        <v>886</v>
      </c>
      <c r="C435" t="s">
        <v>16</v>
      </c>
      <c r="D435">
        <v>15327.4</v>
      </c>
      <c r="E435">
        <v>472</v>
      </c>
      <c r="F435">
        <v>17</v>
      </c>
      <c r="G435">
        <v>406.51</v>
      </c>
      <c r="H435" t="s">
        <v>42</v>
      </c>
      <c r="I435" s="1">
        <v>44534</v>
      </c>
      <c r="J435" t="b">
        <v>1</v>
      </c>
      <c r="K435" t="str">
        <f t="shared" si="20"/>
        <v>Yes</v>
      </c>
      <c r="L435" t="str">
        <f t="shared" si="18"/>
        <v>Positive</v>
      </c>
      <c r="M435" t="str">
        <f t="shared" si="19"/>
        <v>ACTIVE</v>
      </c>
      <c r="N435" t="str" cm="1">
        <f t="array" ref="N435">_xlfn.IFS(E435&lt;=599,"Bad",AND(E435 &gt;= 600, E435 &lt; 650),"Poor",AND(E435 &gt;= 650, E435 &lt; 700),"Fair",AND(E435 &gt;= 700, E435 &lt; 750),"Good",AND(E435 &gt;= 750, E435 &lt; 800),"Very Good",AND(E435 &gt;= 800, E435 &lt;= 850),"Excellent")</f>
        <v>Bad</v>
      </c>
    </row>
    <row r="436" spans="1:14" x14ac:dyDescent="0.3">
      <c r="A436" t="s">
        <v>887</v>
      </c>
      <c r="B436" t="s">
        <v>888</v>
      </c>
      <c r="C436" t="s">
        <v>16</v>
      </c>
      <c r="D436">
        <v>7413.56</v>
      </c>
      <c r="E436">
        <v>626</v>
      </c>
      <c r="F436">
        <v>12</v>
      </c>
      <c r="G436">
        <v>339.69</v>
      </c>
      <c r="H436" t="s">
        <v>21</v>
      </c>
      <c r="I436" s="1">
        <v>43516</v>
      </c>
      <c r="J436" t="b">
        <v>1</v>
      </c>
      <c r="K436" t="str">
        <f t="shared" si="20"/>
        <v>No</v>
      </c>
      <c r="L436" t="str">
        <f t="shared" si="18"/>
        <v>Positive</v>
      </c>
      <c r="M436" t="str">
        <f t="shared" si="19"/>
        <v>ACTIVE</v>
      </c>
      <c r="N436" t="str" cm="1">
        <f t="array" ref="N436">_xlfn.IFS(E436&lt;=599,"Bad",AND(E436 &gt;= 600, E436 &lt; 650),"Poor",AND(E436 &gt;= 650, E436 &lt; 700),"Fair",AND(E436 &gt;= 700, E436 &lt; 750),"Good",AND(E436 &gt;= 750, E436 &lt; 800),"Very Good",AND(E436 &gt;= 800, E436 &lt;= 850),"Excellent")</f>
        <v>Poor</v>
      </c>
    </row>
    <row r="437" spans="1:14" x14ac:dyDescent="0.3">
      <c r="A437" t="s">
        <v>889</v>
      </c>
      <c r="B437" t="s">
        <v>890</v>
      </c>
      <c r="C437" t="s">
        <v>16</v>
      </c>
      <c r="D437">
        <v>17046.740000000002</v>
      </c>
      <c r="E437">
        <v>362</v>
      </c>
      <c r="F437">
        <v>17</v>
      </c>
      <c r="G437">
        <v>253.64</v>
      </c>
      <c r="H437" t="s">
        <v>21</v>
      </c>
      <c r="I437" s="1">
        <v>44143</v>
      </c>
      <c r="J437" t="b">
        <v>1</v>
      </c>
      <c r="K437" t="str">
        <f t="shared" si="20"/>
        <v>Yes</v>
      </c>
      <c r="L437" t="str">
        <f t="shared" si="18"/>
        <v>Positive</v>
      </c>
      <c r="M437" t="str">
        <f t="shared" si="19"/>
        <v>ACTIVE</v>
      </c>
      <c r="N437" t="str" cm="1">
        <f t="array" ref="N437">_xlfn.IFS(E437&lt;=599,"Bad",AND(E437 &gt;= 600, E437 &lt; 650),"Poor",AND(E437 &gt;= 650, E437 &lt; 700),"Fair",AND(E437 &gt;= 700, E437 &lt; 750),"Good",AND(E437 &gt;= 750, E437 &lt; 800),"Very Good",AND(E437 &gt;= 800, E437 &lt;= 850),"Excellent")</f>
        <v>Bad</v>
      </c>
    </row>
    <row r="438" spans="1:14" x14ac:dyDescent="0.3">
      <c r="A438" t="s">
        <v>891</v>
      </c>
      <c r="B438" t="s">
        <v>892</v>
      </c>
      <c r="C438" t="s">
        <v>16</v>
      </c>
      <c r="D438">
        <v>21494.49</v>
      </c>
      <c r="E438">
        <v>372</v>
      </c>
      <c r="F438">
        <v>22</v>
      </c>
      <c r="G438">
        <v>475.65</v>
      </c>
      <c r="H438" t="s">
        <v>42</v>
      </c>
      <c r="I438" s="1">
        <v>43645</v>
      </c>
      <c r="J438" t="b">
        <v>0</v>
      </c>
      <c r="K438" t="str">
        <f t="shared" si="20"/>
        <v>Yes</v>
      </c>
      <c r="L438" t="str">
        <f t="shared" si="18"/>
        <v>Positive</v>
      </c>
      <c r="M438" t="str">
        <f t="shared" si="19"/>
        <v>NOT ACTIVE</v>
      </c>
      <c r="N438" t="str" cm="1">
        <f t="array" ref="N438">_xlfn.IFS(E438&lt;=599,"Bad",AND(E438 &gt;= 600, E438 &lt; 650),"Poor",AND(E438 &gt;= 650, E438 &lt; 700),"Fair",AND(E438 &gt;= 700, E438 &lt; 750),"Good",AND(E438 &gt;= 750, E438 &lt; 800),"Very Good",AND(E438 &gt;= 800, E438 &lt;= 850),"Excellent")</f>
        <v>Bad</v>
      </c>
    </row>
    <row r="439" spans="1:14" x14ac:dyDescent="0.3">
      <c r="A439" t="s">
        <v>893</v>
      </c>
      <c r="B439" t="s">
        <v>894</v>
      </c>
      <c r="C439" t="s">
        <v>16</v>
      </c>
      <c r="D439">
        <v>8185.81</v>
      </c>
      <c r="E439">
        <v>674</v>
      </c>
      <c r="F439">
        <v>18</v>
      </c>
      <c r="G439">
        <v>156.97</v>
      </c>
      <c r="H439" t="s">
        <v>21</v>
      </c>
      <c r="I439" s="1">
        <v>42703</v>
      </c>
      <c r="J439" t="b">
        <v>1</v>
      </c>
      <c r="K439" t="str">
        <f t="shared" si="20"/>
        <v>No</v>
      </c>
      <c r="L439" t="str">
        <f t="shared" si="18"/>
        <v>Positive</v>
      </c>
      <c r="M439" t="str">
        <f t="shared" si="19"/>
        <v>ACTIVE</v>
      </c>
      <c r="N439" t="str" cm="1">
        <f t="array" ref="N439">_xlfn.IFS(E439&lt;=599,"Bad",AND(E439 &gt;= 600, E439 &lt; 650),"Poor",AND(E439 &gt;= 650, E439 &lt; 700),"Fair",AND(E439 &gt;= 700, E439 &lt; 750),"Good",AND(E439 &gt;= 750, E439 &lt; 800),"Very Good",AND(E439 &gt;= 800, E439 &lt;= 850),"Excellent")</f>
        <v>Fair</v>
      </c>
    </row>
    <row r="440" spans="1:14" x14ac:dyDescent="0.3">
      <c r="A440" t="s">
        <v>895</v>
      </c>
      <c r="B440" t="s">
        <v>896</v>
      </c>
      <c r="C440" t="s">
        <v>12</v>
      </c>
      <c r="D440">
        <v>7772.49</v>
      </c>
      <c r="E440">
        <v>807</v>
      </c>
      <c r="F440">
        <v>25</v>
      </c>
      <c r="G440">
        <v>19.39</v>
      </c>
      <c r="H440" t="s">
        <v>17</v>
      </c>
      <c r="I440" s="1">
        <v>44224</v>
      </c>
      <c r="J440" t="b">
        <v>0</v>
      </c>
      <c r="K440" t="str">
        <f t="shared" si="20"/>
        <v>No</v>
      </c>
      <c r="L440" t="str">
        <f t="shared" si="18"/>
        <v>Positive</v>
      </c>
      <c r="M440" t="str">
        <f t="shared" si="19"/>
        <v>NOT ACTIVE</v>
      </c>
      <c r="N440" t="str" cm="1">
        <f t="array" ref="N440">_xlfn.IFS(E440&lt;=599,"Bad",AND(E440 &gt;= 600, E440 &lt; 650),"Poor",AND(E440 &gt;= 650, E440 &lt; 700),"Fair",AND(E440 &gt;= 700, E440 &lt; 750),"Good",AND(E440 &gt;= 750, E440 &lt; 800),"Very Good",AND(E440 &gt;= 800, E440 &lt;= 850),"Excellent")</f>
        <v>Excellent</v>
      </c>
    </row>
    <row r="441" spans="1:14" x14ac:dyDescent="0.3">
      <c r="A441" t="s">
        <v>897</v>
      </c>
      <c r="B441" t="s">
        <v>898</v>
      </c>
      <c r="C441" t="s">
        <v>12</v>
      </c>
      <c r="D441">
        <v>17266.919999999998</v>
      </c>
      <c r="E441">
        <v>697</v>
      </c>
      <c r="F441">
        <v>16</v>
      </c>
      <c r="G441">
        <v>221.67</v>
      </c>
      <c r="H441" t="s">
        <v>17</v>
      </c>
      <c r="I441" s="1">
        <v>42251</v>
      </c>
      <c r="J441" t="b">
        <v>1</v>
      </c>
      <c r="K441" t="str">
        <f t="shared" si="20"/>
        <v>No</v>
      </c>
      <c r="L441" t="str">
        <f t="shared" si="18"/>
        <v>Positive</v>
      </c>
      <c r="M441" t="str">
        <f t="shared" si="19"/>
        <v>ACTIVE</v>
      </c>
      <c r="N441" t="str" cm="1">
        <f t="array" ref="N441">_xlfn.IFS(E441&lt;=599,"Bad",AND(E441 &gt;= 600, E441 &lt; 650),"Poor",AND(E441 &gt;= 650, E441 &lt; 700),"Fair",AND(E441 &gt;= 700, E441 &lt; 750),"Good",AND(E441 &gt;= 750, E441 &lt; 800),"Very Good",AND(E441 &gt;= 800, E441 &lt;= 850),"Excellent")</f>
        <v>Fair</v>
      </c>
    </row>
    <row r="442" spans="1:14" x14ac:dyDescent="0.3">
      <c r="A442" t="s">
        <v>899</v>
      </c>
      <c r="B442" t="s">
        <v>900</v>
      </c>
      <c r="C442" t="s">
        <v>20</v>
      </c>
      <c r="D442">
        <v>17897.86</v>
      </c>
      <c r="E442">
        <v>419</v>
      </c>
      <c r="F442">
        <v>24</v>
      </c>
      <c r="G442">
        <v>26.18</v>
      </c>
      <c r="H442" t="s">
        <v>17</v>
      </c>
      <c r="I442" s="1">
        <v>43451</v>
      </c>
      <c r="J442" t="b">
        <v>1</v>
      </c>
      <c r="K442" t="str">
        <f t="shared" si="20"/>
        <v>Yes</v>
      </c>
      <c r="L442" t="str">
        <f t="shared" si="18"/>
        <v>Positive</v>
      </c>
      <c r="M442" t="str">
        <f t="shared" si="19"/>
        <v>ACTIVE</v>
      </c>
      <c r="N442" t="str" cm="1">
        <f t="array" ref="N442">_xlfn.IFS(E442&lt;=599,"Bad",AND(E442 &gt;= 600, E442 &lt; 650),"Poor",AND(E442 &gt;= 650, E442 &lt; 700),"Fair",AND(E442 &gt;= 700, E442 &lt; 750),"Good",AND(E442 &gt;= 750, E442 &lt; 800),"Very Good",AND(E442 &gt;= 800, E442 &lt;= 850),"Excellent")</f>
        <v>Bad</v>
      </c>
    </row>
    <row r="443" spans="1:14" x14ac:dyDescent="0.3">
      <c r="A443" t="s">
        <v>901</v>
      </c>
      <c r="B443" t="s">
        <v>902</v>
      </c>
      <c r="C443" t="s">
        <v>16</v>
      </c>
      <c r="D443">
        <v>7385.7</v>
      </c>
      <c r="E443">
        <v>736</v>
      </c>
      <c r="F443">
        <v>23</v>
      </c>
      <c r="G443">
        <v>477.43</v>
      </c>
      <c r="H443" t="s">
        <v>30</v>
      </c>
      <c r="I443" s="1">
        <v>42219</v>
      </c>
      <c r="J443" t="b">
        <v>1</v>
      </c>
      <c r="K443" t="str">
        <f t="shared" si="20"/>
        <v>No</v>
      </c>
      <c r="L443" t="str">
        <f t="shared" si="18"/>
        <v>Positive</v>
      </c>
      <c r="M443" t="str">
        <f t="shared" si="19"/>
        <v>ACTIVE</v>
      </c>
      <c r="N443" t="str" cm="1">
        <f t="array" ref="N443">_xlfn.IFS(E443&lt;=599,"Bad",AND(E443 &gt;= 600, E443 &lt; 650),"Poor",AND(E443 &gt;= 650, E443 &lt; 700),"Fair",AND(E443 &gt;= 700, E443 &lt; 750),"Good",AND(E443 &gt;= 750, E443 &lt; 800),"Very Good",AND(E443 &gt;= 800, E443 &lt;= 850),"Excellent")</f>
        <v>Good</v>
      </c>
    </row>
    <row r="444" spans="1:14" x14ac:dyDescent="0.3">
      <c r="A444" t="s">
        <v>903</v>
      </c>
      <c r="B444" t="s">
        <v>904</v>
      </c>
      <c r="C444" t="s">
        <v>20</v>
      </c>
      <c r="D444">
        <v>7899.07</v>
      </c>
      <c r="E444">
        <v>764</v>
      </c>
      <c r="F444">
        <v>16</v>
      </c>
      <c r="G444">
        <v>112.86</v>
      </c>
      <c r="H444" t="s">
        <v>21</v>
      </c>
      <c r="I444" s="1">
        <v>44193</v>
      </c>
      <c r="J444" t="b">
        <v>1</v>
      </c>
      <c r="K444" t="str">
        <f t="shared" si="20"/>
        <v>No</v>
      </c>
      <c r="L444" t="str">
        <f t="shared" si="18"/>
        <v>Positive</v>
      </c>
      <c r="M444" t="str">
        <f t="shared" si="19"/>
        <v>ACTIVE</v>
      </c>
      <c r="N444" t="str" cm="1">
        <f t="array" ref="N444">_xlfn.IFS(E444&lt;=599,"Bad",AND(E444 &gt;= 600, E444 &lt; 650),"Poor",AND(E444 &gt;= 650, E444 &lt; 700),"Fair",AND(E444 &gt;= 700, E444 &lt; 750),"Good",AND(E444 &gt;= 750, E444 &lt; 800),"Very Good",AND(E444 &gt;= 800, E444 &lt;= 850),"Excellent")</f>
        <v>Very Good</v>
      </c>
    </row>
    <row r="445" spans="1:14" x14ac:dyDescent="0.3">
      <c r="A445" t="s">
        <v>905</v>
      </c>
      <c r="B445" t="s">
        <v>906</v>
      </c>
      <c r="C445" t="s">
        <v>16</v>
      </c>
      <c r="D445">
        <v>8591.08</v>
      </c>
      <c r="E445">
        <v>585</v>
      </c>
      <c r="F445">
        <v>29</v>
      </c>
      <c r="G445">
        <v>396.57</v>
      </c>
      <c r="H445" t="s">
        <v>42</v>
      </c>
      <c r="I445" s="1">
        <v>43277</v>
      </c>
      <c r="J445" t="b">
        <v>1</v>
      </c>
      <c r="K445" t="str">
        <f t="shared" si="20"/>
        <v>No</v>
      </c>
      <c r="L445" t="str">
        <f t="shared" si="18"/>
        <v>Positive</v>
      </c>
      <c r="M445" t="str">
        <f t="shared" si="19"/>
        <v>ACTIVE</v>
      </c>
      <c r="N445" t="str" cm="1">
        <f t="array" ref="N445">_xlfn.IFS(E445&lt;=599,"Bad",AND(E445 &gt;= 600, E445 &lt; 650),"Poor",AND(E445 &gt;= 650, E445 &lt; 700),"Fair",AND(E445 &gt;= 700, E445 &lt; 750),"Good",AND(E445 &gt;= 750, E445 &lt; 800),"Very Good",AND(E445 &gt;= 800, E445 &lt;= 850),"Excellent")</f>
        <v>Bad</v>
      </c>
    </row>
    <row r="446" spans="1:14" x14ac:dyDescent="0.3">
      <c r="A446" t="s">
        <v>907</v>
      </c>
      <c r="B446" t="s">
        <v>908</v>
      </c>
      <c r="C446" t="s">
        <v>16</v>
      </c>
      <c r="D446">
        <v>3277.75</v>
      </c>
      <c r="E446">
        <v>564</v>
      </c>
      <c r="F446">
        <v>17</v>
      </c>
      <c r="G446">
        <v>389.54</v>
      </c>
      <c r="H446" t="s">
        <v>42</v>
      </c>
      <c r="I446" s="1">
        <v>43437</v>
      </c>
      <c r="J446" t="b">
        <v>0</v>
      </c>
      <c r="K446" t="str">
        <f t="shared" si="20"/>
        <v>Yes</v>
      </c>
      <c r="L446" t="str">
        <f t="shared" si="18"/>
        <v>Positive</v>
      </c>
      <c r="M446" t="str">
        <f t="shared" si="19"/>
        <v>NOT ACTIVE</v>
      </c>
      <c r="N446" t="str" cm="1">
        <f t="array" ref="N446">_xlfn.IFS(E446&lt;=599,"Bad",AND(E446 &gt;= 600, E446 &lt; 650),"Poor",AND(E446 &gt;= 650, E446 &lt; 700),"Fair",AND(E446 &gt;= 700, E446 &lt; 750),"Good",AND(E446 &gt;= 750, E446 &lt; 800),"Very Good",AND(E446 &gt;= 800, E446 &lt;= 850),"Excellent")</f>
        <v>Bad</v>
      </c>
    </row>
    <row r="447" spans="1:14" x14ac:dyDescent="0.3">
      <c r="A447" t="s">
        <v>909</v>
      </c>
      <c r="B447" t="s">
        <v>910</v>
      </c>
      <c r="C447" t="s">
        <v>12</v>
      </c>
      <c r="D447">
        <v>5406.74</v>
      </c>
      <c r="E447">
        <v>619</v>
      </c>
      <c r="F447">
        <v>19</v>
      </c>
      <c r="G447">
        <v>116.69</v>
      </c>
      <c r="H447" t="s">
        <v>30</v>
      </c>
      <c r="I447" s="1">
        <v>43576</v>
      </c>
      <c r="J447" t="b">
        <v>1</v>
      </c>
      <c r="K447" t="str">
        <f t="shared" si="20"/>
        <v>No</v>
      </c>
      <c r="L447" t="str">
        <f t="shared" si="18"/>
        <v>Positive</v>
      </c>
      <c r="M447" t="str">
        <f t="shared" si="19"/>
        <v>ACTIVE</v>
      </c>
      <c r="N447" t="str" cm="1">
        <f t="array" ref="N447">_xlfn.IFS(E447&lt;=599,"Bad",AND(E447 &gt;= 600, E447 &lt; 650),"Poor",AND(E447 &gt;= 650, E447 &lt; 700),"Fair",AND(E447 &gt;= 700, E447 &lt; 750),"Good",AND(E447 &gt;= 750, E447 &lt; 800),"Very Good",AND(E447 &gt;= 800, E447 &lt;= 850),"Excellent")</f>
        <v>Poor</v>
      </c>
    </row>
    <row r="448" spans="1:14" x14ac:dyDescent="0.3">
      <c r="A448" t="s">
        <v>911</v>
      </c>
      <c r="B448" t="s">
        <v>912</v>
      </c>
      <c r="C448" t="s">
        <v>12</v>
      </c>
      <c r="D448">
        <v>4979.3</v>
      </c>
      <c r="E448">
        <v>675</v>
      </c>
      <c r="F448">
        <v>20</v>
      </c>
      <c r="G448">
        <v>314.39999999999998</v>
      </c>
      <c r="H448" t="s">
        <v>42</v>
      </c>
      <c r="I448" s="1">
        <v>42314</v>
      </c>
      <c r="J448" t="b">
        <v>1</v>
      </c>
      <c r="K448" t="str">
        <f t="shared" si="20"/>
        <v>No</v>
      </c>
      <c r="L448" t="str">
        <f t="shared" si="18"/>
        <v>Positive</v>
      </c>
      <c r="M448" t="str">
        <f t="shared" si="19"/>
        <v>ACTIVE</v>
      </c>
      <c r="N448" t="str" cm="1">
        <f t="array" ref="N448">_xlfn.IFS(E448&lt;=599,"Bad",AND(E448 &gt;= 600, E448 &lt; 650),"Poor",AND(E448 &gt;= 650, E448 &lt; 700),"Fair",AND(E448 &gt;= 700, E448 &lt; 750),"Good",AND(E448 &gt;= 750, E448 &lt; 800),"Very Good",AND(E448 &gt;= 800, E448 &lt;= 850),"Excellent")</f>
        <v>Fair</v>
      </c>
    </row>
    <row r="449" spans="1:14" x14ac:dyDescent="0.3">
      <c r="A449" t="s">
        <v>913</v>
      </c>
      <c r="B449" t="s">
        <v>914</v>
      </c>
      <c r="C449" t="s">
        <v>37</v>
      </c>
      <c r="D449">
        <v>6161.01</v>
      </c>
      <c r="E449">
        <v>388</v>
      </c>
      <c r="F449">
        <v>17</v>
      </c>
      <c r="G449">
        <v>33.56</v>
      </c>
      <c r="H449" t="s">
        <v>17</v>
      </c>
      <c r="I449" s="1">
        <v>43593</v>
      </c>
      <c r="J449" t="b">
        <v>1</v>
      </c>
      <c r="K449" t="str">
        <f t="shared" si="20"/>
        <v>Yes</v>
      </c>
      <c r="L449" t="str">
        <f t="shared" si="18"/>
        <v>Positive</v>
      </c>
      <c r="M449" t="str">
        <f t="shared" si="19"/>
        <v>ACTIVE</v>
      </c>
      <c r="N449" t="str" cm="1">
        <f t="array" ref="N449">_xlfn.IFS(E449&lt;=599,"Bad",AND(E449 &gt;= 600, E449 &lt; 650),"Poor",AND(E449 &gt;= 650, E449 &lt; 700),"Fair",AND(E449 &gt;= 700, E449 &lt; 750),"Good",AND(E449 &gt;= 750, E449 &lt; 800),"Very Good",AND(E449 &gt;= 800, E449 &lt;= 850),"Excellent")</f>
        <v>Bad</v>
      </c>
    </row>
    <row r="450" spans="1:14" x14ac:dyDescent="0.3">
      <c r="A450" t="s">
        <v>915</v>
      </c>
      <c r="B450" t="s">
        <v>916</v>
      </c>
      <c r="C450" t="s">
        <v>12</v>
      </c>
      <c r="D450">
        <v>9826.58</v>
      </c>
      <c r="E450">
        <v>502</v>
      </c>
      <c r="F450">
        <v>17</v>
      </c>
      <c r="G450">
        <v>246.95</v>
      </c>
      <c r="H450" t="s">
        <v>21</v>
      </c>
      <c r="I450" s="1">
        <v>42879</v>
      </c>
      <c r="J450" t="b">
        <v>1</v>
      </c>
      <c r="K450" t="str">
        <f t="shared" si="20"/>
        <v>Yes</v>
      </c>
      <c r="L450" t="str">
        <f t="shared" ref="L450:L513" si="21">IF(D450&gt;0,"Positive","Negative")</f>
        <v>Positive</v>
      </c>
      <c r="M450" t="str">
        <f t="shared" ref="M450:M513" si="22">IF(J450=TRUE,"ACTIVE","NOT ACTIVE")</f>
        <v>ACTIVE</v>
      </c>
      <c r="N450" t="str" cm="1">
        <f t="array" ref="N450">_xlfn.IFS(E450&lt;=599,"Bad",AND(E450 &gt;= 600, E450 &lt; 650),"Poor",AND(E450 &gt;= 650, E450 &lt; 700),"Fair",AND(E450 &gt;= 700, E450 &lt; 750),"Good",AND(E450 &gt;= 750, E450 &lt; 800),"Very Good",AND(E450 &gt;= 800, E450 &lt;= 850),"Excellent")</f>
        <v>Bad</v>
      </c>
    </row>
    <row r="451" spans="1:14" x14ac:dyDescent="0.3">
      <c r="A451" t="s">
        <v>917</v>
      </c>
      <c r="B451" t="s">
        <v>918</v>
      </c>
      <c r="C451" t="s">
        <v>37</v>
      </c>
      <c r="D451">
        <v>11171.07</v>
      </c>
      <c r="E451">
        <v>633</v>
      </c>
      <c r="F451">
        <v>15</v>
      </c>
      <c r="G451">
        <v>17.18</v>
      </c>
      <c r="H451" t="s">
        <v>42</v>
      </c>
      <c r="I451" s="1">
        <v>45072</v>
      </c>
      <c r="J451" t="b">
        <v>1</v>
      </c>
      <c r="K451" t="str">
        <f t="shared" ref="K451:K514" si="23">IF(E451&lt;579,"Yes","No")</f>
        <v>No</v>
      </c>
      <c r="L451" t="str">
        <f t="shared" si="21"/>
        <v>Positive</v>
      </c>
      <c r="M451" t="str">
        <f t="shared" si="22"/>
        <v>ACTIVE</v>
      </c>
      <c r="N451" t="str" cm="1">
        <f t="array" ref="N451">_xlfn.IFS(E451&lt;=599,"Bad",AND(E451 &gt;= 600, E451 &lt; 650),"Poor",AND(E451 &gt;= 650, E451 &lt; 700),"Fair",AND(E451 &gt;= 700, E451 &lt; 750),"Good",AND(E451 &gt;= 750, E451 &lt; 800),"Very Good",AND(E451 &gt;= 800, E451 &lt;= 850),"Excellent")</f>
        <v>Poor</v>
      </c>
    </row>
    <row r="452" spans="1:14" x14ac:dyDescent="0.3">
      <c r="A452" t="s">
        <v>919</v>
      </c>
      <c r="B452" t="s">
        <v>920</v>
      </c>
      <c r="C452" t="s">
        <v>37</v>
      </c>
      <c r="D452">
        <v>17752.5</v>
      </c>
      <c r="E452">
        <v>521</v>
      </c>
      <c r="F452">
        <v>20</v>
      </c>
      <c r="G452">
        <v>461.36</v>
      </c>
      <c r="H452" t="s">
        <v>42</v>
      </c>
      <c r="I452" s="1">
        <v>42605</v>
      </c>
      <c r="J452" t="b">
        <v>1</v>
      </c>
      <c r="K452" t="str">
        <f t="shared" si="23"/>
        <v>Yes</v>
      </c>
      <c r="L452" t="str">
        <f t="shared" si="21"/>
        <v>Positive</v>
      </c>
      <c r="M452" t="str">
        <f t="shared" si="22"/>
        <v>ACTIVE</v>
      </c>
      <c r="N452" t="str" cm="1">
        <f t="array" ref="N452">_xlfn.IFS(E452&lt;=599,"Bad",AND(E452 &gt;= 600, E452 &lt; 650),"Poor",AND(E452 &gt;= 650, E452 &lt; 700),"Fair",AND(E452 &gt;= 700, E452 &lt; 750),"Good",AND(E452 &gt;= 750, E452 &lt; 800),"Very Good",AND(E452 &gt;= 800, E452 &lt;= 850),"Excellent")</f>
        <v>Bad</v>
      </c>
    </row>
    <row r="453" spans="1:14" x14ac:dyDescent="0.3">
      <c r="A453" t="s">
        <v>921</v>
      </c>
      <c r="B453" t="s">
        <v>922</v>
      </c>
      <c r="C453" t="s">
        <v>37</v>
      </c>
      <c r="D453">
        <v>5008.2299999999996</v>
      </c>
      <c r="E453">
        <v>340</v>
      </c>
      <c r="F453">
        <v>13</v>
      </c>
      <c r="G453">
        <v>488.28</v>
      </c>
      <c r="H453" t="s">
        <v>13</v>
      </c>
      <c r="I453" s="1">
        <v>44227</v>
      </c>
      <c r="J453" t="b">
        <v>1</v>
      </c>
      <c r="K453" t="str">
        <f t="shared" si="23"/>
        <v>Yes</v>
      </c>
      <c r="L453" t="str">
        <f t="shared" si="21"/>
        <v>Positive</v>
      </c>
      <c r="M453" t="str">
        <f t="shared" si="22"/>
        <v>ACTIVE</v>
      </c>
      <c r="N453" t="str" cm="1">
        <f t="array" ref="N453">_xlfn.IFS(E453&lt;=599,"Bad",AND(E453 &gt;= 600, E453 &lt; 650),"Poor",AND(E453 &gt;= 650, E453 &lt; 700),"Fair",AND(E453 &gt;= 700, E453 &lt; 750),"Good",AND(E453 &gt;= 750, E453 &lt; 800),"Very Good",AND(E453 &gt;= 800, E453 &lt;= 850),"Excellent")</f>
        <v>Bad</v>
      </c>
    </row>
    <row r="454" spans="1:14" x14ac:dyDescent="0.3">
      <c r="A454" t="s">
        <v>923</v>
      </c>
      <c r="B454" t="s">
        <v>924</v>
      </c>
      <c r="C454" t="s">
        <v>37</v>
      </c>
      <c r="D454">
        <v>14921.61</v>
      </c>
      <c r="E454">
        <v>367</v>
      </c>
      <c r="F454">
        <v>33</v>
      </c>
      <c r="G454">
        <v>118.92</v>
      </c>
      <c r="H454" t="s">
        <v>13</v>
      </c>
      <c r="I454" s="1">
        <v>42209</v>
      </c>
      <c r="J454" t="b">
        <v>1</v>
      </c>
      <c r="K454" t="str">
        <f t="shared" si="23"/>
        <v>Yes</v>
      </c>
      <c r="L454" t="str">
        <f t="shared" si="21"/>
        <v>Positive</v>
      </c>
      <c r="M454" t="str">
        <f t="shared" si="22"/>
        <v>ACTIVE</v>
      </c>
      <c r="N454" t="str" cm="1">
        <f t="array" ref="N454">_xlfn.IFS(E454&lt;=599,"Bad",AND(E454 &gt;= 600, E454 &lt; 650),"Poor",AND(E454 &gt;= 650, E454 &lt; 700),"Fair",AND(E454 &gt;= 700, E454 &lt; 750),"Good",AND(E454 &gt;= 750, E454 &lt; 800),"Very Good",AND(E454 &gt;= 800, E454 &lt;= 850),"Excellent")</f>
        <v>Bad</v>
      </c>
    </row>
    <row r="455" spans="1:14" x14ac:dyDescent="0.3">
      <c r="A455" t="s">
        <v>925</v>
      </c>
      <c r="B455" t="s">
        <v>926</v>
      </c>
      <c r="C455" t="s">
        <v>37</v>
      </c>
      <c r="D455">
        <v>8930.06</v>
      </c>
      <c r="E455">
        <v>813</v>
      </c>
      <c r="F455">
        <v>17</v>
      </c>
      <c r="G455">
        <v>111.97</v>
      </c>
      <c r="H455" t="s">
        <v>13</v>
      </c>
      <c r="I455" s="1">
        <v>43005</v>
      </c>
      <c r="J455" t="b">
        <v>0</v>
      </c>
      <c r="K455" t="str">
        <f t="shared" si="23"/>
        <v>No</v>
      </c>
      <c r="L455" t="str">
        <f t="shared" si="21"/>
        <v>Positive</v>
      </c>
      <c r="M455" t="str">
        <f t="shared" si="22"/>
        <v>NOT ACTIVE</v>
      </c>
      <c r="N455" t="str" cm="1">
        <f t="array" ref="N455">_xlfn.IFS(E455&lt;=599,"Bad",AND(E455 &gt;= 600, E455 &lt; 650),"Poor",AND(E455 &gt;= 650, E455 &lt; 700),"Fair",AND(E455 &gt;= 700, E455 &lt; 750),"Good",AND(E455 &gt;= 750, E455 &lt; 800),"Very Good",AND(E455 &gt;= 800, E455 &lt;= 850),"Excellent")</f>
        <v>Excellent</v>
      </c>
    </row>
    <row r="456" spans="1:14" x14ac:dyDescent="0.3">
      <c r="A456" t="s">
        <v>927</v>
      </c>
      <c r="B456" t="s">
        <v>928</v>
      </c>
      <c r="C456" t="s">
        <v>20</v>
      </c>
      <c r="D456">
        <v>9752.68</v>
      </c>
      <c r="E456">
        <v>426</v>
      </c>
      <c r="F456">
        <v>10</v>
      </c>
      <c r="G456">
        <v>379.32</v>
      </c>
      <c r="H456" t="s">
        <v>21</v>
      </c>
      <c r="I456" s="1">
        <v>45036</v>
      </c>
      <c r="J456" t="b">
        <v>1</v>
      </c>
      <c r="K456" t="str">
        <f t="shared" si="23"/>
        <v>Yes</v>
      </c>
      <c r="L456" t="str">
        <f t="shared" si="21"/>
        <v>Positive</v>
      </c>
      <c r="M456" t="str">
        <f t="shared" si="22"/>
        <v>ACTIVE</v>
      </c>
      <c r="N456" t="str" cm="1">
        <f t="array" ref="N456">_xlfn.IFS(E456&lt;=599,"Bad",AND(E456 &gt;= 600, E456 &lt; 650),"Poor",AND(E456 &gt;= 650, E456 &lt; 700),"Fair",AND(E456 &gt;= 700, E456 &lt; 750),"Good",AND(E456 &gt;= 750, E456 &lt; 800),"Very Good",AND(E456 &gt;= 800, E456 &lt;= 850),"Excellent")</f>
        <v>Bad</v>
      </c>
    </row>
    <row r="457" spans="1:14" x14ac:dyDescent="0.3">
      <c r="A457" t="s">
        <v>929</v>
      </c>
      <c r="B457" t="s">
        <v>930</v>
      </c>
      <c r="C457" t="s">
        <v>12</v>
      </c>
      <c r="D457">
        <v>13374.1</v>
      </c>
      <c r="E457">
        <v>554</v>
      </c>
      <c r="F457">
        <v>18</v>
      </c>
      <c r="G457">
        <v>134.16</v>
      </c>
      <c r="H457" t="s">
        <v>17</v>
      </c>
      <c r="I457" s="1">
        <v>44683</v>
      </c>
      <c r="J457" t="b">
        <v>0</v>
      </c>
      <c r="K457" t="str">
        <f t="shared" si="23"/>
        <v>Yes</v>
      </c>
      <c r="L457" t="str">
        <f t="shared" si="21"/>
        <v>Positive</v>
      </c>
      <c r="M457" t="str">
        <f t="shared" si="22"/>
        <v>NOT ACTIVE</v>
      </c>
      <c r="N457" t="str" cm="1">
        <f t="array" ref="N457">_xlfn.IFS(E457&lt;=599,"Bad",AND(E457 &gt;= 600, E457 &lt; 650),"Poor",AND(E457 &gt;= 650, E457 &lt; 700),"Fair",AND(E457 &gt;= 700, E457 &lt; 750),"Good",AND(E457 &gt;= 750, E457 &lt; 800),"Very Good",AND(E457 &gt;= 800, E457 &lt;= 850),"Excellent")</f>
        <v>Bad</v>
      </c>
    </row>
    <row r="458" spans="1:14" x14ac:dyDescent="0.3">
      <c r="A458" t="s">
        <v>931</v>
      </c>
      <c r="B458" t="s">
        <v>932</v>
      </c>
      <c r="C458" t="s">
        <v>37</v>
      </c>
      <c r="D458">
        <v>4386.3900000000003</v>
      </c>
      <c r="E458">
        <v>315</v>
      </c>
      <c r="F458">
        <v>17</v>
      </c>
      <c r="G458">
        <v>448.59</v>
      </c>
      <c r="H458" t="s">
        <v>17</v>
      </c>
      <c r="I458" s="1">
        <v>42576</v>
      </c>
      <c r="J458" t="b">
        <v>1</v>
      </c>
      <c r="K458" t="str">
        <f t="shared" si="23"/>
        <v>Yes</v>
      </c>
      <c r="L458" t="str">
        <f t="shared" si="21"/>
        <v>Positive</v>
      </c>
      <c r="M458" t="str">
        <f t="shared" si="22"/>
        <v>ACTIVE</v>
      </c>
      <c r="N458" t="str" cm="1">
        <f t="array" ref="N458">_xlfn.IFS(E458&lt;=599,"Bad",AND(E458 &gt;= 600, E458 &lt; 650),"Poor",AND(E458 &gt;= 650, E458 &lt; 700),"Fair",AND(E458 &gt;= 700, E458 &lt; 750),"Good",AND(E458 &gt;= 750, E458 &lt; 800),"Very Good",AND(E458 &gt;= 800, E458 &lt;= 850),"Excellent")</f>
        <v>Bad</v>
      </c>
    </row>
    <row r="459" spans="1:14" x14ac:dyDescent="0.3">
      <c r="A459" t="s">
        <v>933</v>
      </c>
      <c r="B459" t="s">
        <v>934</v>
      </c>
      <c r="C459" t="s">
        <v>16</v>
      </c>
      <c r="D459">
        <v>11912.05</v>
      </c>
      <c r="E459">
        <v>776</v>
      </c>
      <c r="F459">
        <v>17</v>
      </c>
      <c r="G459">
        <v>291.23</v>
      </c>
      <c r="H459" t="s">
        <v>17</v>
      </c>
      <c r="I459" s="1">
        <v>45004</v>
      </c>
      <c r="J459" t="b">
        <v>1</v>
      </c>
      <c r="K459" t="str">
        <f t="shared" si="23"/>
        <v>No</v>
      </c>
      <c r="L459" t="str">
        <f t="shared" si="21"/>
        <v>Positive</v>
      </c>
      <c r="M459" t="str">
        <f t="shared" si="22"/>
        <v>ACTIVE</v>
      </c>
      <c r="N459" t="str" cm="1">
        <f t="array" ref="N459">_xlfn.IFS(E459&lt;=599,"Bad",AND(E459 &gt;= 600, E459 &lt; 650),"Poor",AND(E459 &gt;= 650, E459 &lt; 700),"Fair",AND(E459 &gt;= 700, E459 &lt; 750),"Good",AND(E459 &gt;= 750, E459 &lt; 800),"Very Good",AND(E459 &gt;= 800, E459 &lt;= 850),"Excellent")</f>
        <v>Very Good</v>
      </c>
    </row>
    <row r="460" spans="1:14" x14ac:dyDescent="0.3">
      <c r="A460" t="s">
        <v>935</v>
      </c>
      <c r="B460" t="s">
        <v>936</v>
      </c>
      <c r="C460" t="s">
        <v>12</v>
      </c>
      <c r="D460">
        <v>10832.26</v>
      </c>
      <c r="E460">
        <v>361</v>
      </c>
      <c r="F460">
        <v>24</v>
      </c>
      <c r="G460">
        <v>181.88</v>
      </c>
      <c r="H460" t="s">
        <v>21</v>
      </c>
      <c r="I460" s="1">
        <v>45157</v>
      </c>
      <c r="J460" t="b">
        <v>1</v>
      </c>
      <c r="K460" t="str">
        <f t="shared" si="23"/>
        <v>Yes</v>
      </c>
      <c r="L460" t="str">
        <f t="shared" si="21"/>
        <v>Positive</v>
      </c>
      <c r="M460" t="str">
        <f t="shared" si="22"/>
        <v>ACTIVE</v>
      </c>
      <c r="N460" t="str" cm="1">
        <f t="array" ref="N460">_xlfn.IFS(E460&lt;=599,"Bad",AND(E460 &gt;= 600, E460 &lt; 650),"Poor",AND(E460 &gt;= 650, E460 &lt; 700),"Fair",AND(E460 &gt;= 700, E460 &lt; 750),"Good",AND(E460 &gt;= 750, E460 &lt; 800),"Very Good",AND(E460 &gt;= 800, E460 &lt;= 850),"Excellent")</f>
        <v>Bad</v>
      </c>
    </row>
    <row r="461" spans="1:14" x14ac:dyDescent="0.3">
      <c r="A461" t="s">
        <v>937</v>
      </c>
      <c r="B461" t="s">
        <v>938</v>
      </c>
      <c r="C461" t="s">
        <v>12</v>
      </c>
      <c r="D461">
        <v>12462.26</v>
      </c>
      <c r="E461">
        <v>731</v>
      </c>
      <c r="F461">
        <v>19</v>
      </c>
      <c r="G461">
        <v>418.02</v>
      </c>
      <c r="H461" t="s">
        <v>21</v>
      </c>
      <c r="I461" s="1">
        <v>45545</v>
      </c>
      <c r="J461" t="b">
        <v>1</v>
      </c>
      <c r="K461" t="str">
        <f t="shared" si="23"/>
        <v>No</v>
      </c>
      <c r="L461" t="str">
        <f t="shared" si="21"/>
        <v>Positive</v>
      </c>
      <c r="M461" t="str">
        <f t="shared" si="22"/>
        <v>ACTIVE</v>
      </c>
      <c r="N461" t="str" cm="1">
        <f t="array" ref="N461">_xlfn.IFS(E461&lt;=599,"Bad",AND(E461 &gt;= 600, E461 &lt; 650),"Poor",AND(E461 &gt;= 650, E461 &lt; 700),"Fair",AND(E461 &gt;= 700, E461 &lt; 750),"Good",AND(E461 &gt;= 750, E461 &lt; 800),"Very Good",AND(E461 &gt;= 800, E461 &lt;= 850),"Excellent")</f>
        <v>Good</v>
      </c>
    </row>
    <row r="462" spans="1:14" x14ac:dyDescent="0.3">
      <c r="A462" t="s">
        <v>939</v>
      </c>
      <c r="B462" t="s">
        <v>940</v>
      </c>
      <c r="C462" t="s">
        <v>37</v>
      </c>
      <c r="D462">
        <v>11445.84</v>
      </c>
      <c r="E462">
        <v>567</v>
      </c>
      <c r="F462">
        <v>22</v>
      </c>
      <c r="G462">
        <v>251.77</v>
      </c>
      <c r="H462" t="s">
        <v>13</v>
      </c>
      <c r="I462" s="1">
        <v>42927</v>
      </c>
      <c r="J462" t="b">
        <v>0</v>
      </c>
      <c r="K462" t="str">
        <f t="shared" si="23"/>
        <v>Yes</v>
      </c>
      <c r="L462" t="str">
        <f t="shared" si="21"/>
        <v>Positive</v>
      </c>
      <c r="M462" t="str">
        <f t="shared" si="22"/>
        <v>NOT ACTIVE</v>
      </c>
      <c r="N462" t="str" cm="1">
        <f t="array" ref="N462">_xlfn.IFS(E462&lt;=599,"Bad",AND(E462 &gt;= 600, E462 &lt; 650),"Poor",AND(E462 &gt;= 650, E462 &lt; 700),"Fair",AND(E462 &gt;= 700, E462 &lt; 750),"Good",AND(E462 &gt;= 750, E462 &lt; 800),"Very Good",AND(E462 &gt;= 800, E462 &lt;= 850),"Excellent")</f>
        <v>Bad</v>
      </c>
    </row>
    <row r="463" spans="1:14" x14ac:dyDescent="0.3">
      <c r="A463" t="s">
        <v>941</v>
      </c>
      <c r="B463" t="s">
        <v>942</v>
      </c>
      <c r="C463" t="s">
        <v>20</v>
      </c>
      <c r="D463">
        <v>22276.5</v>
      </c>
      <c r="E463">
        <v>334</v>
      </c>
      <c r="F463">
        <v>29</v>
      </c>
      <c r="G463">
        <v>456.7</v>
      </c>
      <c r="H463" t="s">
        <v>42</v>
      </c>
      <c r="I463" s="1">
        <v>45339</v>
      </c>
      <c r="J463" t="b">
        <v>1</v>
      </c>
      <c r="K463" t="str">
        <f t="shared" si="23"/>
        <v>Yes</v>
      </c>
      <c r="L463" t="str">
        <f t="shared" si="21"/>
        <v>Positive</v>
      </c>
      <c r="M463" t="str">
        <f t="shared" si="22"/>
        <v>ACTIVE</v>
      </c>
      <c r="N463" t="str" cm="1">
        <f t="array" ref="N463">_xlfn.IFS(E463&lt;=599,"Bad",AND(E463 &gt;= 600, E463 &lt; 650),"Poor",AND(E463 &gt;= 650, E463 &lt; 700),"Fair",AND(E463 &gt;= 700, E463 &lt; 750),"Good",AND(E463 &gt;= 750, E463 &lt; 800),"Very Good",AND(E463 &gt;= 800, E463 &lt;= 850),"Excellent")</f>
        <v>Bad</v>
      </c>
    </row>
    <row r="464" spans="1:14" x14ac:dyDescent="0.3">
      <c r="A464" t="s">
        <v>943</v>
      </c>
      <c r="B464" t="s">
        <v>944</v>
      </c>
      <c r="C464" t="s">
        <v>37</v>
      </c>
      <c r="D464">
        <v>6811.3</v>
      </c>
      <c r="E464">
        <v>793</v>
      </c>
      <c r="F464">
        <v>20</v>
      </c>
      <c r="G464">
        <v>464.73</v>
      </c>
      <c r="H464" t="s">
        <v>30</v>
      </c>
      <c r="I464" s="1">
        <v>44308</v>
      </c>
      <c r="J464" t="b">
        <v>1</v>
      </c>
      <c r="K464" t="str">
        <f t="shared" si="23"/>
        <v>No</v>
      </c>
      <c r="L464" t="str">
        <f t="shared" si="21"/>
        <v>Positive</v>
      </c>
      <c r="M464" t="str">
        <f t="shared" si="22"/>
        <v>ACTIVE</v>
      </c>
      <c r="N464" t="str" cm="1">
        <f t="array" ref="N464">_xlfn.IFS(E464&lt;=599,"Bad",AND(E464 &gt;= 600, E464 &lt; 650),"Poor",AND(E464 &gt;= 650, E464 &lt; 700),"Fair",AND(E464 &gt;= 700, E464 &lt; 750),"Good",AND(E464 &gt;= 750, E464 &lt; 800),"Very Good",AND(E464 &gt;= 800, E464 &lt;= 850),"Excellent")</f>
        <v>Very Good</v>
      </c>
    </row>
    <row r="465" spans="1:14" x14ac:dyDescent="0.3">
      <c r="A465" t="s">
        <v>945</v>
      </c>
      <c r="B465" t="s">
        <v>556</v>
      </c>
      <c r="C465" t="s">
        <v>20</v>
      </c>
      <c r="D465">
        <v>7345.02</v>
      </c>
      <c r="E465">
        <v>768</v>
      </c>
      <c r="F465">
        <v>16</v>
      </c>
      <c r="G465">
        <v>91.06</v>
      </c>
      <c r="H465" t="s">
        <v>30</v>
      </c>
      <c r="I465" s="1">
        <v>44122</v>
      </c>
      <c r="J465" t="b">
        <v>0</v>
      </c>
      <c r="K465" t="str">
        <f t="shared" si="23"/>
        <v>No</v>
      </c>
      <c r="L465" t="str">
        <f t="shared" si="21"/>
        <v>Positive</v>
      </c>
      <c r="M465" t="str">
        <f t="shared" si="22"/>
        <v>NOT ACTIVE</v>
      </c>
      <c r="N465" t="str" cm="1">
        <f t="array" ref="N465">_xlfn.IFS(E465&lt;=599,"Bad",AND(E465 &gt;= 600, E465 &lt; 650),"Poor",AND(E465 &gt;= 650, E465 &lt; 700),"Fair",AND(E465 &gt;= 700, E465 &lt; 750),"Good",AND(E465 &gt;= 750, E465 &lt; 800),"Very Good",AND(E465 &gt;= 800, E465 &lt;= 850),"Excellent")</f>
        <v>Very Good</v>
      </c>
    </row>
    <row r="466" spans="1:14" x14ac:dyDescent="0.3">
      <c r="A466" t="s">
        <v>946</v>
      </c>
      <c r="B466" t="s">
        <v>947</v>
      </c>
      <c r="C466" t="s">
        <v>16</v>
      </c>
      <c r="D466">
        <v>6884.3</v>
      </c>
      <c r="E466">
        <v>624</v>
      </c>
      <c r="F466">
        <v>17</v>
      </c>
      <c r="G466">
        <v>11.14</v>
      </c>
      <c r="H466" t="s">
        <v>42</v>
      </c>
      <c r="I466" s="1">
        <v>42212</v>
      </c>
      <c r="J466" t="b">
        <v>1</v>
      </c>
      <c r="K466" t="str">
        <f t="shared" si="23"/>
        <v>No</v>
      </c>
      <c r="L466" t="str">
        <f t="shared" si="21"/>
        <v>Positive</v>
      </c>
      <c r="M466" t="str">
        <f t="shared" si="22"/>
        <v>ACTIVE</v>
      </c>
      <c r="N466" t="str" cm="1">
        <f t="array" ref="N466">_xlfn.IFS(E466&lt;=599,"Bad",AND(E466 &gt;= 600, E466 &lt; 650),"Poor",AND(E466 &gt;= 650, E466 &lt; 700),"Fair",AND(E466 &gt;= 700, E466 &lt; 750),"Good",AND(E466 &gt;= 750, E466 &lt; 800),"Very Good",AND(E466 &gt;= 800, E466 &lt;= 850),"Excellent")</f>
        <v>Poor</v>
      </c>
    </row>
    <row r="467" spans="1:14" x14ac:dyDescent="0.3">
      <c r="A467" t="s">
        <v>948</v>
      </c>
      <c r="B467" t="s">
        <v>949</v>
      </c>
      <c r="C467" t="s">
        <v>12</v>
      </c>
      <c r="D467">
        <v>7222.61</v>
      </c>
      <c r="E467">
        <v>603</v>
      </c>
      <c r="F467">
        <v>16</v>
      </c>
      <c r="G467">
        <v>492.13</v>
      </c>
      <c r="H467" t="s">
        <v>13</v>
      </c>
      <c r="I467" s="1">
        <v>44564</v>
      </c>
      <c r="J467" t="b">
        <v>1</v>
      </c>
      <c r="K467" t="str">
        <f t="shared" si="23"/>
        <v>No</v>
      </c>
      <c r="L467" t="str">
        <f t="shared" si="21"/>
        <v>Positive</v>
      </c>
      <c r="M467" t="str">
        <f t="shared" si="22"/>
        <v>ACTIVE</v>
      </c>
      <c r="N467" t="str" cm="1">
        <f t="array" ref="N467">_xlfn.IFS(E467&lt;=599,"Bad",AND(E467 &gt;= 600, E467 &lt; 650),"Poor",AND(E467 &gt;= 650, E467 &lt; 700),"Fair",AND(E467 &gt;= 700, E467 &lt; 750),"Good",AND(E467 &gt;= 750, E467 &lt; 800),"Very Good",AND(E467 &gt;= 800, E467 &lt;= 850),"Excellent")</f>
        <v>Poor</v>
      </c>
    </row>
    <row r="468" spans="1:14" x14ac:dyDescent="0.3">
      <c r="A468" t="s">
        <v>950</v>
      </c>
      <c r="B468" t="s">
        <v>951</v>
      </c>
      <c r="C468" t="s">
        <v>16</v>
      </c>
      <c r="D468">
        <v>6813.06</v>
      </c>
      <c r="E468">
        <v>575</v>
      </c>
      <c r="F468">
        <v>21</v>
      </c>
      <c r="G468">
        <v>454.01</v>
      </c>
      <c r="H468" t="s">
        <v>42</v>
      </c>
      <c r="I468" s="1">
        <v>45011</v>
      </c>
      <c r="J468" t="b">
        <v>1</v>
      </c>
      <c r="K468" t="str">
        <f t="shared" si="23"/>
        <v>Yes</v>
      </c>
      <c r="L468" t="str">
        <f t="shared" si="21"/>
        <v>Positive</v>
      </c>
      <c r="M468" t="str">
        <f t="shared" si="22"/>
        <v>ACTIVE</v>
      </c>
      <c r="N468" t="str" cm="1">
        <f t="array" ref="N468">_xlfn.IFS(E468&lt;=599,"Bad",AND(E468 &gt;= 600, E468 &lt; 650),"Poor",AND(E468 &gt;= 650, E468 &lt; 700),"Fair",AND(E468 &gt;= 700, E468 &lt; 750),"Good",AND(E468 &gt;= 750, E468 &lt; 800),"Very Good",AND(E468 &gt;= 800, E468 &lt;= 850),"Excellent")</f>
        <v>Bad</v>
      </c>
    </row>
    <row r="469" spans="1:14" x14ac:dyDescent="0.3">
      <c r="A469" t="s">
        <v>952</v>
      </c>
      <c r="B469" t="s">
        <v>953</v>
      </c>
      <c r="C469" t="s">
        <v>20</v>
      </c>
      <c r="D469">
        <v>15945.08</v>
      </c>
      <c r="E469">
        <v>500</v>
      </c>
      <c r="F469">
        <v>23</v>
      </c>
      <c r="G469">
        <v>37.17</v>
      </c>
      <c r="H469" t="s">
        <v>42</v>
      </c>
      <c r="I469" s="1">
        <v>45107</v>
      </c>
      <c r="J469" t="b">
        <v>0</v>
      </c>
      <c r="K469" t="str">
        <f t="shared" si="23"/>
        <v>Yes</v>
      </c>
      <c r="L469" t="str">
        <f t="shared" si="21"/>
        <v>Positive</v>
      </c>
      <c r="M469" t="str">
        <f t="shared" si="22"/>
        <v>NOT ACTIVE</v>
      </c>
      <c r="N469" t="str" cm="1">
        <f t="array" ref="N469">_xlfn.IFS(E469&lt;=599,"Bad",AND(E469 &gt;= 600, E469 &lt; 650),"Poor",AND(E469 &gt;= 650, E469 &lt; 700),"Fair",AND(E469 &gt;= 700, E469 &lt; 750),"Good",AND(E469 &gt;= 750, E469 &lt; 800),"Very Good",AND(E469 &gt;= 800, E469 &lt;= 850),"Excellent")</f>
        <v>Bad</v>
      </c>
    </row>
    <row r="470" spans="1:14" x14ac:dyDescent="0.3">
      <c r="A470" t="s">
        <v>954</v>
      </c>
      <c r="B470" t="s">
        <v>955</v>
      </c>
      <c r="C470" t="s">
        <v>20</v>
      </c>
      <c r="D470">
        <v>17102.52</v>
      </c>
      <c r="E470">
        <v>744</v>
      </c>
      <c r="F470">
        <v>18</v>
      </c>
      <c r="G470">
        <v>418.19</v>
      </c>
      <c r="H470" t="s">
        <v>30</v>
      </c>
      <c r="I470" s="1">
        <v>45146</v>
      </c>
      <c r="J470" t="b">
        <v>1</v>
      </c>
      <c r="K470" t="str">
        <f t="shared" si="23"/>
        <v>No</v>
      </c>
      <c r="L470" t="str">
        <f t="shared" si="21"/>
        <v>Positive</v>
      </c>
      <c r="M470" t="str">
        <f t="shared" si="22"/>
        <v>ACTIVE</v>
      </c>
      <c r="N470" t="str" cm="1">
        <f t="array" ref="N470">_xlfn.IFS(E470&lt;=599,"Bad",AND(E470 &gt;= 600, E470 &lt; 650),"Poor",AND(E470 &gt;= 650, E470 &lt; 700),"Fair",AND(E470 &gt;= 700, E470 &lt; 750),"Good",AND(E470 &gt;= 750, E470 &lt; 800),"Very Good",AND(E470 &gt;= 800, E470 &lt;= 850),"Excellent")</f>
        <v>Good</v>
      </c>
    </row>
    <row r="471" spans="1:14" x14ac:dyDescent="0.3">
      <c r="A471" t="s">
        <v>956</v>
      </c>
      <c r="B471" t="s">
        <v>957</v>
      </c>
      <c r="C471" t="s">
        <v>16</v>
      </c>
      <c r="D471">
        <v>7146.27</v>
      </c>
      <c r="E471">
        <v>623</v>
      </c>
      <c r="F471">
        <v>16</v>
      </c>
      <c r="G471">
        <v>234.32</v>
      </c>
      <c r="H471" t="s">
        <v>13</v>
      </c>
      <c r="I471" s="1">
        <v>44115</v>
      </c>
      <c r="J471" t="b">
        <v>1</v>
      </c>
      <c r="K471" t="str">
        <f t="shared" si="23"/>
        <v>No</v>
      </c>
      <c r="L471" t="str">
        <f t="shared" si="21"/>
        <v>Positive</v>
      </c>
      <c r="M471" t="str">
        <f t="shared" si="22"/>
        <v>ACTIVE</v>
      </c>
      <c r="N471" t="str" cm="1">
        <f t="array" ref="N471">_xlfn.IFS(E471&lt;=599,"Bad",AND(E471 &gt;= 600, E471 &lt; 650),"Poor",AND(E471 &gt;= 650, E471 &lt; 700),"Fair",AND(E471 &gt;= 700, E471 &lt; 750),"Good",AND(E471 &gt;= 750, E471 &lt; 800),"Very Good",AND(E471 &gt;= 800, E471 &lt;= 850),"Excellent")</f>
        <v>Poor</v>
      </c>
    </row>
    <row r="472" spans="1:14" x14ac:dyDescent="0.3">
      <c r="A472" t="s">
        <v>958</v>
      </c>
      <c r="B472" t="s">
        <v>959</v>
      </c>
      <c r="C472" t="s">
        <v>20</v>
      </c>
      <c r="D472">
        <v>5838.22</v>
      </c>
      <c r="E472">
        <v>334</v>
      </c>
      <c r="F472">
        <v>25</v>
      </c>
      <c r="G472">
        <v>136.88999999999999</v>
      </c>
      <c r="H472" t="s">
        <v>21</v>
      </c>
      <c r="I472" s="1">
        <v>43355</v>
      </c>
      <c r="J472" t="b">
        <v>1</v>
      </c>
      <c r="K472" t="str">
        <f t="shared" si="23"/>
        <v>Yes</v>
      </c>
      <c r="L472" t="str">
        <f t="shared" si="21"/>
        <v>Positive</v>
      </c>
      <c r="M472" t="str">
        <f t="shared" si="22"/>
        <v>ACTIVE</v>
      </c>
      <c r="N472" t="str" cm="1">
        <f t="array" ref="N472">_xlfn.IFS(E472&lt;=599,"Bad",AND(E472 &gt;= 600, E472 &lt; 650),"Poor",AND(E472 &gt;= 650, E472 &lt; 700),"Fair",AND(E472 &gt;= 700, E472 &lt; 750),"Good",AND(E472 &gt;= 750, E472 &lt; 800),"Very Good",AND(E472 &gt;= 800, E472 &lt;= 850),"Excellent")</f>
        <v>Bad</v>
      </c>
    </row>
    <row r="473" spans="1:14" x14ac:dyDescent="0.3">
      <c r="A473" t="s">
        <v>960</v>
      </c>
      <c r="B473" t="s">
        <v>961</v>
      </c>
      <c r="C473" t="s">
        <v>16</v>
      </c>
      <c r="D473">
        <v>12357.08</v>
      </c>
      <c r="E473">
        <v>781</v>
      </c>
      <c r="F473">
        <v>14</v>
      </c>
      <c r="G473">
        <v>440.59</v>
      </c>
      <c r="H473" t="s">
        <v>30</v>
      </c>
      <c r="I473" s="1">
        <v>44718</v>
      </c>
      <c r="J473" t="b">
        <v>0</v>
      </c>
      <c r="K473" t="str">
        <f t="shared" si="23"/>
        <v>No</v>
      </c>
      <c r="L473" t="str">
        <f t="shared" si="21"/>
        <v>Positive</v>
      </c>
      <c r="M473" t="str">
        <f t="shared" si="22"/>
        <v>NOT ACTIVE</v>
      </c>
      <c r="N473" t="str" cm="1">
        <f t="array" ref="N473">_xlfn.IFS(E473&lt;=599,"Bad",AND(E473 &gt;= 600, E473 &lt; 650),"Poor",AND(E473 &gt;= 650, E473 &lt; 700),"Fair",AND(E473 &gt;= 700, E473 &lt; 750),"Good",AND(E473 &gt;= 750, E473 &lt; 800),"Very Good",AND(E473 &gt;= 800, E473 &lt;= 850),"Excellent")</f>
        <v>Very Good</v>
      </c>
    </row>
    <row r="474" spans="1:14" x14ac:dyDescent="0.3">
      <c r="A474" t="s">
        <v>962</v>
      </c>
      <c r="B474" t="s">
        <v>963</v>
      </c>
      <c r="C474" t="s">
        <v>12</v>
      </c>
      <c r="D474">
        <v>7238.88</v>
      </c>
      <c r="E474">
        <v>779</v>
      </c>
      <c r="F474">
        <v>22</v>
      </c>
      <c r="G474">
        <v>106.37</v>
      </c>
      <c r="H474" t="s">
        <v>21</v>
      </c>
      <c r="I474" s="1">
        <v>45061</v>
      </c>
      <c r="J474" t="b">
        <v>1</v>
      </c>
      <c r="K474" t="str">
        <f t="shared" si="23"/>
        <v>No</v>
      </c>
      <c r="L474" t="str">
        <f t="shared" si="21"/>
        <v>Positive</v>
      </c>
      <c r="M474" t="str">
        <f t="shared" si="22"/>
        <v>ACTIVE</v>
      </c>
      <c r="N474" t="str" cm="1">
        <f t="array" ref="N474">_xlfn.IFS(E474&lt;=599,"Bad",AND(E474 &gt;= 600, E474 &lt; 650),"Poor",AND(E474 &gt;= 650, E474 &lt; 700),"Fair",AND(E474 &gt;= 700, E474 &lt; 750),"Good",AND(E474 &gt;= 750, E474 &lt; 800),"Very Good",AND(E474 &gt;= 800, E474 &lt;= 850),"Excellent")</f>
        <v>Very Good</v>
      </c>
    </row>
    <row r="475" spans="1:14" x14ac:dyDescent="0.3">
      <c r="A475" t="s">
        <v>964</v>
      </c>
      <c r="B475" t="s">
        <v>965</v>
      </c>
      <c r="C475" t="s">
        <v>16</v>
      </c>
      <c r="D475">
        <v>13164.66</v>
      </c>
      <c r="E475">
        <v>364</v>
      </c>
      <c r="F475">
        <v>15</v>
      </c>
      <c r="G475">
        <v>474.18</v>
      </c>
      <c r="H475" t="s">
        <v>13</v>
      </c>
      <c r="I475" s="1">
        <v>44192</v>
      </c>
      <c r="J475" t="b">
        <v>1</v>
      </c>
      <c r="K475" t="str">
        <f t="shared" si="23"/>
        <v>Yes</v>
      </c>
      <c r="L475" t="str">
        <f t="shared" si="21"/>
        <v>Positive</v>
      </c>
      <c r="M475" t="str">
        <f t="shared" si="22"/>
        <v>ACTIVE</v>
      </c>
      <c r="N475" t="str" cm="1">
        <f t="array" ref="N475">_xlfn.IFS(E475&lt;=599,"Bad",AND(E475 &gt;= 600, E475 &lt; 650),"Poor",AND(E475 &gt;= 650, E475 &lt; 700),"Fair",AND(E475 &gt;= 700, E475 &lt; 750),"Good",AND(E475 &gt;= 750, E475 &lt; 800),"Very Good",AND(E475 &gt;= 800, E475 &lt;= 850),"Excellent")</f>
        <v>Bad</v>
      </c>
    </row>
    <row r="476" spans="1:14" x14ac:dyDescent="0.3">
      <c r="A476" t="s">
        <v>966</v>
      </c>
      <c r="B476" t="s">
        <v>967</v>
      </c>
      <c r="C476" t="s">
        <v>12</v>
      </c>
      <c r="D476">
        <v>11014.62</v>
      </c>
      <c r="E476">
        <v>307</v>
      </c>
      <c r="F476">
        <v>19</v>
      </c>
      <c r="G476">
        <v>110.75</v>
      </c>
      <c r="H476" t="s">
        <v>42</v>
      </c>
      <c r="I476" s="1">
        <v>44758</v>
      </c>
      <c r="J476" t="b">
        <v>1</v>
      </c>
      <c r="K476" t="str">
        <f t="shared" si="23"/>
        <v>Yes</v>
      </c>
      <c r="L476" t="str">
        <f t="shared" si="21"/>
        <v>Positive</v>
      </c>
      <c r="M476" t="str">
        <f t="shared" si="22"/>
        <v>ACTIVE</v>
      </c>
      <c r="N476" t="str" cm="1">
        <f t="array" ref="N476">_xlfn.IFS(E476&lt;=599,"Bad",AND(E476 &gt;= 600, E476 &lt; 650),"Poor",AND(E476 &gt;= 650, E476 &lt; 700),"Fair",AND(E476 &gt;= 700, E476 &lt; 750),"Good",AND(E476 &gt;= 750, E476 &lt; 800),"Very Good",AND(E476 &gt;= 800, E476 &lt;= 850),"Excellent")</f>
        <v>Bad</v>
      </c>
    </row>
    <row r="477" spans="1:14" x14ac:dyDescent="0.3">
      <c r="A477" t="s">
        <v>968</v>
      </c>
      <c r="B477" t="s">
        <v>969</v>
      </c>
      <c r="C477" t="s">
        <v>16</v>
      </c>
      <c r="D477">
        <v>2421.2800000000002</v>
      </c>
      <c r="E477">
        <v>600</v>
      </c>
      <c r="F477">
        <v>15</v>
      </c>
      <c r="G477">
        <v>310.7</v>
      </c>
      <c r="H477" t="s">
        <v>17</v>
      </c>
      <c r="I477" s="1">
        <v>45520</v>
      </c>
      <c r="J477" t="b">
        <v>0</v>
      </c>
      <c r="K477" t="str">
        <f t="shared" si="23"/>
        <v>No</v>
      </c>
      <c r="L477" t="str">
        <f t="shared" si="21"/>
        <v>Positive</v>
      </c>
      <c r="M477" t="str">
        <f t="shared" si="22"/>
        <v>NOT ACTIVE</v>
      </c>
      <c r="N477" t="str" cm="1">
        <f t="array" ref="N477">_xlfn.IFS(E477&lt;=599,"Bad",AND(E477 &gt;= 600, E477 &lt; 650),"Poor",AND(E477 &gt;= 650, E477 &lt; 700),"Fair",AND(E477 &gt;= 700, E477 &lt; 750),"Good",AND(E477 &gt;= 750, E477 &lt; 800),"Very Good",AND(E477 &gt;= 800, E477 &lt;= 850),"Excellent")</f>
        <v>Poor</v>
      </c>
    </row>
    <row r="478" spans="1:14" x14ac:dyDescent="0.3">
      <c r="A478" t="s">
        <v>970</v>
      </c>
      <c r="B478" t="s">
        <v>971</v>
      </c>
      <c r="C478" t="s">
        <v>20</v>
      </c>
      <c r="D478">
        <v>17737.53</v>
      </c>
      <c r="E478">
        <v>642</v>
      </c>
      <c r="F478">
        <v>26</v>
      </c>
      <c r="G478">
        <v>119.31</v>
      </c>
      <c r="H478" t="s">
        <v>17</v>
      </c>
      <c r="I478" s="1">
        <v>45219</v>
      </c>
      <c r="J478" t="b">
        <v>0</v>
      </c>
      <c r="K478" t="str">
        <f t="shared" si="23"/>
        <v>No</v>
      </c>
      <c r="L478" t="str">
        <f t="shared" si="21"/>
        <v>Positive</v>
      </c>
      <c r="M478" t="str">
        <f t="shared" si="22"/>
        <v>NOT ACTIVE</v>
      </c>
      <c r="N478" t="str" cm="1">
        <f t="array" ref="N478">_xlfn.IFS(E478&lt;=599,"Bad",AND(E478 &gt;= 600, E478 &lt; 650),"Poor",AND(E478 &gt;= 650, E478 &lt; 700),"Fair",AND(E478 &gt;= 700, E478 &lt; 750),"Good",AND(E478 &gt;= 750, E478 &lt; 800),"Very Good",AND(E478 &gt;= 800, E478 &lt;= 850),"Excellent")</f>
        <v>Poor</v>
      </c>
    </row>
    <row r="479" spans="1:14" x14ac:dyDescent="0.3">
      <c r="A479" t="s">
        <v>972</v>
      </c>
      <c r="B479" t="s">
        <v>973</v>
      </c>
      <c r="C479" t="s">
        <v>16</v>
      </c>
      <c r="D479">
        <v>18979.39</v>
      </c>
      <c r="E479">
        <v>730</v>
      </c>
      <c r="F479">
        <v>20</v>
      </c>
      <c r="G479">
        <v>277.38</v>
      </c>
      <c r="H479" t="s">
        <v>13</v>
      </c>
      <c r="I479" s="1">
        <v>43360</v>
      </c>
      <c r="J479" t="b">
        <v>0</v>
      </c>
      <c r="K479" t="str">
        <f t="shared" si="23"/>
        <v>No</v>
      </c>
      <c r="L479" t="str">
        <f t="shared" si="21"/>
        <v>Positive</v>
      </c>
      <c r="M479" t="str">
        <f t="shared" si="22"/>
        <v>NOT ACTIVE</v>
      </c>
      <c r="N479" t="str" cm="1">
        <f t="array" ref="N479">_xlfn.IFS(E479&lt;=599,"Bad",AND(E479 &gt;= 600, E479 &lt; 650),"Poor",AND(E479 &gt;= 650, E479 &lt; 700),"Fair",AND(E479 &gt;= 700, E479 &lt; 750),"Good",AND(E479 &gt;= 750, E479 &lt; 800),"Very Good",AND(E479 &gt;= 800, E479 &lt;= 850),"Excellent")</f>
        <v>Good</v>
      </c>
    </row>
    <row r="480" spans="1:14" x14ac:dyDescent="0.3">
      <c r="A480" t="s">
        <v>974</v>
      </c>
      <c r="B480" t="s">
        <v>975</v>
      </c>
      <c r="C480" t="s">
        <v>20</v>
      </c>
      <c r="D480">
        <v>6936.06</v>
      </c>
      <c r="E480">
        <v>723</v>
      </c>
      <c r="F480">
        <v>24</v>
      </c>
      <c r="G480">
        <v>345.15</v>
      </c>
      <c r="H480" t="s">
        <v>17</v>
      </c>
      <c r="I480" s="1">
        <v>44848</v>
      </c>
      <c r="J480" t="b">
        <v>1</v>
      </c>
      <c r="K480" t="str">
        <f t="shared" si="23"/>
        <v>No</v>
      </c>
      <c r="L480" t="str">
        <f t="shared" si="21"/>
        <v>Positive</v>
      </c>
      <c r="M480" t="str">
        <f t="shared" si="22"/>
        <v>ACTIVE</v>
      </c>
      <c r="N480" t="str" cm="1">
        <f t="array" ref="N480">_xlfn.IFS(E480&lt;=599,"Bad",AND(E480 &gt;= 600, E480 &lt; 650),"Poor",AND(E480 &gt;= 650, E480 &lt; 700),"Fair",AND(E480 &gt;= 700, E480 &lt; 750),"Good",AND(E480 &gt;= 750, E480 &lt; 800),"Very Good",AND(E480 &gt;= 800, E480 &lt;= 850),"Excellent")</f>
        <v>Good</v>
      </c>
    </row>
    <row r="481" spans="1:14" x14ac:dyDescent="0.3">
      <c r="A481" t="s">
        <v>976</v>
      </c>
      <c r="B481" t="s">
        <v>977</v>
      </c>
      <c r="C481" t="s">
        <v>16</v>
      </c>
      <c r="D481">
        <v>8061.49</v>
      </c>
      <c r="E481">
        <v>631</v>
      </c>
      <c r="F481">
        <v>21</v>
      </c>
      <c r="G481">
        <v>103.21</v>
      </c>
      <c r="H481" t="s">
        <v>21</v>
      </c>
      <c r="I481" s="1">
        <v>44497</v>
      </c>
      <c r="J481" t="b">
        <v>1</v>
      </c>
      <c r="K481" t="str">
        <f t="shared" si="23"/>
        <v>No</v>
      </c>
      <c r="L481" t="str">
        <f t="shared" si="21"/>
        <v>Positive</v>
      </c>
      <c r="M481" t="str">
        <f t="shared" si="22"/>
        <v>ACTIVE</v>
      </c>
      <c r="N481" t="str" cm="1">
        <f t="array" ref="N481">_xlfn.IFS(E481&lt;=599,"Bad",AND(E481 &gt;= 600, E481 &lt; 650),"Poor",AND(E481 &gt;= 650, E481 &lt; 700),"Fair",AND(E481 &gt;= 700, E481 &lt; 750),"Good",AND(E481 &gt;= 750, E481 &lt; 800),"Very Good",AND(E481 &gt;= 800, E481 &lt;= 850),"Excellent")</f>
        <v>Poor</v>
      </c>
    </row>
    <row r="482" spans="1:14" x14ac:dyDescent="0.3">
      <c r="A482" t="s">
        <v>978</v>
      </c>
      <c r="B482" t="s">
        <v>979</v>
      </c>
      <c r="C482" t="s">
        <v>16</v>
      </c>
      <c r="D482">
        <v>11429.33</v>
      </c>
      <c r="E482">
        <v>737</v>
      </c>
      <c r="F482">
        <v>24</v>
      </c>
      <c r="G482">
        <v>265.23</v>
      </c>
      <c r="H482" t="s">
        <v>17</v>
      </c>
      <c r="I482" s="1">
        <v>44788</v>
      </c>
      <c r="J482" t="b">
        <v>1</v>
      </c>
      <c r="K482" t="str">
        <f t="shared" si="23"/>
        <v>No</v>
      </c>
      <c r="L482" t="str">
        <f t="shared" si="21"/>
        <v>Positive</v>
      </c>
      <c r="M482" t="str">
        <f t="shared" si="22"/>
        <v>ACTIVE</v>
      </c>
      <c r="N482" t="str" cm="1">
        <f t="array" ref="N482">_xlfn.IFS(E482&lt;=599,"Bad",AND(E482 &gt;= 600, E482 &lt; 650),"Poor",AND(E482 &gt;= 650, E482 &lt; 700),"Fair",AND(E482 &gt;= 700, E482 &lt; 750),"Good",AND(E482 &gt;= 750, E482 &lt; 800),"Very Good",AND(E482 &gt;= 800, E482 &lt;= 850),"Excellent")</f>
        <v>Good</v>
      </c>
    </row>
    <row r="483" spans="1:14" x14ac:dyDescent="0.3">
      <c r="A483" t="s">
        <v>980</v>
      </c>
      <c r="B483" t="s">
        <v>981</v>
      </c>
      <c r="C483" t="s">
        <v>37</v>
      </c>
      <c r="D483">
        <v>11672.28</v>
      </c>
      <c r="E483">
        <v>473</v>
      </c>
      <c r="F483">
        <v>23</v>
      </c>
      <c r="G483">
        <v>239.84</v>
      </c>
      <c r="H483" t="s">
        <v>13</v>
      </c>
      <c r="I483" s="1">
        <v>44257</v>
      </c>
      <c r="J483" t="b">
        <v>0</v>
      </c>
      <c r="K483" t="str">
        <f t="shared" si="23"/>
        <v>Yes</v>
      </c>
      <c r="L483" t="str">
        <f t="shared" si="21"/>
        <v>Positive</v>
      </c>
      <c r="M483" t="str">
        <f t="shared" si="22"/>
        <v>NOT ACTIVE</v>
      </c>
      <c r="N483" t="str" cm="1">
        <f t="array" ref="N483">_xlfn.IFS(E483&lt;=599,"Bad",AND(E483 &gt;= 600, E483 &lt; 650),"Poor",AND(E483 &gt;= 650, E483 &lt; 700),"Fair",AND(E483 &gt;= 700, E483 &lt; 750),"Good",AND(E483 &gt;= 750, E483 &lt; 800),"Very Good",AND(E483 &gt;= 800, E483 &lt;= 850),"Excellent")</f>
        <v>Bad</v>
      </c>
    </row>
    <row r="484" spans="1:14" x14ac:dyDescent="0.3">
      <c r="A484" t="s">
        <v>982</v>
      </c>
      <c r="B484" t="s">
        <v>983</v>
      </c>
      <c r="C484" t="s">
        <v>20</v>
      </c>
      <c r="D484">
        <v>13292.72</v>
      </c>
      <c r="E484">
        <v>826</v>
      </c>
      <c r="F484">
        <v>24</v>
      </c>
      <c r="G484">
        <v>44.81</v>
      </c>
      <c r="H484" t="s">
        <v>13</v>
      </c>
      <c r="I484" s="1">
        <v>42760</v>
      </c>
      <c r="J484" t="b">
        <v>1</v>
      </c>
      <c r="K484" t="str">
        <f t="shared" si="23"/>
        <v>No</v>
      </c>
      <c r="L484" t="str">
        <f t="shared" si="21"/>
        <v>Positive</v>
      </c>
      <c r="M484" t="str">
        <f t="shared" si="22"/>
        <v>ACTIVE</v>
      </c>
      <c r="N484" t="str" cm="1">
        <f t="array" ref="N484">_xlfn.IFS(E484&lt;=599,"Bad",AND(E484 &gt;= 600, E484 &lt; 650),"Poor",AND(E484 &gt;= 650, E484 &lt; 700),"Fair",AND(E484 &gt;= 700, E484 &lt; 750),"Good",AND(E484 &gt;= 750, E484 &lt; 800),"Very Good",AND(E484 &gt;= 800, E484 &lt;= 850),"Excellent")</f>
        <v>Excellent</v>
      </c>
    </row>
    <row r="485" spans="1:14" x14ac:dyDescent="0.3">
      <c r="A485" t="s">
        <v>984</v>
      </c>
      <c r="B485" t="s">
        <v>692</v>
      </c>
      <c r="C485" t="s">
        <v>37</v>
      </c>
      <c r="D485">
        <v>20051.02</v>
      </c>
      <c r="E485">
        <v>325</v>
      </c>
      <c r="F485">
        <v>15</v>
      </c>
      <c r="G485">
        <v>410.97</v>
      </c>
      <c r="H485" t="s">
        <v>21</v>
      </c>
      <c r="I485" s="1">
        <v>44728</v>
      </c>
      <c r="J485" t="b">
        <v>1</v>
      </c>
      <c r="K485" t="str">
        <f t="shared" si="23"/>
        <v>Yes</v>
      </c>
      <c r="L485" t="str">
        <f t="shared" si="21"/>
        <v>Positive</v>
      </c>
      <c r="M485" t="str">
        <f t="shared" si="22"/>
        <v>ACTIVE</v>
      </c>
      <c r="N485" t="str" cm="1">
        <f t="array" ref="N485">_xlfn.IFS(E485&lt;=599,"Bad",AND(E485 &gt;= 600, E485 &lt; 650),"Poor",AND(E485 &gt;= 650, E485 &lt; 700),"Fair",AND(E485 &gt;= 700, E485 &lt; 750),"Good",AND(E485 &gt;= 750, E485 &lt; 800),"Very Good",AND(E485 &gt;= 800, E485 &lt;= 850),"Excellent")</f>
        <v>Bad</v>
      </c>
    </row>
    <row r="486" spans="1:14" x14ac:dyDescent="0.3">
      <c r="A486" t="s">
        <v>985</v>
      </c>
      <c r="B486" t="s">
        <v>986</v>
      </c>
      <c r="C486" t="s">
        <v>20</v>
      </c>
      <c r="D486">
        <v>9115.26</v>
      </c>
      <c r="E486">
        <v>705</v>
      </c>
      <c r="F486">
        <v>12</v>
      </c>
      <c r="G486">
        <v>174.48</v>
      </c>
      <c r="H486" t="s">
        <v>17</v>
      </c>
      <c r="I486" s="1">
        <v>44351</v>
      </c>
      <c r="J486" t="b">
        <v>1</v>
      </c>
      <c r="K486" t="str">
        <f t="shared" si="23"/>
        <v>No</v>
      </c>
      <c r="L486" t="str">
        <f t="shared" si="21"/>
        <v>Positive</v>
      </c>
      <c r="M486" t="str">
        <f t="shared" si="22"/>
        <v>ACTIVE</v>
      </c>
      <c r="N486" t="str" cm="1">
        <f t="array" ref="N486">_xlfn.IFS(E486&lt;=599,"Bad",AND(E486 &gt;= 600, E486 &lt; 650),"Poor",AND(E486 &gt;= 650, E486 &lt; 700),"Fair",AND(E486 &gt;= 700, E486 &lt; 750),"Good",AND(E486 &gt;= 750, E486 &lt; 800),"Very Good",AND(E486 &gt;= 800, E486 &lt;= 850),"Excellent")</f>
        <v>Good</v>
      </c>
    </row>
    <row r="487" spans="1:14" x14ac:dyDescent="0.3">
      <c r="A487" t="s">
        <v>987</v>
      </c>
      <c r="B487" t="s">
        <v>988</v>
      </c>
      <c r="C487" t="s">
        <v>37</v>
      </c>
      <c r="D487">
        <v>6008.51</v>
      </c>
      <c r="E487">
        <v>531</v>
      </c>
      <c r="F487">
        <v>17</v>
      </c>
      <c r="G487">
        <v>291.55</v>
      </c>
      <c r="H487" t="s">
        <v>17</v>
      </c>
      <c r="I487" s="1">
        <v>42692</v>
      </c>
      <c r="J487" t="b">
        <v>1</v>
      </c>
      <c r="K487" t="str">
        <f t="shared" si="23"/>
        <v>Yes</v>
      </c>
      <c r="L487" t="str">
        <f t="shared" si="21"/>
        <v>Positive</v>
      </c>
      <c r="M487" t="str">
        <f t="shared" si="22"/>
        <v>ACTIVE</v>
      </c>
      <c r="N487" t="str" cm="1">
        <f t="array" ref="N487">_xlfn.IFS(E487&lt;=599,"Bad",AND(E487 &gt;= 600, E487 &lt; 650),"Poor",AND(E487 &gt;= 650, E487 &lt; 700),"Fair",AND(E487 &gt;= 700, E487 &lt; 750),"Good",AND(E487 &gt;= 750, E487 &lt; 800),"Very Good",AND(E487 &gt;= 800, E487 &lt;= 850),"Excellent")</f>
        <v>Bad</v>
      </c>
    </row>
    <row r="488" spans="1:14" x14ac:dyDescent="0.3">
      <c r="A488" t="s">
        <v>989</v>
      </c>
      <c r="B488" t="s">
        <v>990</v>
      </c>
      <c r="C488" t="s">
        <v>12</v>
      </c>
      <c r="D488">
        <v>3103.4</v>
      </c>
      <c r="E488">
        <v>832</v>
      </c>
      <c r="F488">
        <v>17</v>
      </c>
      <c r="G488">
        <v>262.24</v>
      </c>
      <c r="H488" t="s">
        <v>42</v>
      </c>
      <c r="I488" s="1">
        <v>44219</v>
      </c>
      <c r="J488" t="b">
        <v>1</v>
      </c>
      <c r="K488" t="str">
        <f t="shared" si="23"/>
        <v>No</v>
      </c>
      <c r="L488" t="str">
        <f t="shared" si="21"/>
        <v>Positive</v>
      </c>
      <c r="M488" t="str">
        <f t="shared" si="22"/>
        <v>ACTIVE</v>
      </c>
      <c r="N488" t="str" cm="1">
        <f t="array" ref="N488">_xlfn.IFS(E488&lt;=599,"Bad",AND(E488 &gt;= 600, E488 &lt; 650),"Poor",AND(E488 &gt;= 650, E488 &lt; 700),"Fair",AND(E488 &gt;= 700, E488 &lt; 750),"Good",AND(E488 &gt;= 750, E488 &lt; 800),"Very Good",AND(E488 &gt;= 800, E488 &lt;= 850),"Excellent")</f>
        <v>Excellent</v>
      </c>
    </row>
    <row r="489" spans="1:14" x14ac:dyDescent="0.3">
      <c r="A489" t="s">
        <v>991</v>
      </c>
      <c r="B489" t="s">
        <v>992</v>
      </c>
      <c r="C489" t="s">
        <v>16</v>
      </c>
      <c r="D489">
        <v>6345.35</v>
      </c>
      <c r="E489">
        <v>849</v>
      </c>
      <c r="F489">
        <v>16</v>
      </c>
      <c r="G489">
        <v>261.5</v>
      </c>
      <c r="H489" t="s">
        <v>30</v>
      </c>
      <c r="I489" s="1">
        <v>43529</v>
      </c>
      <c r="J489" t="b">
        <v>1</v>
      </c>
      <c r="K489" t="str">
        <f t="shared" si="23"/>
        <v>No</v>
      </c>
      <c r="L489" t="str">
        <f t="shared" si="21"/>
        <v>Positive</v>
      </c>
      <c r="M489" t="str">
        <f t="shared" si="22"/>
        <v>ACTIVE</v>
      </c>
      <c r="N489" t="str" cm="1">
        <f t="array" ref="N489">_xlfn.IFS(E489&lt;=599,"Bad",AND(E489 &gt;= 600, E489 &lt; 650),"Poor",AND(E489 &gt;= 650, E489 &lt; 700),"Fair",AND(E489 &gt;= 700, E489 &lt; 750),"Good",AND(E489 &gt;= 750, E489 &lt; 800),"Very Good",AND(E489 &gt;= 800, E489 &lt;= 850),"Excellent")</f>
        <v>Excellent</v>
      </c>
    </row>
    <row r="490" spans="1:14" x14ac:dyDescent="0.3">
      <c r="A490" t="s">
        <v>993</v>
      </c>
      <c r="B490" t="s">
        <v>994</v>
      </c>
      <c r="C490" t="s">
        <v>20</v>
      </c>
      <c r="D490">
        <v>9834.3700000000008</v>
      </c>
      <c r="E490">
        <v>804</v>
      </c>
      <c r="F490">
        <v>24</v>
      </c>
      <c r="G490">
        <v>62.54</v>
      </c>
      <c r="H490" t="s">
        <v>13</v>
      </c>
      <c r="I490" s="1">
        <v>44453</v>
      </c>
      <c r="J490" t="b">
        <v>1</v>
      </c>
      <c r="K490" t="str">
        <f t="shared" si="23"/>
        <v>No</v>
      </c>
      <c r="L490" t="str">
        <f t="shared" si="21"/>
        <v>Positive</v>
      </c>
      <c r="M490" t="str">
        <f t="shared" si="22"/>
        <v>ACTIVE</v>
      </c>
      <c r="N490" t="str" cm="1">
        <f t="array" ref="N490">_xlfn.IFS(E490&lt;=599,"Bad",AND(E490 &gt;= 600, E490 &lt; 650),"Poor",AND(E490 &gt;= 650, E490 &lt; 700),"Fair",AND(E490 &gt;= 700, E490 &lt; 750),"Good",AND(E490 &gt;= 750, E490 &lt; 800),"Very Good",AND(E490 &gt;= 800, E490 &lt;= 850),"Excellent")</f>
        <v>Excellent</v>
      </c>
    </row>
    <row r="491" spans="1:14" x14ac:dyDescent="0.3">
      <c r="A491" t="s">
        <v>995</v>
      </c>
      <c r="B491" t="s">
        <v>996</v>
      </c>
      <c r="C491" t="s">
        <v>20</v>
      </c>
      <c r="D491">
        <v>18972.79</v>
      </c>
      <c r="E491">
        <v>478</v>
      </c>
      <c r="F491">
        <v>16</v>
      </c>
      <c r="G491">
        <v>217.51</v>
      </c>
      <c r="H491" t="s">
        <v>42</v>
      </c>
      <c r="I491" s="1">
        <v>43327</v>
      </c>
      <c r="J491" t="b">
        <v>1</v>
      </c>
      <c r="K491" t="str">
        <f t="shared" si="23"/>
        <v>Yes</v>
      </c>
      <c r="L491" t="str">
        <f t="shared" si="21"/>
        <v>Positive</v>
      </c>
      <c r="M491" t="str">
        <f t="shared" si="22"/>
        <v>ACTIVE</v>
      </c>
      <c r="N491" t="str" cm="1">
        <f t="array" ref="N491">_xlfn.IFS(E491&lt;=599,"Bad",AND(E491 &gt;= 600, E491 &lt; 650),"Poor",AND(E491 &gt;= 650, E491 &lt; 700),"Fair",AND(E491 &gt;= 700, E491 &lt; 750),"Good",AND(E491 &gt;= 750, E491 &lt; 800),"Very Good",AND(E491 &gt;= 800, E491 &lt;= 850),"Excellent")</f>
        <v>Bad</v>
      </c>
    </row>
    <row r="492" spans="1:14" x14ac:dyDescent="0.3">
      <c r="A492" t="s">
        <v>997</v>
      </c>
      <c r="B492" t="s">
        <v>998</v>
      </c>
      <c r="C492" t="s">
        <v>16</v>
      </c>
      <c r="D492">
        <v>7411.94</v>
      </c>
      <c r="E492">
        <v>431</v>
      </c>
      <c r="F492">
        <v>18</v>
      </c>
      <c r="G492">
        <v>231.66</v>
      </c>
      <c r="H492" t="s">
        <v>13</v>
      </c>
      <c r="I492" s="1">
        <v>45764</v>
      </c>
      <c r="J492" t="b">
        <v>1</v>
      </c>
      <c r="K492" t="str">
        <f t="shared" si="23"/>
        <v>Yes</v>
      </c>
      <c r="L492" t="str">
        <f t="shared" si="21"/>
        <v>Positive</v>
      </c>
      <c r="M492" t="str">
        <f t="shared" si="22"/>
        <v>ACTIVE</v>
      </c>
      <c r="N492" t="str" cm="1">
        <f t="array" ref="N492">_xlfn.IFS(E492&lt;=599,"Bad",AND(E492 &gt;= 600, E492 &lt; 650),"Poor",AND(E492 &gt;= 650, E492 &lt; 700),"Fair",AND(E492 &gt;= 700, E492 &lt; 750),"Good",AND(E492 &gt;= 750, E492 &lt; 800),"Very Good",AND(E492 &gt;= 800, E492 &lt;= 850),"Excellent")</f>
        <v>Bad</v>
      </c>
    </row>
    <row r="493" spans="1:14" x14ac:dyDescent="0.3">
      <c r="A493" t="s">
        <v>999</v>
      </c>
      <c r="B493" t="s">
        <v>1000</v>
      </c>
      <c r="C493" t="s">
        <v>20</v>
      </c>
      <c r="D493">
        <v>11118.94</v>
      </c>
      <c r="E493">
        <v>754</v>
      </c>
      <c r="F493">
        <v>20</v>
      </c>
      <c r="G493">
        <v>369.48</v>
      </c>
      <c r="H493" t="s">
        <v>42</v>
      </c>
      <c r="I493" s="1">
        <v>44423</v>
      </c>
      <c r="J493" t="b">
        <v>1</v>
      </c>
      <c r="K493" t="str">
        <f t="shared" si="23"/>
        <v>No</v>
      </c>
      <c r="L493" t="str">
        <f t="shared" si="21"/>
        <v>Positive</v>
      </c>
      <c r="M493" t="str">
        <f t="shared" si="22"/>
        <v>ACTIVE</v>
      </c>
      <c r="N493" t="str" cm="1">
        <f t="array" ref="N493">_xlfn.IFS(E493&lt;=599,"Bad",AND(E493 &gt;= 600, E493 &lt; 650),"Poor",AND(E493 &gt;= 650, E493 &lt; 700),"Fair",AND(E493 &gt;= 700, E493 &lt; 750),"Good",AND(E493 &gt;= 750, E493 &lt; 800),"Very Good",AND(E493 &gt;= 800, E493 &lt;= 850),"Excellent")</f>
        <v>Very Good</v>
      </c>
    </row>
    <row r="494" spans="1:14" x14ac:dyDescent="0.3">
      <c r="A494" t="s">
        <v>1001</v>
      </c>
      <c r="B494" t="s">
        <v>1002</v>
      </c>
      <c r="C494" t="s">
        <v>20</v>
      </c>
      <c r="D494">
        <v>9917.89</v>
      </c>
      <c r="E494">
        <v>647</v>
      </c>
      <c r="F494">
        <v>24</v>
      </c>
      <c r="G494">
        <v>421.61</v>
      </c>
      <c r="H494" t="s">
        <v>30</v>
      </c>
      <c r="I494" s="1">
        <v>43903</v>
      </c>
      <c r="J494" t="b">
        <v>1</v>
      </c>
      <c r="K494" t="str">
        <f t="shared" si="23"/>
        <v>No</v>
      </c>
      <c r="L494" t="str">
        <f t="shared" si="21"/>
        <v>Positive</v>
      </c>
      <c r="M494" t="str">
        <f t="shared" si="22"/>
        <v>ACTIVE</v>
      </c>
      <c r="N494" t="str" cm="1">
        <f t="array" ref="N494">_xlfn.IFS(E494&lt;=599,"Bad",AND(E494 &gt;= 600, E494 &lt; 650),"Poor",AND(E494 &gt;= 650, E494 &lt; 700),"Fair",AND(E494 &gt;= 700, E494 &lt; 750),"Good",AND(E494 &gt;= 750, E494 &lt; 800),"Very Good",AND(E494 &gt;= 800, E494 &lt;= 850),"Excellent")</f>
        <v>Poor</v>
      </c>
    </row>
    <row r="495" spans="1:14" x14ac:dyDescent="0.3">
      <c r="A495" t="s">
        <v>1003</v>
      </c>
      <c r="B495" t="s">
        <v>1004</v>
      </c>
      <c r="C495" t="s">
        <v>37</v>
      </c>
      <c r="D495">
        <v>15941.97</v>
      </c>
      <c r="E495">
        <v>839</v>
      </c>
      <c r="F495">
        <v>20</v>
      </c>
      <c r="G495">
        <v>277.04000000000002</v>
      </c>
      <c r="H495" t="s">
        <v>42</v>
      </c>
      <c r="I495" s="1">
        <v>44327</v>
      </c>
      <c r="J495" t="b">
        <v>1</v>
      </c>
      <c r="K495" t="str">
        <f t="shared" si="23"/>
        <v>No</v>
      </c>
      <c r="L495" t="str">
        <f t="shared" si="21"/>
        <v>Positive</v>
      </c>
      <c r="M495" t="str">
        <f t="shared" si="22"/>
        <v>ACTIVE</v>
      </c>
      <c r="N495" t="str" cm="1">
        <f t="array" ref="N495">_xlfn.IFS(E495&lt;=599,"Bad",AND(E495 &gt;= 600, E495 &lt; 650),"Poor",AND(E495 &gt;= 650, E495 &lt; 700),"Fair",AND(E495 &gt;= 700, E495 &lt; 750),"Good",AND(E495 &gt;= 750, E495 &lt; 800),"Very Good",AND(E495 &gt;= 800, E495 &lt;= 850),"Excellent")</f>
        <v>Excellent</v>
      </c>
    </row>
    <row r="496" spans="1:14" x14ac:dyDescent="0.3">
      <c r="A496" t="s">
        <v>1005</v>
      </c>
      <c r="B496" t="s">
        <v>1006</v>
      </c>
      <c r="C496" t="s">
        <v>20</v>
      </c>
      <c r="D496">
        <v>22634.66</v>
      </c>
      <c r="E496">
        <v>705</v>
      </c>
      <c r="F496">
        <v>13</v>
      </c>
      <c r="G496">
        <v>52.52</v>
      </c>
      <c r="H496" t="s">
        <v>13</v>
      </c>
      <c r="I496" s="1">
        <v>42529</v>
      </c>
      <c r="J496" t="b">
        <v>1</v>
      </c>
      <c r="K496" t="str">
        <f t="shared" si="23"/>
        <v>No</v>
      </c>
      <c r="L496" t="str">
        <f t="shared" si="21"/>
        <v>Positive</v>
      </c>
      <c r="M496" t="str">
        <f t="shared" si="22"/>
        <v>ACTIVE</v>
      </c>
      <c r="N496" t="str" cm="1">
        <f t="array" ref="N496">_xlfn.IFS(E496&lt;=599,"Bad",AND(E496 &gt;= 600, E496 &lt; 650),"Poor",AND(E496 &gt;= 650, E496 &lt; 700),"Fair",AND(E496 &gt;= 700, E496 &lt; 750),"Good",AND(E496 &gt;= 750, E496 &lt; 800),"Very Good",AND(E496 &gt;= 800, E496 &lt;= 850),"Excellent")</f>
        <v>Good</v>
      </c>
    </row>
    <row r="497" spans="1:14" x14ac:dyDescent="0.3">
      <c r="A497" t="s">
        <v>1007</v>
      </c>
      <c r="B497" t="s">
        <v>1008</v>
      </c>
      <c r="C497" t="s">
        <v>12</v>
      </c>
      <c r="D497">
        <v>7345.66</v>
      </c>
      <c r="E497">
        <v>375</v>
      </c>
      <c r="F497">
        <v>15</v>
      </c>
      <c r="G497">
        <v>126.06</v>
      </c>
      <c r="H497" t="s">
        <v>17</v>
      </c>
      <c r="I497" s="1">
        <v>43381</v>
      </c>
      <c r="J497" t="b">
        <v>1</v>
      </c>
      <c r="K497" t="str">
        <f t="shared" si="23"/>
        <v>Yes</v>
      </c>
      <c r="L497" t="str">
        <f t="shared" si="21"/>
        <v>Positive</v>
      </c>
      <c r="M497" t="str">
        <f t="shared" si="22"/>
        <v>ACTIVE</v>
      </c>
      <c r="N497" t="str" cm="1">
        <f t="array" ref="N497">_xlfn.IFS(E497&lt;=599,"Bad",AND(E497 &gt;= 600, E497 &lt; 650),"Poor",AND(E497 &gt;= 650, E497 &lt; 700),"Fair",AND(E497 &gt;= 700, E497 &lt; 750),"Good",AND(E497 &gt;= 750, E497 &lt; 800),"Very Good",AND(E497 &gt;= 800, E497 &lt;= 850),"Excellent")</f>
        <v>Bad</v>
      </c>
    </row>
    <row r="498" spans="1:14" x14ac:dyDescent="0.3">
      <c r="A498" t="s">
        <v>1009</v>
      </c>
      <c r="B498" t="s">
        <v>1010</v>
      </c>
      <c r="C498" t="s">
        <v>12</v>
      </c>
      <c r="D498">
        <v>7552.8</v>
      </c>
      <c r="E498">
        <v>791</v>
      </c>
      <c r="F498">
        <v>17</v>
      </c>
      <c r="G498">
        <v>90.82</v>
      </c>
      <c r="H498" t="s">
        <v>13</v>
      </c>
      <c r="I498" s="1">
        <v>44448</v>
      </c>
      <c r="J498" t="b">
        <v>1</v>
      </c>
      <c r="K498" t="str">
        <f t="shared" si="23"/>
        <v>No</v>
      </c>
      <c r="L498" t="str">
        <f t="shared" si="21"/>
        <v>Positive</v>
      </c>
      <c r="M498" t="str">
        <f t="shared" si="22"/>
        <v>ACTIVE</v>
      </c>
      <c r="N498" t="str" cm="1">
        <f t="array" ref="N498">_xlfn.IFS(E498&lt;=599,"Bad",AND(E498 &gt;= 600, E498 &lt; 650),"Poor",AND(E498 &gt;= 650, E498 &lt; 700),"Fair",AND(E498 &gt;= 700, E498 &lt; 750),"Good",AND(E498 &gt;= 750, E498 &lt; 800),"Very Good",AND(E498 &gt;= 800, E498 &lt;= 850),"Excellent")</f>
        <v>Very Good</v>
      </c>
    </row>
    <row r="499" spans="1:14" x14ac:dyDescent="0.3">
      <c r="A499" t="s">
        <v>1011</v>
      </c>
      <c r="B499" t="s">
        <v>1012</v>
      </c>
      <c r="C499" t="s">
        <v>16</v>
      </c>
      <c r="D499">
        <v>15220.8</v>
      </c>
      <c r="E499">
        <v>493</v>
      </c>
      <c r="F499">
        <v>13</v>
      </c>
      <c r="G499">
        <v>71.06</v>
      </c>
      <c r="H499" t="s">
        <v>21</v>
      </c>
      <c r="I499" s="1">
        <v>43018</v>
      </c>
      <c r="J499" t="b">
        <v>1</v>
      </c>
      <c r="K499" t="str">
        <f t="shared" si="23"/>
        <v>Yes</v>
      </c>
      <c r="L499" t="str">
        <f t="shared" si="21"/>
        <v>Positive</v>
      </c>
      <c r="M499" t="str">
        <f t="shared" si="22"/>
        <v>ACTIVE</v>
      </c>
      <c r="N499" t="str" cm="1">
        <f t="array" ref="N499">_xlfn.IFS(E499&lt;=599,"Bad",AND(E499 &gt;= 600, E499 &lt; 650),"Poor",AND(E499 &gt;= 650, E499 &lt; 700),"Fair",AND(E499 &gt;= 700, E499 &lt; 750),"Good",AND(E499 &gt;= 750, E499 &lt; 800),"Very Good",AND(E499 &gt;= 800, E499 &lt;= 850),"Excellent")</f>
        <v>Bad</v>
      </c>
    </row>
    <row r="500" spans="1:14" x14ac:dyDescent="0.3">
      <c r="A500" t="s">
        <v>1013</v>
      </c>
      <c r="B500" t="s">
        <v>1014</v>
      </c>
      <c r="C500" t="s">
        <v>20</v>
      </c>
      <c r="D500">
        <v>13409.46</v>
      </c>
      <c r="E500">
        <v>461</v>
      </c>
      <c r="F500">
        <v>15</v>
      </c>
      <c r="G500">
        <v>189.29</v>
      </c>
      <c r="H500" t="s">
        <v>21</v>
      </c>
      <c r="I500" s="1">
        <v>44069</v>
      </c>
      <c r="J500" t="b">
        <v>1</v>
      </c>
      <c r="K500" t="str">
        <f t="shared" si="23"/>
        <v>Yes</v>
      </c>
      <c r="L500" t="str">
        <f t="shared" si="21"/>
        <v>Positive</v>
      </c>
      <c r="M500" t="str">
        <f t="shared" si="22"/>
        <v>ACTIVE</v>
      </c>
      <c r="N500" t="str" cm="1">
        <f t="array" ref="N500">_xlfn.IFS(E500&lt;=599,"Bad",AND(E500 &gt;= 600, E500 &lt; 650),"Poor",AND(E500 &gt;= 650, E500 &lt; 700),"Fair",AND(E500 &gt;= 700, E500 &lt; 750),"Good",AND(E500 &gt;= 750, E500 &lt; 800),"Very Good",AND(E500 &gt;= 800, E500 &lt;= 850),"Excellent")</f>
        <v>Bad</v>
      </c>
    </row>
    <row r="501" spans="1:14" x14ac:dyDescent="0.3">
      <c r="A501" t="s">
        <v>1015</v>
      </c>
      <c r="B501" t="s">
        <v>1016</v>
      </c>
      <c r="C501" t="s">
        <v>16</v>
      </c>
      <c r="D501">
        <v>19233.54</v>
      </c>
      <c r="E501">
        <v>646</v>
      </c>
      <c r="F501">
        <v>22</v>
      </c>
      <c r="G501">
        <v>122.4</v>
      </c>
      <c r="H501" t="s">
        <v>21</v>
      </c>
      <c r="I501" s="1">
        <v>44250</v>
      </c>
      <c r="J501" t="b">
        <v>1</v>
      </c>
      <c r="K501" t="str">
        <f t="shared" si="23"/>
        <v>No</v>
      </c>
      <c r="L501" t="str">
        <f t="shared" si="21"/>
        <v>Positive</v>
      </c>
      <c r="M501" t="str">
        <f t="shared" si="22"/>
        <v>ACTIVE</v>
      </c>
      <c r="N501" t="str" cm="1">
        <f t="array" ref="N501">_xlfn.IFS(E501&lt;=599,"Bad",AND(E501 &gt;= 600, E501 &lt; 650),"Poor",AND(E501 &gt;= 650, E501 &lt; 700),"Fair",AND(E501 &gt;= 700, E501 &lt; 750),"Good",AND(E501 &gt;= 750, E501 &lt; 800),"Very Good",AND(E501 &gt;= 800, E501 &lt;= 850),"Excellent")</f>
        <v>Poor</v>
      </c>
    </row>
    <row r="502" spans="1:14" x14ac:dyDescent="0.3">
      <c r="A502" t="s">
        <v>1017</v>
      </c>
      <c r="B502" t="s">
        <v>1018</v>
      </c>
      <c r="C502" t="s">
        <v>12</v>
      </c>
      <c r="D502">
        <v>12919.64</v>
      </c>
      <c r="E502">
        <v>660</v>
      </c>
      <c r="F502">
        <v>17</v>
      </c>
      <c r="G502">
        <v>116.97</v>
      </c>
      <c r="H502" t="s">
        <v>21</v>
      </c>
      <c r="I502" s="1">
        <v>43506</v>
      </c>
      <c r="J502" t="b">
        <v>0</v>
      </c>
      <c r="K502" t="str">
        <f t="shared" si="23"/>
        <v>No</v>
      </c>
      <c r="L502" t="str">
        <f t="shared" si="21"/>
        <v>Positive</v>
      </c>
      <c r="M502" t="str">
        <f t="shared" si="22"/>
        <v>NOT ACTIVE</v>
      </c>
      <c r="N502" t="str" cm="1">
        <f t="array" ref="N502">_xlfn.IFS(E502&lt;=599,"Bad",AND(E502 &gt;= 600, E502 &lt; 650),"Poor",AND(E502 &gt;= 650, E502 &lt; 700),"Fair",AND(E502 &gt;= 700, E502 &lt; 750),"Good",AND(E502 &gt;= 750, E502 &lt; 800),"Very Good",AND(E502 &gt;= 800, E502 &lt;= 850),"Excellent")</f>
        <v>Fair</v>
      </c>
    </row>
    <row r="503" spans="1:14" x14ac:dyDescent="0.3">
      <c r="A503" t="s">
        <v>1019</v>
      </c>
      <c r="B503" t="s">
        <v>1020</v>
      </c>
      <c r="C503" t="s">
        <v>20</v>
      </c>
      <c r="D503">
        <v>8203.5400000000009</v>
      </c>
      <c r="E503">
        <v>386</v>
      </c>
      <c r="F503">
        <v>22</v>
      </c>
      <c r="G503">
        <v>36.799999999999997</v>
      </c>
      <c r="H503" t="s">
        <v>30</v>
      </c>
      <c r="I503" s="1">
        <v>43334</v>
      </c>
      <c r="J503" t="b">
        <v>1</v>
      </c>
      <c r="K503" t="str">
        <f t="shared" si="23"/>
        <v>Yes</v>
      </c>
      <c r="L503" t="str">
        <f t="shared" si="21"/>
        <v>Positive</v>
      </c>
      <c r="M503" t="str">
        <f t="shared" si="22"/>
        <v>ACTIVE</v>
      </c>
      <c r="N503" t="str" cm="1">
        <f t="array" ref="N503">_xlfn.IFS(E503&lt;=599,"Bad",AND(E503 &gt;= 600, E503 &lt; 650),"Poor",AND(E503 &gt;= 650, E503 &lt; 700),"Fair",AND(E503 &gt;= 700, E503 &lt; 750),"Good",AND(E503 &gt;= 750, E503 &lt; 800),"Very Good",AND(E503 &gt;= 800, E503 &lt;= 850),"Excellent")</f>
        <v>Bad</v>
      </c>
    </row>
    <row r="504" spans="1:14" x14ac:dyDescent="0.3">
      <c r="A504" t="s">
        <v>1021</v>
      </c>
      <c r="B504" t="s">
        <v>1022</v>
      </c>
      <c r="C504" t="s">
        <v>20</v>
      </c>
      <c r="D504">
        <v>12953.27</v>
      </c>
      <c r="E504">
        <v>561</v>
      </c>
      <c r="F504">
        <v>24</v>
      </c>
      <c r="G504">
        <v>18.66</v>
      </c>
      <c r="H504" t="s">
        <v>17</v>
      </c>
      <c r="I504" s="1">
        <v>45542</v>
      </c>
      <c r="J504" t="b">
        <v>1</v>
      </c>
      <c r="K504" t="str">
        <f t="shared" si="23"/>
        <v>Yes</v>
      </c>
      <c r="L504" t="str">
        <f t="shared" si="21"/>
        <v>Positive</v>
      </c>
      <c r="M504" t="str">
        <f t="shared" si="22"/>
        <v>ACTIVE</v>
      </c>
      <c r="N504" t="str" cm="1">
        <f t="array" ref="N504">_xlfn.IFS(E504&lt;=599,"Bad",AND(E504 &gt;= 600, E504 &lt; 650),"Poor",AND(E504 &gt;= 650, E504 &lt; 700),"Fair",AND(E504 &gt;= 700, E504 &lt; 750),"Good",AND(E504 &gt;= 750, E504 &lt; 800),"Very Good",AND(E504 &gt;= 800, E504 &lt;= 850),"Excellent")</f>
        <v>Bad</v>
      </c>
    </row>
    <row r="505" spans="1:14" x14ac:dyDescent="0.3">
      <c r="A505" t="s">
        <v>1023</v>
      </c>
      <c r="B505" t="s">
        <v>1024</v>
      </c>
      <c r="C505" t="s">
        <v>16</v>
      </c>
      <c r="D505">
        <v>15543.52</v>
      </c>
      <c r="E505">
        <v>513</v>
      </c>
      <c r="F505">
        <v>20</v>
      </c>
      <c r="G505">
        <v>60.36</v>
      </c>
      <c r="H505" t="s">
        <v>17</v>
      </c>
      <c r="I505" s="1">
        <v>44066</v>
      </c>
      <c r="J505" t="b">
        <v>1</v>
      </c>
      <c r="K505" t="str">
        <f t="shared" si="23"/>
        <v>Yes</v>
      </c>
      <c r="L505" t="str">
        <f t="shared" si="21"/>
        <v>Positive</v>
      </c>
      <c r="M505" t="str">
        <f t="shared" si="22"/>
        <v>ACTIVE</v>
      </c>
      <c r="N505" t="str" cm="1">
        <f t="array" ref="N505">_xlfn.IFS(E505&lt;=599,"Bad",AND(E505 &gt;= 600, E505 &lt; 650),"Poor",AND(E505 &gt;= 650, E505 &lt; 700),"Fair",AND(E505 &gt;= 700, E505 &lt; 750),"Good",AND(E505 &gt;= 750, E505 &lt; 800),"Very Good",AND(E505 &gt;= 800, E505 &lt;= 850),"Excellent")</f>
        <v>Bad</v>
      </c>
    </row>
    <row r="506" spans="1:14" x14ac:dyDescent="0.3">
      <c r="A506" t="s">
        <v>1025</v>
      </c>
      <c r="B506" t="s">
        <v>288</v>
      </c>
      <c r="C506" t="s">
        <v>12</v>
      </c>
      <c r="D506">
        <v>14102.41</v>
      </c>
      <c r="E506">
        <v>561</v>
      </c>
      <c r="F506">
        <v>21</v>
      </c>
      <c r="G506">
        <v>94.38</v>
      </c>
      <c r="H506" t="s">
        <v>13</v>
      </c>
      <c r="I506" s="1">
        <v>45794</v>
      </c>
      <c r="J506" t="b">
        <v>1</v>
      </c>
      <c r="K506" t="str">
        <f t="shared" si="23"/>
        <v>Yes</v>
      </c>
      <c r="L506" t="str">
        <f t="shared" si="21"/>
        <v>Positive</v>
      </c>
      <c r="M506" t="str">
        <f t="shared" si="22"/>
        <v>ACTIVE</v>
      </c>
      <c r="N506" t="str" cm="1">
        <f t="array" ref="N506">_xlfn.IFS(E506&lt;=599,"Bad",AND(E506 &gt;= 600, E506 &lt; 650),"Poor",AND(E506 &gt;= 650, E506 &lt; 700),"Fair",AND(E506 &gt;= 700, E506 &lt; 750),"Good",AND(E506 &gt;= 750, E506 &lt; 800),"Very Good",AND(E506 &gt;= 800, E506 &lt;= 850),"Excellent")</f>
        <v>Bad</v>
      </c>
    </row>
    <row r="507" spans="1:14" x14ac:dyDescent="0.3">
      <c r="A507" t="s">
        <v>1026</v>
      </c>
      <c r="B507" t="s">
        <v>1027</v>
      </c>
      <c r="C507" t="s">
        <v>20</v>
      </c>
      <c r="D507">
        <v>12536.37</v>
      </c>
      <c r="E507">
        <v>582</v>
      </c>
      <c r="F507">
        <v>16</v>
      </c>
      <c r="G507">
        <v>221.18</v>
      </c>
      <c r="H507" t="s">
        <v>42</v>
      </c>
      <c r="I507" s="1">
        <v>44600</v>
      </c>
      <c r="J507" t="b">
        <v>1</v>
      </c>
      <c r="K507" t="str">
        <f t="shared" si="23"/>
        <v>No</v>
      </c>
      <c r="L507" t="str">
        <f t="shared" si="21"/>
        <v>Positive</v>
      </c>
      <c r="M507" t="str">
        <f t="shared" si="22"/>
        <v>ACTIVE</v>
      </c>
      <c r="N507" t="str" cm="1">
        <f t="array" ref="N507">_xlfn.IFS(E507&lt;=599,"Bad",AND(E507 &gt;= 600, E507 &lt; 650),"Poor",AND(E507 &gt;= 650, E507 &lt; 700),"Fair",AND(E507 &gt;= 700, E507 &lt; 750),"Good",AND(E507 &gt;= 750, E507 &lt; 800),"Very Good",AND(E507 &gt;= 800, E507 &lt;= 850),"Excellent")</f>
        <v>Bad</v>
      </c>
    </row>
    <row r="508" spans="1:14" x14ac:dyDescent="0.3">
      <c r="A508" t="s">
        <v>1028</v>
      </c>
      <c r="B508" t="s">
        <v>1029</v>
      </c>
      <c r="C508" t="s">
        <v>16</v>
      </c>
      <c r="D508">
        <v>15333.37</v>
      </c>
      <c r="E508">
        <v>766</v>
      </c>
      <c r="F508">
        <v>27</v>
      </c>
      <c r="G508">
        <v>260.14999999999998</v>
      </c>
      <c r="H508" t="s">
        <v>13</v>
      </c>
      <c r="I508" s="1">
        <v>43913</v>
      </c>
      <c r="J508" t="b">
        <v>1</v>
      </c>
      <c r="K508" t="str">
        <f t="shared" si="23"/>
        <v>No</v>
      </c>
      <c r="L508" t="str">
        <f t="shared" si="21"/>
        <v>Positive</v>
      </c>
      <c r="M508" t="str">
        <f t="shared" si="22"/>
        <v>ACTIVE</v>
      </c>
      <c r="N508" t="str" cm="1">
        <f t="array" ref="N508">_xlfn.IFS(E508&lt;=599,"Bad",AND(E508 &gt;= 600, E508 &lt; 650),"Poor",AND(E508 &gt;= 650, E508 &lt; 700),"Fair",AND(E508 &gt;= 700, E508 &lt; 750),"Good",AND(E508 &gt;= 750, E508 &lt; 800),"Very Good",AND(E508 &gt;= 800, E508 &lt;= 850),"Excellent")</f>
        <v>Very Good</v>
      </c>
    </row>
    <row r="509" spans="1:14" x14ac:dyDescent="0.3">
      <c r="A509" t="s">
        <v>1030</v>
      </c>
      <c r="B509" t="s">
        <v>1031</v>
      </c>
      <c r="C509" t="s">
        <v>12</v>
      </c>
      <c r="D509">
        <v>15846.48</v>
      </c>
      <c r="E509">
        <v>679</v>
      </c>
      <c r="F509">
        <v>23</v>
      </c>
      <c r="G509">
        <v>78.89</v>
      </c>
      <c r="H509" t="s">
        <v>13</v>
      </c>
      <c r="I509" s="1">
        <v>42656</v>
      </c>
      <c r="J509" t="b">
        <v>1</v>
      </c>
      <c r="K509" t="str">
        <f t="shared" si="23"/>
        <v>No</v>
      </c>
      <c r="L509" t="str">
        <f t="shared" si="21"/>
        <v>Positive</v>
      </c>
      <c r="M509" t="str">
        <f t="shared" si="22"/>
        <v>ACTIVE</v>
      </c>
      <c r="N509" t="str" cm="1">
        <f t="array" ref="N509">_xlfn.IFS(E509&lt;=599,"Bad",AND(E509 &gt;= 600, E509 &lt; 650),"Poor",AND(E509 &gt;= 650, E509 &lt; 700),"Fair",AND(E509 &gt;= 700, E509 &lt; 750),"Good",AND(E509 &gt;= 750, E509 &lt; 800),"Very Good",AND(E509 &gt;= 800, E509 &lt;= 850),"Excellent")</f>
        <v>Fair</v>
      </c>
    </row>
    <row r="510" spans="1:14" x14ac:dyDescent="0.3">
      <c r="A510" t="s">
        <v>1032</v>
      </c>
      <c r="B510" t="s">
        <v>1033</v>
      </c>
      <c r="C510" t="s">
        <v>16</v>
      </c>
      <c r="D510">
        <v>16910.79</v>
      </c>
      <c r="E510">
        <v>661</v>
      </c>
      <c r="F510">
        <v>19</v>
      </c>
      <c r="G510">
        <v>218.14</v>
      </c>
      <c r="H510" t="s">
        <v>13</v>
      </c>
      <c r="I510" s="1">
        <v>44174</v>
      </c>
      <c r="J510" t="b">
        <v>1</v>
      </c>
      <c r="K510" t="str">
        <f t="shared" si="23"/>
        <v>No</v>
      </c>
      <c r="L510" t="str">
        <f t="shared" si="21"/>
        <v>Positive</v>
      </c>
      <c r="M510" t="str">
        <f t="shared" si="22"/>
        <v>ACTIVE</v>
      </c>
      <c r="N510" t="str" cm="1">
        <f t="array" ref="N510">_xlfn.IFS(E510&lt;=599,"Bad",AND(E510 &gt;= 600, E510 &lt; 650),"Poor",AND(E510 &gt;= 650, E510 &lt; 700),"Fair",AND(E510 &gt;= 700, E510 &lt; 750),"Good",AND(E510 &gt;= 750, E510 &lt; 800),"Very Good",AND(E510 &gt;= 800, E510 &lt;= 850),"Excellent")</f>
        <v>Fair</v>
      </c>
    </row>
    <row r="511" spans="1:14" x14ac:dyDescent="0.3">
      <c r="A511" t="s">
        <v>1034</v>
      </c>
      <c r="B511" t="s">
        <v>1035</v>
      </c>
      <c r="C511" t="s">
        <v>37</v>
      </c>
      <c r="D511">
        <v>13243.55</v>
      </c>
      <c r="E511">
        <v>748</v>
      </c>
      <c r="F511">
        <v>15</v>
      </c>
      <c r="G511">
        <v>177.46</v>
      </c>
      <c r="H511" t="s">
        <v>13</v>
      </c>
      <c r="I511" s="1">
        <v>44436</v>
      </c>
      <c r="J511" t="b">
        <v>0</v>
      </c>
      <c r="K511" t="str">
        <f t="shared" si="23"/>
        <v>No</v>
      </c>
      <c r="L511" t="str">
        <f t="shared" si="21"/>
        <v>Positive</v>
      </c>
      <c r="M511" t="str">
        <f t="shared" si="22"/>
        <v>NOT ACTIVE</v>
      </c>
      <c r="N511" t="str" cm="1">
        <f t="array" ref="N511">_xlfn.IFS(E511&lt;=599,"Bad",AND(E511 &gt;= 600, E511 &lt; 650),"Poor",AND(E511 &gt;= 650, E511 &lt; 700),"Fair",AND(E511 &gt;= 700, E511 &lt; 750),"Good",AND(E511 &gt;= 750, E511 &lt; 800),"Very Good",AND(E511 &gt;= 800, E511 &lt;= 850),"Excellent")</f>
        <v>Good</v>
      </c>
    </row>
    <row r="512" spans="1:14" x14ac:dyDescent="0.3">
      <c r="A512" t="s">
        <v>1036</v>
      </c>
      <c r="B512" t="s">
        <v>1037</v>
      </c>
      <c r="C512" t="s">
        <v>20</v>
      </c>
      <c r="D512">
        <v>9164.41</v>
      </c>
      <c r="E512">
        <v>740</v>
      </c>
      <c r="F512">
        <v>21</v>
      </c>
      <c r="G512">
        <v>99.88</v>
      </c>
      <c r="H512" t="s">
        <v>17</v>
      </c>
      <c r="I512" s="1">
        <v>43925</v>
      </c>
      <c r="J512" t="b">
        <v>1</v>
      </c>
      <c r="K512" t="str">
        <f t="shared" si="23"/>
        <v>No</v>
      </c>
      <c r="L512" t="str">
        <f t="shared" si="21"/>
        <v>Positive</v>
      </c>
      <c r="M512" t="str">
        <f t="shared" si="22"/>
        <v>ACTIVE</v>
      </c>
      <c r="N512" t="str" cm="1">
        <f t="array" ref="N512">_xlfn.IFS(E512&lt;=599,"Bad",AND(E512 &gt;= 600, E512 &lt; 650),"Poor",AND(E512 &gt;= 650, E512 &lt; 700),"Fair",AND(E512 &gt;= 700, E512 &lt; 750),"Good",AND(E512 &gt;= 750, E512 &lt; 800),"Very Good",AND(E512 &gt;= 800, E512 &lt;= 850),"Excellent")</f>
        <v>Good</v>
      </c>
    </row>
    <row r="513" spans="1:14" x14ac:dyDescent="0.3">
      <c r="A513" t="s">
        <v>1038</v>
      </c>
      <c r="B513" t="s">
        <v>1039</v>
      </c>
      <c r="C513" t="s">
        <v>37</v>
      </c>
      <c r="D513">
        <v>10733.57</v>
      </c>
      <c r="E513">
        <v>392</v>
      </c>
      <c r="F513">
        <v>24</v>
      </c>
      <c r="G513">
        <v>13.35</v>
      </c>
      <c r="H513" t="s">
        <v>42</v>
      </c>
      <c r="I513" s="1">
        <v>44988</v>
      </c>
      <c r="J513" t="b">
        <v>1</v>
      </c>
      <c r="K513" t="str">
        <f t="shared" si="23"/>
        <v>Yes</v>
      </c>
      <c r="L513" t="str">
        <f t="shared" si="21"/>
        <v>Positive</v>
      </c>
      <c r="M513" t="str">
        <f t="shared" si="22"/>
        <v>ACTIVE</v>
      </c>
      <c r="N513" t="str" cm="1">
        <f t="array" ref="N513">_xlfn.IFS(E513&lt;=599,"Bad",AND(E513 &gt;= 600, E513 &lt; 650),"Poor",AND(E513 &gt;= 650, E513 &lt; 700),"Fair",AND(E513 &gt;= 700, E513 &lt; 750),"Good",AND(E513 &gt;= 750, E513 &lt; 800),"Very Good",AND(E513 &gt;= 800, E513 &lt;= 850),"Excellent")</f>
        <v>Bad</v>
      </c>
    </row>
    <row r="514" spans="1:14" x14ac:dyDescent="0.3">
      <c r="A514" t="s">
        <v>1040</v>
      </c>
      <c r="B514" t="s">
        <v>1041</v>
      </c>
      <c r="C514" t="s">
        <v>12</v>
      </c>
      <c r="D514">
        <v>16032.54</v>
      </c>
      <c r="E514">
        <v>723</v>
      </c>
      <c r="F514">
        <v>18</v>
      </c>
      <c r="G514">
        <v>238.84</v>
      </c>
      <c r="H514" t="s">
        <v>13</v>
      </c>
      <c r="I514" s="1">
        <v>42266</v>
      </c>
      <c r="J514" t="b">
        <v>1</v>
      </c>
      <c r="K514" t="str">
        <f t="shared" si="23"/>
        <v>No</v>
      </c>
      <c r="L514" t="str">
        <f t="shared" ref="L514:L577" si="24">IF(D514&gt;0,"Positive","Negative")</f>
        <v>Positive</v>
      </c>
      <c r="M514" t="str">
        <f t="shared" ref="M514:M577" si="25">IF(J514=TRUE,"ACTIVE","NOT ACTIVE")</f>
        <v>ACTIVE</v>
      </c>
      <c r="N514" t="str" cm="1">
        <f t="array" ref="N514">_xlfn.IFS(E514&lt;=599,"Bad",AND(E514 &gt;= 600, E514 &lt; 650),"Poor",AND(E514 &gt;= 650, E514 &lt; 700),"Fair",AND(E514 &gt;= 700, E514 &lt; 750),"Good",AND(E514 &gt;= 750, E514 &lt; 800),"Very Good",AND(E514 &gt;= 800, E514 &lt;= 850),"Excellent")</f>
        <v>Good</v>
      </c>
    </row>
    <row r="515" spans="1:14" x14ac:dyDescent="0.3">
      <c r="A515" t="s">
        <v>1042</v>
      </c>
      <c r="B515" t="s">
        <v>1043</v>
      </c>
      <c r="C515" t="s">
        <v>37</v>
      </c>
      <c r="D515">
        <v>5915.32</v>
      </c>
      <c r="E515">
        <v>441</v>
      </c>
      <c r="F515">
        <v>14</v>
      </c>
      <c r="G515">
        <v>345.97</v>
      </c>
      <c r="H515" t="s">
        <v>17</v>
      </c>
      <c r="I515" s="1">
        <v>45220</v>
      </c>
      <c r="J515" t="b">
        <v>1</v>
      </c>
      <c r="K515" t="str">
        <f t="shared" ref="K515:K578" si="26">IF(E515&lt;579,"Yes","No")</f>
        <v>Yes</v>
      </c>
      <c r="L515" t="str">
        <f t="shared" si="24"/>
        <v>Positive</v>
      </c>
      <c r="M515" t="str">
        <f t="shared" si="25"/>
        <v>ACTIVE</v>
      </c>
      <c r="N515" t="str" cm="1">
        <f t="array" ref="N515">_xlfn.IFS(E515&lt;=599,"Bad",AND(E515 &gt;= 600, E515 &lt; 650),"Poor",AND(E515 &gt;= 650, E515 &lt; 700),"Fair",AND(E515 &gt;= 700, E515 &lt; 750),"Good",AND(E515 &gt;= 750, E515 &lt; 800),"Very Good",AND(E515 &gt;= 800, E515 &lt;= 850),"Excellent")</f>
        <v>Bad</v>
      </c>
    </row>
    <row r="516" spans="1:14" x14ac:dyDescent="0.3">
      <c r="A516" t="s">
        <v>1044</v>
      </c>
      <c r="B516" t="s">
        <v>1045</v>
      </c>
      <c r="C516" t="s">
        <v>37</v>
      </c>
      <c r="D516">
        <v>11843.37</v>
      </c>
      <c r="E516">
        <v>590</v>
      </c>
      <c r="F516">
        <v>24</v>
      </c>
      <c r="G516">
        <v>120.88</v>
      </c>
      <c r="H516" t="s">
        <v>13</v>
      </c>
      <c r="I516" s="1">
        <v>44753</v>
      </c>
      <c r="J516" t="b">
        <v>0</v>
      </c>
      <c r="K516" t="str">
        <f t="shared" si="26"/>
        <v>No</v>
      </c>
      <c r="L516" t="str">
        <f t="shared" si="24"/>
        <v>Positive</v>
      </c>
      <c r="M516" t="str">
        <f t="shared" si="25"/>
        <v>NOT ACTIVE</v>
      </c>
      <c r="N516" t="str" cm="1">
        <f t="array" ref="N516">_xlfn.IFS(E516&lt;=599,"Bad",AND(E516 &gt;= 600, E516 &lt; 650),"Poor",AND(E516 &gt;= 650, E516 &lt; 700),"Fair",AND(E516 &gt;= 700, E516 &lt; 750),"Good",AND(E516 &gt;= 750, E516 &lt; 800),"Very Good",AND(E516 &gt;= 800, E516 &lt;= 850),"Excellent")</f>
        <v>Bad</v>
      </c>
    </row>
    <row r="517" spans="1:14" x14ac:dyDescent="0.3">
      <c r="A517" t="s">
        <v>1046</v>
      </c>
      <c r="B517" t="s">
        <v>1047</v>
      </c>
      <c r="C517" t="s">
        <v>12</v>
      </c>
      <c r="D517">
        <v>8033.31</v>
      </c>
      <c r="E517">
        <v>731</v>
      </c>
      <c r="F517">
        <v>21</v>
      </c>
      <c r="G517">
        <v>74.59</v>
      </c>
      <c r="H517" t="s">
        <v>21</v>
      </c>
      <c r="I517" s="1">
        <v>45585</v>
      </c>
      <c r="J517" t="b">
        <v>1</v>
      </c>
      <c r="K517" t="str">
        <f t="shared" si="26"/>
        <v>No</v>
      </c>
      <c r="L517" t="str">
        <f t="shared" si="24"/>
        <v>Positive</v>
      </c>
      <c r="M517" t="str">
        <f t="shared" si="25"/>
        <v>ACTIVE</v>
      </c>
      <c r="N517" t="str" cm="1">
        <f t="array" ref="N517">_xlfn.IFS(E517&lt;=599,"Bad",AND(E517 &gt;= 600, E517 &lt; 650),"Poor",AND(E517 &gt;= 650, E517 &lt; 700),"Fair",AND(E517 &gt;= 700, E517 &lt; 750),"Good",AND(E517 &gt;= 750, E517 &lt; 800),"Very Good",AND(E517 &gt;= 800, E517 &lt;= 850),"Excellent")</f>
        <v>Good</v>
      </c>
    </row>
    <row r="518" spans="1:14" x14ac:dyDescent="0.3">
      <c r="A518" t="s">
        <v>1048</v>
      </c>
      <c r="B518" t="s">
        <v>1049</v>
      </c>
      <c r="C518" t="s">
        <v>16</v>
      </c>
      <c r="D518">
        <v>10143.719999999999</v>
      </c>
      <c r="E518">
        <v>348</v>
      </c>
      <c r="F518">
        <v>20</v>
      </c>
      <c r="G518">
        <v>444.65</v>
      </c>
      <c r="H518" t="s">
        <v>13</v>
      </c>
      <c r="I518" s="1">
        <v>44651</v>
      </c>
      <c r="J518" t="b">
        <v>0</v>
      </c>
      <c r="K518" t="str">
        <f t="shared" si="26"/>
        <v>Yes</v>
      </c>
      <c r="L518" t="str">
        <f t="shared" si="24"/>
        <v>Positive</v>
      </c>
      <c r="M518" t="str">
        <f t="shared" si="25"/>
        <v>NOT ACTIVE</v>
      </c>
      <c r="N518" t="str" cm="1">
        <f t="array" ref="N518">_xlfn.IFS(E518&lt;=599,"Bad",AND(E518 &gt;= 600, E518 &lt; 650),"Poor",AND(E518 &gt;= 650, E518 &lt; 700),"Fair",AND(E518 &gt;= 700, E518 &lt; 750),"Good",AND(E518 &gt;= 750, E518 &lt; 800),"Very Good",AND(E518 &gt;= 800, E518 &lt;= 850),"Excellent")</f>
        <v>Bad</v>
      </c>
    </row>
    <row r="519" spans="1:14" x14ac:dyDescent="0.3">
      <c r="A519" t="s">
        <v>1050</v>
      </c>
      <c r="B519" t="s">
        <v>1051</v>
      </c>
      <c r="C519" t="s">
        <v>37</v>
      </c>
      <c r="D519">
        <v>16392.259999999998</v>
      </c>
      <c r="E519">
        <v>601</v>
      </c>
      <c r="F519">
        <v>20</v>
      </c>
      <c r="G519">
        <v>144.76</v>
      </c>
      <c r="H519" t="s">
        <v>13</v>
      </c>
      <c r="I519" s="1">
        <v>45474</v>
      </c>
      <c r="J519" t="b">
        <v>1</v>
      </c>
      <c r="K519" t="str">
        <f t="shared" si="26"/>
        <v>No</v>
      </c>
      <c r="L519" t="str">
        <f t="shared" si="24"/>
        <v>Positive</v>
      </c>
      <c r="M519" t="str">
        <f t="shared" si="25"/>
        <v>ACTIVE</v>
      </c>
      <c r="N519" t="str" cm="1">
        <f t="array" ref="N519">_xlfn.IFS(E519&lt;=599,"Bad",AND(E519 &gt;= 600, E519 &lt; 650),"Poor",AND(E519 &gt;= 650, E519 &lt; 700),"Fair",AND(E519 &gt;= 700, E519 &lt; 750),"Good",AND(E519 &gt;= 750, E519 &lt; 800),"Very Good",AND(E519 &gt;= 800, E519 &lt;= 850),"Excellent")</f>
        <v>Poor</v>
      </c>
    </row>
    <row r="520" spans="1:14" x14ac:dyDescent="0.3">
      <c r="A520" t="s">
        <v>1052</v>
      </c>
      <c r="B520" t="s">
        <v>1053</v>
      </c>
      <c r="C520" t="s">
        <v>16</v>
      </c>
      <c r="D520">
        <v>10955.5</v>
      </c>
      <c r="E520">
        <v>489</v>
      </c>
      <c r="F520">
        <v>15</v>
      </c>
      <c r="G520">
        <v>119.57</v>
      </c>
      <c r="H520" t="s">
        <v>30</v>
      </c>
      <c r="I520" s="1">
        <v>44632</v>
      </c>
      <c r="J520" t="b">
        <v>1</v>
      </c>
      <c r="K520" t="str">
        <f t="shared" si="26"/>
        <v>Yes</v>
      </c>
      <c r="L520" t="str">
        <f t="shared" si="24"/>
        <v>Positive</v>
      </c>
      <c r="M520" t="str">
        <f t="shared" si="25"/>
        <v>ACTIVE</v>
      </c>
      <c r="N520" t="str" cm="1">
        <f t="array" ref="N520">_xlfn.IFS(E520&lt;=599,"Bad",AND(E520 &gt;= 600, E520 &lt; 650),"Poor",AND(E520 &gt;= 650, E520 &lt; 700),"Fair",AND(E520 &gt;= 700, E520 &lt; 750),"Good",AND(E520 &gt;= 750, E520 &lt; 800),"Very Good",AND(E520 &gt;= 800, E520 &lt;= 850),"Excellent")</f>
        <v>Bad</v>
      </c>
    </row>
    <row r="521" spans="1:14" x14ac:dyDescent="0.3">
      <c r="A521" t="s">
        <v>1054</v>
      </c>
      <c r="B521" t="s">
        <v>1055</v>
      </c>
      <c r="C521" t="s">
        <v>37</v>
      </c>
      <c r="D521">
        <v>10232.18</v>
      </c>
      <c r="E521">
        <v>435</v>
      </c>
      <c r="F521">
        <v>24</v>
      </c>
      <c r="G521">
        <v>429.98</v>
      </c>
      <c r="H521" t="s">
        <v>21</v>
      </c>
      <c r="I521" s="1">
        <v>43906</v>
      </c>
      <c r="J521" t="b">
        <v>1</v>
      </c>
      <c r="K521" t="str">
        <f t="shared" si="26"/>
        <v>Yes</v>
      </c>
      <c r="L521" t="str">
        <f t="shared" si="24"/>
        <v>Positive</v>
      </c>
      <c r="M521" t="str">
        <f t="shared" si="25"/>
        <v>ACTIVE</v>
      </c>
      <c r="N521" t="str" cm="1">
        <f t="array" ref="N521">_xlfn.IFS(E521&lt;=599,"Bad",AND(E521 &gt;= 600, E521 &lt; 650),"Poor",AND(E521 &gt;= 650, E521 &lt; 700),"Fair",AND(E521 &gt;= 700, E521 &lt; 750),"Good",AND(E521 &gt;= 750, E521 &lt; 800),"Very Good",AND(E521 &gt;= 800, E521 &lt;= 850),"Excellent")</f>
        <v>Bad</v>
      </c>
    </row>
    <row r="522" spans="1:14" x14ac:dyDescent="0.3">
      <c r="A522" t="s">
        <v>1056</v>
      </c>
      <c r="B522" t="s">
        <v>1057</v>
      </c>
      <c r="C522" t="s">
        <v>16</v>
      </c>
      <c r="D522">
        <v>3200.72</v>
      </c>
      <c r="E522">
        <v>703</v>
      </c>
      <c r="F522">
        <v>24</v>
      </c>
      <c r="G522">
        <v>410.38</v>
      </c>
      <c r="H522" t="s">
        <v>42</v>
      </c>
      <c r="I522" s="1">
        <v>43642</v>
      </c>
      <c r="J522" t="b">
        <v>1</v>
      </c>
      <c r="K522" t="str">
        <f t="shared" si="26"/>
        <v>No</v>
      </c>
      <c r="L522" t="str">
        <f t="shared" si="24"/>
        <v>Positive</v>
      </c>
      <c r="M522" t="str">
        <f t="shared" si="25"/>
        <v>ACTIVE</v>
      </c>
      <c r="N522" t="str" cm="1">
        <f t="array" ref="N522">_xlfn.IFS(E522&lt;=599,"Bad",AND(E522 &gt;= 600, E522 &lt; 650),"Poor",AND(E522 &gt;= 650, E522 &lt; 700),"Fair",AND(E522 &gt;= 700, E522 &lt; 750),"Good",AND(E522 &gt;= 750, E522 &lt; 800),"Very Good",AND(E522 &gt;= 800, E522 &lt;= 850),"Excellent")</f>
        <v>Good</v>
      </c>
    </row>
    <row r="523" spans="1:14" x14ac:dyDescent="0.3">
      <c r="A523" t="s">
        <v>1058</v>
      </c>
      <c r="B523" t="s">
        <v>1059</v>
      </c>
      <c r="C523" t="s">
        <v>12</v>
      </c>
      <c r="D523">
        <v>13731.27</v>
      </c>
      <c r="E523">
        <v>640</v>
      </c>
      <c r="F523">
        <v>19</v>
      </c>
      <c r="G523">
        <v>229.69</v>
      </c>
      <c r="H523" t="s">
        <v>13</v>
      </c>
      <c r="I523" s="1">
        <v>45551</v>
      </c>
      <c r="J523" t="b">
        <v>1</v>
      </c>
      <c r="K523" t="str">
        <f t="shared" si="26"/>
        <v>No</v>
      </c>
      <c r="L523" t="str">
        <f t="shared" si="24"/>
        <v>Positive</v>
      </c>
      <c r="M523" t="str">
        <f t="shared" si="25"/>
        <v>ACTIVE</v>
      </c>
      <c r="N523" t="str" cm="1">
        <f t="array" ref="N523">_xlfn.IFS(E523&lt;=599,"Bad",AND(E523 &gt;= 600, E523 &lt; 650),"Poor",AND(E523 &gt;= 650, E523 &lt; 700),"Fair",AND(E523 &gt;= 700, E523 &lt; 750),"Good",AND(E523 &gt;= 750, E523 &lt; 800),"Very Good",AND(E523 &gt;= 800, E523 &lt;= 850),"Excellent")</f>
        <v>Poor</v>
      </c>
    </row>
    <row r="524" spans="1:14" x14ac:dyDescent="0.3">
      <c r="A524" t="s">
        <v>1060</v>
      </c>
      <c r="B524" t="s">
        <v>1061</v>
      </c>
      <c r="C524" t="s">
        <v>37</v>
      </c>
      <c r="D524">
        <v>13227.42</v>
      </c>
      <c r="E524">
        <v>617</v>
      </c>
      <c r="F524">
        <v>22</v>
      </c>
      <c r="G524">
        <v>249.73</v>
      </c>
      <c r="H524" t="s">
        <v>42</v>
      </c>
      <c r="I524" s="1">
        <v>43619</v>
      </c>
      <c r="J524" t="b">
        <v>1</v>
      </c>
      <c r="K524" t="str">
        <f t="shared" si="26"/>
        <v>No</v>
      </c>
      <c r="L524" t="str">
        <f t="shared" si="24"/>
        <v>Positive</v>
      </c>
      <c r="M524" t="str">
        <f t="shared" si="25"/>
        <v>ACTIVE</v>
      </c>
      <c r="N524" t="str" cm="1">
        <f t="array" ref="N524">_xlfn.IFS(E524&lt;=599,"Bad",AND(E524 &gt;= 600, E524 &lt; 650),"Poor",AND(E524 &gt;= 650, E524 &lt; 700),"Fair",AND(E524 &gt;= 700, E524 &lt; 750),"Good",AND(E524 &gt;= 750, E524 &lt; 800),"Very Good",AND(E524 &gt;= 800, E524 &lt;= 850),"Excellent")</f>
        <v>Poor</v>
      </c>
    </row>
    <row r="525" spans="1:14" x14ac:dyDescent="0.3">
      <c r="A525" t="s">
        <v>1062</v>
      </c>
      <c r="B525" t="s">
        <v>1063</v>
      </c>
      <c r="C525" t="s">
        <v>12</v>
      </c>
      <c r="D525">
        <v>20816.27</v>
      </c>
      <c r="E525">
        <v>662</v>
      </c>
      <c r="F525">
        <v>22</v>
      </c>
      <c r="G525">
        <v>116.7</v>
      </c>
      <c r="H525" t="s">
        <v>21</v>
      </c>
      <c r="I525" s="1">
        <v>45442</v>
      </c>
      <c r="J525" t="b">
        <v>1</v>
      </c>
      <c r="K525" t="str">
        <f t="shared" si="26"/>
        <v>No</v>
      </c>
      <c r="L525" t="str">
        <f t="shared" si="24"/>
        <v>Positive</v>
      </c>
      <c r="M525" t="str">
        <f t="shared" si="25"/>
        <v>ACTIVE</v>
      </c>
      <c r="N525" t="str" cm="1">
        <f t="array" ref="N525">_xlfn.IFS(E525&lt;=599,"Bad",AND(E525 &gt;= 600, E525 &lt; 650),"Poor",AND(E525 &gt;= 650, E525 &lt; 700),"Fair",AND(E525 &gt;= 700, E525 &lt; 750),"Good",AND(E525 &gt;= 750, E525 &lt; 800),"Very Good",AND(E525 &gt;= 800, E525 &lt;= 850),"Excellent")</f>
        <v>Fair</v>
      </c>
    </row>
    <row r="526" spans="1:14" x14ac:dyDescent="0.3">
      <c r="A526" t="s">
        <v>1064</v>
      </c>
      <c r="B526" t="s">
        <v>1065</v>
      </c>
      <c r="C526" t="s">
        <v>37</v>
      </c>
      <c r="D526">
        <v>8461.11</v>
      </c>
      <c r="E526">
        <v>681</v>
      </c>
      <c r="F526">
        <v>19</v>
      </c>
      <c r="G526">
        <v>48.37</v>
      </c>
      <c r="H526" t="s">
        <v>13</v>
      </c>
      <c r="I526" s="1">
        <v>43053</v>
      </c>
      <c r="J526" t="b">
        <v>1</v>
      </c>
      <c r="K526" t="str">
        <f t="shared" si="26"/>
        <v>No</v>
      </c>
      <c r="L526" t="str">
        <f t="shared" si="24"/>
        <v>Positive</v>
      </c>
      <c r="M526" t="str">
        <f t="shared" si="25"/>
        <v>ACTIVE</v>
      </c>
      <c r="N526" t="str" cm="1">
        <f t="array" ref="N526">_xlfn.IFS(E526&lt;=599,"Bad",AND(E526 &gt;= 600, E526 &lt; 650),"Poor",AND(E526 &gt;= 650, E526 &lt; 700),"Fair",AND(E526 &gt;= 700, E526 &lt; 750),"Good",AND(E526 &gt;= 750, E526 &lt; 800),"Very Good",AND(E526 &gt;= 800, E526 &lt;= 850),"Excellent")</f>
        <v>Fair</v>
      </c>
    </row>
    <row r="527" spans="1:14" x14ac:dyDescent="0.3">
      <c r="A527" t="s">
        <v>1066</v>
      </c>
      <c r="B527" t="s">
        <v>1067</v>
      </c>
      <c r="C527" t="s">
        <v>12</v>
      </c>
      <c r="D527">
        <v>11095.75</v>
      </c>
      <c r="E527">
        <v>532</v>
      </c>
      <c r="F527">
        <v>14</v>
      </c>
      <c r="G527">
        <v>290.98</v>
      </c>
      <c r="H527" t="s">
        <v>30</v>
      </c>
      <c r="I527" s="1">
        <v>44141</v>
      </c>
      <c r="J527" t="b">
        <v>0</v>
      </c>
      <c r="K527" t="str">
        <f t="shared" si="26"/>
        <v>Yes</v>
      </c>
      <c r="L527" t="str">
        <f t="shared" si="24"/>
        <v>Positive</v>
      </c>
      <c r="M527" t="str">
        <f t="shared" si="25"/>
        <v>NOT ACTIVE</v>
      </c>
      <c r="N527" t="str" cm="1">
        <f t="array" ref="N527">_xlfn.IFS(E527&lt;=599,"Bad",AND(E527 &gt;= 600, E527 &lt; 650),"Poor",AND(E527 &gt;= 650, E527 &lt; 700),"Fair",AND(E527 &gt;= 700, E527 &lt; 750),"Good",AND(E527 &gt;= 750, E527 &lt; 800),"Very Good",AND(E527 &gt;= 800, E527 &lt;= 850),"Excellent")</f>
        <v>Bad</v>
      </c>
    </row>
    <row r="528" spans="1:14" x14ac:dyDescent="0.3">
      <c r="A528" t="s">
        <v>1068</v>
      </c>
      <c r="B528" t="s">
        <v>1069</v>
      </c>
      <c r="C528" t="s">
        <v>12</v>
      </c>
      <c r="D528">
        <v>11246.92</v>
      </c>
      <c r="E528">
        <v>643</v>
      </c>
      <c r="F528">
        <v>21</v>
      </c>
      <c r="G528">
        <v>58.19</v>
      </c>
      <c r="H528" t="s">
        <v>17</v>
      </c>
      <c r="I528" s="1">
        <v>42450</v>
      </c>
      <c r="J528" t="b">
        <v>1</v>
      </c>
      <c r="K528" t="str">
        <f t="shared" si="26"/>
        <v>No</v>
      </c>
      <c r="L528" t="str">
        <f t="shared" si="24"/>
        <v>Positive</v>
      </c>
      <c r="M528" t="str">
        <f t="shared" si="25"/>
        <v>ACTIVE</v>
      </c>
      <c r="N528" t="str" cm="1">
        <f t="array" ref="N528">_xlfn.IFS(E528&lt;=599,"Bad",AND(E528 &gt;= 600, E528 &lt; 650),"Poor",AND(E528 &gt;= 650, E528 &lt; 700),"Fair",AND(E528 &gt;= 700, E528 &lt; 750),"Good",AND(E528 &gt;= 750, E528 &lt; 800),"Very Good",AND(E528 &gt;= 800, E528 &lt;= 850),"Excellent")</f>
        <v>Poor</v>
      </c>
    </row>
    <row r="529" spans="1:14" x14ac:dyDescent="0.3">
      <c r="A529" t="s">
        <v>1070</v>
      </c>
      <c r="B529" t="s">
        <v>1071</v>
      </c>
      <c r="C529" t="s">
        <v>37</v>
      </c>
      <c r="D529">
        <v>17887.27</v>
      </c>
      <c r="E529">
        <v>848</v>
      </c>
      <c r="F529">
        <v>16</v>
      </c>
      <c r="G529">
        <v>230.14</v>
      </c>
      <c r="H529" t="s">
        <v>30</v>
      </c>
      <c r="I529" s="1">
        <v>43663</v>
      </c>
      <c r="J529" t="b">
        <v>1</v>
      </c>
      <c r="K529" t="str">
        <f t="shared" si="26"/>
        <v>No</v>
      </c>
      <c r="L529" t="str">
        <f t="shared" si="24"/>
        <v>Positive</v>
      </c>
      <c r="M529" t="str">
        <f t="shared" si="25"/>
        <v>ACTIVE</v>
      </c>
      <c r="N529" t="str" cm="1">
        <f t="array" ref="N529">_xlfn.IFS(E529&lt;=599,"Bad",AND(E529 &gt;= 600, E529 &lt; 650),"Poor",AND(E529 &gt;= 650, E529 &lt; 700),"Fair",AND(E529 &gt;= 700, E529 &lt; 750),"Good",AND(E529 &gt;= 750, E529 &lt; 800),"Very Good",AND(E529 &gt;= 800, E529 &lt;= 850),"Excellent")</f>
        <v>Excellent</v>
      </c>
    </row>
    <row r="530" spans="1:14" x14ac:dyDescent="0.3">
      <c r="A530" t="s">
        <v>1072</v>
      </c>
      <c r="B530" t="s">
        <v>1073</v>
      </c>
      <c r="C530" t="s">
        <v>37</v>
      </c>
      <c r="D530">
        <v>9523.52</v>
      </c>
      <c r="E530">
        <v>828</v>
      </c>
      <c r="F530">
        <v>20</v>
      </c>
      <c r="G530">
        <v>470.84</v>
      </c>
      <c r="H530" t="s">
        <v>30</v>
      </c>
      <c r="I530" s="1">
        <v>42643</v>
      </c>
      <c r="J530" t="b">
        <v>1</v>
      </c>
      <c r="K530" t="str">
        <f t="shared" si="26"/>
        <v>No</v>
      </c>
      <c r="L530" t="str">
        <f t="shared" si="24"/>
        <v>Positive</v>
      </c>
      <c r="M530" t="str">
        <f t="shared" si="25"/>
        <v>ACTIVE</v>
      </c>
      <c r="N530" t="str" cm="1">
        <f t="array" ref="N530">_xlfn.IFS(E530&lt;=599,"Bad",AND(E530 &gt;= 600, E530 &lt; 650),"Poor",AND(E530 &gt;= 650, E530 &lt; 700),"Fair",AND(E530 &gt;= 700, E530 &lt; 750),"Good",AND(E530 &gt;= 750, E530 &lt; 800),"Very Good",AND(E530 &gt;= 800, E530 &lt;= 850),"Excellent")</f>
        <v>Excellent</v>
      </c>
    </row>
    <row r="531" spans="1:14" x14ac:dyDescent="0.3">
      <c r="A531" t="s">
        <v>1074</v>
      </c>
      <c r="B531" t="s">
        <v>1075</v>
      </c>
      <c r="C531" t="s">
        <v>37</v>
      </c>
      <c r="D531">
        <v>11395.11</v>
      </c>
      <c r="E531">
        <v>482</v>
      </c>
      <c r="F531">
        <v>22</v>
      </c>
      <c r="G531">
        <v>476.89</v>
      </c>
      <c r="H531" t="s">
        <v>17</v>
      </c>
      <c r="I531" s="1">
        <v>45078</v>
      </c>
      <c r="J531" t="b">
        <v>1</v>
      </c>
      <c r="K531" t="str">
        <f t="shared" si="26"/>
        <v>Yes</v>
      </c>
      <c r="L531" t="str">
        <f t="shared" si="24"/>
        <v>Positive</v>
      </c>
      <c r="M531" t="str">
        <f t="shared" si="25"/>
        <v>ACTIVE</v>
      </c>
      <c r="N531" t="str" cm="1">
        <f t="array" ref="N531">_xlfn.IFS(E531&lt;=599,"Bad",AND(E531 &gt;= 600, E531 &lt; 650),"Poor",AND(E531 &gt;= 650, E531 &lt; 700),"Fair",AND(E531 &gt;= 700, E531 &lt; 750),"Good",AND(E531 &gt;= 750, E531 &lt; 800),"Very Good",AND(E531 &gt;= 800, E531 &lt;= 850),"Excellent")</f>
        <v>Bad</v>
      </c>
    </row>
    <row r="532" spans="1:14" x14ac:dyDescent="0.3">
      <c r="A532" t="s">
        <v>1076</v>
      </c>
      <c r="B532" t="s">
        <v>1077</v>
      </c>
      <c r="C532" t="s">
        <v>20</v>
      </c>
      <c r="D532">
        <v>13039.48</v>
      </c>
      <c r="E532">
        <v>340</v>
      </c>
      <c r="F532">
        <v>24</v>
      </c>
      <c r="G532">
        <v>127.27</v>
      </c>
      <c r="H532" t="s">
        <v>17</v>
      </c>
      <c r="I532" s="1">
        <v>45585</v>
      </c>
      <c r="J532" t="b">
        <v>1</v>
      </c>
      <c r="K532" t="str">
        <f t="shared" si="26"/>
        <v>Yes</v>
      </c>
      <c r="L532" t="str">
        <f t="shared" si="24"/>
        <v>Positive</v>
      </c>
      <c r="M532" t="str">
        <f t="shared" si="25"/>
        <v>ACTIVE</v>
      </c>
      <c r="N532" t="str" cm="1">
        <f t="array" ref="N532">_xlfn.IFS(E532&lt;=599,"Bad",AND(E532 &gt;= 600, E532 &lt; 650),"Poor",AND(E532 &gt;= 650, E532 &lt; 700),"Fair",AND(E532 &gt;= 700, E532 &lt; 750),"Good",AND(E532 &gt;= 750, E532 &lt; 800),"Very Good",AND(E532 &gt;= 800, E532 &lt;= 850),"Excellent")</f>
        <v>Bad</v>
      </c>
    </row>
    <row r="533" spans="1:14" x14ac:dyDescent="0.3">
      <c r="A533" t="s">
        <v>1078</v>
      </c>
      <c r="B533" t="s">
        <v>1079</v>
      </c>
      <c r="C533" t="s">
        <v>16</v>
      </c>
      <c r="D533">
        <v>10933.05</v>
      </c>
      <c r="E533">
        <v>696</v>
      </c>
      <c r="F533">
        <v>20</v>
      </c>
      <c r="G533">
        <v>315.82</v>
      </c>
      <c r="H533" t="s">
        <v>17</v>
      </c>
      <c r="I533" s="1">
        <v>44743</v>
      </c>
      <c r="J533" t="b">
        <v>0</v>
      </c>
      <c r="K533" t="str">
        <f t="shared" si="26"/>
        <v>No</v>
      </c>
      <c r="L533" t="str">
        <f t="shared" si="24"/>
        <v>Positive</v>
      </c>
      <c r="M533" t="str">
        <f t="shared" si="25"/>
        <v>NOT ACTIVE</v>
      </c>
      <c r="N533" t="str" cm="1">
        <f t="array" ref="N533">_xlfn.IFS(E533&lt;=599,"Bad",AND(E533 &gt;= 600, E533 &lt; 650),"Poor",AND(E533 &gt;= 650, E533 &lt; 700),"Fair",AND(E533 &gt;= 700, E533 &lt; 750),"Good",AND(E533 &gt;= 750, E533 &lt; 800),"Very Good",AND(E533 &gt;= 800, E533 &lt;= 850),"Excellent")</f>
        <v>Fair</v>
      </c>
    </row>
    <row r="534" spans="1:14" x14ac:dyDescent="0.3">
      <c r="A534" t="s">
        <v>1080</v>
      </c>
      <c r="B534" t="s">
        <v>1081</v>
      </c>
      <c r="C534" t="s">
        <v>20</v>
      </c>
      <c r="D534">
        <v>7767.83</v>
      </c>
      <c r="E534">
        <v>793</v>
      </c>
      <c r="F534">
        <v>17</v>
      </c>
      <c r="G534">
        <v>242.3</v>
      </c>
      <c r="H534" t="s">
        <v>13</v>
      </c>
      <c r="I534" s="1">
        <v>42502</v>
      </c>
      <c r="J534" t="b">
        <v>0</v>
      </c>
      <c r="K534" t="str">
        <f t="shared" si="26"/>
        <v>No</v>
      </c>
      <c r="L534" t="str">
        <f t="shared" si="24"/>
        <v>Positive</v>
      </c>
      <c r="M534" t="str">
        <f t="shared" si="25"/>
        <v>NOT ACTIVE</v>
      </c>
      <c r="N534" t="str" cm="1">
        <f t="array" ref="N534">_xlfn.IFS(E534&lt;=599,"Bad",AND(E534 &gt;= 600, E534 &lt; 650),"Poor",AND(E534 &gt;= 650, E534 &lt; 700),"Fair",AND(E534 &gt;= 700, E534 &lt; 750),"Good",AND(E534 &gt;= 750, E534 &lt; 800),"Very Good",AND(E534 &gt;= 800, E534 &lt;= 850),"Excellent")</f>
        <v>Very Good</v>
      </c>
    </row>
    <row r="535" spans="1:14" x14ac:dyDescent="0.3">
      <c r="A535" t="s">
        <v>1082</v>
      </c>
      <c r="B535" t="s">
        <v>1083</v>
      </c>
      <c r="C535" t="s">
        <v>20</v>
      </c>
      <c r="D535">
        <v>10970.45</v>
      </c>
      <c r="E535">
        <v>632</v>
      </c>
      <c r="F535">
        <v>32</v>
      </c>
      <c r="G535">
        <v>439.09</v>
      </c>
      <c r="H535" t="s">
        <v>42</v>
      </c>
      <c r="I535" s="1">
        <v>42820</v>
      </c>
      <c r="J535" t="b">
        <v>1</v>
      </c>
      <c r="K535" t="str">
        <f t="shared" si="26"/>
        <v>No</v>
      </c>
      <c r="L535" t="str">
        <f t="shared" si="24"/>
        <v>Positive</v>
      </c>
      <c r="M535" t="str">
        <f t="shared" si="25"/>
        <v>ACTIVE</v>
      </c>
      <c r="N535" t="str" cm="1">
        <f t="array" ref="N535">_xlfn.IFS(E535&lt;=599,"Bad",AND(E535 &gt;= 600, E535 &lt; 650),"Poor",AND(E535 &gt;= 650, E535 &lt; 700),"Fair",AND(E535 &gt;= 700, E535 &lt; 750),"Good",AND(E535 &gt;= 750, E535 &lt; 800),"Very Good",AND(E535 &gt;= 800, E535 &lt;= 850),"Excellent")</f>
        <v>Poor</v>
      </c>
    </row>
    <row r="536" spans="1:14" x14ac:dyDescent="0.3">
      <c r="A536" t="s">
        <v>1084</v>
      </c>
      <c r="B536" t="s">
        <v>1085</v>
      </c>
      <c r="C536" t="s">
        <v>12</v>
      </c>
      <c r="D536">
        <v>15368.16</v>
      </c>
      <c r="E536">
        <v>426</v>
      </c>
      <c r="F536">
        <v>15</v>
      </c>
      <c r="G536">
        <v>143</v>
      </c>
      <c r="H536" t="s">
        <v>42</v>
      </c>
      <c r="I536" s="1">
        <v>42226</v>
      </c>
      <c r="J536" t="b">
        <v>0</v>
      </c>
      <c r="K536" t="str">
        <f t="shared" si="26"/>
        <v>Yes</v>
      </c>
      <c r="L536" t="str">
        <f t="shared" si="24"/>
        <v>Positive</v>
      </c>
      <c r="M536" t="str">
        <f t="shared" si="25"/>
        <v>NOT ACTIVE</v>
      </c>
      <c r="N536" t="str" cm="1">
        <f t="array" ref="N536">_xlfn.IFS(E536&lt;=599,"Bad",AND(E536 &gt;= 600, E536 &lt; 650),"Poor",AND(E536 &gt;= 650, E536 &lt; 700),"Fair",AND(E536 &gt;= 700, E536 &lt; 750),"Good",AND(E536 &gt;= 750, E536 &lt; 800),"Very Good",AND(E536 &gt;= 800, E536 &lt;= 850),"Excellent")</f>
        <v>Bad</v>
      </c>
    </row>
    <row r="537" spans="1:14" x14ac:dyDescent="0.3">
      <c r="A537" t="s">
        <v>1086</v>
      </c>
      <c r="B537" t="s">
        <v>1087</v>
      </c>
      <c r="C537" t="s">
        <v>37</v>
      </c>
      <c r="D537">
        <v>4867.42</v>
      </c>
      <c r="E537">
        <v>300</v>
      </c>
      <c r="F537">
        <v>29</v>
      </c>
      <c r="G537">
        <v>11.81</v>
      </c>
      <c r="H537" t="s">
        <v>17</v>
      </c>
      <c r="I537" s="1">
        <v>44769</v>
      </c>
      <c r="J537" t="b">
        <v>1</v>
      </c>
      <c r="K537" t="str">
        <f t="shared" si="26"/>
        <v>Yes</v>
      </c>
      <c r="L537" t="str">
        <f t="shared" si="24"/>
        <v>Positive</v>
      </c>
      <c r="M537" t="str">
        <f t="shared" si="25"/>
        <v>ACTIVE</v>
      </c>
      <c r="N537" t="str" cm="1">
        <f t="array" ref="N537">_xlfn.IFS(E537&lt;=599,"Bad",AND(E537 &gt;= 600, E537 &lt; 650),"Poor",AND(E537 &gt;= 650, E537 &lt; 700),"Fair",AND(E537 &gt;= 700, E537 &lt; 750),"Good",AND(E537 &gt;= 750, E537 &lt; 800),"Very Good",AND(E537 &gt;= 800, E537 &lt;= 850),"Excellent")</f>
        <v>Bad</v>
      </c>
    </row>
    <row r="538" spans="1:14" x14ac:dyDescent="0.3">
      <c r="A538" t="s">
        <v>1088</v>
      </c>
      <c r="B538" t="s">
        <v>1089</v>
      </c>
      <c r="C538" t="s">
        <v>16</v>
      </c>
      <c r="D538">
        <v>10664.85</v>
      </c>
      <c r="E538">
        <v>467</v>
      </c>
      <c r="F538">
        <v>18</v>
      </c>
      <c r="G538">
        <v>89.65</v>
      </c>
      <c r="H538" t="s">
        <v>30</v>
      </c>
      <c r="I538" s="1">
        <v>43240</v>
      </c>
      <c r="J538" t="b">
        <v>1</v>
      </c>
      <c r="K538" t="str">
        <f t="shared" si="26"/>
        <v>Yes</v>
      </c>
      <c r="L538" t="str">
        <f t="shared" si="24"/>
        <v>Positive</v>
      </c>
      <c r="M538" t="str">
        <f t="shared" si="25"/>
        <v>ACTIVE</v>
      </c>
      <c r="N538" t="str" cm="1">
        <f t="array" ref="N538">_xlfn.IFS(E538&lt;=599,"Bad",AND(E538 &gt;= 600, E538 &lt; 650),"Poor",AND(E538 &gt;= 650, E538 &lt; 700),"Fair",AND(E538 &gt;= 700, E538 &lt; 750),"Good",AND(E538 &gt;= 750, E538 &lt; 800),"Very Good",AND(E538 &gt;= 800, E538 &lt;= 850),"Excellent")</f>
        <v>Bad</v>
      </c>
    </row>
    <row r="539" spans="1:14" x14ac:dyDescent="0.3">
      <c r="A539" t="s">
        <v>1090</v>
      </c>
      <c r="B539" t="s">
        <v>1091</v>
      </c>
      <c r="C539" t="s">
        <v>12</v>
      </c>
      <c r="D539">
        <v>6499.4</v>
      </c>
      <c r="E539">
        <v>318</v>
      </c>
      <c r="F539">
        <v>29</v>
      </c>
      <c r="G539">
        <v>181.27</v>
      </c>
      <c r="H539" t="s">
        <v>21</v>
      </c>
      <c r="I539" s="1">
        <v>45435</v>
      </c>
      <c r="J539" t="b">
        <v>1</v>
      </c>
      <c r="K539" t="str">
        <f t="shared" si="26"/>
        <v>Yes</v>
      </c>
      <c r="L539" t="str">
        <f t="shared" si="24"/>
        <v>Positive</v>
      </c>
      <c r="M539" t="str">
        <f t="shared" si="25"/>
        <v>ACTIVE</v>
      </c>
      <c r="N539" t="str" cm="1">
        <f t="array" ref="N539">_xlfn.IFS(E539&lt;=599,"Bad",AND(E539 &gt;= 600, E539 &lt; 650),"Poor",AND(E539 &gt;= 650, E539 &lt; 700),"Fair",AND(E539 &gt;= 700, E539 &lt; 750),"Good",AND(E539 &gt;= 750, E539 &lt; 800),"Very Good",AND(E539 &gt;= 800, E539 &lt;= 850),"Excellent")</f>
        <v>Bad</v>
      </c>
    </row>
    <row r="540" spans="1:14" x14ac:dyDescent="0.3">
      <c r="A540" t="s">
        <v>1092</v>
      </c>
      <c r="B540" t="s">
        <v>1093</v>
      </c>
      <c r="C540" t="s">
        <v>20</v>
      </c>
      <c r="D540">
        <v>15975.23</v>
      </c>
      <c r="E540">
        <v>631</v>
      </c>
      <c r="F540">
        <v>22</v>
      </c>
      <c r="G540">
        <v>164.7</v>
      </c>
      <c r="H540" t="s">
        <v>17</v>
      </c>
      <c r="I540" s="1">
        <v>45296</v>
      </c>
      <c r="J540" t="b">
        <v>1</v>
      </c>
      <c r="K540" t="str">
        <f t="shared" si="26"/>
        <v>No</v>
      </c>
      <c r="L540" t="str">
        <f t="shared" si="24"/>
        <v>Positive</v>
      </c>
      <c r="M540" t="str">
        <f t="shared" si="25"/>
        <v>ACTIVE</v>
      </c>
      <c r="N540" t="str" cm="1">
        <f t="array" ref="N540">_xlfn.IFS(E540&lt;=599,"Bad",AND(E540 &gt;= 600, E540 &lt; 650),"Poor",AND(E540 &gt;= 650, E540 &lt; 700),"Fair",AND(E540 &gt;= 700, E540 &lt; 750),"Good",AND(E540 &gt;= 750, E540 &lt; 800),"Very Good",AND(E540 &gt;= 800, E540 &lt;= 850),"Excellent")</f>
        <v>Poor</v>
      </c>
    </row>
    <row r="541" spans="1:14" x14ac:dyDescent="0.3">
      <c r="A541" t="s">
        <v>1094</v>
      </c>
      <c r="B541" t="s">
        <v>1095</v>
      </c>
      <c r="C541" t="s">
        <v>37</v>
      </c>
      <c r="D541">
        <v>2384.0700000000002</v>
      </c>
      <c r="E541">
        <v>755</v>
      </c>
      <c r="F541">
        <v>16</v>
      </c>
      <c r="G541">
        <v>397.77</v>
      </c>
      <c r="H541" t="s">
        <v>30</v>
      </c>
      <c r="I541" s="1">
        <v>43579</v>
      </c>
      <c r="J541" t="b">
        <v>1</v>
      </c>
      <c r="K541" t="str">
        <f t="shared" si="26"/>
        <v>No</v>
      </c>
      <c r="L541" t="str">
        <f t="shared" si="24"/>
        <v>Positive</v>
      </c>
      <c r="M541" t="str">
        <f t="shared" si="25"/>
        <v>ACTIVE</v>
      </c>
      <c r="N541" t="str" cm="1">
        <f t="array" ref="N541">_xlfn.IFS(E541&lt;=599,"Bad",AND(E541 &gt;= 600, E541 &lt; 650),"Poor",AND(E541 &gt;= 650, E541 &lt; 700),"Fair",AND(E541 &gt;= 700, E541 &lt; 750),"Good",AND(E541 &gt;= 750, E541 &lt; 800),"Very Good",AND(E541 &gt;= 800, E541 &lt;= 850),"Excellent")</f>
        <v>Very Good</v>
      </c>
    </row>
    <row r="542" spans="1:14" x14ac:dyDescent="0.3">
      <c r="A542" t="s">
        <v>1096</v>
      </c>
      <c r="B542" t="s">
        <v>1097</v>
      </c>
      <c r="C542" t="s">
        <v>12</v>
      </c>
      <c r="D542">
        <v>7205.39</v>
      </c>
      <c r="E542">
        <v>408</v>
      </c>
      <c r="F542">
        <v>16</v>
      </c>
      <c r="G542">
        <v>343.47</v>
      </c>
      <c r="H542" t="s">
        <v>30</v>
      </c>
      <c r="I542" s="1">
        <v>43381</v>
      </c>
      <c r="J542" t="b">
        <v>1</v>
      </c>
      <c r="K542" t="str">
        <f t="shared" si="26"/>
        <v>Yes</v>
      </c>
      <c r="L542" t="str">
        <f t="shared" si="24"/>
        <v>Positive</v>
      </c>
      <c r="M542" t="str">
        <f t="shared" si="25"/>
        <v>ACTIVE</v>
      </c>
      <c r="N542" t="str" cm="1">
        <f t="array" ref="N542">_xlfn.IFS(E542&lt;=599,"Bad",AND(E542 &gt;= 600, E542 &lt; 650),"Poor",AND(E542 &gt;= 650, E542 &lt; 700),"Fair",AND(E542 &gt;= 700, E542 &lt; 750),"Good",AND(E542 &gt;= 750, E542 &lt; 800),"Very Good",AND(E542 &gt;= 800, E542 &lt;= 850),"Excellent")</f>
        <v>Bad</v>
      </c>
    </row>
    <row r="543" spans="1:14" x14ac:dyDescent="0.3">
      <c r="A543" t="s">
        <v>1098</v>
      </c>
      <c r="B543" t="s">
        <v>1099</v>
      </c>
      <c r="C543" t="s">
        <v>37</v>
      </c>
      <c r="D543">
        <v>11886.06</v>
      </c>
      <c r="E543">
        <v>567</v>
      </c>
      <c r="F543">
        <v>23</v>
      </c>
      <c r="G543">
        <v>156.78</v>
      </c>
      <c r="H543" t="s">
        <v>13</v>
      </c>
      <c r="I543" s="1">
        <v>44573</v>
      </c>
      <c r="J543" t="b">
        <v>1</v>
      </c>
      <c r="K543" t="str">
        <f t="shared" si="26"/>
        <v>Yes</v>
      </c>
      <c r="L543" t="str">
        <f t="shared" si="24"/>
        <v>Positive</v>
      </c>
      <c r="M543" t="str">
        <f t="shared" si="25"/>
        <v>ACTIVE</v>
      </c>
      <c r="N543" t="str" cm="1">
        <f t="array" ref="N543">_xlfn.IFS(E543&lt;=599,"Bad",AND(E543 &gt;= 600, E543 &lt; 650),"Poor",AND(E543 &gt;= 650, E543 &lt; 700),"Fair",AND(E543 &gt;= 700, E543 &lt; 750),"Good",AND(E543 &gt;= 750, E543 &lt; 800),"Very Good",AND(E543 &gt;= 800, E543 &lt;= 850),"Excellent")</f>
        <v>Bad</v>
      </c>
    </row>
    <row r="544" spans="1:14" x14ac:dyDescent="0.3">
      <c r="A544" t="s">
        <v>1100</v>
      </c>
      <c r="B544" t="s">
        <v>1101</v>
      </c>
      <c r="C544" t="s">
        <v>12</v>
      </c>
      <c r="D544">
        <v>17827.62</v>
      </c>
      <c r="E544">
        <v>744</v>
      </c>
      <c r="F544">
        <v>21</v>
      </c>
      <c r="G544">
        <v>234.29</v>
      </c>
      <c r="H544" t="s">
        <v>13</v>
      </c>
      <c r="I544" s="1">
        <v>44840</v>
      </c>
      <c r="J544" t="b">
        <v>1</v>
      </c>
      <c r="K544" t="str">
        <f t="shared" si="26"/>
        <v>No</v>
      </c>
      <c r="L544" t="str">
        <f t="shared" si="24"/>
        <v>Positive</v>
      </c>
      <c r="M544" t="str">
        <f t="shared" si="25"/>
        <v>ACTIVE</v>
      </c>
      <c r="N544" t="str" cm="1">
        <f t="array" ref="N544">_xlfn.IFS(E544&lt;=599,"Bad",AND(E544 &gt;= 600, E544 &lt; 650),"Poor",AND(E544 &gt;= 650, E544 &lt; 700),"Fair",AND(E544 &gt;= 700, E544 &lt; 750),"Good",AND(E544 &gt;= 750, E544 &lt; 800),"Very Good",AND(E544 &gt;= 800, E544 &lt;= 850),"Excellent")</f>
        <v>Good</v>
      </c>
    </row>
    <row r="545" spans="1:14" x14ac:dyDescent="0.3">
      <c r="A545" t="s">
        <v>1102</v>
      </c>
      <c r="B545" t="s">
        <v>1103</v>
      </c>
      <c r="C545" t="s">
        <v>37</v>
      </c>
      <c r="D545">
        <v>9671.25</v>
      </c>
      <c r="E545">
        <v>539</v>
      </c>
      <c r="F545">
        <v>14</v>
      </c>
      <c r="G545">
        <v>56.82</v>
      </c>
      <c r="H545" t="s">
        <v>42</v>
      </c>
      <c r="I545" s="1">
        <v>42456</v>
      </c>
      <c r="J545" t="b">
        <v>1</v>
      </c>
      <c r="K545" t="str">
        <f t="shared" si="26"/>
        <v>Yes</v>
      </c>
      <c r="L545" t="str">
        <f t="shared" si="24"/>
        <v>Positive</v>
      </c>
      <c r="M545" t="str">
        <f t="shared" si="25"/>
        <v>ACTIVE</v>
      </c>
      <c r="N545" t="str" cm="1">
        <f t="array" ref="N545">_xlfn.IFS(E545&lt;=599,"Bad",AND(E545 &gt;= 600, E545 &lt; 650),"Poor",AND(E545 &gt;= 650, E545 &lt; 700),"Fair",AND(E545 &gt;= 700, E545 &lt; 750),"Good",AND(E545 &gt;= 750, E545 &lt; 800),"Very Good",AND(E545 &gt;= 800, E545 &lt;= 850),"Excellent")</f>
        <v>Bad</v>
      </c>
    </row>
    <row r="546" spans="1:14" x14ac:dyDescent="0.3">
      <c r="A546" t="s">
        <v>1104</v>
      </c>
      <c r="B546" t="s">
        <v>1105</v>
      </c>
      <c r="C546" t="s">
        <v>20</v>
      </c>
      <c r="D546">
        <v>7224</v>
      </c>
      <c r="E546">
        <v>600</v>
      </c>
      <c r="F546">
        <v>22</v>
      </c>
      <c r="G546">
        <v>450.09</v>
      </c>
      <c r="H546" t="s">
        <v>42</v>
      </c>
      <c r="I546" s="1">
        <v>44949</v>
      </c>
      <c r="J546" t="b">
        <v>0</v>
      </c>
      <c r="K546" t="str">
        <f t="shared" si="26"/>
        <v>No</v>
      </c>
      <c r="L546" t="str">
        <f t="shared" si="24"/>
        <v>Positive</v>
      </c>
      <c r="M546" t="str">
        <f t="shared" si="25"/>
        <v>NOT ACTIVE</v>
      </c>
      <c r="N546" t="str" cm="1">
        <f t="array" ref="N546">_xlfn.IFS(E546&lt;=599,"Bad",AND(E546 &gt;= 600, E546 &lt; 650),"Poor",AND(E546 &gt;= 650, E546 &lt; 700),"Fair",AND(E546 &gt;= 700, E546 &lt; 750),"Good",AND(E546 &gt;= 750, E546 &lt; 800),"Very Good",AND(E546 &gt;= 800, E546 &lt;= 850),"Excellent")</f>
        <v>Poor</v>
      </c>
    </row>
    <row r="547" spans="1:14" x14ac:dyDescent="0.3">
      <c r="A547" t="s">
        <v>1106</v>
      </c>
      <c r="B547" t="s">
        <v>1107</v>
      </c>
      <c r="C547" t="s">
        <v>16</v>
      </c>
      <c r="D547">
        <v>19405.79</v>
      </c>
      <c r="E547">
        <v>402</v>
      </c>
      <c r="F547">
        <v>25</v>
      </c>
      <c r="G547">
        <v>468.36</v>
      </c>
      <c r="H547" t="s">
        <v>21</v>
      </c>
      <c r="I547" s="1">
        <v>44169</v>
      </c>
      <c r="J547" t="b">
        <v>1</v>
      </c>
      <c r="K547" t="str">
        <f t="shared" si="26"/>
        <v>Yes</v>
      </c>
      <c r="L547" t="str">
        <f t="shared" si="24"/>
        <v>Positive</v>
      </c>
      <c r="M547" t="str">
        <f t="shared" si="25"/>
        <v>ACTIVE</v>
      </c>
      <c r="N547" t="str" cm="1">
        <f t="array" ref="N547">_xlfn.IFS(E547&lt;=599,"Bad",AND(E547 &gt;= 600, E547 &lt; 650),"Poor",AND(E547 &gt;= 650, E547 &lt; 700),"Fair",AND(E547 &gt;= 700, E547 &lt; 750),"Good",AND(E547 &gt;= 750, E547 &lt; 800),"Very Good",AND(E547 &gt;= 800, E547 &lt;= 850),"Excellent")</f>
        <v>Bad</v>
      </c>
    </row>
    <row r="548" spans="1:14" x14ac:dyDescent="0.3">
      <c r="A548" t="s">
        <v>1108</v>
      </c>
      <c r="B548" t="s">
        <v>878</v>
      </c>
      <c r="C548" t="s">
        <v>20</v>
      </c>
      <c r="D548">
        <v>2759.93</v>
      </c>
      <c r="E548">
        <v>549</v>
      </c>
      <c r="F548">
        <v>24</v>
      </c>
      <c r="G548">
        <v>490.1</v>
      </c>
      <c r="H548" t="s">
        <v>21</v>
      </c>
      <c r="I548" s="1">
        <v>43072</v>
      </c>
      <c r="J548" t="b">
        <v>1</v>
      </c>
      <c r="K548" t="str">
        <f t="shared" si="26"/>
        <v>Yes</v>
      </c>
      <c r="L548" t="str">
        <f t="shared" si="24"/>
        <v>Positive</v>
      </c>
      <c r="M548" t="str">
        <f t="shared" si="25"/>
        <v>ACTIVE</v>
      </c>
      <c r="N548" t="str" cm="1">
        <f t="array" ref="N548">_xlfn.IFS(E548&lt;=599,"Bad",AND(E548 &gt;= 600, E548 &lt; 650),"Poor",AND(E548 &gt;= 650, E548 &lt; 700),"Fair",AND(E548 &gt;= 700, E548 &lt; 750),"Good",AND(E548 &gt;= 750, E548 &lt; 800),"Very Good",AND(E548 &gt;= 800, E548 &lt;= 850),"Excellent")</f>
        <v>Bad</v>
      </c>
    </row>
    <row r="549" spans="1:14" x14ac:dyDescent="0.3">
      <c r="A549" t="s">
        <v>1109</v>
      </c>
      <c r="B549" t="s">
        <v>1110</v>
      </c>
      <c r="C549" t="s">
        <v>16</v>
      </c>
      <c r="D549">
        <v>-994.03</v>
      </c>
      <c r="E549">
        <v>752</v>
      </c>
      <c r="F549">
        <v>23</v>
      </c>
      <c r="G549">
        <v>435.59</v>
      </c>
      <c r="H549" t="s">
        <v>21</v>
      </c>
      <c r="I549" s="1">
        <v>45544</v>
      </c>
      <c r="J549" t="b">
        <v>1</v>
      </c>
      <c r="K549" t="str">
        <f t="shared" si="26"/>
        <v>No</v>
      </c>
      <c r="L549" t="str">
        <f t="shared" si="24"/>
        <v>Negative</v>
      </c>
      <c r="M549" t="str">
        <f t="shared" si="25"/>
        <v>ACTIVE</v>
      </c>
      <c r="N549" t="str" cm="1">
        <f t="array" ref="N549">_xlfn.IFS(E549&lt;=599,"Bad",AND(E549 &gt;= 600, E549 &lt; 650),"Poor",AND(E549 &gt;= 650, E549 &lt; 700),"Fair",AND(E549 &gt;= 700, E549 &lt; 750),"Good",AND(E549 &gt;= 750, E549 &lt; 800),"Very Good",AND(E549 &gt;= 800, E549 &lt;= 850),"Excellent")</f>
        <v>Very Good</v>
      </c>
    </row>
    <row r="550" spans="1:14" x14ac:dyDescent="0.3">
      <c r="A550" t="s">
        <v>1111</v>
      </c>
      <c r="B550" t="s">
        <v>1112</v>
      </c>
      <c r="C550" t="s">
        <v>37</v>
      </c>
      <c r="D550">
        <v>12200.07</v>
      </c>
      <c r="E550">
        <v>819</v>
      </c>
      <c r="F550">
        <v>22</v>
      </c>
      <c r="G550">
        <v>95.24</v>
      </c>
      <c r="H550" t="s">
        <v>21</v>
      </c>
      <c r="I550" s="1">
        <v>42732</v>
      </c>
      <c r="J550" t="b">
        <v>1</v>
      </c>
      <c r="K550" t="str">
        <f t="shared" si="26"/>
        <v>No</v>
      </c>
      <c r="L550" t="str">
        <f t="shared" si="24"/>
        <v>Positive</v>
      </c>
      <c r="M550" t="str">
        <f t="shared" si="25"/>
        <v>ACTIVE</v>
      </c>
      <c r="N550" t="str" cm="1">
        <f t="array" ref="N550">_xlfn.IFS(E550&lt;=599,"Bad",AND(E550 &gt;= 600, E550 &lt; 650),"Poor",AND(E550 &gt;= 650, E550 &lt; 700),"Fair",AND(E550 &gt;= 700, E550 &lt; 750),"Good",AND(E550 &gt;= 750, E550 &lt; 800),"Very Good",AND(E550 &gt;= 800, E550 &lt;= 850),"Excellent")</f>
        <v>Excellent</v>
      </c>
    </row>
    <row r="551" spans="1:14" x14ac:dyDescent="0.3">
      <c r="A551" t="s">
        <v>1113</v>
      </c>
      <c r="B551" t="s">
        <v>1114</v>
      </c>
      <c r="C551" t="s">
        <v>12</v>
      </c>
      <c r="D551">
        <v>7489.73</v>
      </c>
      <c r="E551">
        <v>452</v>
      </c>
      <c r="F551">
        <v>19</v>
      </c>
      <c r="G551">
        <v>32.64</v>
      </c>
      <c r="H551" t="s">
        <v>30</v>
      </c>
      <c r="I551" s="1">
        <v>43792</v>
      </c>
      <c r="J551" t="b">
        <v>1</v>
      </c>
      <c r="K551" t="str">
        <f t="shared" si="26"/>
        <v>Yes</v>
      </c>
      <c r="L551" t="str">
        <f t="shared" si="24"/>
        <v>Positive</v>
      </c>
      <c r="M551" t="str">
        <f t="shared" si="25"/>
        <v>ACTIVE</v>
      </c>
      <c r="N551" t="str" cm="1">
        <f t="array" ref="N551">_xlfn.IFS(E551&lt;=599,"Bad",AND(E551 &gt;= 600, E551 &lt; 650),"Poor",AND(E551 &gt;= 650, E551 &lt; 700),"Fair",AND(E551 &gt;= 700, E551 &lt; 750),"Good",AND(E551 &gt;= 750, E551 &lt; 800),"Very Good",AND(E551 &gt;= 800, E551 &lt;= 850),"Excellent")</f>
        <v>Bad</v>
      </c>
    </row>
    <row r="552" spans="1:14" x14ac:dyDescent="0.3">
      <c r="A552" t="s">
        <v>1115</v>
      </c>
      <c r="B552" t="s">
        <v>1116</v>
      </c>
      <c r="C552" t="s">
        <v>20</v>
      </c>
      <c r="D552">
        <v>4893.84</v>
      </c>
      <c r="E552">
        <v>473</v>
      </c>
      <c r="F552">
        <v>21</v>
      </c>
      <c r="G552">
        <v>294</v>
      </c>
      <c r="H552" t="s">
        <v>30</v>
      </c>
      <c r="I552" s="1">
        <v>44461</v>
      </c>
      <c r="J552" t="b">
        <v>1</v>
      </c>
      <c r="K552" t="str">
        <f t="shared" si="26"/>
        <v>Yes</v>
      </c>
      <c r="L552" t="str">
        <f t="shared" si="24"/>
        <v>Positive</v>
      </c>
      <c r="M552" t="str">
        <f t="shared" si="25"/>
        <v>ACTIVE</v>
      </c>
      <c r="N552" t="str" cm="1">
        <f t="array" ref="N552">_xlfn.IFS(E552&lt;=599,"Bad",AND(E552 &gt;= 600, E552 &lt; 650),"Poor",AND(E552 &gt;= 650, E552 &lt; 700),"Fair",AND(E552 &gt;= 700, E552 &lt; 750),"Good",AND(E552 &gt;= 750, E552 &lt; 800),"Very Good",AND(E552 &gt;= 800, E552 &lt;= 850),"Excellent")</f>
        <v>Bad</v>
      </c>
    </row>
    <row r="553" spans="1:14" x14ac:dyDescent="0.3">
      <c r="A553" t="s">
        <v>1117</v>
      </c>
      <c r="B553" t="s">
        <v>1118</v>
      </c>
      <c r="C553" t="s">
        <v>16</v>
      </c>
      <c r="D553">
        <v>13541.78</v>
      </c>
      <c r="E553">
        <v>642</v>
      </c>
      <c r="F553">
        <v>21</v>
      </c>
      <c r="G553">
        <v>457.18</v>
      </c>
      <c r="H553" t="s">
        <v>42</v>
      </c>
      <c r="I553" s="1">
        <v>43696</v>
      </c>
      <c r="J553" t="b">
        <v>1</v>
      </c>
      <c r="K553" t="str">
        <f t="shared" si="26"/>
        <v>No</v>
      </c>
      <c r="L553" t="str">
        <f t="shared" si="24"/>
        <v>Positive</v>
      </c>
      <c r="M553" t="str">
        <f t="shared" si="25"/>
        <v>ACTIVE</v>
      </c>
      <c r="N553" t="str" cm="1">
        <f t="array" ref="N553">_xlfn.IFS(E553&lt;=599,"Bad",AND(E553 &gt;= 600, E553 &lt; 650),"Poor",AND(E553 &gt;= 650, E553 &lt; 700),"Fair",AND(E553 &gt;= 700, E553 &lt; 750),"Good",AND(E553 &gt;= 750, E553 &lt; 800),"Very Good",AND(E553 &gt;= 800, E553 &lt;= 850),"Excellent")</f>
        <v>Poor</v>
      </c>
    </row>
    <row r="554" spans="1:14" x14ac:dyDescent="0.3">
      <c r="A554" t="s">
        <v>1119</v>
      </c>
      <c r="B554" t="s">
        <v>1120</v>
      </c>
      <c r="C554" t="s">
        <v>20</v>
      </c>
      <c r="D554">
        <v>11219</v>
      </c>
      <c r="E554">
        <v>730</v>
      </c>
      <c r="F554">
        <v>14</v>
      </c>
      <c r="G554">
        <v>96.9</v>
      </c>
      <c r="H554" t="s">
        <v>13</v>
      </c>
      <c r="I554" s="1">
        <v>44073</v>
      </c>
      <c r="J554" t="b">
        <v>1</v>
      </c>
      <c r="K554" t="str">
        <f t="shared" si="26"/>
        <v>No</v>
      </c>
      <c r="L554" t="str">
        <f t="shared" si="24"/>
        <v>Positive</v>
      </c>
      <c r="M554" t="str">
        <f t="shared" si="25"/>
        <v>ACTIVE</v>
      </c>
      <c r="N554" t="str" cm="1">
        <f t="array" ref="N554">_xlfn.IFS(E554&lt;=599,"Bad",AND(E554 &gt;= 600, E554 &lt; 650),"Poor",AND(E554 &gt;= 650, E554 &lt; 700),"Fair",AND(E554 &gt;= 700, E554 &lt; 750),"Good",AND(E554 &gt;= 750, E554 &lt; 800),"Very Good",AND(E554 &gt;= 800, E554 &lt;= 850),"Excellent")</f>
        <v>Good</v>
      </c>
    </row>
    <row r="555" spans="1:14" x14ac:dyDescent="0.3">
      <c r="A555" t="s">
        <v>1121</v>
      </c>
      <c r="B555" t="s">
        <v>1122</v>
      </c>
      <c r="C555" t="s">
        <v>16</v>
      </c>
      <c r="D555">
        <v>7179.61</v>
      </c>
      <c r="E555">
        <v>623</v>
      </c>
      <c r="F555">
        <v>26</v>
      </c>
      <c r="G555">
        <v>13.45</v>
      </c>
      <c r="H555" t="s">
        <v>13</v>
      </c>
      <c r="I555" s="1">
        <v>44301</v>
      </c>
      <c r="J555" t="b">
        <v>1</v>
      </c>
      <c r="K555" t="str">
        <f t="shared" si="26"/>
        <v>No</v>
      </c>
      <c r="L555" t="str">
        <f t="shared" si="24"/>
        <v>Positive</v>
      </c>
      <c r="M555" t="str">
        <f t="shared" si="25"/>
        <v>ACTIVE</v>
      </c>
      <c r="N555" t="str" cm="1">
        <f t="array" ref="N555">_xlfn.IFS(E555&lt;=599,"Bad",AND(E555 &gt;= 600, E555 &lt; 650),"Poor",AND(E555 &gt;= 650, E555 &lt; 700),"Fair",AND(E555 &gt;= 700, E555 &lt; 750),"Good",AND(E555 &gt;= 750, E555 &lt; 800),"Very Good",AND(E555 &gt;= 800, E555 &lt;= 850),"Excellent")</f>
        <v>Poor</v>
      </c>
    </row>
    <row r="556" spans="1:14" x14ac:dyDescent="0.3">
      <c r="A556" t="s">
        <v>1123</v>
      </c>
      <c r="B556" t="s">
        <v>1124</v>
      </c>
      <c r="C556" t="s">
        <v>20</v>
      </c>
      <c r="D556">
        <v>3598.48</v>
      </c>
      <c r="E556">
        <v>719</v>
      </c>
      <c r="F556">
        <v>23</v>
      </c>
      <c r="G556">
        <v>404.69</v>
      </c>
      <c r="H556" t="s">
        <v>17</v>
      </c>
      <c r="I556" s="1">
        <v>45724</v>
      </c>
      <c r="J556" t="b">
        <v>1</v>
      </c>
      <c r="K556" t="str">
        <f t="shared" si="26"/>
        <v>No</v>
      </c>
      <c r="L556" t="str">
        <f t="shared" si="24"/>
        <v>Positive</v>
      </c>
      <c r="M556" t="str">
        <f t="shared" si="25"/>
        <v>ACTIVE</v>
      </c>
      <c r="N556" t="str" cm="1">
        <f t="array" ref="N556">_xlfn.IFS(E556&lt;=599,"Bad",AND(E556 &gt;= 600, E556 &lt; 650),"Poor",AND(E556 &gt;= 650, E556 &lt; 700),"Fair",AND(E556 &gt;= 700, E556 &lt; 750),"Good",AND(E556 &gt;= 750, E556 &lt; 800),"Very Good",AND(E556 &gt;= 800, E556 &lt;= 850),"Excellent")</f>
        <v>Good</v>
      </c>
    </row>
    <row r="557" spans="1:14" x14ac:dyDescent="0.3">
      <c r="A557" t="s">
        <v>1125</v>
      </c>
      <c r="B557" t="s">
        <v>1126</v>
      </c>
      <c r="C557" t="s">
        <v>16</v>
      </c>
      <c r="D557">
        <v>14362.29</v>
      </c>
      <c r="E557">
        <v>784</v>
      </c>
      <c r="F557">
        <v>17</v>
      </c>
      <c r="G557">
        <v>47.63</v>
      </c>
      <c r="H557" t="s">
        <v>30</v>
      </c>
      <c r="I557" s="1">
        <v>43145</v>
      </c>
      <c r="J557" t="b">
        <v>1</v>
      </c>
      <c r="K557" t="str">
        <f t="shared" si="26"/>
        <v>No</v>
      </c>
      <c r="L557" t="str">
        <f t="shared" si="24"/>
        <v>Positive</v>
      </c>
      <c r="M557" t="str">
        <f t="shared" si="25"/>
        <v>ACTIVE</v>
      </c>
      <c r="N557" t="str" cm="1">
        <f t="array" ref="N557">_xlfn.IFS(E557&lt;=599,"Bad",AND(E557 &gt;= 600, E557 &lt; 650),"Poor",AND(E557 &gt;= 650, E557 &lt; 700),"Fair",AND(E557 &gt;= 700, E557 &lt; 750),"Good",AND(E557 &gt;= 750, E557 &lt; 800),"Very Good",AND(E557 &gt;= 800, E557 &lt;= 850),"Excellent")</f>
        <v>Very Good</v>
      </c>
    </row>
    <row r="558" spans="1:14" x14ac:dyDescent="0.3">
      <c r="A558" t="s">
        <v>1127</v>
      </c>
      <c r="B558" t="s">
        <v>1128</v>
      </c>
      <c r="C558" t="s">
        <v>16</v>
      </c>
      <c r="D558">
        <v>13251.01</v>
      </c>
      <c r="E558">
        <v>711</v>
      </c>
      <c r="F558">
        <v>21</v>
      </c>
      <c r="G558">
        <v>212.72</v>
      </c>
      <c r="H558" t="s">
        <v>21</v>
      </c>
      <c r="I558" s="1">
        <v>43542</v>
      </c>
      <c r="J558" t="b">
        <v>1</v>
      </c>
      <c r="K558" t="str">
        <f t="shared" si="26"/>
        <v>No</v>
      </c>
      <c r="L558" t="str">
        <f t="shared" si="24"/>
        <v>Positive</v>
      </c>
      <c r="M558" t="str">
        <f t="shared" si="25"/>
        <v>ACTIVE</v>
      </c>
      <c r="N558" t="str" cm="1">
        <f t="array" ref="N558">_xlfn.IFS(E558&lt;=599,"Bad",AND(E558 &gt;= 600, E558 &lt; 650),"Poor",AND(E558 &gt;= 650, E558 &lt; 700),"Fair",AND(E558 &gt;= 700, E558 &lt; 750),"Good",AND(E558 &gt;= 750, E558 &lt; 800),"Very Good",AND(E558 &gt;= 800, E558 &lt;= 850),"Excellent")</f>
        <v>Good</v>
      </c>
    </row>
    <row r="559" spans="1:14" x14ac:dyDescent="0.3">
      <c r="A559" t="s">
        <v>1129</v>
      </c>
      <c r="B559" t="s">
        <v>1130</v>
      </c>
      <c r="C559" t="s">
        <v>37</v>
      </c>
      <c r="D559">
        <v>9504.1200000000008</v>
      </c>
      <c r="E559">
        <v>383</v>
      </c>
      <c r="F559">
        <v>16</v>
      </c>
      <c r="G559">
        <v>342.65</v>
      </c>
      <c r="H559" t="s">
        <v>21</v>
      </c>
      <c r="I559" s="1">
        <v>45602</v>
      </c>
      <c r="J559" t="b">
        <v>0</v>
      </c>
      <c r="K559" t="str">
        <f t="shared" si="26"/>
        <v>Yes</v>
      </c>
      <c r="L559" t="str">
        <f t="shared" si="24"/>
        <v>Positive</v>
      </c>
      <c r="M559" t="str">
        <f t="shared" si="25"/>
        <v>NOT ACTIVE</v>
      </c>
      <c r="N559" t="str" cm="1">
        <f t="array" ref="N559">_xlfn.IFS(E559&lt;=599,"Bad",AND(E559 &gt;= 600, E559 &lt; 650),"Poor",AND(E559 &gt;= 650, E559 &lt; 700),"Fair",AND(E559 &gt;= 700, E559 &lt; 750),"Good",AND(E559 &gt;= 750, E559 &lt; 800),"Very Good",AND(E559 &gt;= 800, E559 &lt;= 850),"Excellent")</f>
        <v>Bad</v>
      </c>
    </row>
    <row r="560" spans="1:14" x14ac:dyDescent="0.3">
      <c r="A560" t="s">
        <v>1131</v>
      </c>
      <c r="B560" t="s">
        <v>1132</v>
      </c>
      <c r="C560" t="s">
        <v>16</v>
      </c>
      <c r="D560">
        <v>19233.18</v>
      </c>
      <c r="E560">
        <v>412</v>
      </c>
      <c r="F560">
        <v>18</v>
      </c>
      <c r="G560">
        <v>126.03</v>
      </c>
      <c r="H560" t="s">
        <v>17</v>
      </c>
      <c r="I560" s="1">
        <v>44258</v>
      </c>
      <c r="J560" t="b">
        <v>1</v>
      </c>
      <c r="K560" t="str">
        <f t="shared" si="26"/>
        <v>Yes</v>
      </c>
      <c r="L560" t="str">
        <f t="shared" si="24"/>
        <v>Positive</v>
      </c>
      <c r="M560" t="str">
        <f t="shared" si="25"/>
        <v>ACTIVE</v>
      </c>
      <c r="N560" t="str" cm="1">
        <f t="array" ref="N560">_xlfn.IFS(E560&lt;=599,"Bad",AND(E560 &gt;= 600, E560 &lt; 650),"Poor",AND(E560 &gt;= 650, E560 &lt; 700),"Fair",AND(E560 &gt;= 700, E560 &lt; 750),"Good",AND(E560 &gt;= 750, E560 &lt; 800),"Very Good",AND(E560 &gt;= 800, E560 &lt;= 850),"Excellent")</f>
        <v>Bad</v>
      </c>
    </row>
    <row r="561" spans="1:14" x14ac:dyDescent="0.3">
      <c r="A561" t="s">
        <v>1133</v>
      </c>
      <c r="B561" t="s">
        <v>1134</v>
      </c>
      <c r="C561" t="s">
        <v>37</v>
      </c>
      <c r="D561">
        <v>4649.58</v>
      </c>
      <c r="E561">
        <v>631</v>
      </c>
      <c r="F561">
        <v>19</v>
      </c>
      <c r="G561">
        <v>51.14</v>
      </c>
      <c r="H561" t="s">
        <v>13</v>
      </c>
      <c r="I561" s="1">
        <v>45775</v>
      </c>
      <c r="J561" t="b">
        <v>0</v>
      </c>
      <c r="K561" t="str">
        <f t="shared" si="26"/>
        <v>No</v>
      </c>
      <c r="L561" t="str">
        <f t="shared" si="24"/>
        <v>Positive</v>
      </c>
      <c r="M561" t="str">
        <f t="shared" si="25"/>
        <v>NOT ACTIVE</v>
      </c>
      <c r="N561" t="str" cm="1">
        <f t="array" ref="N561">_xlfn.IFS(E561&lt;=599,"Bad",AND(E561 &gt;= 600, E561 &lt; 650),"Poor",AND(E561 &gt;= 650, E561 &lt; 700),"Fair",AND(E561 &gt;= 700, E561 &lt; 750),"Good",AND(E561 &gt;= 750, E561 &lt; 800),"Very Good",AND(E561 &gt;= 800, E561 &lt;= 850),"Excellent")</f>
        <v>Poor</v>
      </c>
    </row>
    <row r="562" spans="1:14" x14ac:dyDescent="0.3">
      <c r="A562" t="s">
        <v>1135</v>
      </c>
      <c r="B562" t="s">
        <v>1136</v>
      </c>
      <c r="C562" t="s">
        <v>16</v>
      </c>
      <c r="D562">
        <v>2372.37</v>
      </c>
      <c r="E562">
        <v>677</v>
      </c>
      <c r="F562">
        <v>22</v>
      </c>
      <c r="G562">
        <v>387.31</v>
      </c>
      <c r="H562" t="s">
        <v>21</v>
      </c>
      <c r="I562" s="1">
        <v>43735</v>
      </c>
      <c r="J562" t="b">
        <v>1</v>
      </c>
      <c r="K562" t="str">
        <f t="shared" si="26"/>
        <v>No</v>
      </c>
      <c r="L562" t="str">
        <f t="shared" si="24"/>
        <v>Positive</v>
      </c>
      <c r="M562" t="str">
        <f t="shared" si="25"/>
        <v>ACTIVE</v>
      </c>
      <c r="N562" t="str" cm="1">
        <f t="array" ref="N562">_xlfn.IFS(E562&lt;=599,"Bad",AND(E562 &gt;= 600, E562 &lt; 650),"Poor",AND(E562 &gt;= 650, E562 &lt; 700),"Fair",AND(E562 &gt;= 700, E562 &lt; 750),"Good",AND(E562 &gt;= 750, E562 &lt; 800),"Very Good",AND(E562 &gt;= 800, E562 &lt;= 850),"Excellent")</f>
        <v>Fair</v>
      </c>
    </row>
    <row r="563" spans="1:14" x14ac:dyDescent="0.3">
      <c r="A563" t="s">
        <v>1137</v>
      </c>
      <c r="B563" t="s">
        <v>1138</v>
      </c>
      <c r="C563" t="s">
        <v>12</v>
      </c>
      <c r="D563">
        <v>6540.46</v>
      </c>
      <c r="E563">
        <v>340</v>
      </c>
      <c r="F563">
        <v>25</v>
      </c>
      <c r="G563">
        <v>318.79000000000002</v>
      </c>
      <c r="H563" t="s">
        <v>13</v>
      </c>
      <c r="I563" s="1">
        <v>43843</v>
      </c>
      <c r="J563" t="b">
        <v>0</v>
      </c>
      <c r="K563" t="str">
        <f t="shared" si="26"/>
        <v>Yes</v>
      </c>
      <c r="L563" t="str">
        <f t="shared" si="24"/>
        <v>Positive</v>
      </c>
      <c r="M563" t="str">
        <f t="shared" si="25"/>
        <v>NOT ACTIVE</v>
      </c>
      <c r="N563" t="str" cm="1">
        <f t="array" ref="N563">_xlfn.IFS(E563&lt;=599,"Bad",AND(E563 &gt;= 600, E563 &lt; 650),"Poor",AND(E563 &gt;= 650, E563 &lt; 700),"Fair",AND(E563 &gt;= 700, E563 &lt; 750),"Good",AND(E563 &gt;= 750, E563 &lt; 800),"Very Good",AND(E563 &gt;= 800, E563 &lt;= 850),"Excellent")</f>
        <v>Bad</v>
      </c>
    </row>
    <row r="564" spans="1:14" x14ac:dyDescent="0.3">
      <c r="A564" t="s">
        <v>1139</v>
      </c>
      <c r="B564" t="s">
        <v>1140</v>
      </c>
      <c r="C564" t="s">
        <v>12</v>
      </c>
      <c r="D564">
        <v>9772.07</v>
      </c>
      <c r="E564">
        <v>404</v>
      </c>
      <c r="F564">
        <v>14</v>
      </c>
      <c r="G564">
        <v>494.36</v>
      </c>
      <c r="H564" t="s">
        <v>17</v>
      </c>
      <c r="I564" s="1">
        <v>42442</v>
      </c>
      <c r="J564" t="b">
        <v>1</v>
      </c>
      <c r="K564" t="str">
        <f t="shared" si="26"/>
        <v>Yes</v>
      </c>
      <c r="L564" t="str">
        <f t="shared" si="24"/>
        <v>Positive</v>
      </c>
      <c r="M564" t="str">
        <f t="shared" si="25"/>
        <v>ACTIVE</v>
      </c>
      <c r="N564" t="str" cm="1">
        <f t="array" ref="N564">_xlfn.IFS(E564&lt;=599,"Bad",AND(E564 &gt;= 600, E564 &lt; 650),"Poor",AND(E564 &gt;= 650, E564 &lt; 700),"Fair",AND(E564 &gt;= 700, E564 &lt; 750),"Good",AND(E564 &gt;= 750, E564 &lt; 800),"Very Good",AND(E564 &gt;= 800, E564 &lt;= 850),"Excellent")</f>
        <v>Bad</v>
      </c>
    </row>
    <row r="565" spans="1:14" x14ac:dyDescent="0.3">
      <c r="A565" t="s">
        <v>1141</v>
      </c>
      <c r="B565" t="s">
        <v>1142</v>
      </c>
      <c r="C565" t="s">
        <v>12</v>
      </c>
      <c r="D565">
        <v>11216.7</v>
      </c>
      <c r="E565">
        <v>501</v>
      </c>
      <c r="F565">
        <v>28</v>
      </c>
      <c r="G565">
        <v>178.71</v>
      </c>
      <c r="H565" t="s">
        <v>13</v>
      </c>
      <c r="I565" s="1">
        <v>44718</v>
      </c>
      <c r="J565" t="b">
        <v>1</v>
      </c>
      <c r="K565" t="str">
        <f t="shared" si="26"/>
        <v>Yes</v>
      </c>
      <c r="L565" t="str">
        <f t="shared" si="24"/>
        <v>Positive</v>
      </c>
      <c r="M565" t="str">
        <f t="shared" si="25"/>
        <v>ACTIVE</v>
      </c>
      <c r="N565" t="str" cm="1">
        <f t="array" ref="N565">_xlfn.IFS(E565&lt;=599,"Bad",AND(E565 &gt;= 600, E565 &lt; 650),"Poor",AND(E565 &gt;= 650, E565 &lt; 700),"Fair",AND(E565 &gt;= 700, E565 &lt; 750),"Good",AND(E565 &gt;= 750, E565 &lt; 800),"Very Good",AND(E565 &gt;= 800, E565 &lt;= 850),"Excellent")</f>
        <v>Bad</v>
      </c>
    </row>
    <row r="566" spans="1:14" x14ac:dyDescent="0.3">
      <c r="A566" t="s">
        <v>1143</v>
      </c>
      <c r="B566" t="s">
        <v>1144</v>
      </c>
      <c r="C566" t="s">
        <v>16</v>
      </c>
      <c r="D566">
        <v>8793.82</v>
      </c>
      <c r="E566">
        <v>749</v>
      </c>
      <c r="F566">
        <v>20</v>
      </c>
      <c r="G566">
        <v>40.26</v>
      </c>
      <c r="H566" t="s">
        <v>13</v>
      </c>
      <c r="I566" s="1">
        <v>44675</v>
      </c>
      <c r="J566" t="b">
        <v>0</v>
      </c>
      <c r="K566" t="str">
        <f t="shared" si="26"/>
        <v>No</v>
      </c>
      <c r="L566" t="str">
        <f t="shared" si="24"/>
        <v>Positive</v>
      </c>
      <c r="M566" t="str">
        <f t="shared" si="25"/>
        <v>NOT ACTIVE</v>
      </c>
      <c r="N566" t="str" cm="1">
        <f t="array" ref="N566">_xlfn.IFS(E566&lt;=599,"Bad",AND(E566 &gt;= 600, E566 &lt; 650),"Poor",AND(E566 &gt;= 650, E566 &lt; 700),"Fair",AND(E566 &gt;= 700, E566 &lt; 750),"Good",AND(E566 &gt;= 750, E566 &lt; 800),"Very Good",AND(E566 &gt;= 800, E566 &lt;= 850),"Excellent")</f>
        <v>Good</v>
      </c>
    </row>
    <row r="567" spans="1:14" x14ac:dyDescent="0.3">
      <c r="A567" t="s">
        <v>1145</v>
      </c>
      <c r="B567" t="s">
        <v>1146</v>
      </c>
      <c r="C567" t="s">
        <v>37</v>
      </c>
      <c r="D567">
        <v>11760.28</v>
      </c>
      <c r="E567">
        <v>565</v>
      </c>
      <c r="F567">
        <v>27</v>
      </c>
      <c r="G567">
        <v>369.83</v>
      </c>
      <c r="H567" t="s">
        <v>13</v>
      </c>
      <c r="I567" s="1">
        <v>45814</v>
      </c>
      <c r="J567" t="b">
        <v>1</v>
      </c>
      <c r="K567" t="str">
        <f t="shared" si="26"/>
        <v>Yes</v>
      </c>
      <c r="L567" t="str">
        <f t="shared" si="24"/>
        <v>Positive</v>
      </c>
      <c r="M567" t="str">
        <f t="shared" si="25"/>
        <v>ACTIVE</v>
      </c>
      <c r="N567" t="str" cm="1">
        <f t="array" ref="N567">_xlfn.IFS(E567&lt;=599,"Bad",AND(E567 &gt;= 600, E567 &lt; 650),"Poor",AND(E567 &gt;= 650, E567 &lt; 700),"Fair",AND(E567 &gt;= 700, E567 &lt; 750),"Good",AND(E567 &gt;= 750, E567 &lt; 800),"Very Good",AND(E567 &gt;= 800, E567 &lt;= 850),"Excellent")</f>
        <v>Bad</v>
      </c>
    </row>
    <row r="568" spans="1:14" x14ac:dyDescent="0.3">
      <c r="A568" t="s">
        <v>1147</v>
      </c>
      <c r="B568" t="s">
        <v>1148</v>
      </c>
      <c r="C568" t="s">
        <v>37</v>
      </c>
      <c r="D568">
        <v>3742.3</v>
      </c>
      <c r="E568">
        <v>509</v>
      </c>
      <c r="F568">
        <v>17</v>
      </c>
      <c r="G568">
        <v>265.64999999999998</v>
      </c>
      <c r="H568" t="s">
        <v>21</v>
      </c>
      <c r="I568" s="1">
        <v>42764</v>
      </c>
      <c r="J568" t="b">
        <v>1</v>
      </c>
      <c r="K568" t="str">
        <f t="shared" si="26"/>
        <v>Yes</v>
      </c>
      <c r="L568" t="str">
        <f t="shared" si="24"/>
        <v>Positive</v>
      </c>
      <c r="M568" t="str">
        <f t="shared" si="25"/>
        <v>ACTIVE</v>
      </c>
      <c r="N568" t="str" cm="1">
        <f t="array" ref="N568">_xlfn.IFS(E568&lt;=599,"Bad",AND(E568 &gt;= 600, E568 &lt; 650),"Poor",AND(E568 &gt;= 650, E568 &lt; 700),"Fair",AND(E568 &gt;= 700, E568 &lt; 750),"Good",AND(E568 &gt;= 750, E568 &lt; 800),"Very Good",AND(E568 &gt;= 800, E568 &lt;= 850),"Excellent")</f>
        <v>Bad</v>
      </c>
    </row>
    <row r="569" spans="1:14" x14ac:dyDescent="0.3">
      <c r="A569" t="s">
        <v>1149</v>
      </c>
      <c r="B569" t="s">
        <v>1150</v>
      </c>
      <c r="C569" t="s">
        <v>16</v>
      </c>
      <c r="D569">
        <v>17218.82</v>
      </c>
      <c r="E569">
        <v>417</v>
      </c>
      <c r="F569">
        <v>26</v>
      </c>
      <c r="G569">
        <v>114.47</v>
      </c>
      <c r="H569" t="s">
        <v>42</v>
      </c>
      <c r="I569" s="1">
        <v>45499</v>
      </c>
      <c r="J569" t="b">
        <v>1</v>
      </c>
      <c r="K569" t="str">
        <f t="shared" si="26"/>
        <v>Yes</v>
      </c>
      <c r="L569" t="str">
        <f t="shared" si="24"/>
        <v>Positive</v>
      </c>
      <c r="M569" t="str">
        <f t="shared" si="25"/>
        <v>ACTIVE</v>
      </c>
      <c r="N569" t="str" cm="1">
        <f t="array" ref="N569">_xlfn.IFS(E569&lt;=599,"Bad",AND(E569 &gt;= 600, E569 &lt; 650),"Poor",AND(E569 &gt;= 650, E569 &lt; 700),"Fair",AND(E569 &gt;= 700, E569 &lt; 750),"Good",AND(E569 &gt;= 750, E569 &lt; 800),"Very Good",AND(E569 &gt;= 800, E569 &lt;= 850),"Excellent")</f>
        <v>Bad</v>
      </c>
    </row>
    <row r="570" spans="1:14" x14ac:dyDescent="0.3">
      <c r="A570" t="s">
        <v>1151</v>
      </c>
      <c r="B570" t="s">
        <v>1152</v>
      </c>
      <c r="C570" t="s">
        <v>12</v>
      </c>
      <c r="D570">
        <v>9589.24</v>
      </c>
      <c r="E570">
        <v>676</v>
      </c>
      <c r="F570">
        <v>17</v>
      </c>
      <c r="G570">
        <v>393.05</v>
      </c>
      <c r="H570" t="s">
        <v>30</v>
      </c>
      <c r="I570" s="1">
        <v>44362</v>
      </c>
      <c r="J570" t="b">
        <v>1</v>
      </c>
      <c r="K570" t="str">
        <f t="shared" si="26"/>
        <v>No</v>
      </c>
      <c r="L570" t="str">
        <f t="shared" si="24"/>
        <v>Positive</v>
      </c>
      <c r="M570" t="str">
        <f t="shared" si="25"/>
        <v>ACTIVE</v>
      </c>
      <c r="N570" t="str" cm="1">
        <f t="array" ref="N570">_xlfn.IFS(E570&lt;=599,"Bad",AND(E570 &gt;= 600, E570 &lt; 650),"Poor",AND(E570 &gt;= 650, E570 &lt; 700),"Fair",AND(E570 &gt;= 700, E570 &lt; 750),"Good",AND(E570 &gt;= 750, E570 &lt; 800),"Very Good",AND(E570 &gt;= 800, E570 &lt;= 850),"Excellent")</f>
        <v>Fair</v>
      </c>
    </row>
    <row r="571" spans="1:14" x14ac:dyDescent="0.3">
      <c r="A571" t="s">
        <v>1153</v>
      </c>
      <c r="B571" t="s">
        <v>1154</v>
      </c>
      <c r="C571" t="s">
        <v>12</v>
      </c>
      <c r="D571">
        <v>15586.48</v>
      </c>
      <c r="E571">
        <v>839</v>
      </c>
      <c r="F571">
        <v>14</v>
      </c>
      <c r="G571">
        <v>109.84</v>
      </c>
      <c r="H571" t="s">
        <v>13</v>
      </c>
      <c r="I571" s="1">
        <v>43522</v>
      </c>
      <c r="J571" t="b">
        <v>0</v>
      </c>
      <c r="K571" t="str">
        <f t="shared" si="26"/>
        <v>No</v>
      </c>
      <c r="L571" t="str">
        <f t="shared" si="24"/>
        <v>Positive</v>
      </c>
      <c r="M571" t="str">
        <f t="shared" si="25"/>
        <v>NOT ACTIVE</v>
      </c>
      <c r="N571" t="str" cm="1">
        <f t="array" ref="N571">_xlfn.IFS(E571&lt;=599,"Bad",AND(E571 &gt;= 600, E571 &lt; 650),"Poor",AND(E571 &gt;= 650, E571 &lt; 700),"Fair",AND(E571 &gt;= 700, E571 &lt; 750),"Good",AND(E571 &gt;= 750, E571 &lt; 800),"Very Good",AND(E571 &gt;= 800, E571 &lt;= 850),"Excellent")</f>
        <v>Excellent</v>
      </c>
    </row>
    <row r="572" spans="1:14" x14ac:dyDescent="0.3">
      <c r="A572" t="s">
        <v>1155</v>
      </c>
      <c r="B572" t="s">
        <v>1156</v>
      </c>
      <c r="C572" t="s">
        <v>37</v>
      </c>
      <c r="D572">
        <v>11713.63</v>
      </c>
      <c r="E572">
        <v>383</v>
      </c>
      <c r="F572">
        <v>21</v>
      </c>
      <c r="G572">
        <v>137.72</v>
      </c>
      <c r="H572" t="s">
        <v>13</v>
      </c>
      <c r="I572" s="1">
        <v>42590</v>
      </c>
      <c r="J572" t="b">
        <v>1</v>
      </c>
      <c r="K572" t="str">
        <f t="shared" si="26"/>
        <v>Yes</v>
      </c>
      <c r="L572" t="str">
        <f t="shared" si="24"/>
        <v>Positive</v>
      </c>
      <c r="M572" t="str">
        <f t="shared" si="25"/>
        <v>ACTIVE</v>
      </c>
      <c r="N572" t="str" cm="1">
        <f t="array" ref="N572">_xlfn.IFS(E572&lt;=599,"Bad",AND(E572 &gt;= 600, E572 &lt; 650),"Poor",AND(E572 &gt;= 650, E572 &lt; 700),"Fair",AND(E572 &gt;= 700, E572 &lt; 750),"Good",AND(E572 &gt;= 750, E572 &lt; 800),"Very Good",AND(E572 &gt;= 800, E572 &lt;= 850),"Excellent")</f>
        <v>Bad</v>
      </c>
    </row>
    <row r="573" spans="1:14" x14ac:dyDescent="0.3">
      <c r="A573" t="s">
        <v>1157</v>
      </c>
      <c r="B573" t="s">
        <v>1158</v>
      </c>
      <c r="C573" t="s">
        <v>12</v>
      </c>
      <c r="D573">
        <v>12283.77</v>
      </c>
      <c r="E573">
        <v>753</v>
      </c>
      <c r="F573">
        <v>18</v>
      </c>
      <c r="G573">
        <v>55.34</v>
      </c>
      <c r="H573" t="s">
        <v>13</v>
      </c>
      <c r="I573" s="1">
        <v>44336</v>
      </c>
      <c r="J573" t="b">
        <v>1</v>
      </c>
      <c r="K573" t="str">
        <f t="shared" si="26"/>
        <v>No</v>
      </c>
      <c r="L573" t="str">
        <f t="shared" si="24"/>
        <v>Positive</v>
      </c>
      <c r="M573" t="str">
        <f t="shared" si="25"/>
        <v>ACTIVE</v>
      </c>
      <c r="N573" t="str" cm="1">
        <f t="array" ref="N573">_xlfn.IFS(E573&lt;=599,"Bad",AND(E573 &gt;= 600, E573 &lt; 650),"Poor",AND(E573 &gt;= 650, E573 &lt; 700),"Fair",AND(E573 &gt;= 700, E573 &lt; 750),"Good",AND(E573 &gt;= 750, E573 &lt; 800),"Very Good",AND(E573 &gt;= 800, E573 &lt;= 850),"Excellent")</f>
        <v>Very Good</v>
      </c>
    </row>
    <row r="574" spans="1:14" x14ac:dyDescent="0.3">
      <c r="A574" t="s">
        <v>1159</v>
      </c>
      <c r="B574" t="s">
        <v>1160</v>
      </c>
      <c r="C574" t="s">
        <v>20</v>
      </c>
      <c r="D574">
        <v>12848.84</v>
      </c>
      <c r="E574">
        <v>813</v>
      </c>
      <c r="F574">
        <v>18</v>
      </c>
      <c r="G574">
        <v>205.72</v>
      </c>
      <c r="H574" t="s">
        <v>42</v>
      </c>
      <c r="I574" s="1">
        <v>43550</v>
      </c>
      <c r="J574" t="b">
        <v>1</v>
      </c>
      <c r="K574" t="str">
        <f t="shared" si="26"/>
        <v>No</v>
      </c>
      <c r="L574" t="str">
        <f t="shared" si="24"/>
        <v>Positive</v>
      </c>
      <c r="M574" t="str">
        <f t="shared" si="25"/>
        <v>ACTIVE</v>
      </c>
      <c r="N574" t="str" cm="1">
        <f t="array" ref="N574">_xlfn.IFS(E574&lt;=599,"Bad",AND(E574 &gt;= 600, E574 &lt; 650),"Poor",AND(E574 &gt;= 650, E574 &lt; 700),"Fair",AND(E574 &gt;= 700, E574 &lt; 750),"Good",AND(E574 &gt;= 750, E574 &lt; 800),"Very Good",AND(E574 &gt;= 800, E574 &lt;= 850),"Excellent")</f>
        <v>Excellent</v>
      </c>
    </row>
    <row r="575" spans="1:14" x14ac:dyDescent="0.3">
      <c r="A575" t="s">
        <v>1161</v>
      </c>
      <c r="B575" t="s">
        <v>1162</v>
      </c>
      <c r="C575" t="s">
        <v>37</v>
      </c>
      <c r="D575">
        <v>12238.54</v>
      </c>
      <c r="E575">
        <v>686</v>
      </c>
      <c r="F575">
        <v>14</v>
      </c>
      <c r="G575">
        <v>215.28</v>
      </c>
      <c r="H575" t="s">
        <v>17</v>
      </c>
      <c r="I575" s="1">
        <v>45733</v>
      </c>
      <c r="J575" t="b">
        <v>1</v>
      </c>
      <c r="K575" t="str">
        <f t="shared" si="26"/>
        <v>No</v>
      </c>
      <c r="L575" t="str">
        <f t="shared" si="24"/>
        <v>Positive</v>
      </c>
      <c r="M575" t="str">
        <f t="shared" si="25"/>
        <v>ACTIVE</v>
      </c>
      <c r="N575" t="str" cm="1">
        <f t="array" ref="N575">_xlfn.IFS(E575&lt;=599,"Bad",AND(E575 &gt;= 600, E575 &lt; 650),"Poor",AND(E575 &gt;= 650, E575 &lt; 700),"Fair",AND(E575 &gt;= 700, E575 &lt; 750),"Good",AND(E575 &gt;= 750, E575 &lt; 800),"Very Good",AND(E575 &gt;= 800, E575 &lt;= 850),"Excellent")</f>
        <v>Fair</v>
      </c>
    </row>
    <row r="576" spans="1:14" x14ac:dyDescent="0.3">
      <c r="A576" t="s">
        <v>1163</v>
      </c>
      <c r="B576" t="s">
        <v>1164</v>
      </c>
      <c r="C576" t="s">
        <v>12</v>
      </c>
      <c r="D576">
        <v>13213.61</v>
      </c>
      <c r="E576">
        <v>649</v>
      </c>
      <c r="F576">
        <v>19</v>
      </c>
      <c r="G576">
        <v>262.14</v>
      </c>
      <c r="H576" t="s">
        <v>21</v>
      </c>
      <c r="I576" s="1">
        <v>44618</v>
      </c>
      <c r="J576" t="b">
        <v>1</v>
      </c>
      <c r="K576" t="str">
        <f t="shared" si="26"/>
        <v>No</v>
      </c>
      <c r="L576" t="str">
        <f t="shared" si="24"/>
        <v>Positive</v>
      </c>
      <c r="M576" t="str">
        <f t="shared" si="25"/>
        <v>ACTIVE</v>
      </c>
      <c r="N576" t="str" cm="1">
        <f t="array" ref="N576">_xlfn.IFS(E576&lt;=599,"Bad",AND(E576 &gt;= 600, E576 &lt; 650),"Poor",AND(E576 &gt;= 650, E576 &lt; 700),"Fair",AND(E576 &gt;= 700, E576 &lt; 750),"Good",AND(E576 &gt;= 750, E576 &lt; 800),"Very Good",AND(E576 &gt;= 800, E576 &lt;= 850),"Excellent")</f>
        <v>Poor</v>
      </c>
    </row>
    <row r="577" spans="1:14" x14ac:dyDescent="0.3">
      <c r="A577" t="s">
        <v>1165</v>
      </c>
      <c r="B577" t="s">
        <v>1166</v>
      </c>
      <c r="C577" t="s">
        <v>37</v>
      </c>
      <c r="D577">
        <v>16645.759999999998</v>
      </c>
      <c r="E577">
        <v>595</v>
      </c>
      <c r="F577">
        <v>19</v>
      </c>
      <c r="G577">
        <v>357.39</v>
      </c>
      <c r="H577" t="s">
        <v>42</v>
      </c>
      <c r="I577" s="1">
        <v>44563</v>
      </c>
      <c r="J577" t="b">
        <v>1</v>
      </c>
      <c r="K577" t="str">
        <f t="shared" si="26"/>
        <v>No</v>
      </c>
      <c r="L577" t="str">
        <f t="shared" si="24"/>
        <v>Positive</v>
      </c>
      <c r="M577" t="str">
        <f t="shared" si="25"/>
        <v>ACTIVE</v>
      </c>
      <c r="N577" t="str" cm="1">
        <f t="array" ref="N577">_xlfn.IFS(E577&lt;=599,"Bad",AND(E577 &gt;= 600, E577 &lt; 650),"Poor",AND(E577 &gt;= 650, E577 &lt; 700),"Fair",AND(E577 &gt;= 700, E577 &lt; 750),"Good",AND(E577 &gt;= 750, E577 &lt; 800),"Very Good",AND(E577 &gt;= 800, E577 &lt;= 850),"Excellent")</f>
        <v>Bad</v>
      </c>
    </row>
    <row r="578" spans="1:14" x14ac:dyDescent="0.3">
      <c r="A578" t="s">
        <v>1167</v>
      </c>
      <c r="B578" t="s">
        <v>1168</v>
      </c>
      <c r="C578" t="s">
        <v>20</v>
      </c>
      <c r="D578">
        <v>10982.61</v>
      </c>
      <c r="E578">
        <v>557</v>
      </c>
      <c r="F578">
        <v>20</v>
      </c>
      <c r="G578">
        <v>453.99</v>
      </c>
      <c r="H578" t="s">
        <v>13</v>
      </c>
      <c r="I578" s="1">
        <v>45562</v>
      </c>
      <c r="J578" t="b">
        <v>1</v>
      </c>
      <c r="K578" t="str">
        <f t="shared" si="26"/>
        <v>Yes</v>
      </c>
      <c r="L578" t="str">
        <f t="shared" ref="L578:L641" si="27">IF(D578&gt;0,"Positive","Negative")</f>
        <v>Positive</v>
      </c>
      <c r="M578" t="str">
        <f t="shared" ref="M578:M641" si="28">IF(J578=TRUE,"ACTIVE","NOT ACTIVE")</f>
        <v>ACTIVE</v>
      </c>
      <c r="N578" t="str" cm="1">
        <f t="array" ref="N578">_xlfn.IFS(E578&lt;=599,"Bad",AND(E578 &gt;= 600, E578 &lt; 650),"Poor",AND(E578 &gt;= 650, E578 &lt; 700),"Fair",AND(E578 &gt;= 700, E578 &lt; 750),"Good",AND(E578 &gt;= 750, E578 &lt; 800),"Very Good",AND(E578 &gt;= 800, E578 &lt;= 850),"Excellent")</f>
        <v>Bad</v>
      </c>
    </row>
    <row r="579" spans="1:14" x14ac:dyDescent="0.3">
      <c r="A579" t="s">
        <v>1169</v>
      </c>
      <c r="B579" t="s">
        <v>1170</v>
      </c>
      <c r="C579" t="s">
        <v>37</v>
      </c>
      <c r="D579">
        <v>13545.02</v>
      </c>
      <c r="E579">
        <v>380</v>
      </c>
      <c r="F579">
        <v>20</v>
      </c>
      <c r="G579">
        <v>77.489999999999995</v>
      </c>
      <c r="H579" t="s">
        <v>42</v>
      </c>
      <c r="I579" s="1">
        <v>44024</v>
      </c>
      <c r="J579" t="b">
        <v>1</v>
      </c>
      <c r="K579" t="str">
        <f t="shared" ref="K579:K642" si="29">IF(E579&lt;579,"Yes","No")</f>
        <v>Yes</v>
      </c>
      <c r="L579" t="str">
        <f t="shared" si="27"/>
        <v>Positive</v>
      </c>
      <c r="M579" t="str">
        <f t="shared" si="28"/>
        <v>ACTIVE</v>
      </c>
      <c r="N579" t="str" cm="1">
        <f t="array" ref="N579">_xlfn.IFS(E579&lt;=599,"Bad",AND(E579 &gt;= 600, E579 &lt; 650),"Poor",AND(E579 &gt;= 650, E579 &lt; 700),"Fair",AND(E579 &gt;= 700, E579 &lt; 750),"Good",AND(E579 &gt;= 750, E579 &lt; 800),"Very Good",AND(E579 &gt;= 800, E579 &lt;= 850),"Excellent")</f>
        <v>Bad</v>
      </c>
    </row>
    <row r="580" spans="1:14" x14ac:dyDescent="0.3">
      <c r="A580" t="s">
        <v>1171</v>
      </c>
      <c r="B580" t="s">
        <v>1172</v>
      </c>
      <c r="C580" t="s">
        <v>37</v>
      </c>
      <c r="D580">
        <v>9551.32</v>
      </c>
      <c r="E580">
        <v>567</v>
      </c>
      <c r="F580">
        <v>21</v>
      </c>
      <c r="G580">
        <v>36.630000000000003</v>
      </c>
      <c r="H580" t="s">
        <v>42</v>
      </c>
      <c r="I580" s="1">
        <v>42509</v>
      </c>
      <c r="J580" t="b">
        <v>0</v>
      </c>
      <c r="K580" t="str">
        <f t="shared" si="29"/>
        <v>Yes</v>
      </c>
      <c r="L580" t="str">
        <f t="shared" si="27"/>
        <v>Positive</v>
      </c>
      <c r="M580" t="str">
        <f t="shared" si="28"/>
        <v>NOT ACTIVE</v>
      </c>
      <c r="N580" t="str" cm="1">
        <f t="array" ref="N580">_xlfn.IFS(E580&lt;=599,"Bad",AND(E580 &gt;= 600, E580 &lt; 650),"Poor",AND(E580 &gt;= 650, E580 &lt; 700),"Fair",AND(E580 &gt;= 700, E580 &lt; 750),"Good",AND(E580 &gt;= 750, E580 &lt; 800),"Very Good",AND(E580 &gt;= 800, E580 &lt;= 850),"Excellent")</f>
        <v>Bad</v>
      </c>
    </row>
    <row r="581" spans="1:14" x14ac:dyDescent="0.3">
      <c r="A581" t="s">
        <v>1173</v>
      </c>
      <c r="B581" t="s">
        <v>1174</v>
      </c>
      <c r="C581" t="s">
        <v>37</v>
      </c>
      <c r="D581">
        <v>17200.59</v>
      </c>
      <c r="E581">
        <v>718</v>
      </c>
      <c r="F581">
        <v>18</v>
      </c>
      <c r="G581">
        <v>19.079999999999998</v>
      </c>
      <c r="H581" t="s">
        <v>42</v>
      </c>
      <c r="I581" s="1">
        <v>44179</v>
      </c>
      <c r="J581" t="b">
        <v>1</v>
      </c>
      <c r="K581" t="str">
        <f t="shared" si="29"/>
        <v>No</v>
      </c>
      <c r="L581" t="str">
        <f t="shared" si="27"/>
        <v>Positive</v>
      </c>
      <c r="M581" t="str">
        <f t="shared" si="28"/>
        <v>ACTIVE</v>
      </c>
      <c r="N581" t="str" cm="1">
        <f t="array" ref="N581">_xlfn.IFS(E581&lt;=599,"Bad",AND(E581 &gt;= 600, E581 &lt; 650),"Poor",AND(E581 &gt;= 650, E581 &lt; 700),"Fair",AND(E581 &gt;= 700, E581 &lt; 750),"Good",AND(E581 &gt;= 750, E581 &lt; 800),"Very Good",AND(E581 &gt;= 800, E581 &lt;= 850),"Excellent")</f>
        <v>Good</v>
      </c>
    </row>
    <row r="582" spans="1:14" x14ac:dyDescent="0.3">
      <c r="A582" t="s">
        <v>1175</v>
      </c>
      <c r="B582" t="s">
        <v>1176</v>
      </c>
      <c r="C582" t="s">
        <v>37</v>
      </c>
      <c r="D582">
        <v>6618.04</v>
      </c>
      <c r="E582">
        <v>534</v>
      </c>
      <c r="F582">
        <v>22</v>
      </c>
      <c r="G582">
        <v>80.37</v>
      </c>
      <c r="H582" t="s">
        <v>17</v>
      </c>
      <c r="I582" s="1">
        <v>44339</v>
      </c>
      <c r="J582" t="b">
        <v>1</v>
      </c>
      <c r="K582" t="str">
        <f t="shared" si="29"/>
        <v>Yes</v>
      </c>
      <c r="L582" t="str">
        <f t="shared" si="27"/>
        <v>Positive</v>
      </c>
      <c r="M582" t="str">
        <f t="shared" si="28"/>
        <v>ACTIVE</v>
      </c>
      <c r="N582" t="str" cm="1">
        <f t="array" ref="N582">_xlfn.IFS(E582&lt;=599,"Bad",AND(E582 &gt;= 600, E582 &lt; 650),"Poor",AND(E582 &gt;= 650, E582 &lt; 700),"Fair",AND(E582 &gt;= 700, E582 &lt; 750),"Good",AND(E582 &gt;= 750, E582 &lt; 800),"Very Good",AND(E582 &gt;= 800, E582 &lt;= 850),"Excellent")</f>
        <v>Bad</v>
      </c>
    </row>
    <row r="583" spans="1:14" x14ac:dyDescent="0.3">
      <c r="A583" t="s">
        <v>1177</v>
      </c>
      <c r="B583" t="s">
        <v>1178</v>
      </c>
      <c r="C583" t="s">
        <v>20</v>
      </c>
      <c r="D583">
        <v>19004.7</v>
      </c>
      <c r="E583">
        <v>610</v>
      </c>
      <c r="F583">
        <v>21</v>
      </c>
      <c r="G583">
        <v>332.4</v>
      </c>
      <c r="H583" t="s">
        <v>30</v>
      </c>
      <c r="I583" s="1">
        <v>45234</v>
      </c>
      <c r="J583" t="b">
        <v>1</v>
      </c>
      <c r="K583" t="str">
        <f t="shared" si="29"/>
        <v>No</v>
      </c>
      <c r="L583" t="str">
        <f t="shared" si="27"/>
        <v>Positive</v>
      </c>
      <c r="M583" t="str">
        <f t="shared" si="28"/>
        <v>ACTIVE</v>
      </c>
      <c r="N583" t="str" cm="1">
        <f t="array" ref="N583">_xlfn.IFS(E583&lt;=599,"Bad",AND(E583 &gt;= 600, E583 &lt; 650),"Poor",AND(E583 &gt;= 650, E583 &lt; 700),"Fair",AND(E583 &gt;= 700, E583 &lt; 750),"Good",AND(E583 &gt;= 750, E583 &lt; 800),"Very Good",AND(E583 &gt;= 800, E583 &lt;= 850),"Excellent")</f>
        <v>Poor</v>
      </c>
    </row>
    <row r="584" spans="1:14" x14ac:dyDescent="0.3">
      <c r="A584" t="s">
        <v>1179</v>
      </c>
      <c r="B584" t="s">
        <v>1180</v>
      </c>
      <c r="C584" t="s">
        <v>16</v>
      </c>
      <c r="D584">
        <v>9799.2099999999991</v>
      </c>
      <c r="E584">
        <v>656</v>
      </c>
      <c r="F584">
        <v>24</v>
      </c>
      <c r="G584">
        <v>366.46</v>
      </c>
      <c r="H584" t="s">
        <v>21</v>
      </c>
      <c r="I584" s="1">
        <v>45141</v>
      </c>
      <c r="J584" t="b">
        <v>1</v>
      </c>
      <c r="K584" t="str">
        <f t="shared" si="29"/>
        <v>No</v>
      </c>
      <c r="L584" t="str">
        <f t="shared" si="27"/>
        <v>Positive</v>
      </c>
      <c r="M584" t="str">
        <f t="shared" si="28"/>
        <v>ACTIVE</v>
      </c>
      <c r="N584" t="str" cm="1">
        <f t="array" ref="N584">_xlfn.IFS(E584&lt;=599,"Bad",AND(E584 &gt;= 600, E584 &lt; 650),"Poor",AND(E584 &gt;= 650, E584 &lt; 700),"Fair",AND(E584 &gt;= 700, E584 &lt; 750),"Good",AND(E584 &gt;= 750, E584 &lt; 800),"Very Good",AND(E584 &gt;= 800, E584 &lt;= 850),"Excellent")</f>
        <v>Fair</v>
      </c>
    </row>
    <row r="585" spans="1:14" x14ac:dyDescent="0.3">
      <c r="A585" t="s">
        <v>1181</v>
      </c>
      <c r="B585" t="s">
        <v>1182</v>
      </c>
      <c r="C585" t="s">
        <v>37</v>
      </c>
      <c r="D585">
        <v>2846.12</v>
      </c>
      <c r="E585">
        <v>512</v>
      </c>
      <c r="F585">
        <v>24</v>
      </c>
      <c r="G585">
        <v>395.39</v>
      </c>
      <c r="H585" t="s">
        <v>17</v>
      </c>
      <c r="I585" s="1">
        <v>45448</v>
      </c>
      <c r="J585" t="b">
        <v>1</v>
      </c>
      <c r="K585" t="str">
        <f t="shared" si="29"/>
        <v>Yes</v>
      </c>
      <c r="L585" t="str">
        <f t="shared" si="27"/>
        <v>Positive</v>
      </c>
      <c r="M585" t="str">
        <f t="shared" si="28"/>
        <v>ACTIVE</v>
      </c>
      <c r="N585" t="str" cm="1">
        <f t="array" ref="N585">_xlfn.IFS(E585&lt;=599,"Bad",AND(E585 &gt;= 600, E585 &lt; 650),"Poor",AND(E585 &gt;= 650, E585 &lt; 700),"Fair",AND(E585 &gt;= 700, E585 &lt; 750),"Good",AND(E585 &gt;= 750, E585 &lt; 800),"Very Good",AND(E585 &gt;= 800, E585 &lt;= 850),"Excellent")</f>
        <v>Bad</v>
      </c>
    </row>
    <row r="586" spans="1:14" x14ac:dyDescent="0.3">
      <c r="A586" t="s">
        <v>1183</v>
      </c>
      <c r="B586" t="s">
        <v>1184</v>
      </c>
      <c r="C586" t="s">
        <v>37</v>
      </c>
      <c r="D586">
        <v>10640.52</v>
      </c>
      <c r="E586">
        <v>348</v>
      </c>
      <c r="F586">
        <v>24</v>
      </c>
      <c r="G586">
        <v>129.41999999999999</v>
      </c>
      <c r="H586" t="s">
        <v>17</v>
      </c>
      <c r="I586" s="1">
        <v>42196</v>
      </c>
      <c r="J586" t="b">
        <v>0</v>
      </c>
      <c r="K586" t="str">
        <f t="shared" si="29"/>
        <v>Yes</v>
      </c>
      <c r="L586" t="str">
        <f t="shared" si="27"/>
        <v>Positive</v>
      </c>
      <c r="M586" t="str">
        <f t="shared" si="28"/>
        <v>NOT ACTIVE</v>
      </c>
      <c r="N586" t="str" cm="1">
        <f t="array" ref="N586">_xlfn.IFS(E586&lt;=599,"Bad",AND(E586 &gt;= 600, E586 &lt; 650),"Poor",AND(E586 &gt;= 650, E586 &lt; 700),"Fair",AND(E586 &gt;= 700, E586 &lt; 750),"Good",AND(E586 &gt;= 750, E586 &lt; 800),"Very Good",AND(E586 &gt;= 800, E586 &lt;= 850),"Excellent")</f>
        <v>Bad</v>
      </c>
    </row>
    <row r="587" spans="1:14" x14ac:dyDescent="0.3">
      <c r="A587" t="s">
        <v>1185</v>
      </c>
      <c r="B587" t="s">
        <v>1186</v>
      </c>
      <c r="C587" t="s">
        <v>12</v>
      </c>
      <c r="D587">
        <v>6594.74</v>
      </c>
      <c r="E587">
        <v>426</v>
      </c>
      <c r="F587">
        <v>20</v>
      </c>
      <c r="G587">
        <v>159.88999999999999</v>
      </c>
      <c r="H587" t="s">
        <v>30</v>
      </c>
      <c r="I587" s="1">
        <v>45004</v>
      </c>
      <c r="J587" t="b">
        <v>1</v>
      </c>
      <c r="K587" t="str">
        <f t="shared" si="29"/>
        <v>Yes</v>
      </c>
      <c r="L587" t="str">
        <f t="shared" si="27"/>
        <v>Positive</v>
      </c>
      <c r="M587" t="str">
        <f t="shared" si="28"/>
        <v>ACTIVE</v>
      </c>
      <c r="N587" t="str" cm="1">
        <f t="array" ref="N587">_xlfn.IFS(E587&lt;=599,"Bad",AND(E587 &gt;= 600, E587 &lt; 650),"Poor",AND(E587 &gt;= 650, E587 &lt; 700),"Fair",AND(E587 &gt;= 700, E587 &lt; 750),"Good",AND(E587 &gt;= 750, E587 &lt; 800),"Very Good",AND(E587 &gt;= 800, E587 &lt;= 850),"Excellent")</f>
        <v>Bad</v>
      </c>
    </row>
    <row r="588" spans="1:14" x14ac:dyDescent="0.3">
      <c r="A588" t="s">
        <v>1187</v>
      </c>
      <c r="B588" t="s">
        <v>1188</v>
      </c>
      <c r="C588" t="s">
        <v>37</v>
      </c>
      <c r="D588">
        <v>14203.22</v>
      </c>
      <c r="E588">
        <v>522</v>
      </c>
      <c r="F588">
        <v>16</v>
      </c>
      <c r="G588">
        <v>246.74</v>
      </c>
      <c r="H588" t="s">
        <v>17</v>
      </c>
      <c r="I588" s="1">
        <v>43432</v>
      </c>
      <c r="J588" t="b">
        <v>0</v>
      </c>
      <c r="K588" t="str">
        <f t="shared" si="29"/>
        <v>Yes</v>
      </c>
      <c r="L588" t="str">
        <f t="shared" si="27"/>
        <v>Positive</v>
      </c>
      <c r="M588" t="str">
        <f t="shared" si="28"/>
        <v>NOT ACTIVE</v>
      </c>
      <c r="N588" t="str" cm="1">
        <f t="array" ref="N588">_xlfn.IFS(E588&lt;=599,"Bad",AND(E588 &gt;= 600, E588 &lt; 650),"Poor",AND(E588 &gt;= 650, E588 &lt; 700),"Fair",AND(E588 &gt;= 700, E588 &lt; 750),"Good",AND(E588 &gt;= 750, E588 &lt; 800),"Very Good",AND(E588 &gt;= 800, E588 &lt;= 850),"Excellent")</f>
        <v>Bad</v>
      </c>
    </row>
    <row r="589" spans="1:14" x14ac:dyDescent="0.3">
      <c r="A589" t="s">
        <v>1189</v>
      </c>
      <c r="B589" t="s">
        <v>1190</v>
      </c>
      <c r="C589" t="s">
        <v>12</v>
      </c>
      <c r="D589">
        <v>6736.88</v>
      </c>
      <c r="E589">
        <v>578</v>
      </c>
      <c r="F589">
        <v>21</v>
      </c>
      <c r="G589">
        <v>40.96</v>
      </c>
      <c r="H589" t="s">
        <v>42</v>
      </c>
      <c r="I589" s="1">
        <v>42669</v>
      </c>
      <c r="J589" t="b">
        <v>1</v>
      </c>
      <c r="K589" t="str">
        <f t="shared" si="29"/>
        <v>Yes</v>
      </c>
      <c r="L589" t="str">
        <f t="shared" si="27"/>
        <v>Positive</v>
      </c>
      <c r="M589" t="str">
        <f t="shared" si="28"/>
        <v>ACTIVE</v>
      </c>
      <c r="N589" t="str" cm="1">
        <f t="array" ref="N589">_xlfn.IFS(E589&lt;=599,"Bad",AND(E589 &gt;= 600, E589 &lt; 650),"Poor",AND(E589 &gt;= 650, E589 &lt; 700),"Fair",AND(E589 &gt;= 700, E589 &lt; 750),"Good",AND(E589 &gt;= 750, E589 &lt; 800),"Very Good",AND(E589 &gt;= 800, E589 &lt;= 850),"Excellent")</f>
        <v>Bad</v>
      </c>
    </row>
    <row r="590" spans="1:14" x14ac:dyDescent="0.3">
      <c r="A590" t="s">
        <v>1191</v>
      </c>
      <c r="B590" t="s">
        <v>1192</v>
      </c>
      <c r="C590" t="s">
        <v>16</v>
      </c>
      <c r="D590">
        <v>7769.08</v>
      </c>
      <c r="E590">
        <v>707</v>
      </c>
      <c r="F590">
        <v>17</v>
      </c>
      <c r="G590">
        <v>309.45999999999998</v>
      </c>
      <c r="H590" t="s">
        <v>42</v>
      </c>
      <c r="I590" s="1">
        <v>43367</v>
      </c>
      <c r="J590" t="b">
        <v>1</v>
      </c>
      <c r="K590" t="str">
        <f t="shared" si="29"/>
        <v>No</v>
      </c>
      <c r="L590" t="str">
        <f t="shared" si="27"/>
        <v>Positive</v>
      </c>
      <c r="M590" t="str">
        <f t="shared" si="28"/>
        <v>ACTIVE</v>
      </c>
      <c r="N590" t="str" cm="1">
        <f t="array" ref="N590">_xlfn.IFS(E590&lt;=599,"Bad",AND(E590 &gt;= 600, E590 &lt; 650),"Poor",AND(E590 &gt;= 650, E590 &lt; 700),"Fair",AND(E590 &gt;= 700, E590 &lt; 750),"Good",AND(E590 &gt;= 750, E590 &lt; 800),"Very Good",AND(E590 &gt;= 800, E590 &lt;= 850),"Excellent")</f>
        <v>Good</v>
      </c>
    </row>
    <row r="591" spans="1:14" x14ac:dyDescent="0.3">
      <c r="A591" t="s">
        <v>1193</v>
      </c>
      <c r="B591" t="s">
        <v>800</v>
      </c>
      <c r="C591" t="s">
        <v>20</v>
      </c>
      <c r="D591">
        <v>552.29999999999995</v>
      </c>
      <c r="E591">
        <v>804</v>
      </c>
      <c r="F591">
        <v>17</v>
      </c>
      <c r="G591">
        <v>492.03</v>
      </c>
      <c r="H591" t="s">
        <v>13</v>
      </c>
      <c r="I591" s="1">
        <v>43567</v>
      </c>
      <c r="J591" t="b">
        <v>1</v>
      </c>
      <c r="K591" t="str">
        <f t="shared" si="29"/>
        <v>No</v>
      </c>
      <c r="L591" t="str">
        <f t="shared" si="27"/>
        <v>Positive</v>
      </c>
      <c r="M591" t="str">
        <f t="shared" si="28"/>
        <v>ACTIVE</v>
      </c>
      <c r="N591" t="str" cm="1">
        <f t="array" ref="N591">_xlfn.IFS(E591&lt;=599,"Bad",AND(E591 &gt;= 600, E591 &lt; 650),"Poor",AND(E591 &gt;= 650, E591 &lt; 700),"Fair",AND(E591 &gt;= 700, E591 &lt; 750),"Good",AND(E591 &gt;= 750, E591 &lt; 800),"Very Good",AND(E591 &gt;= 800, E591 &lt;= 850),"Excellent")</f>
        <v>Excellent</v>
      </c>
    </row>
    <row r="592" spans="1:14" x14ac:dyDescent="0.3">
      <c r="A592" t="s">
        <v>1194</v>
      </c>
      <c r="B592" t="s">
        <v>1195</v>
      </c>
      <c r="C592" t="s">
        <v>20</v>
      </c>
      <c r="D592">
        <v>7738.47</v>
      </c>
      <c r="E592">
        <v>593</v>
      </c>
      <c r="F592">
        <v>22</v>
      </c>
      <c r="G592">
        <v>186.8</v>
      </c>
      <c r="H592" t="s">
        <v>17</v>
      </c>
      <c r="I592" s="1">
        <v>44408</v>
      </c>
      <c r="J592" t="b">
        <v>1</v>
      </c>
      <c r="K592" t="str">
        <f t="shared" si="29"/>
        <v>No</v>
      </c>
      <c r="L592" t="str">
        <f t="shared" si="27"/>
        <v>Positive</v>
      </c>
      <c r="M592" t="str">
        <f t="shared" si="28"/>
        <v>ACTIVE</v>
      </c>
      <c r="N592" t="str" cm="1">
        <f t="array" ref="N592">_xlfn.IFS(E592&lt;=599,"Bad",AND(E592 &gt;= 600, E592 &lt; 650),"Poor",AND(E592 &gt;= 650, E592 &lt; 700),"Fair",AND(E592 &gt;= 700, E592 &lt; 750),"Good",AND(E592 &gt;= 750, E592 &lt; 800),"Very Good",AND(E592 &gt;= 800, E592 &lt;= 850),"Excellent")</f>
        <v>Bad</v>
      </c>
    </row>
    <row r="593" spans="1:14" x14ac:dyDescent="0.3">
      <c r="A593" t="s">
        <v>1196</v>
      </c>
      <c r="B593" t="s">
        <v>1197</v>
      </c>
      <c r="C593" t="s">
        <v>16</v>
      </c>
      <c r="D593">
        <v>-2119.4</v>
      </c>
      <c r="E593">
        <v>576</v>
      </c>
      <c r="F593">
        <v>11</v>
      </c>
      <c r="G593">
        <v>378.9</v>
      </c>
      <c r="H593" t="s">
        <v>13</v>
      </c>
      <c r="I593" s="1">
        <v>43896</v>
      </c>
      <c r="J593" t="b">
        <v>1</v>
      </c>
      <c r="K593" t="str">
        <f t="shared" si="29"/>
        <v>Yes</v>
      </c>
      <c r="L593" t="str">
        <f t="shared" si="27"/>
        <v>Negative</v>
      </c>
      <c r="M593" t="str">
        <f t="shared" si="28"/>
        <v>ACTIVE</v>
      </c>
      <c r="N593" t="str" cm="1">
        <f t="array" ref="N593">_xlfn.IFS(E593&lt;=599,"Bad",AND(E593 &gt;= 600, E593 &lt; 650),"Poor",AND(E593 &gt;= 650, E593 &lt; 700),"Fair",AND(E593 &gt;= 700, E593 &lt; 750),"Good",AND(E593 &gt;= 750, E593 &lt; 800),"Very Good",AND(E593 &gt;= 800, E593 &lt;= 850),"Excellent")</f>
        <v>Bad</v>
      </c>
    </row>
    <row r="594" spans="1:14" x14ac:dyDescent="0.3">
      <c r="A594" t="s">
        <v>1198</v>
      </c>
      <c r="B594" t="s">
        <v>1199</v>
      </c>
      <c r="C594" t="s">
        <v>20</v>
      </c>
      <c r="D594">
        <v>2080.4899999999998</v>
      </c>
      <c r="E594">
        <v>737</v>
      </c>
      <c r="F594">
        <v>20</v>
      </c>
      <c r="G594">
        <v>255.02</v>
      </c>
      <c r="H594" t="s">
        <v>21</v>
      </c>
      <c r="I594" s="1">
        <v>43252</v>
      </c>
      <c r="J594" t="b">
        <v>0</v>
      </c>
      <c r="K594" t="str">
        <f t="shared" si="29"/>
        <v>No</v>
      </c>
      <c r="L594" t="str">
        <f t="shared" si="27"/>
        <v>Positive</v>
      </c>
      <c r="M594" t="str">
        <f t="shared" si="28"/>
        <v>NOT ACTIVE</v>
      </c>
      <c r="N594" t="str" cm="1">
        <f t="array" ref="N594">_xlfn.IFS(E594&lt;=599,"Bad",AND(E594 &gt;= 600, E594 &lt; 650),"Poor",AND(E594 &gt;= 650, E594 &lt; 700),"Fair",AND(E594 &gt;= 700, E594 &lt; 750),"Good",AND(E594 &gt;= 750, E594 &lt; 800),"Very Good",AND(E594 &gt;= 800, E594 &lt;= 850),"Excellent")</f>
        <v>Good</v>
      </c>
    </row>
    <row r="595" spans="1:14" x14ac:dyDescent="0.3">
      <c r="A595" t="s">
        <v>1200</v>
      </c>
      <c r="B595" t="s">
        <v>1201</v>
      </c>
      <c r="C595" t="s">
        <v>16</v>
      </c>
      <c r="D595">
        <v>13802.07</v>
      </c>
      <c r="E595">
        <v>406</v>
      </c>
      <c r="F595">
        <v>19</v>
      </c>
      <c r="G595">
        <v>72.63</v>
      </c>
      <c r="H595" t="s">
        <v>42</v>
      </c>
      <c r="I595" s="1">
        <v>45504</v>
      </c>
      <c r="J595" t="b">
        <v>1</v>
      </c>
      <c r="K595" t="str">
        <f t="shared" si="29"/>
        <v>Yes</v>
      </c>
      <c r="L595" t="str">
        <f t="shared" si="27"/>
        <v>Positive</v>
      </c>
      <c r="M595" t="str">
        <f t="shared" si="28"/>
        <v>ACTIVE</v>
      </c>
      <c r="N595" t="str" cm="1">
        <f t="array" ref="N595">_xlfn.IFS(E595&lt;=599,"Bad",AND(E595 &gt;= 600, E595 &lt; 650),"Poor",AND(E595 &gt;= 650, E595 &lt; 700),"Fair",AND(E595 &gt;= 700, E595 &lt; 750),"Good",AND(E595 &gt;= 750, E595 &lt; 800),"Very Good",AND(E595 &gt;= 800, E595 &lt;= 850),"Excellent")</f>
        <v>Bad</v>
      </c>
    </row>
    <row r="596" spans="1:14" x14ac:dyDescent="0.3">
      <c r="A596" t="s">
        <v>1202</v>
      </c>
      <c r="B596" t="s">
        <v>1203</v>
      </c>
      <c r="C596" t="s">
        <v>16</v>
      </c>
      <c r="D596">
        <v>13929</v>
      </c>
      <c r="E596">
        <v>719</v>
      </c>
      <c r="F596">
        <v>22</v>
      </c>
      <c r="G596">
        <v>295.3</v>
      </c>
      <c r="H596" t="s">
        <v>21</v>
      </c>
      <c r="I596" s="1">
        <v>45568</v>
      </c>
      <c r="J596" t="b">
        <v>0</v>
      </c>
      <c r="K596" t="str">
        <f t="shared" si="29"/>
        <v>No</v>
      </c>
      <c r="L596" t="str">
        <f t="shared" si="27"/>
        <v>Positive</v>
      </c>
      <c r="M596" t="str">
        <f t="shared" si="28"/>
        <v>NOT ACTIVE</v>
      </c>
      <c r="N596" t="str" cm="1">
        <f t="array" ref="N596">_xlfn.IFS(E596&lt;=599,"Bad",AND(E596 &gt;= 600, E596 &lt; 650),"Poor",AND(E596 &gt;= 650, E596 &lt; 700),"Fair",AND(E596 &gt;= 700, E596 &lt; 750),"Good",AND(E596 &gt;= 750, E596 &lt; 800),"Very Good",AND(E596 &gt;= 800, E596 &lt;= 850),"Excellent")</f>
        <v>Good</v>
      </c>
    </row>
    <row r="597" spans="1:14" x14ac:dyDescent="0.3">
      <c r="A597" t="s">
        <v>1204</v>
      </c>
      <c r="B597" t="s">
        <v>1205</v>
      </c>
      <c r="C597" t="s">
        <v>16</v>
      </c>
      <c r="D597">
        <v>12127.29</v>
      </c>
      <c r="E597">
        <v>728</v>
      </c>
      <c r="F597">
        <v>24</v>
      </c>
      <c r="G597">
        <v>156.94</v>
      </c>
      <c r="H597" t="s">
        <v>30</v>
      </c>
      <c r="I597" s="1">
        <v>44003</v>
      </c>
      <c r="J597" t="b">
        <v>1</v>
      </c>
      <c r="K597" t="str">
        <f t="shared" si="29"/>
        <v>No</v>
      </c>
      <c r="L597" t="str">
        <f t="shared" si="27"/>
        <v>Positive</v>
      </c>
      <c r="M597" t="str">
        <f t="shared" si="28"/>
        <v>ACTIVE</v>
      </c>
      <c r="N597" t="str" cm="1">
        <f t="array" ref="N597">_xlfn.IFS(E597&lt;=599,"Bad",AND(E597 &gt;= 600, E597 &lt; 650),"Poor",AND(E597 &gt;= 650, E597 &lt; 700),"Fair",AND(E597 &gt;= 700, E597 &lt; 750),"Good",AND(E597 &gt;= 750, E597 &lt; 800),"Very Good",AND(E597 &gt;= 800, E597 &lt;= 850),"Excellent")</f>
        <v>Good</v>
      </c>
    </row>
    <row r="598" spans="1:14" x14ac:dyDescent="0.3">
      <c r="A598" t="s">
        <v>1206</v>
      </c>
      <c r="B598" t="s">
        <v>1207</v>
      </c>
      <c r="C598" t="s">
        <v>20</v>
      </c>
      <c r="D598">
        <v>5165.12</v>
      </c>
      <c r="E598">
        <v>674</v>
      </c>
      <c r="F598">
        <v>29</v>
      </c>
      <c r="G598">
        <v>26.86</v>
      </c>
      <c r="H598" t="s">
        <v>42</v>
      </c>
      <c r="I598" s="1">
        <v>42969</v>
      </c>
      <c r="J598" t="b">
        <v>1</v>
      </c>
      <c r="K598" t="str">
        <f t="shared" si="29"/>
        <v>No</v>
      </c>
      <c r="L598" t="str">
        <f t="shared" si="27"/>
        <v>Positive</v>
      </c>
      <c r="M598" t="str">
        <f t="shared" si="28"/>
        <v>ACTIVE</v>
      </c>
      <c r="N598" t="str" cm="1">
        <f t="array" ref="N598">_xlfn.IFS(E598&lt;=599,"Bad",AND(E598 &gt;= 600, E598 &lt; 650),"Poor",AND(E598 &gt;= 650, E598 &lt; 700),"Fair",AND(E598 &gt;= 700, E598 &lt; 750),"Good",AND(E598 &gt;= 750, E598 &lt; 800),"Very Good",AND(E598 &gt;= 800, E598 &lt;= 850),"Excellent")</f>
        <v>Fair</v>
      </c>
    </row>
    <row r="599" spans="1:14" x14ac:dyDescent="0.3">
      <c r="A599" t="s">
        <v>1208</v>
      </c>
      <c r="B599" t="s">
        <v>1209</v>
      </c>
      <c r="C599" t="s">
        <v>12</v>
      </c>
      <c r="D599">
        <v>9761.44</v>
      </c>
      <c r="E599">
        <v>372</v>
      </c>
      <c r="F599">
        <v>22</v>
      </c>
      <c r="G599">
        <v>321.12</v>
      </c>
      <c r="H599" t="s">
        <v>21</v>
      </c>
      <c r="I599" s="1">
        <v>44771</v>
      </c>
      <c r="J599" t="b">
        <v>1</v>
      </c>
      <c r="K599" t="str">
        <f t="shared" si="29"/>
        <v>Yes</v>
      </c>
      <c r="L599" t="str">
        <f t="shared" si="27"/>
        <v>Positive</v>
      </c>
      <c r="M599" t="str">
        <f t="shared" si="28"/>
        <v>ACTIVE</v>
      </c>
      <c r="N599" t="str" cm="1">
        <f t="array" ref="N599">_xlfn.IFS(E599&lt;=599,"Bad",AND(E599 &gt;= 600, E599 &lt; 650),"Poor",AND(E599 &gt;= 650, E599 &lt; 700),"Fair",AND(E599 &gt;= 700, E599 &lt; 750),"Good",AND(E599 &gt;= 750, E599 &lt; 800),"Very Good",AND(E599 &gt;= 800, E599 &lt;= 850),"Excellent")</f>
        <v>Bad</v>
      </c>
    </row>
    <row r="600" spans="1:14" x14ac:dyDescent="0.3">
      <c r="A600" t="s">
        <v>1210</v>
      </c>
      <c r="B600" t="s">
        <v>196</v>
      </c>
      <c r="C600" t="s">
        <v>16</v>
      </c>
      <c r="D600">
        <v>9981.99</v>
      </c>
      <c r="E600">
        <v>329</v>
      </c>
      <c r="F600">
        <v>18</v>
      </c>
      <c r="G600">
        <v>430.88</v>
      </c>
      <c r="H600" t="s">
        <v>30</v>
      </c>
      <c r="I600" s="1">
        <v>45399</v>
      </c>
      <c r="J600" t="b">
        <v>1</v>
      </c>
      <c r="K600" t="str">
        <f t="shared" si="29"/>
        <v>Yes</v>
      </c>
      <c r="L600" t="str">
        <f t="shared" si="27"/>
        <v>Positive</v>
      </c>
      <c r="M600" t="str">
        <f t="shared" si="28"/>
        <v>ACTIVE</v>
      </c>
      <c r="N600" t="str" cm="1">
        <f t="array" ref="N600">_xlfn.IFS(E600&lt;=599,"Bad",AND(E600 &gt;= 600, E600 &lt; 650),"Poor",AND(E600 &gt;= 650, E600 &lt; 700),"Fair",AND(E600 &gt;= 700, E600 &lt; 750),"Good",AND(E600 &gt;= 750, E600 &lt; 800),"Very Good",AND(E600 &gt;= 800, E600 &lt;= 850),"Excellent")</f>
        <v>Bad</v>
      </c>
    </row>
    <row r="601" spans="1:14" x14ac:dyDescent="0.3">
      <c r="A601" t="s">
        <v>1211</v>
      </c>
      <c r="B601" t="s">
        <v>1212</v>
      </c>
      <c r="C601" t="s">
        <v>37</v>
      </c>
      <c r="D601">
        <v>4208.18</v>
      </c>
      <c r="E601">
        <v>487</v>
      </c>
      <c r="F601">
        <v>24</v>
      </c>
      <c r="G601">
        <v>178.94</v>
      </c>
      <c r="H601" t="s">
        <v>21</v>
      </c>
      <c r="I601" s="1">
        <v>44872</v>
      </c>
      <c r="J601" t="b">
        <v>0</v>
      </c>
      <c r="K601" t="str">
        <f t="shared" si="29"/>
        <v>Yes</v>
      </c>
      <c r="L601" t="str">
        <f t="shared" si="27"/>
        <v>Positive</v>
      </c>
      <c r="M601" t="str">
        <f t="shared" si="28"/>
        <v>NOT ACTIVE</v>
      </c>
      <c r="N601" t="str" cm="1">
        <f t="array" ref="N601">_xlfn.IFS(E601&lt;=599,"Bad",AND(E601 &gt;= 600, E601 &lt; 650),"Poor",AND(E601 &gt;= 650, E601 &lt; 700),"Fair",AND(E601 &gt;= 700, E601 &lt; 750),"Good",AND(E601 &gt;= 750, E601 &lt; 800),"Very Good",AND(E601 &gt;= 800, E601 &lt;= 850),"Excellent")</f>
        <v>Bad</v>
      </c>
    </row>
    <row r="602" spans="1:14" x14ac:dyDescent="0.3">
      <c r="A602" t="s">
        <v>1213</v>
      </c>
      <c r="B602" t="s">
        <v>1214</v>
      </c>
      <c r="C602" t="s">
        <v>20</v>
      </c>
      <c r="D602">
        <v>17516.990000000002</v>
      </c>
      <c r="E602">
        <v>663</v>
      </c>
      <c r="F602">
        <v>21</v>
      </c>
      <c r="G602">
        <v>201.24</v>
      </c>
      <c r="H602" t="s">
        <v>30</v>
      </c>
      <c r="I602" s="1">
        <v>43403</v>
      </c>
      <c r="J602" t="b">
        <v>1</v>
      </c>
      <c r="K602" t="str">
        <f t="shared" si="29"/>
        <v>No</v>
      </c>
      <c r="L602" t="str">
        <f t="shared" si="27"/>
        <v>Positive</v>
      </c>
      <c r="M602" t="str">
        <f t="shared" si="28"/>
        <v>ACTIVE</v>
      </c>
      <c r="N602" t="str" cm="1">
        <f t="array" ref="N602">_xlfn.IFS(E602&lt;=599,"Bad",AND(E602 &gt;= 600, E602 &lt; 650),"Poor",AND(E602 &gt;= 650, E602 &lt; 700),"Fair",AND(E602 &gt;= 700, E602 &lt; 750),"Good",AND(E602 &gt;= 750, E602 &lt; 800),"Very Good",AND(E602 &gt;= 800, E602 &lt;= 850),"Excellent")</f>
        <v>Fair</v>
      </c>
    </row>
    <row r="603" spans="1:14" x14ac:dyDescent="0.3">
      <c r="A603" t="s">
        <v>1215</v>
      </c>
      <c r="B603" t="s">
        <v>1216</v>
      </c>
      <c r="C603" t="s">
        <v>16</v>
      </c>
      <c r="D603">
        <v>14386.81</v>
      </c>
      <c r="E603">
        <v>750</v>
      </c>
      <c r="F603">
        <v>25</v>
      </c>
      <c r="G603">
        <v>446.6</v>
      </c>
      <c r="H603" t="s">
        <v>30</v>
      </c>
      <c r="I603" s="1">
        <v>43659</v>
      </c>
      <c r="J603" t="b">
        <v>1</v>
      </c>
      <c r="K603" t="str">
        <f t="shared" si="29"/>
        <v>No</v>
      </c>
      <c r="L603" t="str">
        <f t="shared" si="27"/>
        <v>Positive</v>
      </c>
      <c r="M603" t="str">
        <f t="shared" si="28"/>
        <v>ACTIVE</v>
      </c>
      <c r="N603" t="str" cm="1">
        <f t="array" ref="N603">_xlfn.IFS(E603&lt;=599,"Bad",AND(E603 &gt;= 600, E603 &lt; 650),"Poor",AND(E603 &gt;= 650, E603 &lt; 700),"Fair",AND(E603 &gt;= 700, E603 &lt; 750),"Good",AND(E603 &gt;= 750, E603 &lt; 800),"Very Good",AND(E603 &gt;= 800, E603 &lt;= 850),"Excellent")</f>
        <v>Very Good</v>
      </c>
    </row>
    <row r="604" spans="1:14" x14ac:dyDescent="0.3">
      <c r="A604" t="s">
        <v>1217</v>
      </c>
      <c r="B604" t="s">
        <v>1218</v>
      </c>
      <c r="C604" t="s">
        <v>16</v>
      </c>
      <c r="D604">
        <v>8895.18</v>
      </c>
      <c r="E604">
        <v>494</v>
      </c>
      <c r="F604">
        <v>12</v>
      </c>
      <c r="G604">
        <v>408.67</v>
      </c>
      <c r="H604" t="s">
        <v>42</v>
      </c>
      <c r="I604" s="1">
        <v>42781</v>
      </c>
      <c r="J604" t="b">
        <v>1</v>
      </c>
      <c r="K604" t="str">
        <f t="shared" si="29"/>
        <v>Yes</v>
      </c>
      <c r="L604" t="str">
        <f t="shared" si="27"/>
        <v>Positive</v>
      </c>
      <c r="M604" t="str">
        <f t="shared" si="28"/>
        <v>ACTIVE</v>
      </c>
      <c r="N604" t="str" cm="1">
        <f t="array" ref="N604">_xlfn.IFS(E604&lt;=599,"Bad",AND(E604 &gt;= 600, E604 &lt; 650),"Poor",AND(E604 &gt;= 650, E604 &lt; 700),"Fair",AND(E604 &gt;= 700, E604 &lt; 750),"Good",AND(E604 &gt;= 750, E604 &lt; 800),"Very Good",AND(E604 &gt;= 800, E604 &lt;= 850),"Excellent")</f>
        <v>Bad</v>
      </c>
    </row>
    <row r="605" spans="1:14" x14ac:dyDescent="0.3">
      <c r="A605" t="s">
        <v>1219</v>
      </c>
      <c r="B605" t="s">
        <v>1220</v>
      </c>
      <c r="C605" t="s">
        <v>37</v>
      </c>
      <c r="D605">
        <v>10134.43</v>
      </c>
      <c r="E605">
        <v>455</v>
      </c>
      <c r="F605">
        <v>11</v>
      </c>
      <c r="G605">
        <v>360.33</v>
      </c>
      <c r="H605" t="s">
        <v>13</v>
      </c>
      <c r="I605" s="1">
        <v>44312</v>
      </c>
      <c r="J605" t="b">
        <v>1</v>
      </c>
      <c r="K605" t="str">
        <f t="shared" si="29"/>
        <v>Yes</v>
      </c>
      <c r="L605" t="str">
        <f t="shared" si="27"/>
        <v>Positive</v>
      </c>
      <c r="M605" t="str">
        <f t="shared" si="28"/>
        <v>ACTIVE</v>
      </c>
      <c r="N605" t="str" cm="1">
        <f t="array" ref="N605">_xlfn.IFS(E605&lt;=599,"Bad",AND(E605 &gt;= 600, E605 &lt; 650),"Poor",AND(E605 &gt;= 650, E605 &lt; 700),"Fair",AND(E605 &gt;= 700, E605 &lt; 750),"Good",AND(E605 &gt;= 750, E605 &lt; 800),"Very Good",AND(E605 &gt;= 800, E605 &lt;= 850),"Excellent")</f>
        <v>Bad</v>
      </c>
    </row>
    <row r="606" spans="1:14" x14ac:dyDescent="0.3">
      <c r="A606" t="s">
        <v>1221</v>
      </c>
      <c r="B606" t="s">
        <v>1222</v>
      </c>
      <c r="C606" t="s">
        <v>12</v>
      </c>
      <c r="D606">
        <v>11041.91</v>
      </c>
      <c r="E606">
        <v>471</v>
      </c>
      <c r="F606">
        <v>13</v>
      </c>
      <c r="G606">
        <v>131.91</v>
      </c>
      <c r="H606" t="s">
        <v>30</v>
      </c>
      <c r="I606" s="1">
        <v>44960</v>
      </c>
      <c r="J606" t="b">
        <v>1</v>
      </c>
      <c r="K606" t="str">
        <f t="shared" si="29"/>
        <v>Yes</v>
      </c>
      <c r="L606" t="str">
        <f t="shared" si="27"/>
        <v>Positive</v>
      </c>
      <c r="M606" t="str">
        <f t="shared" si="28"/>
        <v>ACTIVE</v>
      </c>
      <c r="N606" t="str" cm="1">
        <f t="array" ref="N606">_xlfn.IFS(E606&lt;=599,"Bad",AND(E606 &gt;= 600, E606 &lt; 650),"Poor",AND(E606 &gt;= 650, E606 &lt; 700),"Fair",AND(E606 &gt;= 700, E606 &lt; 750),"Good",AND(E606 &gt;= 750, E606 &lt; 800),"Very Good",AND(E606 &gt;= 800, E606 &lt;= 850),"Excellent")</f>
        <v>Bad</v>
      </c>
    </row>
    <row r="607" spans="1:14" x14ac:dyDescent="0.3">
      <c r="A607" t="s">
        <v>1223</v>
      </c>
      <c r="B607" t="s">
        <v>1224</v>
      </c>
      <c r="C607" t="s">
        <v>12</v>
      </c>
      <c r="D607">
        <v>-208.67</v>
      </c>
      <c r="E607">
        <v>340</v>
      </c>
      <c r="F607">
        <v>22</v>
      </c>
      <c r="G607">
        <v>456.01</v>
      </c>
      <c r="H607" t="s">
        <v>30</v>
      </c>
      <c r="I607" s="1">
        <v>43320</v>
      </c>
      <c r="J607" t="b">
        <v>1</v>
      </c>
      <c r="K607" t="str">
        <f t="shared" si="29"/>
        <v>Yes</v>
      </c>
      <c r="L607" t="str">
        <f t="shared" si="27"/>
        <v>Negative</v>
      </c>
      <c r="M607" t="str">
        <f t="shared" si="28"/>
        <v>ACTIVE</v>
      </c>
      <c r="N607" t="str" cm="1">
        <f t="array" ref="N607">_xlfn.IFS(E607&lt;=599,"Bad",AND(E607 &gt;= 600, E607 &lt; 650),"Poor",AND(E607 &gt;= 650, E607 &lt; 700),"Fair",AND(E607 &gt;= 700, E607 &lt; 750),"Good",AND(E607 &gt;= 750, E607 &lt; 800),"Very Good",AND(E607 &gt;= 800, E607 &lt;= 850),"Excellent")</f>
        <v>Bad</v>
      </c>
    </row>
    <row r="608" spans="1:14" x14ac:dyDescent="0.3">
      <c r="A608" t="s">
        <v>1225</v>
      </c>
      <c r="B608" t="s">
        <v>1226</v>
      </c>
      <c r="C608" t="s">
        <v>12</v>
      </c>
      <c r="D608">
        <v>8764.11</v>
      </c>
      <c r="E608">
        <v>362</v>
      </c>
      <c r="F608">
        <v>19</v>
      </c>
      <c r="G608">
        <v>85.66</v>
      </c>
      <c r="H608" t="s">
        <v>42</v>
      </c>
      <c r="I608" s="1">
        <v>43170</v>
      </c>
      <c r="J608" t="b">
        <v>1</v>
      </c>
      <c r="K608" t="str">
        <f t="shared" si="29"/>
        <v>Yes</v>
      </c>
      <c r="L608" t="str">
        <f t="shared" si="27"/>
        <v>Positive</v>
      </c>
      <c r="M608" t="str">
        <f t="shared" si="28"/>
        <v>ACTIVE</v>
      </c>
      <c r="N608" t="str" cm="1">
        <f t="array" ref="N608">_xlfn.IFS(E608&lt;=599,"Bad",AND(E608 &gt;= 600, E608 &lt; 650),"Poor",AND(E608 &gt;= 650, E608 &lt; 700),"Fair",AND(E608 &gt;= 700, E608 &lt; 750),"Good",AND(E608 &gt;= 750, E608 &lt; 800),"Very Good",AND(E608 &gt;= 800, E608 &lt;= 850),"Excellent")</f>
        <v>Bad</v>
      </c>
    </row>
    <row r="609" spans="1:14" x14ac:dyDescent="0.3">
      <c r="A609" t="s">
        <v>1227</v>
      </c>
      <c r="B609" t="s">
        <v>1228</v>
      </c>
      <c r="C609" t="s">
        <v>16</v>
      </c>
      <c r="D609">
        <v>6590.08</v>
      </c>
      <c r="E609">
        <v>322</v>
      </c>
      <c r="F609">
        <v>19</v>
      </c>
      <c r="G609">
        <v>317.12</v>
      </c>
      <c r="H609" t="s">
        <v>13</v>
      </c>
      <c r="I609" s="1">
        <v>45155</v>
      </c>
      <c r="J609" t="b">
        <v>1</v>
      </c>
      <c r="K609" t="str">
        <f t="shared" si="29"/>
        <v>Yes</v>
      </c>
      <c r="L609" t="str">
        <f t="shared" si="27"/>
        <v>Positive</v>
      </c>
      <c r="M609" t="str">
        <f t="shared" si="28"/>
        <v>ACTIVE</v>
      </c>
      <c r="N609" t="str" cm="1">
        <f t="array" ref="N609">_xlfn.IFS(E609&lt;=599,"Bad",AND(E609 &gt;= 600, E609 &lt; 650),"Poor",AND(E609 &gt;= 650, E609 &lt; 700),"Fair",AND(E609 &gt;= 700, E609 &lt; 750),"Good",AND(E609 &gt;= 750, E609 &lt; 800),"Very Good",AND(E609 &gt;= 800, E609 &lt;= 850),"Excellent")</f>
        <v>Bad</v>
      </c>
    </row>
    <row r="610" spans="1:14" x14ac:dyDescent="0.3">
      <c r="A610" t="s">
        <v>1229</v>
      </c>
      <c r="B610" t="s">
        <v>1230</v>
      </c>
      <c r="C610" t="s">
        <v>16</v>
      </c>
      <c r="D610">
        <v>4991.8999999999996</v>
      </c>
      <c r="E610">
        <v>659</v>
      </c>
      <c r="F610">
        <v>14</v>
      </c>
      <c r="G610">
        <v>24.11</v>
      </c>
      <c r="H610" t="s">
        <v>17</v>
      </c>
      <c r="I610" s="1">
        <v>42942</v>
      </c>
      <c r="J610" t="b">
        <v>1</v>
      </c>
      <c r="K610" t="str">
        <f t="shared" si="29"/>
        <v>No</v>
      </c>
      <c r="L610" t="str">
        <f t="shared" si="27"/>
        <v>Positive</v>
      </c>
      <c r="M610" t="str">
        <f t="shared" si="28"/>
        <v>ACTIVE</v>
      </c>
      <c r="N610" t="str" cm="1">
        <f t="array" ref="N610">_xlfn.IFS(E610&lt;=599,"Bad",AND(E610 &gt;= 600, E610 &lt; 650),"Poor",AND(E610 &gt;= 650, E610 &lt; 700),"Fair",AND(E610 &gt;= 700, E610 &lt; 750),"Good",AND(E610 &gt;= 750, E610 &lt; 800),"Very Good",AND(E610 &gt;= 800, E610 &lt;= 850),"Excellent")</f>
        <v>Fair</v>
      </c>
    </row>
    <row r="611" spans="1:14" x14ac:dyDescent="0.3">
      <c r="A611" t="s">
        <v>1231</v>
      </c>
      <c r="B611" t="s">
        <v>1232</v>
      </c>
      <c r="C611" t="s">
        <v>16</v>
      </c>
      <c r="D611">
        <v>8594.5</v>
      </c>
      <c r="E611">
        <v>374</v>
      </c>
      <c r="F611">
        <v>15</v>
      </c>
      <c r="G611">
        <v>325.42</v>
      </c>
      <c r="H611" t="s">
        <v>17</v>
      </c>
      <c r="I611" s="1">
        <v>44972</v>
      </c>
      <c r="J611" t="b">
        <v>1</v>
      </c>
      <c r="K611" t="str">
        <f t="shared" si="29"/>
        <v>Yes</v>
      </c>
      <c r="L611" t="str">
        <f t="shared" si="27"/>
        <v>Positive</v>
      </c>
      <c r="M611" t="str">
        <f t="shared" si="28"/>
        <v>ACTIVE</v>
      </c>
      <c r="N611" t="str" cm="1">
        <f t="array" ref="N611">_xlfn.IFS(E611&lt;=599,"Bad",AND(E611 &gt;= 600, E611 &lt; 650),"Poor",AND(E611 &gt;= 650, E611 &lt; 700),"Fair",AND(E611 &gt;= 700, E611 &lt; 750),"Good",AND(E611 &gt;= 750, E611 &lt; 800),"Very Good",AND(E611 &gt;= 800, E611 &lt;= 850),"Excellent")</f>
        <v>Bad</v>
      </c>
    </row>
    <row r="612" spans="1:14" x14ac:dyDescent="0.3">
      <c r="A612" t="s">
        <v>1233</v>
      </c>
      <c r="B612" t="s">
        <v>1234</v>
      </c>
      <c r="C612" t="s">
        <v>20</v>
      </c>
      <c r="D612">
        <v>18988.43</v>
      </c>
      <c r="E612">
        <v>417</v>
      </c>
      <c r="F612">
        <v>20</v>
      </c>
      <c r="G612">
        <v>145.80000000000001</v>
      </c>
      <c r="H612" t="s">
        <v>13</v>
      </c>
      <c r="I612" s="1">
        <v>43883</v>
      </c>
      <c r="J612" t="b">
        <v>1</v>
      </c>
      <c r="K612" t="str">
        <f t="shared" si="29"/>
        <v>Yes</v>
      </c>
      <c r="L612" t="str">
        <f t="shared" si="27"/>
        <v>Positive</v>
      </c>
      <c r="M612" t="str">
        <f t="shared" si="28"/>
        <v>ACTIVE</v>
      </c>
      <c r="N612" t="str" cm="1">
        <f t="array" ref="N612">_xlfn.IFS(E612&lt;=599,"Bad",AND(E612 &gt;= 600, E612 &lt; 650),"Poor",AND(E612 &gt;= 650, E612 &lt; 700),"Fair",AND(E612 &gt;= 700, E612 &lt; 750),"Good",AND(E612 &gt;= 750, E612 &lt; 800),"Very Good",AND(E612 &gt;= 800, E612 &lt;= 850),"Excellent")</f>
        <v>Bad</v>
      </c>
    </row>
    <row r="613" spans="1:14" x14ac:dyDescent="0.3">
      <c r="A613" t="s">
        <v>1235</v>
      </c>
      <c r="B613" t="s">
        <v>1236</v>
      </c>
      <c r="C613" t="s">
        <v>37</v>
      </c>
      <c r="D613">
        <v>13204.21</v>
      </c>
      <c r="E613">
        <v>679</v>
      </c>
      <c r="F613">
        <v>26</v>
      </c>
      <c r="G613">
        <v>230.34</v>
      </c>
      <c r="H613" t="s">
        <v>21</v>
      </c>
      <c r="I613" s="1">
        <v>43835</v>
      </c>
      <c r="J613" t="b">
        <v>1</v>
      </c>
      <c r="K613" t="str">
        <f t="shared" si="29"/>
        <v>No</v>
      </c>
      <c r="L613" t="str">
        <f t="shared" si="27"/>
        <v>Positive</v>
      </c>
      <c r="M613" t="str">
        <f t="shared" si="28"/>
        <v>ACTIVE</v>
      </c>
      <c r="N613" t="str" cm="1">
        <f t="array" ref="N613">_xlfn.IFS(E613&lt;=599,"Bad",AND(E613 &gt;= 600, E613 &lt; 650),"Poor",AND(E613 &gt;= 650, E613 &lt; 700),"Fair",AND(E613 &gt;= 700, E613 &lt; 750),"Good",AND(E613 &gt;= 750, E613 &lt; 800),"Very Good",AND(E613 &gt;= 800, E613 &lt;= 850),"Excellent")</f>
        <v>Fair</v>
      </c>
    </row>
    <row r="614" spans="1:14" x14ac:dyDescent="0.3">
      <c r="A614" t="s">
        <v>1237</v>
      </c>
      <c r="B614" t="s">
        <v>1238</v>
      </c>
      <c r="C614" t="s">
        <v>16</v>
      </c>
      <c r="D614">
        <v>7144.11</v>
      </c>
      <c r="E614">
        <v>589</v>
      </c>
      <c r="F614">
        <v>15</v>
      </c>
      <c r="G614">
        <v>179.18</v>
      </c>
      <c r="H614" t="s">
        <v>42</v>
      </c>
      <c r="I614" s="1">
        <v>42271</v>
      </c>
      <c r="J614" t="b">
        <v>1</v>
      </c>
      <c r="K614" t="str">
        <f t="shared" si="29"/>
        <v>No</v>
      </c>
      <c r="L614" t="str">
        <f t="shared" si="27"/>
        <v>Positive</v>
      </c>
      <c r="M614" t="str">
        <f t="shared" si="28"/>
        <v>ACTIVE</v>
      </c>
      <c r="N614" t="str" cm="1">
        <f t="array" ref="N614">_xlfn.IFS(E614&lt;=599,"Bad",AND(E614 &gt;= 600, E614 &lt; 650),"Poor",AND(E614 &gt;= 650, E614 &lt; 700),"Fair",AND(E614 &gt;= 700, E614 &lt; 750),"Good",AND(E614 &gt;= 750, E614 &lt; 800),"Very Good",AND(E614 &gt;= 800, E614 &lt;= 850),"Excellent")</f>
        <v>Bad</v>
      </c>
    </row>
    <row r="615" spans="1:14" x14ac:dyDescent="0.3">
      <c r="A615" t="s">
        <v>1239</v>
      </c>
      <c r="B615" t="s">
        <v>1240</v>
      </c>
      <c r="C615" t="s">
        <v>37</v>
      </c>
      <c r="D615">
        <v>12862.91</v>
      </c>
      <c r="E615">
        <v>739</v>
      </c>
      <c r="F615">
        <v>23</v>
      </c>
      <c r="G615">
        <v>94.65</v>
      </c>
      <c r="H615" t="s">
        <v>13</v>
      </c>
      <c r="I615" s="1">
        <v>42358</v>
      </c>
      <c r="J615" t="b">
        <v>1</v>
      </c>
      <c r="K615" t="str">
        <f t="shared" si="29"/>
        <v>No</v>
      </c>
      <c r="L615" t="str">
        <f t="shared" si="27"/>
        <v>Positive</v>
      </c>
      <c r="M615" t="str">
        <f t="shared" si="28"/>
        <v>ACTIVE</v>
      </c>
      <c r="N615" t="str" cm="1">
        <f t="array" ref="N615">_xlfn.IFS(E615&lt;=599,"Bad",AND(E615 &gt;= 600, E615 &lt; 650),"Poor",AND(E615 &gt;= 650, E615 &lt; 700),"Fair",AND(E615 &gt;= 700, E615 &lt; 750),"Good",AND(E615 &gt;= 750, E615 &lt; 800),"Very Good",AND(E615 &gt;= 800, E615 &lt;= 850),"Excellent")</f>
        <v>Good</v>
      </c>
    </row>
    <row r="616" spans="1:14" x14ac:dyDescent="0.3">
      <c r="A616" t="s">
        <v>1241</v>
      </c>
      <c r="B616" t="s">
        <v>1242</v>
      </c>
      <c r="C616" t="s">
        <v>37</v>
      </c>
      <c r="D616">
        <v>16996.78</v>
      </c>
      <c r="E616">
        <v>306</v>
      </c>
      <c r="F616">
        <v>13</v>
      </c>
      <c r="G616">
        <v>314.77</v>
      </c>
      <c r="H616" t="s">
        <v>17</v>
      </c>
      <c r="I616" s="1">
        <v>43344</v>
      </c>
      <c r="J616" t="b">
        <v>1</v>
      </c>
      <c r="K616" t="str">
        <f t="shared" si="29"/>
        <v>Yes</v>
      </c>
      <c r="L616" t="str">
        <f t="shared" si="27"/>
        <v>Positive</v>
      </c>
      <c r="M616" t="str">
        <f t="shared" si="28"/>
        <v>ACTIVE</v>
      </c>
      <c r="N616" t="str" cm="1">
        <f t="array" ref="N616">_xlfn.IFS(E616&lt;=599,"Bad",AND(E616 &gt;= 600, E616 &lt; 650),"Poor",AND(E616 &gt;= 650, E616 &lt; 700),"Fair",AND(E616 &gt;= 700, E616 &lt; 750),"Good",AND(E616 &gt;= 750, E616 &lt; 800),"Very Good",AND(E616 &gt;= 800, E616 &lt;= 850),"Excellent")</f>
        <v>Bad</v>
      </c>
    </row>
    <row r="617" spans="1:14" x14ac:dyDescent="0.3">
      <c r="A617" t="s">
        <v>1243</v>
      </c>
      <c r="B617" t="s">
        <v>1244</v>
      </c>
      <c r="C617" t="s">
        <v>12</v>
      </c>
      <c r="D617">
        <v>14623.17</v>
      </c>
      <c r="E617">
        <v>495</v>
      </c>
      <c r="F617">
        <v>16</v>
      </c>
      <c r="G617">
        <v>442.17</v>
      </c>
      <c r="H617" t="s">
        <v>30</v>
      </c>
      <c r="I617" s="1">
        <v>44577</v>
      </c>
      <c r="J617" t="b">
        <v>1</v>
      </c>
      <c r="K617" t="str">
        <f t="shared" si="29"/>
        <v>Yes</v>
      </c>
      <c r="L617" t="str">
        <f t="shared" si="27"/>
        <v>Positive</v>
      </c>
      <c r="M617" t="str">
        <f t="shared" si="28"/>
        <v>ACTIVE</v>
      </c>
      <c r="N617" t="str" cm="1">
        <f t="array" ref="N617">_xlfn.IFS(E617&lt;=599,"Bad",AND(E617 &gt;= 600, E617 &lt; 650),"Poor",AND(E617 &gt;= 650, E617 &lt; 700),"Fair",AND(E617 &gt;= 700, E617 &lt; 750),"Good",AND(E617 &gt;= 750, E617 &lt; 800),"Very Good",AND(E617 &gt;= 800, E617 &lt;= 850),"Excellent")</f>
        <v>Bad</v>
      </c>
    </row>
    <row r="618" spans="1:14" x14ac:dyDescent="0.3">
      <c r="A618" t="s">
        <v>1245</v>
      </c>
      <c r="B618" t="s">
        <v>1246</v>
      </c>
      <c r="C618" t="s">
        <v>20</v>
      </c>
      <c r="D618">
        <v>10298.15</v>
      </c>
      <c r="E618">
        <v>720</v>
      </c>
      <c r="F618">
        <v>20</v>
      </c>
      <c r="G618">
        <v>479.95</v>
      </c>
      <c r="H618" t="s">
        <v>17</v>
      </c>
      <c r="I618" s="1">
        <v>45214</v>
      </c>
      <c r="J618" t="b">
        <v>1</v>
      </c>
      <c r="K618" t="str">
        <f t="shared" si="29"/>
        <v>No</v>
      </c>
      <c r="L618" t="str">
        <f t="shared" si="27"/>
        <v>Positive</v>
      </c>
      <c r="M618" t="str">
        <f t="shared" si="28"/>
        <v>ACTIVE</v>
      </c>
      <c r="N618" t="str" cm="1">
        <f t="array" ref="N618">_xlfn.IFS(E618&lt;=599,"Bad",AND(E618 &gt;= 600, E618 &lt; 650),"Poor",AND(E618 &gt;= 650, E618 &lt; 700),"Fair",AND(E618 &gt;= 700, E618 &lt; 750),"Good",AND(E618 &gt;= 750, E618 &lt; 800),"Very Good",AND(E618 &gt;= 800, E618 &lt;= 850),"Excellent")</f>
        <v>Good</v>
      </c>
    </row>
    <row r="619" spans="1:14" x14ac:dyDescent="0.3">
      <c r="A619" t="s">
        <v>1247</v>
      </c>
      <c r="B619" t="s">
        <v>1248</v>
      </c>
      <c r="C619" t="s">
        <v>16</v>
      </c>
      <c r="D619">
        <v>6765.32</v>
      </c>
      <c r="E619">
        <v>492</v>
      </c>
      <c r="F619">
        <v>21</v>
      </c>
      <c r="G619">
        <v>104.25</v>
      </c>
      <c r="H619" t="s">
        <v>30</v>
      </c>
      <c r="I619" s="1">
        <v>42892</v>
      </c>
      <c r="J619" t="b">
        <v>1</v>
      </c>
      <c r="K619" t="str">
        <f t="shared" si="29"/>
        <v>Yes</v>
      </c>
      <c r="L619" t="str">
        <f t="shared" si="27"/>
        <v>Positive</v>
      </c>
      <c r="M619" t="str">
        <f t="shared" si="28"/>
        <v>ACTIVE</v>
      </c>
      <c r="N619" t="str" cm="1">
        <f t="array" ref="N619">_xlfn.IFS(E619&lt;=599,"Bad",AND(E619 &gt;= 600, E619 &lt; 650),"Poor",AND(E619 &gt;= 650, E619 &lt; 700),"Fair",AND(E619 &gt;= 700, E619 &lt; 750),"Good",AND(E619 &gt;= 750, E619 &lt; 800),"Very Good",AND(E619 &gt;= 800, E619 &lt;= 850),"Excellent")</f>
        <v>Bad</v>
      </c>
    </row>
    <row r="620" spans="1:14" x14ac:dyDescent="0.3">
      <c r="A620" t="s">
        <v>1249</v>
      </c>
      <c r="B620" t="s">
        <v>1250</v>
      </c>
      <c r="C620" t="s">
        <v>12</v>
      </c>
      <c r="D620">
        <v>13491.12</v>
      </c>
      <c r="E620">
        <v>447</v>
      </c>
      <c r="F620">
        <v>21</v>
      </c>
      <c r="G620">
        <v>361.51</v>
      </c>
      <c r="H620" t="s">
        <v>42</v>
      </c>
      <c r="I620" s="1">
        <v>45212</v>
      </c>
      <c r="J620" t="b">
        <v>1</v>
      </c>
      <c r="K620" t="str">
        <f t="shared" si="29"/>
        <v>Yes</v>
      </c>
      <c r="L620" t="str">
        <f t="shared" si="27"/>
        <v>Positive</v>
      </c>
      <c r="M620" t="str">
        <f t="shared" si="28"/>
        <v>ACTIVE</v>
      </c>
      <c r="N620" t="str" cm="1">
        <f t="array" ref="N620">_xlfn.IFS(E620&lt;=599,"Bad",AND(E620 &gt;= 600, E620 &lt; 650),"Poor",AND(E620 &gt;= 650, E620 &lt; 700),"Fair",AND(E620 &gt;= 700, E620 &lt; 750),"Good",AND(E620 &gt;= 750, E620 &lt; 800),"Very Good",AND(E620 &gt;= 800, E620 &lt;= 850),"Excellent")</f>
        <v>Bad</v>
      </c>
    </row>
    <row r="621" spans="1:14" x14ac:dyDescent="0.3">
      <c r="A621" t="s">
        <v>1251</v>
      </c>
      <c r="B621" t="s">
        <v>1252</v>
      </c>
      <c r="C621" t="s">
        <v>12</v>
      </c>
      <c r="D621">
        <v>11967.43</v>
      </c>
      <c r="E621">
        <v>501</v>
      </c>
      <c r="F621">
        <v>18</v>
      </c>
      <c r="G621">
        <v>335.53</v>
      </c>
      <c r="H621" t="s">
        <v>30</v>
      </c>
      <c r="I621" s="1">
        <v>44431</v>
      </c>
      <c r="J621" t="b">
        <v>0</v>
      </c>
      <c r="K621" t="str">
        <f t="shared" si="29"/>
        <v>Yes</v>
      </c>
      <c r="L621" t="str">
        <f t="shared" si="27"/>
        <v>Positive</v>
      </c>
      <c r="M621" t="str">
        <f t="shared" si="28"/>
        <v>NOT ACTIVE</v>
      </c>
      <c r="N621" t="str" cm="1">
        <f t="array" ref="N621">_xlfn.IFS(E621&lt;=599,"Bad",AND(E621 &gt;= 600, E621 &lt; 650),"Poor",AND(E621 &gt;= 650, E621 &lt; 700),"Fair",AND(E621 &gt;= 700, E621 &lt; 750),"Good",AND(E621 &gt;= 750, E621 &lt; 800),"Very Good",AND(E621 &gt;= 800, E621 &lt;= 850),"Excellent")</f>
        <v>Bad</v>
      </c>
    </row>
    <row r="622" spans="1:14" x14ac:dyDescent="0.3">
      <c r="A622" t="s">
        <v>1253</v>
      </c>
      <c r="B622" t="s">
        <v>1254</v>
      </c>
      <c r="C622" t="s">
        <v>16</v>
      </c>
      <c r="D622">
        <v>14475.97</v>
      </c>
      <c r="E622">
        <v>743</v>
      </c>
      <c r="F622">
        <v>20</v>
      </c>
      <c r="G622">
        <v>178.26</v>
      </c>
      <c r="H622" t="s">
        <v>13</v>
      </c>
      <c r="I622" s="1">
        <v>45817</v>
      </c>
      <c r="J622" t="b">
        <v>1</v>
      </c>
      <c r="K622" t="str">
        <f t="shared" si="29"/>
        <v>No</v>
      </c>
      <c r="L622" t="str">
        <f t="shared" si="27"/>
        <v>Positive</v>
      </c>
      <c r="M622" t="str">
        <f t="shared" si="28"/>
        <v>ACTIVE</v>
      </c>
      <c r="N622" t="str" cm="1">
        <f t="array" ref="N622">_xlfn.IFS(E622&lt;=599,"Bad",AND(E622 &gt;= 600, E622 &lt; 650),"Poor",AND(E622 &gt;= 650, E622 &lt; 700),"Fair",AND(E622 &gt;= 700, E622 &lt; 750),"Good",AND(E622 &gt;= 750, E622 &lt; 800),"Very Good",AND(E622 &gt;= 800, E622 &lt;= 850),"Excellent")</f>
        <v>Good</v>
      </c>
    </row>
    <row r="623" spans="1:14" x14ac:dyDescent="0.3">
      <c r="A623" t="s">
        <v>1255</v>
      </c>
      <c r="B623" t="s">
        <v>1256</v>
      </c>
      <c r="C623" t="s">
        <v>37</v>
      </c>
      <c r="D623">
        <v>13175.86</v>
      </c>
      <c r="E623">
        <v>718</v>
      </c>
      <c r="F623">
        <v>20</v>
      </c>
      <c r="G623">
        <v>19.36</v>
      </c>
      <c r="H623" t="s">
        <v>30</v>
      </c>
      <c r="I623" s="1">
        <v>43232</v>
      </c>
      <c r="J623" t="b">
        <v>1</v>
      </c>
      <c r="K623" t="str">
        <f t="shared" si="29"/>
        <v>No</v>
      </c>
      <c r="L623" t="str">
        <f t="shared" si="27"/>
        <v>Positive</v>
      </c>
      <c r="M623" t="str">
        <f t="shared" si="28"/>
        <v>ACTIVE</v>
      </c>
      <c r="N623" t="str" cm="1">
        <f t="array" ref="N623">_xlfn.IFS(E623&lt;=599,"Bad",AND(E623 &gt;= 600, E623 &lt; 650),"Poor",AND(E623 &gt;= 650, E623 &lt; 700),"Fair",AND(E623 &gt;= 700, E623 &lt; 750),"Good",AND(E623 &gt;= 750, E623 &lt; 800),"Very Good",AND(E623 &gt;= 800, E623 &lt;= 850),"Excellent")</f>
        <v>Good</v>
      </c>
    </row>
    <row r="624" spans="1:14" x14ac:dyDescent="0.3">
      <c r="A624" t="s">
        <v>1257</v>
      </c>
      <c r="B624" t="s">
        <v>1258</v>
      </c>
      <c r="C624" t="s">
        <v>12</v>
      </c>
      <c r="D624">
        <v>15247.76</v>
      </c>
      <c r="E624">
        <v>726</v>
      </c>
      <c r="F624">
        <v>16</v>
      </c>
      <c r="G624">
        <v>348</v>
      </c>
      <c r="H624" t="s">
        <v>21</v>
      </c>
      <c r="I624" s="1">
        <v>43311</v>
      </c>
      <c r="J624" t="b">
        <v>1</v>
      </c>
      <c r="K624" t="str">
        <f t="shared" si="29"/>
        <v>No</v>
      </c>
      <c r="L624" t="str">
        <f t="shared" si="27"/>
        <v>Positive</v>
      </c>
      <c r="M624" t="str">
        <f t="shared" si="28"/>
        <v>ACTIVE</v>
      </c>
      <c r="N624" t="str" cm="1">
        <f t="array" ref="N624">_xlfn.IFS(E624&lt;=599,"Bad",AND(E624 &gt;= 600, E624 &lt; 650),"Poor",AND(E624 &gt;= 650, E624 &lt; 700),"Fair",AND(E624 &gt;= 700, E624 &lt; 750),"Good",AND(E624 &gt;= 750, E624 &lt; 800),"Very Good",AND(E624 &gt;= 800, E624 &lt;= 850),"Excellent")</f>
        <v>Good</v>
      </c>
    </row>
    <row r="625" spans="1:14" x14ac:dyDescent="0.3">
      <c r="A625" t="s">
        <v>1259</v>
      </c>
      <c r="B625" t="s">
        <v>1260</v>
      </c>
      <c r="C625" t="s">
        <v>37</v>
      </c>
      <c r="D625">
        <v>7323.82</v>
      </c>
      <c r="E625">
        <v>778</v>
      </c>
      <c r="F625">
        <v>18</v>
      </c>
      <c r="G625">
        <v>473.29</v>
      </c>
      <c r="H625" t="s">
        <v>13</v>
      </c>
      <c r="I625" s="1">
        <v>44019</v>
      </c>
      <c r="J625" t="b">
        <v>1</v>
      </c>
      <c r="K625" t="str">
        <f t="shared" si="29"/>
        <v>No</v>
      </c>
      <c r="L625" t="str">
        <f t="shared" si="27"/>
        <v>Positive</v>
      </c>
      <c r="M625" t="str">
        <f t="shared" si="28"/>
        <v>ACTIVE</v>
      </c>
      <c r="N625" t="str" cm="1">
        <f t="array" ref="N625">_xlfn.IFS(E625&lt;=599,"Bad",AND(E625 &gt;= 600, E625 &lt; 650),"Poor",AND(E625 &gt;= 650, E625 &lt; 700),"Fair",AND(E625 &gt;= 700, E625 &lt; 750),"Good",AND(E625 &gt;= 750, E625 &lt; 800),"Very Good",AND(E625 &gt;= 800, E625 &lt;= 850),"Excellent")</f>
        <v>Very Good</v>
      </c>
    </row>
    <row r="626" spans="1:14" x14ac:dyDescent="0.3">
      <c r="A626" t="s">
        <v>1261</v>
      </c>
      <c r="B626" t="s">
        <v>1262</v>
      </c>
      <c r="C626" t="s">
        <v>20</v>
      </c>
      <c r="D626">
        <v>16586.97</v>
      </c>
      <c r="E626">
        <v>774</v>
      </c>
      <c r="F626">
        <v>15</v>
      </c>
      <c r="G626">
        <v>319.74</v>
      </c>
      <c r="H626" t="s">
        <v>42</v>
      </c>
      <c r="I626" s="1">
        <v>43837</v>
      </c>
      <c r="J626" t="b">
        <v>1</v>
      </c>
      <c r="K626" t="str">
        <f t="shared" si="29"/>
        <v>No</v>
      </c>
      <c r="L626" t="str">
        <f t="shared" si="27"/>
        <v>Positive</v>
      </c>
      <c r="M626" t="str">
        <f t="shared" si="28"/>
        <v>ACTIVE</v>
      </c>
      <c r="N626" t="str" cm="1">
        <f t="array" ref="N626">_xlfn.IFS(E626&lt;=599,"Bad",AND(E626 &gt;= 600, E626 &lt; 650),"Poor",AND(E626 &gt;= 650, E626 &lt; 700),"Fair",AND(E626 &gt;= 700, E626 &lt; 750),"Good",AND(E626 &gt;= 750, E626 &lt; 800),"Very Good",AND(E626 &gt;= 800, E626 &lt;= 850),"Excellent")</f>
        <v>Very Good</v>
      </c>
    </row>
    <row r="627" spans="1:14" x14ac:dyDescent="0.3">
      <c r="A627" t="s">
        <v>1263</v>
      </c>
      <c r="B627" t="s">
        <v>1264</v>
      </c>
      <c r="C627" t="s">
        <v>37</v>
      </c>
      <c r="D627">
        <v>10988</v>
      </c>
      <c r="E627">
        <v>425</v>
      </c>
      <c r="F627">
        <v>18</v>
      </c>
      <c r="G627">
        <v>223.29</v>
      </c>
      <c r="H627" t="s">
        <v>13</v>
      </c>
      <c r="I627" s="1">
        <v>45122</v>
      </c>
      <c r="J627" t="b">
        <v>1</v>
      </c>
      <c r="K627" t="str">
        <f t="shared" si="29"/>
        <v>Yes</v>
      </c>
      <c r="L627" t="str">
        <f t="shared" si="27"/>
        <v>Positive</v>
      </c>
      <c r="M627" t="str">
        <f t="shared" si="28"/>
        <v>ACTIVE</v>
      </c>
      <c r="N627" t="str" cm="1">
        <f t="array" ref="N627">_xlfn.IFS(E627&lt;=599,"Bad",AND(E627 &gt;= 600, E627 &lt; 650),"Poor",AND(E627 &gt;= 650, E627 &lt; 700),"Fair",AND(E627 &gt;= 700, E627 &lt; 750),"Good",AND(E627 &gt;= 750, E627 &lt; 800),"Very Good",AND(E627 &gt;= 800, E627 &lt;= 850),"Excellent")</f>
        <v>Bad</v>
      </c>
    </row>
    <row r="628" spans="1:14" x14ac:dyDescent="0.3">
      <c r="A628" t="s">
        <v>1265</v>
      </c>
      <c r="B628" t="s">
        <v>1266</v>
      </c>
      <c r="C628" t="s">
        <v>20</v>
      </c>
      <c r="D628">
        <v>20376.3</v>
      </c>
      <c r="E628">
        <v>694</v>
      </c>
      <c r="F628">
        <v>21</v>
      </c>
      <c r="G628">
        <v>267.33</v>
      </c>
      <c r="H628" t="s">
        <v>21</v>
      </c>
      <c r="I628" s="1">
        <v>44099</v>
      </c>
      <c r="J628" t="b">
        <v>1</v>
      </c>
      <c r="K628" t="str">
        <f t="shared" si="29"/>
        <v>No</v>
      </c>
      <c r="L628" t="str">
        <f t="shared" si="27"/>
        <v>Positive</v>
      </c>
      <c r="M628" t="str">
        <f t="shared" si="28"/>
        <v>ACTIVE</v>
      </c>
      <c r="N628" t="str" cm="1">
        <f t="array" ref="N628">_xlfn.IFS(E628&lt;=599,"Bad",AND(E628 &gt;= 600, E628 &lt; 650),"Poor",AND(E628 &gt;= 650, E628 &lt; 700),"Fair",AND(E628 &gt;= 700, E628 &lt; 750),"Good",AND(E628 &gt;= 750, E628 &lt; 800),"Very Good",AND(E628 &gt;= 800, E628 &lt;= 850),"Excellent")</f>
        <v>Fair</v>
      </c>
    </row>
    <row r="629" spans="1:14" x14ac:dyDescent="0.3">
      <c r="A629" t="s">
        <v>1267</v>
      </c>
      <c r="B629" t="s">
        <v>1268</v>
      </c>
      <c r="C629" t="s">
        <v>37</v>
      </c>
      <c r="D629">
        <v>6554.06</v>
      </c>
      <c r="E629">
        <v>624</v>
      </c>
      <c r="F629">
        <v>20</v>
      </c>
      <c r="G629">
        <v>107.82</v>
      </c>
      <c r="H629" t="s">
        <v>42</v>
      </c>
      <c r="I629" s="1">
        <v>45199</v>
      </c>
      <c r="J629" t="b">
        <v>1</v>
      </c>
      <c r="K629" t="str">
        <f t="shared" si="29"/>
        <v>No</v>
      </c>
      <c r="L629" t="str">
        <f t="shared" si="27"/>
        <v>Positive</v>
      </c>
      <c r="M629" t="str">
        <f t="shared" si="28"/>
        <v>ACTIVE</v>
      </c>
      <c r="N629" t="str" cm="1">
        <f t="array" ref="N629">_xlfn.IFS(E629&lt;=599,"Bad",AND(E629 &gt;= 600, E629 &lt; 650),"Poor",AND(E629 &gt;= 650, E629 &lt; 700),"Fair",AND(E629 &gt;= 700, E629 &lt; 750),"Good",AND(E629 &gt;= 750, E629 &lt; 800),"Very Good",AND(E629 &gt;= 800, E629 &lt;= 850),"Excellent")</f>
        <v>Poor</v>
      </c>
    </row>
    <row r="630" spans="1:14" x14ac:dyDescent="0.3">
      <c r="A630" t="s">
        <v>1269</v>
      </c>
      <c r="B630" t="s">
        <v>1270</v>
      </c>
      <c r="C630" t="s">
        <v>12</v>
      </c>
      <c r="D630">
        <v>18679.82</v>
      </c>
      <c r="E630">
        <v>691</v>
      </c>
      <c r="F630">
        <v>27</v>
      </c>
      <c r="G630">
        <v>377.77</v>
      </c>
      <c r="H630" t="s">
        <v>17</v>
      </c>
      <c r="I630" s="1">
        <v>43514</v>
      </c>
      <c r="J630" t="b">
        <v>1</v>
      </c>
      <c r="K630" t="str">
        <f t="shared" si="29"/>
        <v>No</v>
      </c>
      <c r="L630" t="str">
        <f t="shared" si="27"/>
        <v>Positive</v>
      </c>
      <c r="M630" t="str">
        <f t="shared" si="28"/>
        <v>ACTIVE</v>
      </c>
      <c r="N630" t="str" cm="1">
        <f t="array" ref="N630">_xlfn.IFS(E630&lt;=599,"Bad",AND(E630 &gt;= 600, E630 &lt; 650),"Poor",AND(E630 &gt;= 650, E630 &lt; 700),"Fair",AND(E630 &gt;= 700, E630 &lt; 750),"Good",AND(E630 &gt;= 750, E630 &lt; 800),"Very Good",AND(E630 &gt;= 800, E630 &lt;= 850),"Excellent")</f>
        <v>Fair</v>
      </c>
    </row>
    <row r="631" spans="1:14" x14ac:dyDescent="0.3">
      <c r="A631" t="s">
        <v>1271</v>
      </c>
      <c r="B631" t="s">
        <v>1272</v>
      </c>
      <c r="C631" t="s">
        <v>12</v>
      </c>
      <c r="D631">
        <v>10989.55</v>
      </c>
      <c r="E631">
        <v>739</v>
      </c>
      <c r="F631">
        <v>24</v>
      </c>
      <c r="G631">
        <v>375.75</v>
      </c>
      <c r="H631" t="s">
        <v>21</v>
      </c>
      <c r="I631" s="1">
        <v>43506</v>
      </c>
      <c r="J631" t="b">
        <v>1</v>
      </c>
      <c r="K631" t="str">
        <f t="shared" si="29"/>
        <v>No</v>
      </c>
      <c r="L631" t="str">
        <f t="shared" si="27"/>
        <v>Positive</v>
      </c>
      <c r="M631" t="str">
        <f t="shared" si="28"/>
        <v>ACTIVE</v>
      </c>
      <c r="N631" t="str" cm="1">
        <f t="array" ref="N631">_xlfn.IFS(E631&lt;=599,"Bad",AND(E631 &gt;= 600, E631 &lt; 650),"Poor",AND(E631 &gt;= 650, E631 &lt; 700),"Fair",AND(E631 &gt;= 700, E631 &lt; 750),"Good",AND(E631 &gt;= 750, E631 &lt; 800),"Very Good",AND(E631 &gt;= 800, E631 &lt;= 850),"Excellent")</f>
        <v>Good</v>
      </c>
    </row>
    <row r="632" spans="1:14" x14ac:dyDescent="0.3">
      <c r="A632" t="s">
        <v>1273</v>
      </c>
      <c r="B632" t="s">
        <v>1274</v>
      </c>
      <c r="C632" t="s">
        <v>20</v>
      </c>
      <c r="D632">
        <v>6742.91</v>
      </c>
      <c r="E632">
        <v>503</v>
      </c>
      <c r="F632">
        <v>18</v>
      </c>
      <c r="G632">
        <v>81.3</v>
      </c>
      <c r="H632" t="s">
        <v>42</v>
      </c>
      <c r="I632" s="1">
        <v>44683</v>
      </c>
      <c r="J632" t="b">
        <v>1</v>
      </c>
      <c r="K632" t="str">
        <f t="shared" si="29"/>
        <v>Yes</v>
      </c>
      <c r="L632" t="str">
        <f t="shared" si="27"/>
        <v>Positive</v>
      </c>
      <c r="M632" t="str">
        <f t="shared" si="28"/>
        <v>ACTIVE</v>
      </c>
      <c r="N632" t="str" cm="1">
        <f t="array" ref="N632">_xlfn.IFS(E632&lt;=599,"Bad",AND(E632 &gt;= 600, E632 &lt; 650),"Poor",AND(E632 &gt;= 650, E632 &lt; 700),"Fair",AND(E632 &gt;= 700, E632 &lt; 750),"Good",AND(E632 &gt;= 750, E632 &lt; 800),"Very Good",AND(E632 &gt;= 800, E632 &lt;= 850),"Excellent")</f>
        <v>Bad</v>
      </c>
    </row>
    <row r="633" spans="1:14" x14ac:dyDescent="0.3">
      <c r="A633" t="s">
        <v>1275</v>
      </c>
      <c r="B633" t="s">
        <v>1276</v>
      </c>
      <c r="C633" t="s">
        <v>16</v>
      </c>
      <c r="D633">
        <v>7580.57</v>
      </c>
      <c r="E633">
        <v>785</v>
      </c>
      <c r="F633">
        <v>21</v>
      </c>
      <c r="G633">
        <v>440.21</v>
      </c>
      <c r="H633" t="s">
        <v>30</v>
      </c>
      <c r="I633" s="1">
        <v>45703</v>
      </c>
      <c r="J633" t="b">
        <v>1</v>
      </c>
      <c r="K633" t="str">
        <f t="shared" si="29"/>
        <v>No</v>
      </c>
      <c r="L633" t="str">
        <f t="shared" si="27"/>
        <v>Positive</v>
      </c>
      <c r="M633" t="str">
        <f t="shared" si="28"/>
        <v>ACTIVE</v>
      </c>
      <c r="N633" t="str" cm="1">
        <f t="array" ref="N633">_xlfn.IFS(E633&lt;=599,"Bad",AND(E633 &gt;= 600, E633 &lt; 650),"Poor",AND(E633 &gt;= 650, E633 &lt; 700),"Fair",AND(E633 &gt;= 700, E633 &lt; 750),"Good",AND(E633 &gt;= 750, E633 &lt; 800),"Very Good",AND(E633 &gt;= 800, E633 &lt;= 850),"Excellent")</f>
        <v>Very Good</v>
      </c>
    </row>
    <row r="634" spans="1:14" x14ac:dyDescent="0.3">
      <c r="A634" t="s">
        <v>1277</v>
      </c>
      <c r="B634" t="s">
        <v>1278</v>
      </c>
      <c r="C634" t="s">
        <v>20</v>
      </c>
      <c r="D634">
        <v>8398.26</v>
      </c>
      <c r="E634">
        <v>330</v>
      </c>
      <c r="F634">
        <v>21</v>
      </c>
      <c r="G634">
        <v>141.9</v>
      </c>
      <c r="H634" t="s">
        <v>13</v>
      </c>
      <c r="I634" s="1">
        <v>44142</v>
      </c>
      <c r="J634" t="b">
        <v>1</v>
      </c>
      <c r="K634" t="str">
        <f t="shared" si="29"/>
        <v>Yes</v>
      </c>
      <c r="L634" t="str">
        <f t="shared" si="27"/>
        <v>Positive</v>
      </c>
      <c r="M634" t="str">
        <f t="shared" si="28"/>
        <v>ACTIVE</v>
      </c>
      <c r="N634" t="str" cm="1">
        <f t="array" ref="N634">_xlfn.IFS(E634&lt;=599,"Bad",AND(E634 &gt;= 600, E634 &lt; 650),"Poor",AND(E634 &gt;= 650, E634 &lt; 700),"Fair",AND(E634 &gt;= 700, E634 &lt; 750),"Good",AND(E634 &gt;= 750, E634 &lt; 800),"Very Good",AND(E634 &gt;= 800, E634 &lt;= 850),"Excellent")</f>
        <v>Bad</v>
      </c>
    </row>
    <row r="635" spans="1:14" x14ac:dyDescent="0.3">
      <c r="A635" t="s">
        <v>1279</v>
      </c>
      <c r="B635" t="s">
        <v>1280</v>
      </c>
      <c r="C635" t="s">
        <v>20</v>
      </c>
      <c r="D635">
        <v>12120.83</v>
      </c>
      <c r="E635">
        <v>687</v>
      </c>
      <c r="F635">
        <v>14</v>
      </c>
      <c r="G635">
        <v>491.31</v>
      </c>
      <c r="H635" t="s">
        <v>42</v>
      </c>
      <c r="I635" s="1">
        <v>44368</v>
      </c>
      <c r="J635" t="b">
        <v>1</v>
      </c>
      <c r="K635" t="str">
        <f t="shared" si="29"/>
        <v>No</v>
      </c>
      <c r="L635" t="str">
        <f t="shared" si="27"/>
        <v>Positive</v>
      </c>
      <c r="M635" t="str">
        <f t="shared" si="28"/>
        <v>ACTIVE</v>
      </c>
      <c r="N635" t="str" cm="1">
        <f t="array" ref="N635">_xlfn.IFS(E635&lt;=599,"Bad",AND(E635 &gt;= 600, E635 &lt; 650),"Poor",AND(E635 &gt;= 650, E635 &lt; 700),"Fair",AND(E635 &gt;= 700, E635 &lt; 750),"Good",AND(E635 &gt;= 750, E635 &lt; 800),"Very Good",AND(E635 &gt;= 800, E635 &lt;= 850),"Excellent")</f>
        <v>Fair</v>
      </c>
    </row>
    <row r="636" spans="1:14" x14ac:dyDescent="0.3">
      <c r="A636" t="s">
        <v>1281</v>
      </c>
      <c r="B636" t="s">
        <v>1282</v>
      </c>
      <c r="C636" t="s">
        <v>37</v>
      </c>
      <c r="D636">
        <v>12614.18</v>
      </c>
      <c r="E636">
        <v>733</v>
      </c>
      <c r="F636">
        <v>15</v>
      </c>
      <c r="G636">
        <v>197.62</v>
      </c>
      <c r="H636" t="s">
        <v>13</v>
      </c>
      <c r="I636" s="1">
        <v>43940</v>
      </c>
      <c r="J636" t="b">
        <v>0</v>
      </c>
      <c r="K636" t="str">
        <f t="shared" si="29"/>
        <v>No</v>
      </c>
      <c r="L636" t="str">
        <f t="shared" si="27"/>
        <v>Positive</v>
      </c>
      <c r="M636" t="str">
        <f t="shared" si="28"/>
        <v>NOT ACTIVE</v>
      </c>
      <c r="N636" t="str" cm="1">
        <f t="array" ref="N636">_xlfn.IFS(E636&lt;=599,"Bad",AND(E636 &gt;= 600, E636 &lt; 650),"Poor",AND(E636 &gt;= 650, E636 &lt; 700),"Fair",AND(E636 &gt;= 700, E636 &lt; 750),"Good",AND(E636 &gt;= 750, E636 &lt; 800),"Very Good",AND(E636 &gt;= 800, E636 &lt;= 850),"Excellent")</f>
        <v>Good</v>
      </c>
    </row>
    <row r="637" spans="1:14" x14ac:dyDescent="0.3">
      <c r="A637" t="s">
        <v>1283</v>
      </c>
      <c r="B637" t="s">
        <v>1284</v>
      </c>
      <c r="C637" t="s">
        <v>37</v>
      </c>
      <c r="D637">
        <v>7131.5</v>
      </c>
      <c r="E637">
        <v>675</v>
      </c>
      <c r="F637">
        <v>25</v>
      </c>
      <c r="G637">
        <v>97.16</v>
      </c>
      <c r="H637" t="s">
        <v>30</v>
      </c>
      <c r="I637" s="1">
        <v>45396</v>
      </c>
      <c r="J637" t="b">
        <v>1</v>
      </c>
      <c r="K637" t="str">
        <f t="shared" si="29"/>
        <v>No</v>
      </c>
      <c r="L637" t="str">
        <f t="shared" si="27"/>
        <v>Positive</v>
      </c>
      <c r="M637" t="str">
        <f t="shared" si="28"/>
        <v>ACTIVE</v>
      </c>
      <c r="N637" t="str" cm="1">
        <f t="array" ref="N637">_xlfn.IFS(E637&lt;=599,"Bad",AND(E637 &gt;= 600, E637 &lt; 650),"Poor",AND(E637 &gt;= 650, E637 &lt; 700),"Fair",AND(E637 &gt;= 700, E637 &lt; 750),"Good",AND(E637 &gt;= 750, E637 &lt; 800),"Very Good",AND(E637 &gt;= 800, E637 &lt;= 850),"Excellent")</f>
        <v>Fair</v>
      </c>
    </row>
    <row r="638" spans="1:14" x14ac:dyDescent="0.3">
      <c r="A638" t="s">
        <v>1285</v>
      </c>
      <c r="B638" t="s">
        <v>1286</v>
      </c>
      <c r="C638" t="s">
        <v>20</v>
      </c>
      <c r="D638">
        <v>9878.23</v>
      </c>
      <c r="E638">
        <v>643</v>
      </c>
      <c r="F638">
        <v>19</v>
      </c>
      <c r="G638">
        <v>182.34</v>
      </c>
      <c r="H638" t="s">
        <v>42</v>
      </c>
      <c r="I638" s="1">
        <v>42376</v>
      </c>
      <c r="J638" t="b">
        <v>1</v>
      </c>
      <c r="K638" t="str">
        <f t="shared" si="29"/>
        <v>No</v>
      </c>
      <c r="L638" t="str">
        <f t="shared" si="27"/>
        <v>Positive</v>
      </c>
      <c r="M638" t="str">
        <f t="shared" si="28"/>
        <v>ACTIVE</v>
      </c>
      <c r="N638" t="str" cm="1">
        <f t="array" ref="N638">_xlfn.IFS(E638&lt;=599,"Bad",AND(E638 &gt;= 600, E638 &lt; 650),"Poor",AND(E638 &gt;= 650, E638 &lt; 700),"Fair",AND(E638 &gt;= 700, E638 &lt; 750),"Good",AND(E638 &gt;= 750, E638 &lt; 800),"Very Good",AND(E638 &gt;= 800, E638 &lt;= 850),"Excellent")</f>
        <v>Poor</v>
      </c>
    </row>
    <row r="639" spans="1:14" x14ac:dyDescent="0.3">
      <c r="A639" t="s">
        <v>1287</v>
      </c>
      <c r="B639" t="s">
        <v>1288</v>
      </c>
      <c r="C639" t="s">
        <v>12</v>
      </c>
      <c r="D639">
        <v>20711.349999999999</v>
      </c>
      <c r="E639">
        <v>742</v>
      </c>
      <c r="F639">
        <v>17</v>
      </c>
      <c r="G639">
        <v>225.69</v>
      </c>
      <c r="H639" t="s">
        <v>17</v>
      </c>
      <c r="I639" s="1">
        <v>43387</v>
      </c>
      <c r="J639" t="b">
        <v>1</v>
      </c>
      <c r="K639" t="str">
        <f t="shared" si="29"/>
        <v>No</v>
      </c>
      <c r="L639" t="str">
        <f t="shared" si="27"/>
        <v>Positive</v>
      </c>
      <c r="M639" t="str">
        <f t="shared" si="28"/>
        <v>ACTIVE</v>
      </c>
      <c r="N639" t="str" cm="1">
        <f t="array" ref="N639">_xlfn.IFS(E639&lt;=599,"Bad",AND(E639 &gt;= 600, E639 &lt; 650),"Poor",AND(E639 &gt;= 650, E639 &lt; 700),"Fair",AND(E639 &gt;= 700, E639 &lt; 750),"Good",AND(E639 &gt;= 750, E639 &lt; 800),"Very Good",AND(E639 &gt;= 800, E639 &lt;= 850),"Excellent")</f>
        <v>Good</v>
      </c>
    </row>
    <row r="640" spans="1:14" x14ac:dyDescent="0.3">
      <c r="A640" t="s">
        <v>1289</v>
      </c>
      <c r="B640" t="s">
        <v>1290</v>
      </c>
      <c r="C640" t="s">
        <v>37</v>
      </c>
      <c r="D640">
        <v>18637.72</v>
      </c>
      <c r="E640">
        <v>374</v>
      </c>
      <c r="F640">
        <v>12</v>
      </c>
      <c r="G640">
        <v>43.96</v>
      </c>
      <c r="H640" t="s">
        <v>21</v>
      </c>
      <c r="I640" s="1">
        <v>44971</v>
      </c>
      <c r="J640" t="b">
        <v>0</v>
      </c>
      <c r="K640" t="str">
        <f t="shared" si="29"/>
        <v>Yes</v>
      </c>
      <c r="L640" t="str">
        <f t="shared" si="27"/>
        <v>Positive</v>
      </c>
      <c r="M640" t="str">
        <f t="shared" si="28"/>
        <v>NOT ACTIVE</v>
      </c>
      <c r="N640" t="str" cm="1">
        <f t="array" ref="N640">_xlfn.IFS(E640&lt;=599,"Bad",AND(E640 &gt;= 600, E640 &lt; 650),"Poor",AND(E640 &gt;= 650, E640 &lt; 700),"Fair",AND(E640 &gt;= 700, E640 &lt; 750),"Good",AND(E640 &gt;= 750, E640 &lt; 800),"Very Good",AND(E640 &gt;= 800, E640 &lt;= 850),"Excellent")</f>
        <v>Bad</v>
      </c>
    </row>
    <row r="641" spans="1:14" x14ac:dyDescent="0.3">
      <c r="A641" t="s">
        <v>1291</v>
      </c>
      <c r="B641" t="s">
        <v>1292</v>
      </c>
      <c r="C641" t="s">
        <v>16</v>
      </c>
      <c r="D641">
        <v>12181.62</v>
      </c>
      <c r="E641">
        <v>454</v>
      </c>
      <c r="F641">
        <v>29</v>
      </c>
      <c r="G641">
        <v>293.33</v>
      </c>
      <c r="H641" t="s">
        <v>42</v>
      </c>
      <c r="I641" s="1">
        <v>43653</v>
      </c>
      <c r="J641" t="b">
        <v>1</v>
      </c>
      <c r="K641" t="str">
        <f t="shared" si="29"/>
        <v>Yes</v>
      </c>
      <c r="L641" t="str">
        <f t="shared" si="27"/>
        <v>Positive</v>
      </c>
      <c r="M641" t="str">
        <f t="shared" si="28"/>
        <v>ACTIVE</v>
      </c>
      <c r="N641" t="str" cm="1">
        <f t="array" ref="N641">_xlfn.IFS(E641&lt;=599,"Bad",AND(E641 &gt;= 600, E641 &lt; 650),"Poor",AND(E641 &gt;= 650, E641 &lt; 700),"Fair",AND(E641 &gt;= 700, E641 &lt; 750),"Good",AND(E641 &gt;= 750, E641 &lt; 800),"Very Good",AND(E641 &gt;= 800, E641 &lt;= 850),"Excellent")</f>
        <v>Bad</v>
      </c>
    </row>
    <row r="642" spans="1:14" x14ac:dyDescent="0.3">
      <c r="A642" t="s">
        <v>1293</v>
      </c>
      <c r="B642" t="s">
        <v>1294</v>
      </c>
      <c r="C642" t="s">
        <v>37</v>
      </c>
      <c r="D642">
        <v>10190.02</v>
      </c>
      <c r="E642">
        <v>729</v>
      </c>
      <c r="F642">
        <v>19</v>
      </c>
      <c r="G642">
        <v>302.83999999999997</v>
      </c>
      <c r="H642" t="s">
        <v>30</v>
      </c>
      <c r="I642" s="1">
        <v>43310</v>
      </c>
      <c r="J642" t="b">
        <v>1</v>
      </c>
      <c r="K642" t="str">
        <f t="shared" si="29"/>
        <v>No</v>
      </c>
      <c r="L642" t="str">
        <f t="shared" ref="L642:L705" si="30">IF(D642&gt;0,"Positive","Negative")</f>
        <v>Positive</v>
      </c>
      <c r="M642" t="str">
        <f t="shared" ref="M642:M705" si="31">IF(J642=TRUE,"ACTIVE","NOT ACTIVE")</f>
        <v>ACTIVE</v>
      </c>
      <c r="N642" t="str" cm="1">
        <f t="array" ref="N642">_xlfn.IFS(E642&lt;=599,"Bad",AND(E642 &gt;= 600, E642 &lt; 650),"Poor",AND(E642 &gt;= 650, E642 &lt; 700),"Fair",AND(E642 &gt;= 700, E642 &lt; 750),"Good",AND(E642 &gt;= 750, E642 &lt; 800),"Very Good",AND(E642 &gt;= 800, E642 &lt;= 850),"Excellent")</f>
        <v>Good</v>
      </c>
    </row>
    <row r="643" spans="1:14" x14ac:dyDescent="0.3">
      <c r="A643" t="s">
        <v>1295</v>
      </c>
      <c r="B643" t="s">
        <v>1296</v>
      </c>
      <c r="C643" t="s">
        <v>37</v>
      </c>
      <c r="D643">
        <v>10600.16</v>
      </c>
      <c r="E643">
        <v>662</v>
      </c>
      <c r="F643">
        <v>15</v>
      </c>
      <c r="G643">
        <v>372.08</v>
      </c>
      <c r="H643" t="s">
        <v>42</v>
      </c>
      <c r="I643" s="1">
        <v>43855</v>
      </c>
      <c r="J643" t="b">
        <v>1</v>
      </c>
      <c r="K643" t="str">
        <f t="shared" ref="K643:K706" si="32">IF(E643&lt;579,"Yes","No")</f>
        <v>No</v>
      </c>
      <c r="L643" t="str">
        <f t="shared" si="30"/>
        <v>Positive</v>
      </c>
      <c r="M643" t="str">
        <f t="shared" si="31"/>
        <v>ACTIVE</v>
      </c>
      <c r="N643" t="str" cm="1">
        <f t="array" ref="N643">_xlfn.IFS(E643&lt;=599,"Bad",AND(E643 &gt;= 600, E643 &lt; 650),"Poor",AND(E643 &gt;= 650, E643 &lt; 700),"Fair",AND(E643 &gt;= 700, E643 &lt; 750),"Good",AND(E643 &gt;= 750, E643 &lt; 800),"Very Good",AND(E643 &gt;= 800, E643 &lt;= 850),"Excellent")</f>
        <v>Fair</v>
      </c>
    </row>
    <row r="644" spans="1:14" x14ac:dyDescent="0.3">
      <c r="A644" t="s">
        <v>1297</v>
      </c>
      <c r="B644" t="s">
        <v>1298</v>
      </c>
      <c r="C644" t="s">
        <v>16</v>
      </c>
      <c r="D644">
        <v>13067.59</v>
      </c>
      <c r="E644">
        <v>747</v>
      </c>
      <c r="F644">
        <v>17</v>
      </c>
      <c r="G644">
        <v>24.29</v>
      </c>
      <c r="H644" t="s">
        <v>13</v>
      </c>
      <c r="I644" s="1">
        <v>43768</v>
      </c>
      <c r="J644" t="b">
        <v>1</v>
      </c>
      <c r="K644" t="str">
        <f t="shared" si="32"/>
        <v>No</v>
      </c>
      <c r="L644" t="str">
        <f t="shared" si="30"/>
        <v>Positive</v>
      </c>
      <c r="M644" t="str">
        <f t="shared" si="31"/>
        <v>ACTIVE</v>
      </c>
      <c r="N644" t="str" cm="1">
        <f t="array" ref="N644">_xlfn.IFS(E644&lt;=599,"Bad",AND(E644 &gt;= 600, E644 &lt; 650),"Poor",AND(E644 &gt;= 650, E644 &lt; 700),"Fair",AND(E644 &gt;= 700, E644 &lt; 750),"Good",AND(E644 &gt;= 750, E644 &lt; 800),"Very Good",AND(E644 &gt;= 800, E644 &lt;= 850),"Excellent")</f>
        <v>Good</v>
      </c>
    </row>
    <row r="645" spans="1:14" x14ac:dyDescent="0.3">
      <c r="A645" t="s">
        <v>1299</v>
      </c>
      <c r="B645" t="s">
        <v>1300</v>
      </c>
      <c r="C645" t="s">
        <v>20</v>
      </c>
      <c r="D645">
        <v>4886.04</v>
      </c>
      <c r="E645">
        <v>533</v>
      </c>
      <c r="F645">
        <v>21</v>
      </c>
      <c r="G645">
        <v>275.20999999999998</v>
      </c>
      <c r="H645" t="s">
        <v>42</v>
      </c>
      <c r="I645" s="1">
        <v>43967</v>
      </c>
      <c r="J645" t="b">
        <v>0</v>
      </c>
      <c r="K645" t="str">
        <f t="shared" si="32"/>
        <v>Yes</v>
      </c>
      <c r="L645" t="str">
        <f t="shared" si="30"/>
        <v>Positive</v>
      </c>
      <c r="M645" t="str">
        <f t="shared" si="31"/>
        <v>NOT ACTIVE</v>
      </c>
      <c r="N645" t="str" cm="1">
        <f t="array" ref="N645">_xlfn.IFS(E645&lt;=599,"Bad",AND(E645 &gt;= 600, E645 &lt; 650),"Poor",AND(E645 &gt;= 650, E645 &lt; 700),"Fair",AND(E645 &gt;= 700, E645 &lt; 750),"Good",AND(E645 &gt;= 750, E645 &lt; 800),"Very Good",AND(E645 &gt;= 800, E645 &lt;= 850),"Excellent")</f>
        <v>Bad</v>
      </c>
    </row>
    <row r="646" spans="1:14" x14ac:dyDescent="0.3">
      <c r="A646" t="s">
        <v>1301</v>
      </c>
      <c r="B646" t="s">
        <v>1302</v>
      </c>
      <c r="C646" t="s">
        <v>16</v>
      </c>
      <c r="D646">
        <v>8713.1200000000008</v>
      </c>
      <c r="E646">
        <v>561</v>
      </c>
      <c r="F646">
        <v>22</v>
      </c>
      <c r="G646">
        <v>35.92</v>
      </c>
      <c r="H646" t="s">
        <v>17</v>
      </c>
      <c r="I646" s="1">
        <v>45619</v>
      </c>
      <c r="J646" t="b">
        <v>1</v>
      </c>
      <c r="K646" t="str">
        <f t="shared" si="32"/>
        <v>Yes</v>
      </c>
      <c r="L646" t="str">
        <f t="shared" si="30"/>
        <v>Positive</v>
      </c>
      <c r="M646" t="str">
        <f t="shared" si="31"/>
        <v>ACTIVE</v>
      </c>
      <c r="N646" t="str" cm="1">
        <f t="array" ref="N646">_xlfn.IFS(E646&lt;=599,"Bad",AND(E646 &gt;= 600, E646 &lt; 650),"Poor",AND(E646 &gt;= 650, E646 &lt; 700),"Fair",AND(E646 &gt;= 700, E646 &lt; 750),"Good",AND(E646 &gt;= 750, E646 &lt; 800),"Very Good",AND(E646 &gt;= 800, E646 &lt;= 850),"Excellent")</f>
        <v>Bad</v>
      </c>
    </row>
    <row r="647" spans="1:14" x14ac:dyDescent="0.3">
      <c r="A647" t="s">
        <v>1303</v>
      </c>
      <c r="B647" t="s">
        <v>1304</v>
      </c>
      <c r="C647" t="s">
        <v>20</v>
      </c>
      <c r="D647">
        <v>1657.08</v>
      </c>
      <c r="E647">
        <v>424</v>
      </c>
      <c r="F647">
        <v>14</v>
      </c>
      <c r="G647">
        <v>353.56</v>
      </c>
      <c r="H647" t="s">
        <v>42</v>
      </c>
      <c r="I647" s="1">
        <v>43083</v>
      </c>
      <c r="J647" t="b">
        <v>1</v>
      </c>
      <c r="K647" t="str">
        <f t="shared" si="32"/>
        <v>Yes</v>
      </c>
      <c r="L647" t="str">
        <f t="shared" si="30"/>
        <v>Positive</v>
      </c>
      <c r="M647" t="str">
        <f t="shared" si="31"/>
        <v>ACTIVE</v>
      </c>
      <c r="N647" t="str" cm="1">
        <f t="array" ref="N647">_xlfn.IFS(E647&lt;=599,"Bad",AND(E647 &gt;= 600, E647 &lt; 650),"Poor",AND(E647 &gt;= 650, E647 &lt; 700),"Fair",AND(E647 &gt;= 700, E647 &lt; 750),"Good",AND(E647 &gt;= 750, E647 &lt; 800),"Very Good",AND(E647 &gt;= 800, E647 &lt;= 850),"Excellent")</f>
        <v>Bad</v>
      </c>
    </row>
    <row r="648" spans="1:14" x14ac:dyDescent="0.3">
      <c r="A648" t="s">
        <v>1305</v>
      </c>
      <c r="B648" t="s">
        <v>1306</v>
      </c>
      <c r="C648" t="s">
        <v>20</v>
      </c>
      <c r="D648">
        <v>11996.12</v>
      </c>
      <c r="E648">
        <v>544</v>
      </c>
      <c r="F648">
        <v>16</v>
      </c>
      <c r="G648">
        <v>37.31</v>
      </c>
      <c r="H648" t="s">
        <v>21</v>
      </c>
      <c r="I648" s="1">
        <v>44652</v>
      </c>
      <c r="J648" t="b">
        <v>0</v>
      </c>
      <c r="K648" t="str">
        <f t="shared" si="32"/>
        <v>Yes</v>
      </c>
      <c r="L648" t="str">
        <f t="shared" si="30"/>
        <v>Positive</v>
      </c>
      <c r="M648" t="str">
        <f t="shared" si="31"/>
        <v>NOT ACTIVE</v>
      </c>
      <c r="N648" t="str" cm="1">
        <f t="array" ref="N648">_xlfn.IFS(E648&lt;=599,"Bad",AND(E648 &gt;= 600, E648 &lt; 650),"Poor",AND(E648 &gt;= 650, E648 &lt; 700),"Fair",AND(E648 &gt;= 700, E648 &lt; 750),"Good",AND(E648 &gt;= 750, E648 &lt; 800),"Very Good",AND(E648 &gt;= 800, E648 &lt;= 850),"Excellent")</f>
        <v>Bad</v>
      </c>
    </row>
    <row r="649" spans="1:14" x14ac:dyDescent="0.3">
      <c r="A649" t="s">
        <v>1307</v>
      </c>
      <c r="B649" t="s">
        <v>1308</v>
      </c>
      <c r="C649" t="s">
        <v>20</v>
      </c>
      <c r="D649">
        <v>13235.98</v>
      </c>
      <c r="E649">
        <v>841</v>
      </c>
      <c r="F649">
        <v>18</v>
      </c>
      <c r="G649">
        <v>456.75</v>
      </c>
      <c r="H649" t="s">
        <v>42</v>
      </c>
      <c r="I649" s="1">
        <v>45330</v>
      </c>
      <c r="J649" t="b">
        <v>1</v>
      </c>
      <c r="K649" t="str">
        <f t="shared" si="32"/>
        <v>No</v>
      </c>
      <c r="L649" t="str">
        <f t="shared" si="30"/>
        <v>Positive</v>
      </c>
      <c r="M649" t="str">
        <f t="shared" si="31"/>
        <v>ACTIVE</v>
      </c>
      <c r="N649" t="str" cm="1">
        <f t="array" ref="N649">_xlfn.IFS(E649&lt;=599,"Bad",AND(E649 &gt;= 600, E649 &lt; 650),"Poor",AND(E649 &gt;= 650, E649 &lt; 700),"Fair",AND(E649 &gt;= 700, E649 &lt; 750),"Good",AND(E649 &gt;= 750, E649 &lt; 800),"Very Good",AND(E649 &gt;= 800, E649 &lt;= 850),"Excellent")</f>
        <v>Excellent</v>
      </c>
    </row>
    <row r="650" spans="1:14" x14ac:dyDescent="0.3">
      <c r="A650" t="s">
        <v>1309</v>
      </c>
      <c r="B650" t="s">
        <v>1310</v>
      </c>
      <c r="C650" t="s">
        <v>16</v>
      </c>
      <c r="D650">
        <v>7584.07</v>
      </c>
      <c r="E650">
        <v>784</v>
      </c>
      <c r="F650">
        <v>17</v>
      </c>
      <c r="G650">
        <v>354.02</v>
      </c>
      <c r="H650" t="s">
        <v>13</v>
      </c>
      <c r="I650" s="1">
        <v>44249</v>
      </c>
      <c r="J650" t="b">
        <v>1</v>
      </c>
      <c r="K650" t="str">
        <f t="shared" si="32"/>
        <v>No</v>
      </c>
      <c r="L650" t="str">
        <f t="shared" si="30"/>
        <v>Positive</v>
      </c>
      <c r="M650" t="str">
        <f t="shared" si="31"/>
        <v>ACTIVE</v>
      </c>
      <c r="N650" t="str" cm="1">
        <f t="array" ref="N650">_xlfn.IFS(E650&lt;=599,"Bad",AND(E650 &gt;= 600, E650 &lt; 650),"Poor",AND(E650 &gt;= 650, E650 &lt; 700),"Fair",AND(E650 &gt;= 700, E650 &lt; 750),"Good",AND(E650 &gt;= 750, E650 &lt; 800),"Very Good",AND(E650 &gt;= 800, E650 &lt;= 850),"Excellent")</f>
        <v>Very Good</v>
      </c>
    </row>
    <row r="651" spans="1:14" x14ac:dyDescent="0.3">
      <c r="A651" t="s">
        <v>1311</v>
      </c>
      <c r="B651" t="s">
        <v>1312</v>
      </c>
      <c r="C651" t="s">
        <v>20</v>
      </c>
      <c r="D651">
        <v>17869.93</v>
      </c>
      <c r="E651">
        <v>421</v>
      </c>
      <c r="F651">
        <v>20</v>
      </c>
      <c r="G651">
        <v>258.62</v>
      </c>
      <c r="H651" t="s">
        <v>42</v>
      </c>
      <c r="I651" s="1">
        <v>42252</v>
      </c>
      <c r="J651" t="b">
        <v>1</v>
      </c>
      <c r="K651" t="str">
        <f t="shared" si="32"/>
        <v>Yes</v>
      </c>
      <c r="L651" t="str">
        <f t="shared" si="30"/>
        <v>Positive</v>
      </c>
      <c r="M651" t="str">
        <f t="shared" si="31"/>
        <v>ACTIVE</v>
      </c>
      <c r="N651" t="str" cm="1">
        <f t="array" ref="N651">_xlfn.IFS(E651&lt;=599,"Bad",AND(E651 &gt;= 600, E651 &lt; 650),"Poor",AND(E651 &gt;= 650, E651 &lt; 700),"Fair",AND(E651 &gt;= 700, E651 &lt; 750),"Good",AND(E651 &gt;= 750, E651 &lt; 800),"Very Good",AND(E651 &gt;= 800, E651 &lt;= 850),"Excellent")</f>
        <v>Bad</v>
      </c>
    </row>
    <row r="652" spans="1:14" x14ac:dyDescent="0.3">
      <c r="A652" t="s">
        <v>1313</v>
      </c>
      <c r="B652" t="s">
        <v>1314</v>
      </c>
      <c r="C652" t="s">
        <v>12</v>
      </c>
      <c r="D652">
        <v>3871.17</v>
      </c>
      <c r="E652">
        <v>424</v>
      </c>
      <c r="F652">
        <v>16</v>
      </c>
      <c r="G652">
        <v>226.34</v>
      </c>
      <c r="H652" t="s">
        <v>17</v>
      </c>
      <c r="I652" s="1">
        <v>42187</v>
      </c>
      <c r="J652" t="b">
        <v>1</v>
      </c>
      <c r="K652" t="str">
        <f t="shared" si="32"/>
        <v>Yes</v>
      </c>
      <c r="L652" t="str">
        <f t="shared" si="30"/>
        <v>Positive</v>
      </c>
      <c r="M652" t="str">
        <f t="shared" si="31"/>
        <v>ACTIVE</v>
      </c>
      <c r="N652" t="str" cm="1">
        <f t="array" ref="N652">_xlfn.IFS(E652&lt;=599,"Bad",AND(E652 &gt;= 600, E652 &lt; 650),"Poor",AND(E652 &gt;= 650, E652 &lt; 700),"Fair",AND(E652 &gt;= 700, E652 &lt; 750),"Good",AND(E652 &gt;= 750, E652 &lt; 800),"Very Good",AND(E652 &gt;= 800, E652 &lt;= 850),"Excellent")</f>
        <v>Bad</v>
      </c>
    </row>
    <row r="653" spans="1:14" x14ac:dyDescent="0.3">
      <c r="A653" t="s">
        <v>1315</v>
      </c>
      <c r="B653" t="s">
        <v>1316</v>
      </c>
      <c r="C653" t="s">
        <v>16</v>
      </c>
      <c r="D653">
        <v>2678.13</v>
      </c>
      <c r="E653">
        <v>848</v>
      </c>
      <c r="F653">
        <v>14</v>
      </c>
      <c r="G653">
        <v>74.03</v>
      </c>
      <c r="H653" t="s">
        <v>30</v>
      </c>
      <c r="I653" s="1">
        <v>44792</v>
      </c>
      <c r="J653" t="b">
        <v>1</v>
      </c>
      <c r="K653" t="str">
        <f t="shared" si="32"/>
        <v>No</v>
      </c>
      <c r="L653" t="str">
        <f t="shared" si="30"/>
        <v>Positive</v>
      </c>
      <c r="M653" t="str">
        <f t="shared" si="31"/>
        <v>ACTIVE</v>
      </c>
      <c r="N653" t="str" cm="1">
        <f t="array" ref="N653">_xlfn.IFS(E653&lt;=599,"Bad",AND(E653 &gt;= 600, E653 &lt; 650),"Poor",AND(E653 &gt;= 650, E653 &lt; 700),"Fair",AND(E653 &gt;= 700, E653 &lt; 750),"Good",AND(E653 &gt;= 750, E653 &lt; 800),"Very Good",AND(E653 &gt;= 800, E653 &lt;= 850),"Excellent")</f>
        <v>Excellent</v>
      </c>
    </row>
    <row r="654" spans="1:14" x14ac:dyDescent="0.3">
      <c r="A654" t="s">
        <v>1317</v>
      </c>
      <c r="B654" t="s">
        <v>1318</v>
      </c>
      <c r="C654" t="s">
        <v>12</v>
      </c>
      <c r="D654">
        <v>11122.26</v>
      </c>
      <c r="E654">
        <v>469</v>
      </c>
      <c r="F654">
        <v>27</v>
      </c>
      <c r="G654">
        <v>152.59</v>
      </c>
      <c r="H654" t="s">
        <v>42</v>
      </c>
      <c r="I654" s="1">
        <v>42582</v>
      </c>
      <c r="J654" t="b">
        <v>1</v>
      </c>
      <c r="K654" t="str">
        <f t="shared" si="32"/>
        <v>Yes</v>
      </c>
      <c r="L654" t="str">
        <f t="shared" si="30"/>
        <v>Positive</v>
      </c>
      <c r="M654" t="str">
        <f t="shared" si="31"/>
        <v>ACTIVE</v>
      </c>
      <c r="N654" t="str" cm="1">
        <f t="array" ref="N654">_xlfn.IFS(E654&lt;=599,"Bad",AND(E654 &gt;= 600, E654 &lt; 650),"Poor",AND(E654 &gt;= 650, E654 &lt; 700),"Fair",AND(E654 &gt;= 700, E654 &lt; 750),"Good",AND(E654 &gt;= 750, E654 &lt; 800),"Very Good",AND(E654 &gt;= 800, E654 &lt;= 850),"Excellent")</f>
        <v>Bad</v>
      </c>
    </row>
    <row r="655" spans="1:14" x14ac:dyDescent="0.3">
      <c r="A655" t="s">
        <v>1319</v>
      </c>
      <c r="B655" t="s">
        <v>1320</v>
      </c>
      <c r="C655" t="s">
        <v>20</v>
      </c>
      <c r="D655">
        <v>15235.49</v>
      </c>
      <c r="E655">
        <v>423</v>
      </c>
      <c r="F655">
        <v>19</v>
      </c>
      <c r="G655">
        <v>435.79</v>
      </c>
      <c r="H655" t="s">
        <v>42</v>
      </c>
      <c r="I655" s="1">
        <v>44023</v>
      </c>
      <c r="J655" t="b">
        <v>1</v>
      </c>
      <c r="K655" t="str">
        <f t="shared" si="32"/>
        <v>Yes</v>
      </c>
      <c r="L655" t="str">
        <f t="shared" si="30"/>
        <v>Positive</v>
      </c>
      <c r="M655" t="str">
        <f t="shared" si="31"/>
        <v>ACTIVE</v>
      </c>
      <c r="N655" t="str" cm="1">
        <f t="array" ref="N655">_xlfn.IFS(E655&lt;=599,"Bad",AND(E655 &gt;= 600, E655 &lt; 650),"Poor",AND(E655 &gt;= 650, E655 &lt; 700),"Fair",AND(E655 &gt;= 700, E655 &lt; 750),"Good",AND(E655 &gt;= 750, E655 &lt; 800),"Very Good",AND(E655 &gt;= 800, E655 &lt;= 850),"Excellent")</f>
        <v>Bad</v>
      </c>
    </row>
    <row r="656" spans="1:14" x14ac:dyDescent="0.3">
      <c r="A656" t="s">
        <v>1321</v>
      </c>
      <c r="B656" t="s">
        <v>1322</v>
      </c>
      <c r="C656" t="s">
        <v>37</v>
      </c>
      <c r="D656">
        <v>18419.64</v>
      </c>
      <c r="E656">
        <v>334</v>
      </c>
      <c r="F656">
        <v>21</v>
      </c>
      <c r="G656">
        <v>453.18</v>
      </c>
      <c r="H656" t="s">
        <v>21</v>
      </c>
      <c r="I656" s="1">
        <v>44092</v>
      </c>
      <c r="J656" t="b">
        <v>1</v>
      </c>
      <c r="K656" t="str">
        <f t="shared" si="32"/>
        <v>Yes</v>
      </c>
      <c r="L656" t="str">
        <f t="shared" si="30"/>
        <v>Positive</v>
      </c>
      <c r="M656" t="str">
        <f t="shared" si="31"/>
        <v>ACTIVE</v>
      </c>
      <c r="N656" t="str" cm="1">
        <f t="array" ref="N656">_xlfn.IFS(E656&lt;=599,"Bad",AND(E656 &gt;= 600, E656 &lt; 650),"Poor",AND(E656 &gt;= 650, E656 &lt; 700),"Fair",AND(E656 &gt;= 700, E656 &lt; 750),"Good",AND(E656 &gt;= 750, E656 &lt; 800),"Very Good",AND(E656 &gt;= 800, E656 &lt;= 850),"Excellent")</f>
        <v>Bad</v>
      </c>
    </row>
    <row r="657" spans="1:14" x14ac:dyDescent="0.3">
      <c r="A657" t="s">
        <v>1323</v>
      </c>
      <c r="B657" t="s">
        <v>1324</v>
      </c>
      <c r="C657" t="s">
        <v>20</v>
      </c>
      <c r="D657">
        <v>7705.58</v>
      </c>
      <c r="E657">
        <v>386</v>
      </c>
      <c r="F657">
        <v>19</v>
      </c>
      <c r="G657">
        <v>10.37</v>
      </c>
      <c r="H657" t="s">
        <v>17</v>
      </c>
      <c r="I657" s="1">
        <v>43759</v>
      </c>
      <c r="J657" t="b">
        <v>0</v>
      </c>
      <c r="K657" t="str">
        <f t="shared" si="32"/>
        <v>Yes</v>
      </c>
      <c r="L657" t="str">
        <f t="shared" si="30"/>
        <v>Positive</v>
      </c>
      <c r="M657" t="str">
        <f t="shared" si="31"/>
        <v>NOT ACTIVE</v>
      </c>
      <c r="N657" t="str" cm="1">
        <f t="array" ref="N657">_xlfn.IFS(E657&lt;=599,"Bad",AND(E657 &gt;= 600, E657 &lt; 650),"Poor",AND(E657 &gt;= 650, E657 &lt; 700),"Fair",AND(E657 &gt;= 700, E657 &lt; 750),"Good",AND(E657 &gt;= 750, E657 &lt; 800),"Very Good",AND(E657 &gt;= 800, E657 &lt;= 850),"Excellent")</f>
        <v>Bad</v>
      </c>
    </row>
    <row r="658" spans="1:14" x14ac:dyDescent="0.3">
      <c r="A658" t="s">
        <v>1325</v>
      </c>
      <c r="B658" t="s">
        <v>594</v>
      </c>
      <c r="C658" t="s">
        <v>12</v>
      </c>
      <c r="D658">
        <v>15393.4</v>
      </c>
      <c r="E658">
        <v>500</v>
      </c>
      <c r="F658">
        <v>24</v>
      </c>
      <c r="G658">
        <v>301.13</v>
      </c>
      <c r="H658" t="s">
        <v>30</v>
      </c>
      <c r="I658" s="1">
        <v>42258</v>
      </c>
      <c r="J658" t="b">
        <v>1</v>
      </c>
      <c r="K658" t="str">
        <f t="shared" si="32"/>
        <v>Yes</v>
      </c>
      <c r="L658" t="str">
        <f t="shared" si="30"/>
        <v>Positive</v>
      </c>
      <c r="M658" t="str">
        <f t="shared" si="31"/>
        <v>ACTIVE</v>
      </c>
      <c r="N658" t="str" cm="1">
        <f t="array" ref="N658">_xlfn.IFS(E658&lt;=599,"Bad",AND(E658 &gt;= 600, E658 &lt; 650),"Poor",AND(E658 &gt;= 650, E658 &lt; 700),"Fair",AND(E658 &gt;= 700, E658 &lt; 750),"Good",AND(E658 &gt;= 750, E658 &lt; 800),"Very Good",AND(E658 &gt;= 800, E658 &lt;= 850),"Excellent")</f>
        <v>Bad</v>
      </c>
    </row>
    <row r="659" spans="1:14" x14ac:dyDescent="0.3">
      <c r="A659" t="s">
        <v>1326</v>
      </c>
      <c r="B659" t="s">
        <v>1327</v>
      </c>
      <c r="C659" t="s">
        <v>12</v>
      </c>
      <c r="D659">
        <v>9807.4599999999991</v>
      </c>
      <c r="E659">
        <v>668</v>
      </c>
      <c r="F659">
        <v>15</v>
      </c>
      <c r="G659">
        <v>362.46</v>
      </c>
      <c r="H659" t="s">
        <v>13</v>
      </c>
      <c r="I659" s="1">
        <v>45105</v>
      </c>
      <c r="J659" t="b">
        <v>0</v>
      </c>
      <c r="K659" t="str">
        <f t="shared" si="32"/>
        <v>No</v>
      </c>
      <c r="L659" t="str">
        <f t="shared" si="30"/>
        <v>Positive</v>
      </c>
      <c r="M659" t="str">
        <f t="shared" si="31"/>
        <v>NOT ACTIVE</v>
      </c>
      <c r="N659" t="str" cm="1">
        <f t="array" ref="N659">_xlfn.IFS(E659&lt;=599,"Bad",AND(E659 &gt;= 600, E659 &lt; 650),"Poor",AND(E659 &gt;= 650, E659 &lt; 700),"Fair",AND(E659 &gt;= 700, E659 &lt; 750),"Good",AND(E659 &gt;= 750, E659 &lt; 800),"Very Good",AND(E659 &gt;= 800, E659 &lt;= 850),"Excellent")</f>
        <v>Fair</v>
      </c>
    </row>
    <row r="660" spans="1:14" x14ac:dyDescent="0.3">
      <c r="A660" t="s">
        <v>1328</v>
      </c>
      <c r="B660" t="s">
        <v>1329</v>
      </c>
      <c r="C660" t="s">
        <v>16</v>
      </c>
      <c r="D660">
        <v>9136.86</v>
      </c>
      <c r="E660">
        <v>376</v>
      </c>
      <c r="F660">
        <v>23</v>
      </c>
      <c r="G660">
        <v>313.19</v>
      </c>
      <c r="H660" t="s">
        <v>42</v>
      </c>
      <c r="I660" s="1">
        <v>44466</v>
      </c>
      <c r="J660" t="b">
        <v>1</v>
      </c>
      <c r="K660" t="str">
        <f t="shared" si="32"/>
        <v>Yes</v>
      </c>
      <c r="L660" t="str">
        <f t="shared" si="30"/>
        <v>Positive</v>
      </c>
      <c r="M660" t="str">
        <f t="shared" si="31"/>
        <v>ACTIVE</v>
      </c>
      <c r="N660" t="str" cm="1">
        <f t="array" ref="N660">_xlfn.IFS(E660&lt;=599,"Bad",AND(E660 &gt;= 600, E660 &lt; 650),"Poor",AND(E660 &gt;= 650, E660 &lt; 700),"Fair",AND(E660 &gt;= 700, E660 &lt; 750),"Good",AND(E660 &gt;= 750, E660 &lt; 800),"Very Good",AND(E660 &gt;= 800, E660 &lt;= 850),"Excellent")</f>
        <v>Bad</v>
      </c>
    </row>
    <row r="661" spans="1:14" x14ac:dyDescent="0.3">
      <c r="A661" t="s">
        <v>1330</v>
      </c>
      <c r="B661" t="s">
        <v>1331</v>
      </c>
      <c r="C661" t="s">
        <v>37</v>
      </c>
      <c r="D661">
        <v>14418.3</v>
      </c>
      <c r="E661">
        <v>358</v>
      </c>
      <c r="F661">
        <v>13</v>
      </c>
      <c r="G661">
        <v>50.02</v>
      </c>
      <c r="H661" t="s">
        <v>30</v>
      </c>
      <c r="I661" s="1">
        <v>44343</v>
      </c>
      <c r="J661" t="b">
        <v>1</v>
      </c>
      <c r="K661" t="str">
        <f t="shared" si="32"/>
        <v>Yes</v>
      </c>
      <c r="L661" t="str">
        <f t="shared" si="30"/>
        <v>Positive</v>
      </c>
      <c r="M661" t="str">
        <f t="shared" si="31"/>
        <v>ACTIVE</v>
      </c>
      <c r="N661" t="str" cm="1">
        <f t="array" ref="N661">_xlfn.IFS(E661&lt;=599,"Bad",AND(E661 &gt;= 600, E661 &lt; 650),"Poor",AND(E661 &gt;= 650, E661 &lt; 700),"Fair",AND(E661 &gt;= 700, E661 &lt; 750),"Good",AND(E661 &gt;= 750, E661 &lt; 800),"Very Good",AND(E661 &gt;= 800, E661 &lt;= 850),"Excellent")</f>
        <v>Bad</v>
      </c>
    </row>
    <row r="662" spans="1:14" x14ac:dyDescent="0.3">
      <c r="A662" t="s">
        <v>1332</v>
      </c>
      <c r="B662" t="s">
        <v>1333</v>
      </c>
      <c r="C662" t="s">
        <v>16</v>
      </c>
      <c r="D662">
        <v>13261.61</v>
      </c>
      <c r="E662">
        <v>730</v>
      </c>
      <c r="F662">
        <v>22</v>
      </c>
      <c r="G662">
        <v>116.69</v>
      </c>
      <c r="H662" t="s">
        <v>13</v>
      </c>
      <c r="I662" s="1">
        <v>42627</v>
      </c>
      <c r="J662" t="b">
        <v>0</v>
      </c>
      <c r="K662" t="str">
        <f t="shared" si="32"/>
        <v>No</v>
      </c>
      <c r="L662" t="str">
        <f t="shared" si="30"/>
        <v>Positive</v>
      </c>
      <c r="M662" t="str">
        <f t="shared" si="31"/>
        <v>NOT ACTIVE</v>
      </c>
      <c r="N662" t="str" cm="1">
        <f t="array" ref="N662">_xlfn.IFS(E662&lt;=599,"Bad",AND(E662 &gt;= 600, E662 &lt; 650),"Poor",AND(E662 &gt;= 650, E662 &lt; 700),"Fair",AND(E662 &gt;= 700, E662 &lt; 750),"Good",AND(E662 &gt;= 750, E662 &lt; 800),"Very Good",AND(E662 &gt;= 800, E662 &lt;= 850),"Excellent")</f>
        <v>Good</v>
      </c>
    </row>
    <row r="663" spans="1:14" x14ac:dyDescent="0.3">
      <c r="A663" t="s">
        <v>1334</v>
      </c>
      <c r="B663" t="s">
        <v>1335</v>
      </c>
      <c r="C663" t="s">
        <v>12</v>
      </c>
      <c r="D663">
        <v>2118.04</v>
      </c>
      <c r="E663">
        <v>799</v>
      </c>
      <c r="F663">
        <v>11</v>
      </c>
      <c r="G663">
        <v>132.66999999999999</v>
      </c>
      <c r="H663" t="s">
        <v>17</v>
      </c>
      <c r="I663" s="1">
        <v>45120</v>
      </c>
      <c r="J663" t="b">
        <v>1</v>
      </c>
      <c r="K663" t="str">
        <f t="shared" si="32"/>
        <v>No</v>
      </c>
      <c r="L663" t="str">
        <f t="shared" si="30"/>
        <v>Positive</v>
      </c>
      <c r="M663" t="str">
        <f t="shared" si="31"/>
        <v>ACTIVE</v>
      </c>
      <c r="N663" t="str" cm="1">
        <f t="array" ref="N663">_xlfn.IFS(E663&lt;=599,"Bad",AND(E663 &gt;= 600, E663 &lt; 650),"Poor",AND(E663 &gt;= 650, E663 &lt; 700),"Fair",AND(E663 &gt;= 700, E663 &lt; 750),"Good",AND(E663 &gt;= 750, E663 &lt; 800),"Very Good",AND(E663 &gt;= 800, E663 &lt;= 850),"Excellent")</f>
        <v>Very Good</v>
      </c>
    </row>
    <row r="664" spans="1:14" x14ac:dyDescent="0.3">
      <c r="A664" t="s">
        <v>1336</v>
      </c>
      <c r="B664" t="s">
        <v>1337</v>
      </c>
      <c r="C664" t="s">
        <v>20</v>
      </c>
      <c r="D664">
        <v>17382.7</v>
      </c>
      <c r="E664">
        <v>408</v>
      </c>
      <c r="F664">
        <v>24</v>
      </c>
      <c r="G664">
        <v>417.55</v>
      </c>
      <c r="H664" t="s">
        <v>17</v>
      </c>
      <c r="I664" s="1">
        <v>43654</v>
      </c>
      <c r="J664" t="b">
        <v>1</v>
      </c>
      <c r="K664" t="str">
        <f t="shared" si="32"/>
        <v>Yes</v>
      </c>
      <c r="L664" t="str">
        <f t="shared" si="30"/>
        <v>Positive</v>
      </c>
      <c r="M664" t="str">
        <f t="shared" si="31"/>
        <v>ACTIVE</v>
      </c>
      <c r="N664" t="str" cm="1">
        <f t="array" ref="N664">_xlfn.IFS(E664&lt;=599,"Bad",AND(E664 &gt;= 600, E664 &lt; 650),"Poor",AND(E664 &gt;= 650, E664 &lt; 700),"Fair",AND(E664 &gt;= 700, E664 &lt; 750),"Good",AND(E664 &gt;= 750, E664 &lt; 800),"Very Good",AND(E664 &gt;= 800, E664 &lt;= 850),"Excellent")</f>
        <v>Bad</v>
      </c>
    </row>
    <row r="665" spans="1:14" x14ac:dyDescent="0.3">
      <c r="A665" t="s">
        <v>1338</v>
      </c>
      <c r="B665" t="s">
        <v>1339</v>
      </c>
      <c r="C665" t="s">
        <v>37</v>
      </c>
      <c r="D665">
        <v>16900.46</v>
      </c>
      <c r="E665">
        <v>577</v>
      </c>
      <c r="F665">
        <v>22</v>
      </c>
      <c r="G665">
        <v>236.97</v>
      </c>
      <c r="H665" t="s">
        <v>30</v>
      </c>
      <c r="I665" s="1">
        <v>44044</v>
      </c>
      <c r="J665" t="b">
        <v>1</v>
      </c>
      <c r="K665" t="str">
        <f t="shared" si="32"/>
        <v>Yes</v>
      </c>
      <c r="L665" t="str">
        <f t="shared" si="30"/>
        <v>Positive</v>
      </c>
      <c r="M665" t="str">
        <f t="shared" si="31"/>
        <v>ACTIVE</v>
      </c>
      <c r="N665" t="str" cm="1">
        <f t="array" ref="N665">_xlfn.IFS(E665&lt;=599,"Bad",AND(E665 &gt;= 600, E665 &lt; 650),"Poor",AND(E665 &gt;= 650, E665 &lt; 700),"Fair",AND(E665 &gt;= 700, E665 &lt; 750),"Good",AND(E665 &gt;= 750, E665 &lt; 800),"Very Good",AND(E665 &gt;= 800, E665 &lt;= 850),"Excellent")</f>
        <v>Bad</v>
      </c>
    </row>
    <row r="666" spans="1:14" x14ac:dyDescent="0.3">
      <c r="A666" t="s">
        <v>1340</v>
      </c>
      <c r="B666" t="s">
        <v>1341</v>
      </c>
      <c r="C666" t="s">
        <v>20</v>
      </c>
      <c r="D666">
        <v>6872.19</v>
      </c>
      <c r="E666">
        <v>367</v>
      </c>
      <c r="F666">
        <v>14</v>
      </c>
      <c r="G666">
        <v>248.55</v>
      </c>
      <c r="H666" t="s">
        <v>13</v>
      </c>
      <c r="I666" s="1">
        <v>42989</v>
      </c>
      <c r="J666" t="b">
        <v>1</v>
      </c>
      <c r="K666" t="str">
        <f t="shared" si="32"/>
        <v>Yes</v>
      </c>
      <c r="L666" t="str">
        <f t="shared" si="30"/>
        <v>Positive</v>
      </c>
      <c r="M666" t="str">
        <f t="shared" si="31"/>
        <v>ACTIVE</v>
      </c>
      <c r="N666" t="str" cm="1">
        <f t="array" ref="N666">_xlfn.IFS(E666&lt;=599,"Bad",AND(E666 &gt;= 600, E666 &lt; 650),"Poor",AND(E666 &gt;= 650, E666 &lt; 700),"Fair",AND(E666 &gt;= 700, E666 &lt; 750),"Good",AND(E666 &gt;= 750, E666 &lt; 800),"Very Good",AND(E666 &gt;= 800, E666 &lt;= 850),"Excellent")</f>
        <v>Bad</v>
      </c>
    </row>
    <row r="667" spans="1:14" x14ac:dyDescent="0.3">
      <c r="A667" t="s">
        <v>1342</v>
      </c>
      <c r="B667" t="s">
        <v>1343</v>
      </c>
      <c r="C667" t="s">
        <v>20</v>
      </c>
      <c r="D667">
        <v>11979.02</v>
      </c>
      <c r="E667">
        <v>368</v>
      </c>
      <c r="F667">
        <v>15</v>
      </c>
      <c r="G667">
        <v>468.1</v>
      </c>
      <c r="H667" t="s">
        <v>17</v>
      </c>
      <c r="I667" s="1">
        <v>45117</v>
      </c>
      <c r="J667" t="b">
        <v>1</v>
      </c>
      <c r="K667" t="str">
        <f t="shared" si="32"/>
        <v>Yes</v>
      </c>
      <c r="L667" t="str">
        <f t="shared" si="30"/>
        <v>Positive</v>
      </c>
      <c r="M667" t="str">
        <f t="shared" si="31"/>
        <v>ACTIVE</v>
      </c>
      <c r="N667" t="str" cm="1">
        <f t="array" ref="N667">_xlfn.IFS(E667&lt;=599,"Bad",AND(E667 &gt;= 600, E667 &lt; 650),"Poor",AND(E667 &gt;= 650, E667 &lt; 700),"Fair",AND(E667 &gt;= 700, E667 &lt; 750),"Good",AND(E667 &gt;= 750, E667 &lt; 800),"Very Good",AND(E667 &gt;= 800, E667 &lt;= 850),"Excellent")</f>
        <v>Bad</v>
      </c>
    </row>
    <row r="668" spans="1:14" x14ac:dyDescent="0.3">
      <c r="A668" t="s">
        <v>1344</v>
      </c>
      <c r="B668" t="s">
        <v>1345</v>
      </c>
      <c r="C668" t="s">
        <v>37</v>
      </c>
      <c r="D668">
        <v>12470.15</v>
      </c>
      <c r="E668">
        <v>464</v>
      </c>
      <c r="F668">
        <v>22</v>
      </c>
      <c r="G668">
        <v>322.17</v>
      </c>
      <c r="H668" t="s">
        <v>30</v>
      </c>
      <c r="I668" s="1">
        <v>42878</v>
      </c>
      <c r="J668" t="b">
        <v>0</v>
      </c>
      <c r="K668" t="str">
        <f t="shared" si="32"/>
        <v>Yes</v>
      </c>
      <c r="L668" t="str">
        <f t="shared" si="30"/>
        <v>Positive</v>
      </c>
      <c r="M668" t="str">
        <f t="shared" si="31"/>
        <v>NOT ACTIVE</v>
      </c>
      <c r="N668" t="str" cm="1">
        <f t="array" ref="N668">_xlfn.IFS(E668&lt;=599,"Bad",AND(E668 &gt;= 600, E668 &lt; 650),"Poor",AND(E668 &gt;= 650, E668 &lt; 700),"Fair",AND(E668 &gt;= 700, E668 &lt; 750),"Good",AND(E668 &gt;= 750, E668 &lt; 800),"Very Good",AND(E668 &gt;= 800, E668 &lt;= 850),"Excellent")</f>
        <v>Bad</v>
      </c>
    </row>
    <row r="669" spans="1:14" x14ac:dyDescent="0.3">
      <c r="A669" t="s">
        <v>1346</v>
      </c>
      <c r="B669" t="s">
        <v>1347</v>
      </c>
      <c r="C669" t="s">
        <v>16</v>
      </c>
      <c r="D669">
        <v>11303.37</v>
      </c>
      <c r="E669">
        <v>788</v>
      </c>
      <c r="F669">
        <v>21</v>
      </c>
      <c r="G669">
        <v>450.35</v>
      </c>
      <c r="H669" t="s">
        <v>17</v>
      </c>
      <c r="I669" s="1">
        <v>43685</v>
      </c>
      <c r="J669" t="b">
        <v>1</v>
      </c>
      <c r="K669" t="str">
        <f t="shared" si="32"/>
        <v>No</v>
      </c>
      <c r="L669" t="str">
        <f t="shared" si="30"/>
        <v>Positive</v>
      </c>
      <c r="M669" t="str">
        <f t="shared" si="31"/>
        <v>ACTIVE</v>
      </c>
      <c r="N669" t="str" cm="1">
        <f t="array" ref="N669">_xlfn.IFS(E669&lt;=599,"Bad",AND(E669 &gt;= 600, E669 &lt; 650),"Poor",AND(E669 &gt;= 650, E669 &lt; 700),"Fair",AND(E669 &gt;= 700, E669 &lt; 750),"Good",AND(E669 &gt;= 750, E669 &lt; 800),"Very Good",AND(E669 &gt;= 800, E669 &lt;= 850),"Excellent")</f>
        <v>Very Good</v>
      </c>
    </row>
    <row r="670" spans="1:14" x14ac:dyDescent="0.3">
      <c r="A670" t="s">
        <v>1348</v>
      </c>
      <c r="B670" t="s">
        <v>1349</v>
      </c>
      <c r="C670" t="s">
        <v>20</v>
      </c>
      <c r="D670">
        <v>7248.47</v>
      </c>
      <c r="E670">
        <v>604</v>
      </c>
      <c r="F670">
        <v>18</v>
      </c>
      <c r="G670">
        <v>233.69</v>
      </c>
      <c r="H670" t="s">
        <v>17</v>
      </c>
      <c r="I670" s="1">
        <v>44655</v>
      </c>
      <c r="J670" t="b">
        <v>1</v>
      </c>
      <c r="K670" t="str">
        <f t="shared" si="32"/>
        <v>No</v>
      </c>
      <c r="L670" t="str">
        <f t="shared" si="30"/>
        <v>Positive</v>
      </c>
      <c r="M670" t="str">
        <f t="shared" si="31"/>
        <v>ACTIVE</v>
      </c>
      <c r="N670" t="str" cm="1">
        <f t="array" ref="N670">_xlfn.IFS(E670&lt;=599,"Bad",AND(E670 &gt;= 600, E670 &lt; 650),"Poor",AND(E670 &gt;= 650, E670 &lt; 700),"Fair",AND(E670 &gt;= 700, E670 &lt; 750),"Good",AND(E670 &gt;= 750, E670 &lt; 800),"Very Good",AND(E670 &gt;= 800, E670 &lt;= 850),"Excellent")</f>
        <v>Poor</v>
      </c>
    </row>
    <row r="671" spans="1:14" x14ac:dyDescent="0.3">
      <c r="A671" t="s">
        <v>1350</v>
      </c>
      <c r="B671" t="s">
        <v>1351</v>
      </c>
      <c r="C671" t="s">
        <v>12</v>
      </c>
      <c r="D671">
        <v>6641.88</v>
      </c>
      <c r="E671">
        <v>664</v>
      </c>
      <c r="F671">
        <v>19</v>
      </c>
      <c r="G671">
        <v>83.22</v>
      </c>
      <c r="H671" t="s">
        <v>17</v>
      </c>
      <c r="I671" s="1">
        <v>45372</v>
      </c>
      <c r="J671" t="b">
        <v>1</v>
      </c>
      <c r="K671" t="str">
        <f t="shared" si="32"/>
        <v>No</v>
      </c>
      <c r="L671" t="str">
        <f t="shared" si="30"/>
        <v>Positive</v>
      </c>
      <c r="M671" t="str">
        <f t="shared" si="31"/>
        <v>ACTIVE</v>
      </c>
      <c r="N671" t="str" cm="1">
        <f t="array" ref="N671">_xlfn.IFS(E671&lt;=599,"Bad",AND(E671 &gt;= 600, E671 &lt; 650),"Poor",AND(E671 &gt;= 650, E671 &lt; 700),"Fair",AND(E671 &gt;= 700, E671 &lt; 750),"Good",AND(E671 &gt;= 750, E671 &lt; 800),"Very Good",AND(E671 &gt;= 800, E671 &lt;= 850),"Excellent")</f>
        <v>Fair</v>
      </c>
    </row>
    <row r="672" spans="1:14" x14ac:dyDescent="0.3">
      <c r="A672" t="s">
        <v>1352</v>
      </c>
      <c r="B672" t="s">
        <v>1353</v>
      </c>
      <c r="C672" t="s">
        <v>20</v>
      </c>
      <c r="D672">
        <v>9872.23</v>
      </c>
      <c r="E672">
        <v>678</v>
      </c>
      <c r="F672">
        <v>22</v>
      </c>
      <c r="G672">
        <v>465.67</v>
      </c>
      <c r="H672" t="s">
        <v>21</v>
      </c>
      <c r="I672" s="1">
        <v>45652</v>
      </c>
      <c r="J672" t="b">
        <v>1</v>
      </c>
      <c r="K672" t="str">
        <f t="shared" si="32"/>
        <v>No</v>
      </c>
      <c r="L672" t="str">
        <f t="shared" si="30"/>
        <v>Positive</v>
      </c>
      <c r="M672" t="str">
        <f t="shared" si="31"/>
        <v>ACTIVE</v>
      </c>
      <c r="N672" t="str" cm="1">
        <f t="array" ref="N672">_xlfn.IFS(E672&lt;=599,"Bad",AND(E672 &gt;= 600, E672 &lt; 650),"Poor",AND(E672 &gt;= 650, E672 &lt; 700),"Fair",AND(E672 &gt;= 700, E672 &lt; 750),"Good",AND(E672 &gt;= 750, E672 &lt; 800),"Very Good",AND(E672 &gt;= 800, E672 &lt;= 850),"Excellent")</f>
        <v>Fair</v>
      </c>
    </row>
    <row r="673" spans="1:14" x14ac:dyDescent="0.3">
      <c r="A673" t="s">
        <v>1354</v>
      </c>
      <c r="B673" t="s">
        <v>1355</v>
      </c>
      <c r="C673" t="s">
        <v>37</v>
      </c>
      <c r="D673">
        <v>15863.65</v>
      </c>
      <c r="E673">
        <v>642</v>
      </c>
      <c r="F673">
        <v>18</v>
      </c>
      <c r="G673">
        <v>234.77</v>
      </c>
      <c r="H673" t="s">
        <v>13</v>
      </c>
      <c r="I673" s="1">
        <v>44928</v>
      </c>
      <c r="J673" t="b">
        <v>1</v>
      </c>
      <c r="K673" t="str">
        <f t="shared" si="32"/>
        <v>No</v>
      </c>
      <c r="L673" t="str">
        <f t="shared" si="30"/>
        <v>Positive</v>
      </c>
      <c r="M673" t="str">
        <f t="shared" si="31"/>
        <v>ACTIVE</v>
      </c>
      <c r="N673" t="str" cm="1">
        <f t="array" ref="N673">_xlfn.IFS(E673&lt;=599,"Bad",AND(E673 &gt;= 600, E673 &lt; 650),"Poor",AND(E673 &gt;= 650, E673 &lt; 700),"Fair",AND(E673 &gt;= 700, E673 &lt; 750),"Good",AND(E673 &gt;= 750, E673 &lt; 800),"Very Good",AND(E673 &gt;= 800, E673 &lt;= 850),"Excellent")</f>
        <v>Poor</v>
      </c>
    </row>
    <row r="674" spans="1:14" x14ac:dyDescent="0.3">
      <c r="A674" t="s">
        <v>1356</v>
      </c>
      <c r="B674" t="s">
        <v>1357</v>
      </c>
      <c r="C674" t="s">
        <v>37</v>
      </c>
      <c r="D674">
        <v>12718</v>
      </c>
      <c r="E674">
        <v>653</v>
      </c>
      <c r="F674">
        <v>31</v>
      </c>
      <c r="G674">
        <v>99</v>
      </c>
      <c r="H674" t="s">
        <v>30</v>
      </c>
      <c r="I674" s="1">
        <v>43808</v>
      </c>
      <c r="J674" t="b">
        <v>1</v>
      </c>
      <c r="K674" t="str">
        <f t="shared" si="32"/>
        <v>No</v>
      </c>
      <c r="L674" t="str">
        <f t="shared" si="30"/>
        <v>Positive</v>
      </c>
      <c r="M674" t="str">
        <f t="shared" si="31"/>
        <v>ACTIVE</v>
      </c>
      <c r="N674" t="str" cm="1">
        <f t="array" ref="N674">_xlfn.IFS(E674&lt;=599,"Bad",AND(E674 &gt;= 600, E674 &lt; 650),"Poor",AND(E674 &gt;= 650, E674 &lt; 700),"Fair",AND(E674 &gt;= 700, E674 &lt; 750),"Good",AND(E674 &gt;= 750, E674 &lt; 800),"Very Good",AND(E674 &gt;= 800, E674 &lt;= 850),"Excellent")</f>
        <v>Fair</v>
      </c>
    </row>
    <row r="675" spans="1:14" x14ac:dyDescent="0.3">
      <c r="A675" t="s">
        <v>1358</v>
      </c>
      <c r="B675" t="s">
        <v>1359</v>
      </c>
      <c r="C675" t="s">
        <v>37</v>
      </c>
      <c r="D675">
        <v>8146.93</v>
      </c>
      <c r="E675">
        <v>715</v>
      </c>
      <c r="F675">
        <v>20</v>
      </c>
      <c r="G675">
        <v>158.16999999999999</v>
      </c>
      <c r="H675" t="s">
        <v>30</v>
      </c>
      <c r="I675" s="1">
        <v>44669</v>
      </c>
      <c r="J675" t="b">
        <v>1</v>
      </c>
      <c r="K675" t="str">
        <f t="shared" si="32"/>
        <v>No</v>
      </c>
      <c r="L675" t="str">
        <f t="shared" si="30"/>
        <v>Positive</v>
      </c>
      <c r="M675" t="str">
        <f t="shared" si="31"/>
        <v>ACTIVE</v>
      </c>
      <c r="N675" t="str" cm="1">
        <f t="array" ref="N675">_xlfn.IFS(E675&lt;=599,"Bad",AND(E675 &gt;= 600, E675 &lt; 650),"Poor",AND(E675 &gt;= 650, E675 &lt; 700),"Fair",AND(E675 &gt;= 700, E675 &lt; 750),"Good",AND(E675 &gt;= 750, E675 &lt; 800),"Very Good",AND(E675 &gt;= 800, E675 &lt;= 850),"Excellent")</f>
        <v>Good</v>
      </c>
    </row>
    <row r="676" spans="1:14" x14ac:dyDescent="0.3">
      <c r="A676" t="s">
        <v>1360</v>
      </c>
      <c r="B676" t="s">
        <v>1361</v>
      </c>
      <c r="C676" t="s">
        <v>16</v>
      </c>
      <c r="D676">
        <v>13858.49</v>
      </c>
      <c r="E676">
        <v>408</v>
      </c>
      <c r="F676">
        <v>23</v>
      </c>
      <c r="G676">
        <v>34.89</v>
      </c>
      <c r="H676" t="s">
        <v>13</v>
      </c>
      <c r="I676" s="1">
        <v>42342</v>
      </c>
      <c r="J676" t="b">
        <v>1</v>
      </c>
      <c r="K676" t="str">
        <f t="shared" si="32"/>
        <v>Yes</v>
      </c>
      <c r="L676" t="str">
        <f t="shared" si="30"/>
        <v>Positive</v>
      </c>
      <c r="M676" t="str">
        <f t="shared" si="31"/>
        <v>ACTIVE</v>
      </c>
      <c r="N676" t="str" cm="1">
        <f t="array" ref="N676">_xlfn.IFS(E676&lt;=599,"Bad",AND(E676 &gt;= 600, E676 &lt; 650),"Poor",AND(E676 &gt;= 650, E676 &lt; 700),"Fair",AND(E676 &gt;= 700, E676 &lt; 750),"Good",AND(E676 &gt;= 750, E676 &lt; 800),"Very Good",AND(E676 &gt;= 800, E676 &lt;= 850),"Excellent")</f>
        <v>Bad</v>
      </c>
    </row>
    <row r="677" spans="1:14" x14ac:dyDescent="0.3">
      <c r="A677" t="s">
        <v>1362</v>
      </c>
      <c r="B677" t="s">
        <v>1363</v>
      </c>
      <c r="C677" t="s">
        <v>20</v>
      </c>
      <c r="D677">
        <v>-4242.71</v>
      </c>
      <c r="E677">
        <v>796</v>
      </c>
      <c r="F677">
        <v>25</v>
      </c>
      <c r="G677">
        <v>239.47</v>
      </c>
      <c r="H677" t="s">
        <v>13</v>
      </c>
      <c r="I677" s="1">
        <v>44644</v>
      </c>
      <c r="J677" t="b">
        <v>0</v>
      </c>
      <c r="K677" t="str">
        <f t="shared" si="32"/>
        <v>No</v>
      </c>
      <c r="L677" t="str">
        <f t="shared" si="30"/>
        <v>Negative</v>
      </c>
      <c r="M677" t="str">
        <f t="shared" si="31"/>
        <v>NOT ACTIVE</v>
      </c>
      <c r="N677" t="str" cm="1">
        <f t="array" ref="N677">_xlfn.IFS(E677&lt;=599,"Bad",AND(E677 &gt;= 600, E677 &lt; 650),"Poor",AND(E677 &gt;= 650, E677 &lt; 700),"Fair",AND(E677 &gt;= 700, E677 &lt; 750),"Good",AND(E677 &gt;= 750, E677 &lt; 800),"Very Good",AND(E677 &gt;= 800, E677 &lt;= 850),"Excellent")</f>
        <v>Very Good</v>
      </c>
    </row>
    <row r="678" spans="1:14" x14ac:dyDescent="0.3">
      <c r="A678" t="s">
        <v>1364</v>
      </c>
      <c r="B678" t="s">
        <v>1365</v>
      </c>
      <c r="C678" t="s">
        <v>16</v>
      </c>
      <c r="D678">
        <v>15743.83</v>
      </c>
      <c r="E678">
        <v>640</v>
      </c>
      <c r="F678">
        <v>23</v>
      </c>
      <c r="G678">
        <v>428.03</v>
      </c>
      <c r="H678" t="s">
        <v>13</v>
      </c>
      <c r="I678" s="1">
        <v>44794</v>
      </c>
      <c r="J678" t="b">
        <v>1</v>
      </c>
      <c r="K678" t="str">
        <f t="shared" si="32"/>
        <v>No</v>
      </c>
      <c r="L678" t="str">
        <f t="shared" si="30"/>
        <v>Positive</v>
      </c>
      <c r="M678" t="str">
        <f t="shared" si="31"/>
        <v>ACTIVE</v>
      </c>
      <c r="N678" t="str" cm="1">
        <f t="array" ref="N678">_xlfn.IFS(E678&lt;=599,"Bad",AND(E678 &gt;= 600, E678 &lt; 650),"Poor",AND(E678 &gt;= 650, E678 &lt; 700),"Fair",AND(E678 &gt;= 700, E678 &lt; 750),"Good",AND(E678 &gt;= 750, E678 &lt; 800),"Very Good",AND(E678 &gt;= 800, E678 &lt;= 850),"Excellent")</f>
        <v>Poor</v>
      </c>
    </row>
    <row r="679" spans="1:14" x14ac:dyDescent="0.3">
      <c r="A679" t="s">
        <v>1366</v>
      </c>
      <c r="B679" t="s">
        <v>1367</v>
      </c>
      <c r="C679" t="s">
        <v>16</v>
      </c>
      <c r="D679">
        <v>1301.43</v>
      </c>
      <c r="E679">
        <v>682</v>
      </c>
      <c r="F679">
        <v>20</v>
      </c>
      <c r="G679">
        <v>467.45</v>
      </c>
      <c r="H679" t="s">
        <v>13</v>
      </c>
      <c r="I679" s="1">
        <v>43728</v>
      </c>
      <c r="J679" t="b">
        <v>1</v>
      </c>
      <c r="K679" t="str">
        <f t="shared" si="32"/>
        <v>No</v>
      </c>
      <c r="L679" t="str">
        <f t="shared" si="30"/>
        <v>Positive</v>
      </c>
      <c r="M679" t="str">
        <f t="shared" si="31"/>
        <v>ACTIVE</v>
      </c>
      <c r="N679" t="str" cm="1">
        <f t="array" ref="N679">_xlfn.IFS(E679&lt;=599,"Bad",AND(E679 &gt;= 600, E679 &lt; 650),"Poor",AND(E679 &gt;= 650, E679 &lt; 700),"Fair",AND(E679 &gt;= 700, E679 &lt; 750),"Good",AND(E679 &gt;= 750, E679 &lt; 800),"Very Good",AND(E679 &gt;= 800, E679 &lt;= 850),"Excellent")</f>
        <v>Fair</v>
      </c>
    </row>
    <row r="680" spans="1:14" x14ac:dyDescent="0.3">
      <c r="A680" t="s">
        <v>1368</v>
      </c>
      <c r="B680" t="s">
        <v>1369</v>
      </c>
      <c r="C680" t="s">
        <v>37</v>
      </c>
      <c r="D680">
        <v>8187.8</v>
      </c>
      <c r="E680">
        <v>832</v>
      </c>
      <c r="F680">
        <v>26</v>
      </c>
      <c r="G680">
        <v>466.98</v>
      </c>
      <c r="H680" t="s">
        <v>42</v>
      </c>
      <c r="I680" s="1">
        <v>42528</v>
      </c>
      <c r="J680" t="b">
        <v>1</v>
      </c>
      <c r="K680" t="str">
        <f t="shared" si="32"/>
        <v>No</v>
      </c>
      <c r="L680" t="str">
        <f t="shared" si="30"/>
        <v>Positive</v>
      </c>
      <c r="M680" t="str">
        <f t="shared" si="31"/>
        <v>ACTIVE</v>
      </c>
      <c r="N680" t="str" cm="1">
        <f t="array" ref="N680">_xlfn.IFS(E680&lt;=599,"Bad",AND(E680 &gt;= 600, E680 &lt; 650),"Poor",AND(E680 &gt;= 650, E680 &lt; 700),"Fair",AND(E680 &gt;= 700, E680 &lt; 750),"Good",AND(E680 &gt;= 750, E680 &lt; 800),"Very Good",AND(E680 &gt;= 800, E680 &lt;= 850),"Excellent")</f>
        <v>Excellent</v>
      </c>
    </row>
    <row r="681" spans="1:14" x14ac:dyDescent="0.3">
      <c r="A681" t="s">
        <v>1370</v>
      </c>
      <c r="B681" t="s">
        <v>1371</v>
      </c>
      <c r="C681" t="s">
        <v>37</v>
      </c>
      <c r="D681">
        <v>4401.6499999999996</v>
      </c>
      <c r="E681">
        <v>599</v>
      </c>
      <c r="F681">
        <v>19</v>
      </c>
      <c r="G681">
        <v>71.36</v>
      </c>
      <c r="H681" t="s">
        <v>30</v>
      </c>
      <c r="I681" s="1">
        <v>42553</v>
      </c>
      <c r="J681" t="b">
        <v>1</v>
      </c>
      <c r="K681" t="str">
        <f t="shared" si="32"/>
        <v>No</v>
      </c>
      <c r="L681" t="str">
        <f t="shared" si="30"/>
        <v>Positive</v>
      </c>
      <c r="M681" t="str">
        <f t="shared" si="31"/>
        <v>ACTIVE</v>
      </c>
      <c r="N681" t="str" cm="1">
        <f t="array" ref="N681">_xlfn.IFS(E681&lt;=599,"Bad",AND(E681 &gt;= 600, E681 &lt; 650),"Poor",AND(E681 &gt;= 650, E681 &lt; 700),"Fair",AND(E681 &gt;= 700, E681 &lt; 750),"Good",AND(E681 &gt;= 750, E681 &lt; 800),"Very Good",AND(E681 &gt;= 800, E681 &lt;= 850),"Excellent")</f>
        <v>Bad</v>
      </c>
    </row>
    <row r="682" spans="1:14" x14ac:dyDescent="0.3">
      <c r="A682" t="s">
        <v>1372</v>
      </c>
      <c r="B682" t="s">
        <v>1373</v>
      </c>
      <c r="C682" t="s">
        <v>16</v>
      </c>
      <c r="D682">
        <v>3526.59</v>
      </c>
      <c r="E682">
        <v>438</v>
      </c>
      <c r="F682">
        <v>22</v>
      </c>
      <c r="G682">
        <v>197.21</v>
      </c>
      <c r="H682" t="s">
        <v>42</v>
      </c>
      <c r="I682" s="1">
        <v>44766</v>
      </c>
      <c r="J682" t="b">
        <v>1</v>
      </c>
      <c r="K682" t="str">
        <f t="shared" si="32"/>
        <v>Yes</v>
      </c>
      <c r="L682" t="str">
        <f t="shared" si="30"/>
        <v>Positive</v>
      </c>
      <c r="M682" t="str">
        <f t="shared" si="31"/>
        <v>ACTIVE</v>
      </c>
      <c r="N682" t="str" cm="1">
        <f t="array" ref="N682">_xlfn.IFS(E682&lt;=599,"Bad",AND(E682 &gt;= 600, E682 &lt; 650),"Poor",AND(E682 &gt;= 650, E682 &lt; 700),"Fair",AND(E682 &gt;= 700, E682 &lt; 750),"Good",AND(E682 &gt;= 750, E682 &lt; 800),"Very Good",AND(E682 &gt;= 800, E682 &lt;= 850),"Excellent")</f>
        <v>Bad</v>
      </c>
    </row>
    <row r="683" spans="1:14" x14ac:dyDescent="0.3">
      <c r="A683" t="s">
        <v>1374</v>
      </c>
      <c r="B683" t="s">
        <v>1375</v>
      </c>
      <c r="C683" t="s">
        <v>20</v>
      </c>
      <c r="D683">
        <v>15804.13</v>
      </c>
      <c r="E683">
        <v>658</v>
      </c>
      <c r="F683">
        <v>11</v>
      </c>
      <c r="G683">
        <v>23.83</v>
      </c>
      <c r="H683" t="s">
        <v>17</v>
      </c>
      <c r="I683" s="1">
        <v>43611</v>
      </c>
      <c r="J683" t="b">
        <v>0</v>
      </c>
      <c r="K683" t="str">
        <f t="shared" si="32"/>
        <v>No</v>
      </c>
      <c r="L683" t="str">
        <f t="shared" si="30"/>
        <v>Positive</v>
      </c>
      <c r="M683" t="str">
        <f t="shared" si="31"/>
        <v>NOT ACTIVE</v>
      </c>
      <c r="N683" t="str" cm="1">
        <f t="array" ref="N683">_xlfn.IFS(E683&lt;=599,"Bad",AND(E683 &gt;= 600, E683 &lt; 650),"Poor",AND(E683 &gt;= 650, E683 &lt; 700),"Fair",AND(E683 &gt;= 700, E683 &lt; 750),"Good",AND(E683 &gt;= 750, E683 &lt; 800),"Very Good",AND(E683 &gt;= 800, E683 &lt;= 850),"Excellent")</f>
        <v>Fair</v>
      </c>
    </row>
    <row r="684" spans="1:14" x14ac:dyDescent="0.3">
      <c r="A684" t="s">
        <v>1376</v>
      </c>
      <c r="B684" t="s">
        <v>1377</v>
      </c>
      <c r="C684" t="s">
        <v>12</v>
      </c>
      <c r="D684">
        <v>7661.49</v>
      </c>
      <c r="E684">
        <v>798</v>
      </c>
      <c r="F684">
        <v>21</v>
      </c>
      <c r="G684">
        <v>429.03</v>
      </c>
      <c r="H684" t="s">
        <v>17</v>
      </c>
      <c r="I684" s="1">
        <v>42705</v>
      </c>
      <c r="J684" t="b">
        <v>1</v>
      </c>
      <c r="K684" t="str">
        <f t="shared" si="32"/>
        <v>No</v>
      </c>
      <c r="L684" t="str">
        <f t="shared" si="30"/>
        <v>Positive</v>
      </c>
      <c r="M684" t="str">
        <f t="shared" si="31"/>
        <v>ACTIVE</v>
      </c>
      <c r="N684" t="str" cm="1">
        <f t="array" ref="N684">_xlfn.IFS(E684&lt;=599,"Bad",AND(E684 &gt;= 600, E684 &lt; 650),"Poor",AND(E684 &gt;= 650, E684 &lt; 700),"Fair",AND(E684 &gt;= 700, E684 &lt; 750),"Good",AND(E684 &gt;= 750, E684 &lt; 800),"Very Good",AND(E684 &gt;= 800, E684 &lt;= 850),"Excellent")</f>
        <v>Very Good</v>
      </c>
    </row>
    <row r="685" spans="1:14" x14ac:dyDescent="0.3">
      <c r="A685" t="s">
        <v>1378</v>
      </c>
      <c r="B685" t="s">
        <v>1379</v>
      </c>
      <c r="C685" t="s">
        <v>16</v>
      </c>
      <c r="D685">
        <v>11732.52</v>
      </c>
      <c r="E685">
        <v>684</v>
      </c>
      <c r="F685">
        <v>14</v>
      </c>
      <c r="G685">
        <v>185.79</v>
      </c>
      <c r="H685" t="s">
        <v>30</v>
      </c>
      <c r="I685" s="1">
        <v>42984</v>
      </c>
      <c r="J685" t="b">
        <v>0</v>
      </c>
      <c r="K685" t="str">
        <f t="shared" si="32"/>
        <v>No</v>
      </c>
      <c r="L685" t="str">
        <f t="shared" si="30"/>
        <v>Positive</v>
      </c>
      <c r="M685" t="str">
        <f t="shared" si="31"/>
        <v>NOT ACTIVE</v>
      </c>
      <c r="N685" t="str" cm="1">
        <f t="array" ref="N685">_xlfn.IFS(E685&lt;=599,"Bad",AND(E685 &gt;= 600, E685 &lt; 650),"Poor",AND(E685 &gt;= 650, E685 &lt; 700),"Fair",AND(E685 &gt;= 700, E685 &lt; 750),"Good",AND(E685 &gt;= 750, E685 &lt; 800),"Very Good",AND(E685 &gt;= 800, E685 &lt;= 850),"Excellent")</f>
        <v>Fair</v>
      </c>
    </row>
    <row r="686" spans="1:14" x14ac:dyDescent="0.3">
      <c r="A686" t="s">
        <v>1380</v>
      </c>
      <c r="B686" t="s">
        <v>1381</v>
      </c>
      <c r="C686" t="s">
        <v>20</v>
      </c>
      <c r="D686">
        <v>9765.4</v>
      </c>
      <c r="E686">
        <v>579</v>
      </c>
      <c r="F686">
        <v>18</v>
      </c>
      <c r="G686">
        <v>319.25</v>
      </c>
      <c r="H686" t="s">
        <v>17</v>
      </c>
      <c r="I686" s="1">
        <v>45230</v>
      </c>
      <c r="J686" t="b">
        <v>1</v>
      </c>
      <c r="K686" t="str">
        <f t="shared" si="32"/>
        <v>No</v>
      </c>
      <c r="L686" t="str">
        <f t="shared" si="30"/>
        <v>Positive</v>
      </c>
      <c r="M686" t="str">
        <f t="shared" si="31"/>
        <v>ACTIVE</v>
      </c>
      <c r="N686" t="str" cm="1">
        <f t="array" ref="N686">_xlfn.IFS(E686&lt;=599,"Bad",AND(E686 &gt;= 600, E686 &lt; 650),"Poor",AND(E686 &gt;= 650, E686 &lt; 700),"Fair",AND(E686 &gt;= 700, E686 &lt; 750),"Good",AND(E686 &gt;= 750, E686 &lt; 800),"Very Good",AND(E686 &gt;= 800, E686 &lt;= 850),"Excellent")</f>
        <v>Bad</v>
      </c>
    </row>
    <row r="687" spans="1:14" x14ac:dyDescent="0.3">
      <c r="A687" t="s">
        <v>1382</v>
      </c>
      <c r="B687" t="s">
        <v>1383</v>
      </c>
      <c r="C687" t="s">
        <v>37</v>
      </c>
      <c r="D687">
        <v>12385.2</v>
      </c>
      <c r="E687">
        <v>782</v>
      </c>
      <c r="F687">
        <v>23</v>
      </c>
      <c r="G687">
        <v>360.3</v>
      </c>
      <c r="H687" t="s">
        <v>13</v>
      </c>
      <c r="I687" s="1">
        <v>45591</v>
      </c>
      <c r="J687" t="b">
        <v>0</v>
      </c>
      <c r="K687" t="str">
        <f t="shared" si="32"/>
        <v>No</v>
      </c>
      <c r="L687" t="str">
        <f t="shared" si="30"/>
        <v>Positive</v>
      </c>
      <c r="M687" t="str">
        <f t="shared" si="31"/>
        <v>NOT ACTIVE</v>
      </c>
      <c r="N687" t="str" cm="1">
        <f t="array" ref="N687">_xlfn.IFS(E687&lt;=599,"Bad",AND(E687 &gt;= 600, E687 &lt; 650),"Poor",AND(E687 &gt;= 650, E687 &lt; 700),"Fair",AND(E687 &gt;= 700, E687 &lt; 750),"Good",AND(E687 &gt;= 750, E687 &lt; 800),"Very Good",AND(E687 &gt;= 800, E687 &lt;= 850),"Excellent")</f>
        <v>Very Good</v>
      </c>
    </row>
    <row r="688" spans="1:14" x14ac:dyDescent="0.3">
      <c r="A688" t="s">
        <v>1384</v>
      </c>
      <c r="B688" t="s">
        <v>1385</v>
      </c>
      <c r="C688" t="s">
        <v>37</v>
      </c>
      <c r="D688">
        <v>10384.11</v>
      </c>
      <c r="E688">
        <v>410</v>
      </c>
      <c r="F688">
        <v>18</v>
      </c>
      <c r="G688">
        <v>220.62</v>
      </c>
      <c r="H688" t="s">
        <v>42</v>
      </c>
      <c r="I688" s="1">
        <v>44905</v>
      </c>
      <c r="J688" t="b">
        <v>1</v>
      </c>
      <c r="K688" t="str">
        <f t="shared" si="32"/>
        <v>Yes</v>
      </c>
      <c r="L688" t="str">
        <f t="shared" si="30"/>
        <v>Positive</v>
      </c>
      <c r="M688" t="str">
        <f t="shared" si="31"/>
        <v>ACTIVE</v>
      </c>
      <c r="N688" t="str" cm="1">
        <f t="array" ref="N688">_xlfn.IFS(E688&lt;=599,"Bad",AND(E688 &gt;= 600, E688 &lt; 650),"Poor",AND(E688 &gt;= 650, E688 &lt; 700),"Fair",AND(E688 &gt;= 700, E688 &lt; 750),"Good",AND(E688 &gt;= 750, E688 &lt; 800),"Very Good",AND(E688 &gt;= 800, E688 &lt;= 850),"Excellent")</f>
        <v>Bad</v>
      </c>
    </row>
    <row r="689" spans="1:14" x14ac:dyDescent="0.3">
      <c r="A689" t="s">
        <v>1386</v>
      </c>
      <c r="B689" t="s">
        <v>1387</v>
      </c>
      <c r="C689" t="s">
        <v>20</v>
      </c>
      <c r="D689">
        <v>3585.04</v>
      </c>
      <c r="E689">
        <v>438</v>
      </c>
      <c r="F689">
        <v>22</v>
      </c>
      <c r="G689">
        <v>160.16</v>
      </c>
      <c r="H689" t="s">
        <v>13</v>
      </c>
      <c r="I689" s="1">
        <v>42522</v>
      </c>
      <c r="J689" t="b">
        <v>0</v>
      </c>
      <c r="K689" t="str">
        <f t="shared" si="32"/>
        <v>Yes</v>
      </c>
      <c r="L689" t="str">
        <f t="shared" si="30"/>
        <v>Positive</v>
      </c>
      <c r="M689" t="str">
        <f t="shared" si="31"/>
        <v>NOT ACTIVE</v>
      </c>
      <c r="N689" t="str" cm="1">
        <f t="array" ref="N689">_xlfn.IFS(E689&lt;=599,"Bad",AND(E689 &gt;= 600, E689 &lt; 650),"Poor",AND(E689 &gt;= 650, E689 &lt; 700),"Fair",AND(E689 &gt;= 700, E689 &lt; 750),"Good",AND(E689 &gt;= 750, E689 &lt; 800),"Very Good",AND(E689 &gt;= 800, E689 &lt;= 850),"Excellent")</f>
        <v>Bad</v>
      </c>
    </row>
    <row r="690" spans="1:14" x14ac:dyDescent="0.3">
      <c r="A690" t="s">
        <v>1388</v>
      </c>
      <c r="B690" t="s">
        <v>1389</v>
      </c>
      <c r="C690" t="s">
        <v>12</v>
      </c>
      <c r="D690">
        <v>14981.33</v>
      </c>
      <c r="E690">
        <v>734</v>
      </c>
      <c r="F690">
        <v>17</v>
      </c>
      <c r="G690">
        <v>481.48</v>
      </c>
      <c r="H690" t="s">
        <v>17</v>
      </c>
      <c r="I690" s="1">
        <v>44004</v>
      </c>
      <c r="J690" t="b">
        <v>1</v>
      </c>
      <c r="K690" t="str">
        <f t="shared" si="32"/>
        <v>No</v>
      </c>
      <c r="L690" t="str">
        <f t="shared" si="30"/>
        <v>Positive</v>
      </c>
      <c r="M690" t="str">
        <f t="shared" si="31"/>
        <v>ACTIVE</v>
      </c>
      <c r="N690" t="str" cm="1">
        <f t="array" ref="N690">_xlfn.IFS(E690&lt;=599,"Bad",AND(E690 &gt;= 600, E690 &lt; 650),"Poor",AND(E690 &gt;= 650, E690 &lt; 700),"Fair",AND(E690 &gt;= 700, E690 &lt; 750),"Good",AND(E690 &gt;= 750, E690 &lt; 800),"Very Good",AND(E690 &gt;= 800, E690 &lt;= 850),"Excellent")</f>
        <v>Good</v>
      </c>
    </row>
    <row r="691" spans="1:14" x14ac:dyDescent="0.3">
      <c r="A691" t="s">
        <v>1390</v>
      </c>
      <c r="B691" t="s">
        <v>1391</v>
      </c>
      <c r="C691" t="s">
        <v>37</v>
      </c>
      <c r="D691">
        <v>7531.22</v>
      </c>
      <c r="E691">
        <v>808</v>
      </c>
      <c r="F691">
        <v>12</v>
      </c>
      <c r="G691">
        <v>482.6</v>
      </c>
      <c r="H691" t="s">
        <v>42</v>
      </c>
      <c r="I691" s="1">
        <v>43661</v>
      </c>
      <c r="J691" t="b">
        <v>1</v>
      </c>
      <c r="K691" t="str">
        <f t="shared" si="32"/>
        <v>No</v>
      </c>
      <c r="L691" t="str">
        <f t="shared" si="30"/>
        <v>Positive</v>
      </c>
      <c r="M691" t="str">
        <f t="shared" si="31"/>
        <v>ACTIVE</v>
      </c>
      <c r="N691" t="str" cm="1">
        <f t="array" ref="N691">_xlfn.IFS(E691&lt;=599,"Bad",AND(E691 &gt;= 600, E691 &lt; 650),"Poor",AND(E691 &gt;= 650, E691 &lt; 700),"Fair",AND(E691 &gt;= 700, E691 &lt; 750),"Good",AND(E691 &gt;= 750, E691 &lt; 800),"Very Good",AND(E691 &gt;= 800, E691 &lt;= 850),"Excellent")</f>
        <v>Excellent</v>
      </c>
    </row>
    <row r="692" spans="1:14" x14ac:dyDescent="0.3">
      <c r="A692" t="s">
        <v>1392</v>
      </c>
      <c r="B692" t="s">
        <v>1393</v>
      </c>
      <c r="C692" t="s">
        <v>37</v>
      </c>
      <c r="D692">
        <v>2217.09</v>
      </c>
      <c r="E692">
        <v>572</v>
      </c>
      <c r="F692">
        <v>16</v>
      </c>
      <c r="G692">
        <v>151.82</v>
      </c>
      <c r="H692" t="s">
        <v>13</v>
      </c>
      <c r="I692" s="1">
        <v>44609</v>
      </c>
      <c r="J692" t="b">
        <v>0</v>
      </c>
      <c r="K692" t="str">
        <f t="shared" si="32"/>
        <v>Yes</v>
      </c>
      <c r="L692" t="str">
        <f t="shared" si="30"/>
        <v>Positive</v>
      </c>
      <c r="M692" t="str">
        <f t="shared" si="31"/>
        <v>NOT ACTIVE</v>
      </c>
      <c r="N692" t="str" cm="1">
        <f t="array" ref="N692">_xlfn.IFS(E692&lt;=599,"Bad",AND(E692 &gt;= 600, E692 &lt; 650),"Poor",AND(E692 &gt;= 650, E692 &lt; 700),"Fair",AND(E692 &gt;= 700, E692 &lt; 750),"Good",AND(E692 &gt;= 750, E692 &lt; 800),"Very Good",AND(E692 &gt;= 800, E692 &lt;= 850),"Excellent")</f>
        <v>Bad</v>
      </c>
    </row>
    <row r="693" spans="1:14" x14ac:dyDescent="0.3">
      <c r="A693" t="s">
        <v>1394</v>
      </c>
      <c r="B693" t="s">
        <v>1395</v>
      </c>
      <c r="C693" t="s">
        <v>37</v>
      </c>
      <c r="D693">
        <v>7859.42</v>
      </c>
      <c r="E693">
        <v>398</v>
      </c>
      <c r="F693">
        <v>18</v>
      </c>
      <c r="G693">
        <v>245.02</v>
      </c>
      <c r="H693" t="s">
        <v>30</v>
      </c>
      <c r="I693" s="1">
        <v>43961</v>
      </c>
      <c r="J693" t="b">
        <v>1</v>
      </c>
      <c r="K693" t="str">
        <f t="shared" si="32"/>
        <v>Yes</v>
      </c>
      <c r="L693" t="str">
        <f t="shared" si="30"/>
        <v>Positive</v>
      </c>
      <c r="M693" t="str">
        <f t="shared" si="31"/>
        <v>ACTIVE</v>
      </c>
      <c r="N693" t="str" cm="1">
        <f t="array" ref="N693">_xlfn.IFS(E693&lt;=599,"Bad",AND(E693 &gt;= 600, E693 &lt; 650),"Poor",AND(E693 &gt;= 650, E693 &lt; 700),"Fair",AND(E693 &gt;= 700, E693 &lt; 750),"Good",AND(E693 &gt;= 750, E693 &lt; 800),"Very Good",AND(E693 &gt;= 800, E693 &lt;= 850),"Excellent")</f>
        <v>Bad</v>
      </c>
    </row>
    <row r="694" spans="1:14" x14ac:dyDescent="0.3">
      <c r="A694" t="s">
        <v>1396</v>
      </c>
      <c r="B694" t="s">
        <v>1397</v>
      </c>
      <c r="C694" t="s">
        <v>20</v>
      </c>
      <c r="D694">
        <v>17503.8</v>
      </c>
      <c r="E694">
        <v>403</v>
      </c>
      <c r="F694">
        <v>19</v>
      </c>
      <c r="G694">
        <v>486.69</v>
      </c>
      <c r="H694" t="s">
        <v>13</v>
      </c>
      <c r="I694" s="1">
        <v>45168</v>
      </c>
      <c r="J694" t="b">
        <v>1</v>
      </c>
      <c r="K694" t="str">
        <f t="shared" si="32"/>
        <v>Yes</v>
      </c>
      <c r="L694" t="str">
        <f t="shared" si="30"/>
        <v>Positive</v>
      </c>
      <c r="M694" t="str">
        <f t="shared" si="31"/>
        <v>ACTIVE</v>
      </c>
      <c r="N694" t="str" cm="1">
        <f t="array" ref="N694">_xlfn.IFS(E694&lt;=599,"Bad",AND(E694 &gt;= 600, E694 &lt; 650),"Poor",AND(E694 &gt;= 650, E694 &lt; 700),"Fair",AND(E694 &gt;= 700, E694 &lt; 750),"Good",AND(E694 &gt;= 750, E694 &lt; 800),"Very Good",AND(E694 &gt;= 800, E694 &lt;= 850),"Excellent")</f>
        <v>Bad</v>
      </c>
    </row>
    <row r="695" spans="1:14" x14ac:dyDescent="0.3">
      <c r="A695" t="s">
        <v>1398</v>
      </c>
      <c r="B695" t="s">
        <v>1399</v>
      </c>
      <c r="C695" t="s">
        <v>16</v>
      </c>
      <c r="D695">
        <v>14251.11</v>
      </c>
      <c r="E695">
        <v>513</v>
      </c>
      <c r="F695">
        <v>20</v>
      </c>
      <c r="G695">
        <v>12.39</v>
      </c>
      <c r="H695" t="s">
        <v>17</v>
      </c>
      <c r="I695" s="1">
        <v>44478</v>
      </c>
      <c r="J695" t="b">
        <v>1</v>
      </c>
      <c r="K695" t="str">
        <f t="shared" si="32"/>
        <v>Yes</v>
      </c>
      <c r="L695" t="str">
        <f t="shared" si="30"/>
        <v>Positive</v>
      </c>
      <c r="M695" t="str">
        <f t="shared" si="31"/>
        <v>ACTIVE</v>
      </c>
      <c r="N695" t="str" cm="1">
        <f t="array" ref="N695">_xlfn.IFS(E695&lt;=599,"Bad",AND(E695 &gt;= 600, E695 &lt; 650),"Poor",AND(E695 &gt;= 650, E695 &lt; 700),"Fair",AND(E695 &gt;= 700, E695 &lt; 750),"Good",AND(E695 &gt;= 750, E695 &lt; 800),"Very Good",AND(E695 &gt;= 800, E695 &lt;= 850),"Excellent")</f>
        <v>Bad</v>
      </c>
    </row>
    <row r="696" spans="1:14" x14ac:dyDescent="0.3">
      <c r="A696" t="s">
        <v>1400</v>
      </c>
      <c r="B696" t="s">
        <v>1401</v>
      </c>
      <c r="C696" t="s">
        <v>37</v>
      </c>
      <c r="D696">
        <v>8256.74</v>
      </c>
      <c r="E696">
        <v>464</v>
      </c>
      <c r="F696">
        <v>19</v>
      </c>
      <c r="G696">
        <v>212.21</v>
      </c>
      <c r="H696" t="s">
        <v>42</v>
      </c>
      <c r="I696" s="1">
        <v>45624</v>
      </c>
      <c r="J696" t="b">
        <v>0</v>
      </c>
      <c r="K696" t="str">
        <f t="shared" si="32"/>
        <v>Yes</v>
      </c>
      <c r="L696" t="str">
        <f t="shared" si="30"/>
        <v>Positive</v>
      </c>
      <c r="M696" t="str">
        <f t="shared" si="31"/>
        <v>NOT ACTIVE</v>
      </c>
      <c r="N696" t="str" cm="1">
        <f t="array" ref="N696">_xlfn.IFS(E696&lt;=599,"Bad",AND(E696 &gt;= 600, E696 &lt; 650),"Poor",AND(E696 &gt;= 650, E696 &lt; 700),"Fair",AND(E696 &gt;= 700, E696 &lt; 750),"Good",AND(E696 &gt;= 750, E696 &lt; 800),"Very Good",AND(E696 &gt;= 800, E696 &lt;= 850),"Excellent")</f>
        <v>Bad</v>
      </c>
    </row>
    <row r="697" spans="1:14" x14ac:dyDescent="0.3">
      <c r="A697" t="s">
        <v>1402</v>
      </c>
      <c r="B697" t="s">
        <v>1403</v>
      </c>
      <c r="C697" t="s">
        <v>16</v>
      </c>
      <c r="D697">
        <v>8253.7099999999991</v>
      </c>
      <c r="E697">
        <v>819</v>
      </c>
      <c r="F697">
        <v>27</v>
      </c>
      <c r="G697">
        <v>59.22</v>
      </c>
      <c r="H697" t="s">
        <v>30</v>
      </c>
      <c r="I697" s="1">
        <v>45561</v>
      </c>
      <c r="J697" t="b">
        <v>1</v>
      </c>
      <c r="K697" t="str">
        <f t="shared" si="32"/>
        <v>No</v>
      </c>
      <c r="L697" t="str">
        <f t="shared" si="30"/>
        <v>Positive</v>
      </c>
      <c r="M697" t="str">
        <f t="shared" si="31"/>
        <v>ACTIVE</v>
      </c>
      <c r="N697" t="str" cm="1">
        <f t="array" ref="N697">_xlfn.IFS(E697&lt;=599,"Bad",AND(E697 &gt;= 600, E697 &lt; 650),"Poor",AND(E697 &gt;= 650, E697 &lt; 700),"Fair",AND(E697 &gt;= 700, E697 &lt; 750),"Good",AND(E697 &gt;= 750, E697 &lt; 800),"Very Good",AND(E697 &gt;= 800, E697 &lt;= 850),"Excellent")</f>
        <v>Excellent</v>
      </c>
    </row>
    <row r="698" spans="1:14" x14ac:dyDescent="0.3">
      <c r="A698" t="s">
        <v>1404</v>
      </c>
      <c r="B698" t="s">
        <v>1405</v>
      </c>
      <c r="C698" t="s">
        <v>12</v>
      </c>
      <c r="D698">
        <v>8391.82</v>
      </c>
      <c r="E698">
        <v>583</v>
      </c>
      <c r="F698">
        <v>23</v>
      </c>
      <c r="G698">
        <v>259.49</v>
      </c>
      <c r="H698" t="s">
        <v>42</v>
      </c>
      <c r="I698" s="1">
        <v>45684</v>
      </c>
      <c r="J698" t="b">
        <v>1</v>
      </c>
      <c r="K698" t="str">
        <f t="shared" si="32"/>
        <v>No</v>
      </c>
      <c r="L698" t="str">
        <f t="shared" si="30"/>
        <v>Positive</v>
      </c>
      <c r="M698" t="str">
        <f t="shared" si="31"/>
        <v>ACTIVE</v>
      </c>
      <c r="N698" t="str" cm="1">
        <f t="array" ref="N698">_xlfn.IFS(E698&lt;=599,"Bad",AND(E698 &gt;= 600, E698 &lt; 650),"Poor",AND(E698 &gt;= 650, E698 &lt; 700),"Fair",AND(E698 &gt;= 700, E698 &lt; 750),"Good",AND(E698 &gt;= 750, E698 &lt; 800),"Very Good",AND(E698 &gt;= 800, E698 &lt;= 850),"Excellent")</f>
        <v>Bad</v>
      </c>
    </row>
    <row r="699" spans="1:14" x14ac:dyDescent="0.3">
      <c r="A699" t="s">
        <v>1406</v>
      </c>
      <c r="B699" t="s">
        <v>1407</v>
      </c>
      <c r="C699" t="s">
        <v>37</v>
      </c>
      <c r="D699">
        <v>20383.740000000002</v>
      </c>
      <c r="E699">
        <v>816</v>
      </c>
      <c r="F699">
        <v>17</v>
      </c>
      <c r="G699">
        <v>22.09</v>
      </c>
      <c r="H699" t="s">
        <v>30</v>
      </c>
      <c r="I699" s="1">
        <v>42321</v>
      </c>
      <c r="J699" t="b">
        <v>1</v>
      </c>
      <c r="K699" t="str">
        <f t="shared" si="32"/>
        <v>No</v>
      </c>
      <c r="L699" t="str">
        <f t="shared" si="30"/>
        <v>Positive</v>
      </c>
      <c r="M699" t="str">
        <f t="shared" si="31"/>
        <v>ACTIVE</v>
      </c>
      <c r="N699" t="str" cm="1">
        <f t="array" ref="N699">_xlfn.IFS(E699&lt;=599,"Bad",AND(E699 &gt;= 600, E699 &lt; 650),"Poor",AND(E699 &gt;= 650, E699 &lt; 700),"Fair",AND(E699 &gt;= 700, E699 &lt; 750),"Good",AND(E699 &gt;= 750, E699 &lt; 800),"Very Good",AND(E699 &gt;= 800, E699 &lt;= 850),"Excellent")</f>
        <v>Excellent</v>
      </c>
    </row>
    <row r="700" spans="1:14" x14ac:dyDescent="0.3">
      <c r="A700" t="s">
        <v>1408</v>
      </c>
      <c r="B700" t="s">
        <v>1409</v>
      </c>
      <c r="C700" t="s">
        <v>37</v>
      </c>
      <c r="D700">
        <v>11909.68</v>
      </c>
      <c r="E700">
        <v>463</v>
      </c>
      <c r="F700">
        <v>27</v>
      </c>
      <c r="G700">
        <v>209.38</v>
      </c>
      <c r="H700" t="s">
        <v>42</v>
      </c>
      <c r="I700" s="1">
        <v>45065</v>
      </c>
      <c r="J700" t="b">
        <v>1</v>
      </c>
      <c r="K700" t="str">
        <f t="shared" si="32"/>
        <v>Yes</v>
      </c>
      <c r="L700" t="str">
        <f t="shared" si="30"/>
        <v>Positive</v>
      </c>
      <c r="M700" t="str">
        <f t="shared" si="31"/>
        <v>ACTIVE</v>
      </c>
      <c r="N700" t="str" cm="1">
        <f t="array" ref="N700">_xlfn.IFS(E700&lt;=599,"Bad",AND(E700 &gt;= 600, E700 &lt; 650),"Poor",AND(E700 &gt;= 650, E700 &lt; 700),"Fair",AND(E700 &gt;= 700, E700 &lt; 750),"Good",AND(E700 &gt;= 750, E700 &lt; 800),"Very Good",AND(E700 &gt;= 800, E700 &lt;= 850),"Excellent")</f>
        <v>Bad</v>
      </c>
    </row>
    <row r="701" spans="1:14" x14ac:dyDescent="0.3">
      <c r="A701" t="s">
        <v>1410</v>
      </c>
      <c r="B701" t="s">
        <v>1411</v>
      </c>
      <c r="C701" t="s">
        <v>12</v>
      </c>
      <c r="D701">
        <v>12150.21</v>
      </c>
      <c r="E701">
        <v>363</v>
      </c>
      <c r="F701">
        <v>13</v>
      </c>
      <c r="G701">
        <v>118.14</v>
      </c>
      <c r="H701" t="s">
        <v>17</v>
      </c>
      <c r="I701" s="1">
        <v>42523</v>
      </c>
      <c r="J701" t="b">
        <v>0</v>
      </c>
      <c r="K701" t="str">
        <f t="shared" si="32"/>
        <v>Yes</v>
      </c>
      <c r="L701" t="str">
        <f t="shared" si="30"/>
        <v>Positive</v>
      </c>
      <c r="M701" t="str">
        <f t="shared" si="31"/>
        <v>NOT ACTIVE</v>
      </c>
      <c r="N701" t="str" cm="1">
        <f t="array" ref="N701">_xlfn.IFS(E701&lt;=599,"Bad",AND(E701 &gt;= 600, E701 &lt; 650),"Poor",AND(E701 &gt;= 650, E701 &lt; 700),"Fair",AND(E701 &gt;= 700, E701 &lt; 750),"Good",AND(E701 &gt;= 750, E701 &lt; 800),"Very Good",AND(E701 &gt;= 800, E701 &lt;= 850),"Excellent")</f>
        <v>Bad</v>
      </c>
    </row>
    <row r="702" spans="1:14" x14ac:dyDescent="0.3">
      <c r="A702" t="s">
        <v>1412</v>
      </c>
      <c r="B702" t="s">
        <v>1413</v>
      </c>
      <c r="C702" t="s">
        <v>37</v>
      </c>
      <c r="D702">
        <v>15151.42</v>
      </c>
      <c r="E702">
        <v>390</v>
      </c>
      <c r="F702">
        <v>13</v>
      </c>
      <c r="G702">
        <v>271.32</v>
      </c>
      <c r="H702" t="s">
        <v>30</v>
      </c>
      <c r="I702" s="1">
        <v>43658</v>
      </c>
      <c r="J702" t="b">
        <v>1</v>
      </c>
      <c r="K702" t="str">
        <f t="shared" si="32"/>
        <v>Yes</v>
      </c>
      <c r="L702" t="str">
        <f t="shared" si="30"/>
        <v>Positive</v>
      </c>
      <c r="M702" t="str">
        <f t="shared" si="31"/>
        <v>ACTIVE</v>
      </c>
      <c r="N702" t="str" cm="1">
        <f t="array" ref="N702">_xlfn.IFS(E702&lt;=599,"Bad",AND(E702 &gt;= 600, E702 &lt; 650),"Poor",AND(E702 &gt;= 650, E702 &lt; 700),"Fair",AND(E702 &gt;= 700, E702 &lt; 750),"Good",AND(E702 &gt;= 750, E702 &lt; 800),"Very Good",AND(E702 &gt;= 800, E702 &lt;= 850),"Excellent")</f>
        <v>Bad</v>
      </c>
    </row>
    <row r="703" spans="1:14" x14ac:dyDescent="0.3">
      <c r="A703" t="s">
        <v>1414</v>
      </c>
      <c r="B703" t="s">
        <v>1415</v>
      </c>
      <c r="C703" t="s">
        <v>16</v>
      </c>
      <c r="D703">
        <v>11193.95</v>
      </c>
      <c r="E703">
        <v>416</v>
      </c>
      <c r="F703">
        <v>21</v>
      </c>
      <c r="G703">
        <v>498.04</v>
      </c>
      <c r="H703" t="s">
        <v>21</v>
      </c>
      <c r="I703" s="1">
        <v>42875</v>
      </c>
      <c r="J703" t="b">
        <v>1</v>
      </c>
      <c r="K703" t="str">
        <f t="shared" si="32"/>
        <v>Yes</v>
      </c>
      <c r="L703" t="str">
        <f t="shared" si="30"/>
        <v>Positive</v>
      </c>
      <c r="M703" t="str">
        <f t="shared" si="31"/>
        <v>ACTIVE</v>
      </c>
      <c r="N703" t="str" cm="1">
        <f t="array" ref="N703">_xlfn.IFS(E703&lt;=599,"Bad",AND(E703 &gt;= 600, E703 &lt; 650),"Poor",AND(E703 &gt;= 650, E703 &lt; 700),"Fair",AND(E703 &gt;= 700, E703 &lt; 750),"Good",AND(E703 &gt;= 750, E703 &lt; 800),"Very Good",AND(E703 &gt;= 800, E703 &lt;= 850),"Excellent")</f>
        <v>Bad</v>
      </c>
    </row>
    <row r="704" spans="1:14" x14ac:dyDescent="0.3">
      <c r="A704" t="s">
        <v>1416</v>
      </c>
      <c r="B704" t="s">
        <v>1417</v>
      </c>
      <c r="C704" t="s">
        <v>20</v>
      </c>
      <c r="D704">
        <v>8704.7900000000009</v>
      </c>
      <c r="E704">
        <v>566</v>
      </c>
      <c r="F704">
        <v>18</v>
      </c>
      <c r="G704">
        <v>402.26</v>
      </c>
      <c r="H704" t="s">
        <v>42</v>
      </c>
      <c r="I704" s="1">
        <v>45653</v>
      </c>
      <c r="J704" t="b">
        <v>0</v>
      </c>
      <c r="K704" t="str">
        <f t="shared" si="32"/>
        <v>Yes</v>
      </c>
      <c r="L704" t="str">
        <f t="shared" si="30"/>
        <v>Positive</v>
      </c>
      <c r="M704" t="str">
        <f t="shared" si="31"/>
        <v>NOT ACTIVE</v>
      </c>
      <c r="N704" t="str" cm="1">
        <f t="array" ref="N704">_xlfn.IFS(E704&lt;=599,"Bad",AND(E704 &gt;= 600, E704 &lt; 650),"Poor",AND(E704 &gt;= 650, E704 &lt; 700),"Fair",AND(E704 &gt;= 700, E704 &lt; 750),"Good",AND(E704 &gt;= 750, E704 &lt; 800),"Very Good",AND(E704 &gt;= 800, E704 &lt;= 850),"Excellent")</f>
        <v>Bad</v>
      </c>
    </row>
    <row r="705" spans="1:14" x14ac:dyDescent="0.3">
      <c r="A705" t="s">
        <v>1418</v>
      </c>
      <c r="B705" t="s">
        <v>1419</v>
      </c>
      <c r="C705" t="s">
        <v>16</v>
      </c>
      <c r="D705">
        <v>9018.25</v>
      </c>
      <c r="E705">
        <v>439</v>
      </c>
      <c r="F705">
        <v>16</v>
      </c>
      <c r="G705">
        <v>424.36</v>
      </c>
      <c r="H705" t="s">
        <v>42</v>
      </c>
      <c r="I705" s="1">
        <v>43848</v>
      </c>
      <c r="J705" t="b">
        <v>1</v>
      </c>
      <c r="K705" t="str">
        <f t="shared" si="32"/>
        <v>Yes</v>
      </c>
      <c r="L705" t="str">
        <f t="shared" si="30"/>
        <v>Positive</v>
      </c>
      <c r="M705" t="str">
        <f t="shared" si="31"/>
        <v>ACTIVE</v>
      </c>
      <c r="N705" t="str" cm="1">
        <f t="array" ref="N705">_xlfn.IFS(E705&lt;=599,"Bad",AND(E705 &gt;= 600, E705 &lt; 650),"Poor",AND(E705 &gt;= 650, E705 &lt; 700),"Fair",AND(E705 &gt;= 700, E705 &lt; 750),"Good",AND(E705 &gt;= 750, E705 &lt; 800),"Very Good",AND(E705 &gt;= 800, E705 &lt;= 850),"Excellent")</f>
        <v>Bad</v>
      </c>
    </row>
    <row r="706" spans="1:14" x14ac:dyDescent="0.3">
      <c r="A706" t="s">
        <v>1420</v>
      </c>
      <c r="B706" t="s">
        <v>1421</v>
      </c>
      <c r="C706" t="s">
        <v>20</v>
      </c>
      <c r="D706">
        <v>9641.99</v>
      </c>
      <c r="E706">
        <v>545</v>
      </c>
      <c r="F706">
        <v>17</v>
      </c>
      <c r="G706">
        <v>321.27999999999997</v>
      </c>
      <c r="H706" t="s">
        <v>13</v>
      </c>
      <c r="I706" s="1">
        <v>44808</v>
      </c>
      <c r="J706" t="b">
        <v>1</v>
      </c>
      <c r="K706" t="str">
        <f t="shared" si="32"/>
        <v>Yes</v>
      </c>
      <c r="L706" t="str">
        <f t="shared" ref="L706:L769" si="33">IF(D706&gt;0,"Positive","Negative")</f>
        <v>Positive</v>
      </c>
      <c r="M706" t="str">
        <f t="shared" ref="M706:M769" si="34">IF(J706=TRUE,"ACTIVE","NOT ACTIVE")</f>
        <v>ACTIVE</v>
      </c>
      <c r="N706" t="str" cm="1">
        <f t="array" ref="N706">_xlfn.IFS(E706&lt;=599,"Bad",AND(E706 &gt;= 600, E706 &lt; 650),"Poor",AND(E706 &gt;= 650, E706 &lt; 700),"Fair",AND(E706 &gt;= 700, E706 &lt; 750),"Good",AND(E706 &gt;= 750, E706 &lt; 800),"Very Good",AND(E706 &gt;= 800, E706 &lt;= 850),"Excellent")</f>
        <v>Bad</v>
      </c>
    </row>
    <row r="707" spans="1:14" x14ac:dyDescent="0.3">
      <c r="A707" t="s">
        <v>1422</v>
      </c>
      <c r="B707" t="s">
        <v>1423</v>
      </c>
      <c r="C707" t="s">
        <v>20</v>
      </c>
      <c r="D707">
        <v>9813.89</v>
      </c>
      <c r="E707">
        <v>694</v>
      </c>
      <c r="F707">
        <v>14</v>
      </c>
      <c r="G707">
        <v>30.36</v>
      </c>
      <c r="H707" t="s">
        <v>30</v>
      </c>
      <c r="I707" s="1">
        <v>45550</v>
      </c>
      <c r="J707" t="b">
        <v>1</v>
      </c>
      <c r="K707" t="str">
        <f t="shared" ref="K707:K770" si="35">IF(E707&lt;579,"Yes","No")</f>
        <v>No</v>
      </c>
      <c r="L707" t="str">
        <f t="shared" si="33"/>
        <v>Positive</v>
      </c>
      <c r="M707" t="str">
        <f t="shared" si="34"/>
        <v>ACTIVE</v>
      </c>
      <c r="N707" t="str" cm="1">
        <f t="array" ref="N707">_xlfn.IFS(E707&lt;=599,"Bad",AND(E707 &gt;= 600, E707 &lt; 650),"Poor",AND(E707 &gt;= 650, E707 &lt; 700),"Fair",AND(E707 &gt;= 700, E707 &lt; 750),"Good",AND(E707 &gt;= 750, E707 &lt; 800),"Very Good",AND(E707 &gt;= 800, E707 &lt;= 850),"Excellent")</f>
        <v>Fair</v>
      </c>
    </row>
    <row r="708" spans="1:14" x14ac:dyDescent="0.3">
      <c r="A708" t="s">
        <v>1424</v>
      </c>
      <c r="B708" t="s">
        <v>1425</v>
      </c>
      <c r="C708" t="s">
        <v>16</v>
      </c>
      <c r="D708">
        <v>13638.15</v>
      </c>
      <c r="E708">
        <v>786</v>
      </c>
      <c r="F708">
        <v>17</v>
      </c>
      <c r="G708">
        <v>111.33</v>
      </c>
      <c r="H708" t="s">
        <v>21</v>
      </c>
      <c r="I708" s="1">
        <v>43147</v>
      </c>
      <c r="J708" t="b">
        <v>1</v>
      </c>
      <c r="K708" t="str">
        <f t="shared" si="35"/>
        <v>No</v>
      </c>
      <c r="L708" t="str">
        <f t="shared" si="33"/>
        <v>Positive</v>
      </c>
      <c r="M708" t="str">
        <f t="shared" si="34"/>
        <v>ACTIVE</v>
      </c>
      <c r="N708" t="str" cm="1">
        <f t="array" ref="N708">_xlfn.IFS(E708&lt;=599,"Bad",AND(E708 &gt;= 600, E708 &lt; 650),"Poor",AND(E708 &gt;= 650, E708 &lt; 700),"Fair",AND(E708 &gt;= 700, E708 &lt; 750),"Good",AND(E708 &gt;= 750, E708 &lt; 800),"Very Good",AND(E708 &gt;= 800, E708 &lt;= 850),"Excellent")</f>
        <v>Very Good</v>
      </c>
    </row>
    <row r="709" spans="1:14" x14ac:dyDescent="0.3">
      <c r="A709" t="s">
        <v>1426</v>
      </c>
      <c r="B709" t="s">
        <v>1427</v>
      </c>
      <c r="C709" t="s">
        <v>16</v>
      </c>
      <c r="D709">
        <v>10259.73</v>
      </c>
      <c r="E709">
        <v>775</v>
      </c>
      <c r="F709">
        <v>24</v>
      </c>
      <c r="G709">
        <v>463.28</v>
      </c>
      <c r="H709" t="s">
        <v>17</v>
      </c>
      <c r="I709" s="1">
        <v>42483</v>
      </c>
      <c r="J709" t="b">
        <v>1</v>
      </c>
      <c r="K709" t="str">
        <f t="shared" si="35"/>
        <v>No</v>
      </c>
      <c r="L709" t="str">
        <f t="shared" si="33"/>
        <v>Positive</v>
      </c>
      <c r="M709" t="str">
        <f t="shared" si="34"/>
        <v>ACTIVE</v>
      </c>
      <c r="N709" t="str" cm="1">
        <f t="array" ref="N709">_xlfn.IFS(E709&lt;=599,"Bad",AND(E709 &gt;= 600, E709 &lt; 650),"Poor",AND(E709 &gt;= 650, E709 &lt; 700),"Fair",AND(E709 &gt;= 700, E709 &lt; 750),"Good",AND(E709 &gt;= 750, E709 &lt; 800),"Very Good",AND(E709 &gt;= 800, E709 &lt;= 850),"Excellent")</f>
        <v>Very Good</v>
      </c>
    </row>
    <row r="710" spans="1:14" x14ac:dyDescent="0.3">
      <c r="A710" t="s">
        <v>1428</v>
      </c>
      <c r="B710" t="s">
        <v>1429</v>
      </c>
      <c r="C710" t="s">
        <v>16</v>
      </c>
      <c r="D710">
        <v>13663.2</v>
      </c>
      <c r="E710">
        <v>816</v>
      </c>
      <c r="F710">
        <v>17</v>
      </c>
      <c r="G710">
        <v>189.4</v>
      </c>
      <c r="H710" t="s">
        <v>13</v>
      </c>
      <c r="I710" s="1">
        <v>42987</v>
      </c>
      <c r="J710" t="b">
        <v>1</v>
      </c>
      <c r="K710" t="str">
        <f t="shared" si="35"/>
        <v>No</v>
      </c>
      <c r="L710" t="str">
        <f t="shared" si="33"/>
        <v>Positive</v>
      </c>
      <c r="M710" t="str">
        <f t="shared" si="34"/>
        <v>ACTIVE</v>
      </c>
      <c r="N710" t="str" cm="1">
        <f t="array" ref="N710">_xlfn.IFS(E710&lt;=599,"Bad",AND(E710 &gt;= 600, E710 &lt; 650),"Poor",AND(E710 &gt;= 650, E710 &lt; 700),"Fair",AND(E710 &gt;= 700, E710 &lt; 750),"Good",AND(E710 &gt;= 750, E710 &lt; 800),"Very Good",AND(E710 &gt;= 800, E710 &lt;= 850),"Excellent")</f>
        <v>Excellent</v>
      </c>
    </row>
    <row r="711" spans="1:14" x14ac:dyDescent="0.3">
      <c r="A711" t="s">
        <v>1430</v>
      </c>
      <c r="B711" t="s">
        <v>1431</v>
      </c>
      <c r="C711" t="s">
        <v>16</v>
      </c>
      <c r="D711">
        <v>9596.42</v>
      </c>
      <c r="E711">
        <v>483</v>
      </c>
      <c r="F711">
        <v>18</v>
      </c>
      <c r="G711">
        <v>60.78</v>
      </c>
      <c r="H711" t="s">
        <v>21</v>
      </c>
      <c r="I711" s="1">
        <v>44288</v>
      </c>
      <c r="J711" t="b">
        <v>1</v>
      </c>
      <c r="K711" t="str">
        <f t="shared" si="35"/>
        <v>Yes</v>
      </c>
      <c r="L711" t="str">
        <f t="shared" si="33"/>
        <v>Positive</v>
      </c>
      <c r="M711" t="str">
        <f t="shared" si="34"/>
        <v>ACTIVE</v>
      </c>
      <c r="N711" t="str" cm="1">
        <f t="array" ref="N711">_xlfn.IFS(E711&lt;=599,"Bad",AND(E711 &gt;= 600, E711 &lt; 650),"Poor",AND(E711 &gt;= 650, E711 &lt; 700),"Fair",AND(E711 &gt;= 700, E711 &lt; 750),"Good",AND(E711 &gt;= 750, E711 &lt; 800),"Very Good",AND(E711 &gt;= 800, E711 &lt;= 850),"Excellent")</f>
        <v>Bad</v>
      </c>
    </row>
    <row r="712" spans="1:14" x14ac:dyDescent="0.3">
      <c r="A712" t="s">
        <v>1432</v>
      </c>
      <c r="B712" t="s">
        <v>1433</v>
      </c>
      <c r="C712" t="s">
        <v>12</v>
      </c>
      <c r="D712">
        <v>10393.18</v>
      </c>
      <c r="E712">
        <v>319</v>
      </c>
      <c r="F712">
        <v>15</v>
      </c>
      <c r="G712">
        <v>354.18</v>
      </c>
      <c r="H712" t="s">
        <v>30</v>
      </c>
      <c r="I712" s="1">
        <v>45013</v>
      </c>
      <c r="J712" t="b">
        <v>1</v>
      </c>
      <c r="K712" t="str">
        <f t="shared" si="35"/>
        <v>Yes</v>
      </c>
      <c r="L712" t="str">
        <f t="shared" si="33"/>
        <v>Positive</v>
      </c>
      <c r="M712" t="str">
        <f t="shared" si="34"/>
        <v>ACTIVE</v>
      </c>
      <c r="N712" t="str" cm="1">
        <f t="array" ref="N712">_xlfn.IFS(E712&lt;=599,"Bad",AND(E712 &gt;= 600, E712 &lt; 650),"Poor",AND(E712 &gt;= 650, E712 &lt; 700),"Fair",AND(E712 &gt;= 700, E712 &lt; 750),"Good",AND(E712 &gt;= 750, E712 &lt; 800),"Very Good",AND(E712 &gt;= 800, E712 &lt;= 850),"Excellent")</f>
        <v>Bad</v>
      </c>
    </row>
    <row r="713" spans="1:14" x14ac:dyDescent="0.3">
      <c r="A713" t="s">
        <v>1434</v>
      </c>
      <c r="B713" t="s">
        <v>1435</v>
      </c>
      <c r="C713" t="s">
        <v>37</v>
      </c>
      <c r="D713">
        <v>9</v>
      </c>
      <c r="E713">
        <v>823</v>
      </c>
      <c r="F713">
        <v>18</v>
      </c>
      <c r="G713">
        <v>156.72999999999999</v>
      </c>
      <c r="H713" t="s">
        <v>21</v>
      </c>
      <c r="I713" s="1">
        <v>42333</v>
      </c>
      <c r="J713" t="b">
        <v>1</v>
      </c>
      <c r="K713" t="str">
        <f t="shared" si="35"/>
        <v>No</v>
      </c>
      <c r="L713" t="str">
        <f t="shared" si="33"/>
        <v>Positive</v>
      </c>
      <c r="M713" t="str">
        <f t="shared" si="34"/>
        <v>ACTIVE</v>
      </c>
      <c r="N713" t="str" cm="1">
        <f t="array" ref="N713">_xlfn.IFS(E713&lt;=599,"Bad",AND(E713 &gt;= 600, E713 &lt; 650),"Poor",AND(E713 &gt;= 650, E713 &lt; 700),"Fair",AND(E713 &gt;= 700, E713 &lt; 750),"Good",AND(E713 &gt;= 750, E713 &lt; 800),"Very Good",AND(E713 &gt;= 800, E713 &lt;= 850),"Excellent")</f>
        <v>Excellent</v>
      </c>
    </row>
    <row r="714" spans="1:14" x14ac:dyDescent="0.3">
      <c r="A714" t="s">
        <v>1436</v>
      </c>
      <c r="B714" t="s">
        <v>1437</v>
      </c>
      <c r="C714" t="s">
        <v>20</v>
      </c>
      <c r="D714">
        <v>14581.64</v>
      </c>
      <c r="E714">
        <v>828</v>
      </c>
      <c r="F714">
        <v>21</v>
      </c>
      <c r="G714">
        <v>141.74</v>
      </c>
      <c r="H714" t="s">
        <v>42</v>
      </c>
      <c r="I714" s="1">
        <v>45527</v>
      </c>
      <c r="J714" t="b">
        <v>1</v>
      </c>
      <c r="K714" t="str">
        <f t="shared" si="35"/>
        <v>No</v>
      </c>
      <c r="L714" t="str">
        <f t="shared" si="33"/>
        <v>Positive</v>
      </c>
      <c r="M714" t="str">
        <f t="shared" si="34"/>
        <v>ACTIVE</v>
      </c>
      <c r="N714" t="str" cm="1">
        <f t="array" ref="N714">_xlfn.IFS(E714&lt;=599,"Bad",AND(E714 &gt;= 600, E714 &lt; 650),"Poor",AND(E714 &gt;= 650, E714 &lt; 700),"Fair",AND(E714 &gt;= 700, E714 &lt; 750),"Good",AND(E714 &gt;= 750, E714 &lt; 800),"Very Good",AND(E714 &gt;= 800, E714 &lt;= 850),"Excellent")</f>
        <v>Excellent</v>
      </c>
    </row>
    <row r="715" spans="1:14" x14ac:dyDescent="0.3">
      <c r="A715" t="s">
        <v>1438</v>
      </c>
      <c r="B715" t="s">
        <v>1439</v>
      </c>
      <c r="C715" t="s">
        <v>16</v>
      </c>
      <c r="D715">
        <v>11732.44</v>
      </c>
      <c r="E715">
        <v>446</v>
      </c>
      <c r="F715">
        <v>15</v>
      </c>
      <c r="G715">
        <v>499.01</v>
      </c>
      <c r="H715" t="s">
        <v>42</v>
      </c>
      <c r="I715" s="1">
        <v>43237</v>
      </c>
      <c r="J715" t="b">
        <v>1</v>
      </c>
      <c r="K715" t="str">
        <f t="shared" si="35"/>
        <v>Yes</v>
      </c>
      <c r="L715" t="str">
        <f t="shared" si="33"/>
        <v>Positive</v>
      </c>
      <c r="M715" t="str">
        <f t="shared" si="34"/>
        <v>ACTIVE</v>
      </c>
      <c r="N715" t="str" cm="1">
        <f t="array" ref="N715">_xlfn.IFS(E715&lt;=599,"Bad",AND(E715 &gt;= 600, E715 &lt; 650),"Poor",AND(E715 &gt;= 650, E715 &lt; 700),"Fair",AND(E715 &gt;= 700, E715 &lt; 750),"Good",AND(E715 &gt;= 750, E715 &lt; 800),"Very Good",AND(E715 &gt;= 800, E715 &lt;= 850),"Excellent")</f>
        <v>Bad</v>
      </c>
    </row>
    <row r="716" spans="1:14" x14ac:dyDescent="0.3">
      <c r="A716" t="s">
        <v>1440</v>
      </c>
      <c r="B716" t="s">
        <v>1441</v>
      </c>
      <c r="C716" t="s">
        <v>16</v>
      </c>
      <c r="D716">
        <v>14990.05</v>
      </c>
      <c r="E716">
        <v>603</v>
      </c>
      <c r="F716">
        <v>24</v>
      </c>
      <c r="G716">
        <v>430.49</v>
      </c>
      <c r="H716" t="s">
        <v>13</v>
      </c>
      <c r="I716" s="1">
        <v>45208</v>
      </c>
      <c r="J716" t="b">
        <v>1</v>
      </c>
      <c r="K716" t="str">
        <f t="shared" si="35"/>
        <v>No</v>
      </c>
      <c r="L716" t="str">
        <f t="shared" si="33"/>
        <v>Positive</v>
      </c>
      <c r="M716" t="str">
        <f t="shared" si="34"/>
        <v>ACTIVE</v>
      </c>
      <c r="N716" t="str" cm="1">
        <f t="array" ref="N716">_xlfn.IFS(E716&lt;=599,"Bad",AND(E716 &gt;= 600, E716 &lt; 650),"Poor",AND(E716 &gt;= 650, E716 &lt; 700),"Fair",AND(E716 &gt;= 700, E716 &lt; 750),"Good",AND(E716 &gt;= 750, E716 &lt; 800),"Very Good",AND(E716 &gt;= 800, E716 &lt;= 850),"Excellent")</f>
        <v>Poor</v>
      </c>
    </row>
    <row r="717" spans="1:14" x14ac:dyDescent="0.3">
      <c r="A717" t="s">
        <v>1442</v>
      </c>
      <c r="B717" t="s">
        <v>1443</v>
      </c>
      <c r="C717" t="s">
        <v>16</v>
      </c>
      <c r="D717">
        <v>-4481.28</v>
      </c>
      <c r="E717">
        <v>527</v>
      </c>
      <c r="F717">
        <v>21</v>
      </c>
      <c r="G717">
        <v>209.89</v>
      </c>
      <c r="H717" t="s">
        <v>30</v>
      </c>
      <c r="I717" s="1">
        <v>42846</v>
      </c>
      <c r="J717" t="b">
        <v>1</v>
      </c>
      <c r="K717" t="str">
        <f t="shared" si="35"/>
        <v>Yes</v>
      </c>
      <c r="L717" t="str">
        <f t="shared" si="33"/>
        <v>Negative</v>
      </c>
      <c r="M717" t="str">
        <f t="shared" si="34"/>
        <v>ACTIVE</v>
      </c>
      <c r="N717" t="str" cm="1">
        <f t="array" ref="N717">_xlfn.IFS(E717&lt;=599,"Bad",AND(E717 &gt;= 600, E717 &lt; 650),"Poor",AND(E717 &gt;= 650, E717 &lt; 700),"Fair",AND(E717 &gt;= 700, E717 &lt; 750),"Good",AND(E717 &gt;= 750, E717 &lt; 800),"Very Good",AND(E717 &gt;= 800, E717 &lt;= 850),"Excellent")</f>
        <v>Bad</v>
      </c>
    </row>
    <row r="718" spans="1:14" x14ac:dyDescent="0.3">
      <c r="A718" t="s">
        <v>1444</v>
      </c>
      <c r="B718" t="s">
        <v>1445</v>
      </c>
      <c r="C718" t="s">
        <v>12</v>
      </c>
      <c r="D718">
        <v>20441.87</v>
      </c>
      <c r="E718">
        <v>401</v>
      </c>
      <c r="F718">
        <v>18</v>
      </c>
      <c r="G718">
        <v>490.33</v>
      </c>
      <c r="H718" t="s">
        <v>30</v>
      </c>
      <c r="I718" s="1">
        <v>45645</v>
      </c>
      <c r="J718" t="b">
        <v>1</v>
      </c>
      <c r="K718" t="str">
        <f t="shared" si="35"/>
        <v>Yes</v>
      </c>
      <c r="L718" t="str">
        <f t="shared" si="33"/>
        <v>Positive</v>
      </c>
      <c r="M718" t="str">
        <f t="shared" si="34"/>
        <v>ACTIVE</v>
      </c>
      <c r="N718" t="str" cm="1">
        <f t="array" ref="N718">_xlfn.IFS(E718&lt;=599,"Bad",AND(E718 &gt;= 600, E718 &lt; 650),"Poor",AND(E718 &gt;= 650, E718 &lt; 700),"Fair",AND(E718 &gt;= 700, E718 &lt; 750),"Good",AND(E718 &gt;= 750, E718 &lt; 800),"Very Good",AND(E718 &gt;= 800, E718 &lt;= 850),"Excellent")</f>
        <v>Bad</v>
      </c>
    </row>
    <row r="719" spans="1:14" x14ac:dyDescent="0.3">
      <c r="A719" t="s">
        <v>1446</v>
      </c>
      <c r="B719" t="s">
        <v>1447</v>
      </c>
      <c r="C719" t="s">
        <v>16</v>
      </c>
      <c r="D719">
        <v>9302.0499999999993</v>
      </c>
      <c r="E719">
        <v>716</v>
      </c>
      <c r="F719">
        <v>18</v>
      </c>
      <c r="G719">
        <v>328.56</v>
      </c>
      <c r="H719" t="s">
        <v>21</v>
      </c>
      <c r="I719" s="1">
        <v>42659</v>
      </c>
      <c r="J719" t="b">
        <v>1</v>
      </c>
      <c r="K719" t="str">
        <f t="shared" si="35"/>
        <v>No</v>
      </c>
      <c r="L719" t="str">
        <f t="shared" si="33"/>
        <v>Positive</v>
      </c>
      <c r="M719" t="str">
        <f t="shared" si="34"/>
        <v>ACTIVE</v>
      </c>
      <c r="N719" t="str" cm="1">
        <f t="array" ref="N719">_xlfn.IFS(E719&lt;=599,"Bad",AND(E719 &gt;= 600, E719 &lt; 650),"Poor",AND(E719 &gt;= 650, E719 &lt; 700),"Fair",AND(E719 &gt;= 700, E719 &lt; 750),"Good",AND(E719 &gt;= 750, E719 &lt; 800),"Very Good",AND(E719 &gt;= 800, E719 &lt;= 850),"Excellent")</f>
        <v>Good</v>
      </c>
    </row>
    <row r="720" spans="1:14" x14ac:dyDescent="0.3">
      <c r="A720" t="s">
        <v>1448</v>
      </c>
      <c r="B720" t="s">
        <v>462</v>
      </c>
      <c r="C720" t="s">
        <v>16</v>
      </c>
      <c r="D720">
        <v>15540.91</v>
      </c>
      <c r="E720">
        <v>515</v>
      </c>
      <c r="F720">
        <v>17</v>
      </c>
      <c r="G720">
        <v>373.59</v>
      </c>
      <c r="H720" t="s">
        <v>13</v>
      </c>
      <c r="I720" s="1">
        <v>42569</v>
      </c>
      <c r="J720" t="b">
        <v>1</v>
      </c>
      <c r="K720" t="str">
        <f t="shared" si="35"/>
        <v>Yes</v>
      </c>
      <c r="L720" t="str">
        <f t="shared" si="33"/>
        <v>Positive</v>
      </c>
      <c r="M720" t="str">
        <f t="shared" si="34"/>
        <v>ACTIVE</v>
      </c>
      <c r="N720" t="str" cm="1">
        <f t="array" ref="N720">_xlfn.IFS(E720&lt;=599,"Bad",AND(E720 &gt;= 600, E720 &lt; 650),"Poor",AND(E720 &gt;= 650, E720 &lt; 700),"Fair",AND(E720 &gt;= 700, E720 &lt; 750),"Good",AND(E720 &gt;= 750, E720 &lt; 800),"Very Good",AND(E720 &gt;= 800, E720 &lt;= 850),"Excellent")</f>
        <v>Bad</v>
      </c>
    </row>
    <row r="721" spans="1:14" x14ac:dyDescent="0.3">
      <c r="A721" t="s">
        <v>1449</v>
      </c>
      <c r="B721" t="s">
        <v>1450</v>
      </c>
      <c r="C721" t="s">
        <v>16</v>
      </c>
      <c r="D721">
        <v>4800.47</v>
      </c>
      <c r="E721">
        <v>706</v>
      </c>
      <c r="F721">
        <v>17</v>
      </c>
      <c r="G721">
        <v>25.44</v>
      </c>
      <c r="H721" t="s">
        <v>30</v>
      </c>
      <c r="I721" s="1">
        <v>42341</v>
      </c>
      <c r="J721" t="b">
        <v>1</v>
      </c>
      <c r="K721" t="str">
        <f t="shared" si="35"/>
        <v>No</v>
      </c>
      <c r="L721" t="str">
        <f t="shared" si="33"/>
        <v>Positive</v>
      </c>
      <c r="M721" t="str">
        <f t="shared" si="34"/>
        <v>ACTIVE</v>
      </c>
      <c r="N721" t="str" cm="1">
        <f t="array" ref="N721">_xlfn.IFS(E721&lt;=599,"Bad",AND(E721 &gt;= 600, E721 &lt; 650),"Poor",AND(E721 &gt;= 650, E721 &lt; 700),"Fair",AND(E721 &gt;= 700, E721 &lt; 750),"Good",AND(E721 &gt;= 750, E721 &lt; 800),"Very Good",AND(E721 &gt;= 800, E721 &lt;= 850),"Excellent")</f>
        <v>Good</v>
      </c>
    </row>
    <row r="722" spans="1:14" x14ac:dyDescent="0.3">
      <c r="A722" t="s">
        <v>1451</v>
      </c>
      <c r="B722" t="s">
        <v>1452</v>
      </c>
      <c r="C722" t="s">
        <v>37</v>
      </c>
      <c r="D722">
        <v>13063.87</v>
      </c>
      <c r="E722">
        <v>698</v>
      </c>
      <c r="F722">
        <v>21</v>
      </c>
      <c r="G722">
        <v>69.59</v>
      </c>
      <c r="H722" t="s">
        <v>42</v>
      </c>
      <c r="I722" s="1">
        <v>43819</v>
      </c>
      <c r="J722" t="b">
        <v>1</v>
      </c>
      <c r="K722" t="str">
        <f t="shared" si="35"/>
        <v>No</v>
      </c>
      <c r="L722" t="str">
        <f t="shared" si="33"/>
        <v>Positive</v>
      </c>
      <c r="M722" t="str">
        <f t="shared" si="34"/>
        <v>ACTIVE</v>
      </c>
      <c r="N722" t="str" cm="1">
        <f t="array" ref="N722">_xlfn.IFS(E722&lt;=599,"Bad",AND(E722 &gt;= 600, E722 &lt; 650),"Poor",AND(E722 &gt;= 650, E722 &lt; 700),"Fair",AND(E722 &gt;= 700, E722 &lt; 750),"Good",AND(E722 &gt;= 750, E722 &lt; 800),"Very Good",AND(E722 &gt;= 800, E722 &lt;= 850),"Excellent")</f>
        <v>Fair</v>
      </c>
    </row>
    <row r="723" spans="1:14" x14ac:dyDescent="0.3">
      <c r="A723" t="s">
        <v>1453</v>
      </c>
      <c r="B723" t="s">
        <v>1454</v>
      </c>
      <c r="C723" t="s">
        <v>12</v>
      </c>
      <c r="D723">
        <v>4732.92</v>
      </c>
      <c r="E723">
        <v>798</v>
      </c>
      <c r="F723">
        <v>22</v>
      </c>
      <c r="G723">
        <v>320.20999999999998</v>
      </c>
      <c r="H723" t="s">
        <v>21</v>
      </c>
      <c r="I723" s="1">
        <v>45155</v>
      </c>
      <c r="J723" t="b">
        <v>1</v>
      </c>
      <c r="K723" t="str">
        <f t="shared" si="35"/>
        <v>No</v>
      </c>
      <c r="L723" t="str">
        <f t="shared" si="33"/>
        <v>Positive</v>
      </c>
      <c r="M723" t="str">
        <f t="shared" si="34"/>
        <v>ACTIVE</v>
      </c>
      <c r="N723" t="str" cm="1">
        <f t="array" ref="N723">_xlfn.IFS(E723&lt;=599,"Bad",AND(E723 &gt;= 600, E723 &lt; 650),"Poor",AND(E723 &gt;= 650, E723 &lt; 700),"Fair",AND(E723 &gt;= 700, E723 &lt; 750),"Good",AND(E723 &gt;= 750, E723 &lt; 800),"Very Good",AND(E723 &gt;= 800, E723 &lt;= 850),"Excellent")</f>
        <v>Very Good</v>
      </c>
    </row>
    <row r="724" spans="1:14" x14ac:dyDescent="0.3">
      <c r="A724" t="s">
        <v>1455</v>
      </c>
      <c r="B724" t="s">
        <v>1456</v>
      </c>
      <c r="C724" t="s">
        <v>16</v>
      </c>
      <c r="D724">
        <v>6881.16</v>
      </c>
      <c r="E724">
        <v>764</v>
      </c>
      <c r="F724">
        <v>26</v>
      </c>
      <c r="G724">
        <v>450.52</v>
      </c>
      <c r="H724" t="s">
        <v>17</v>
      </c>
      <c r="I724" s="1">
        <v>44932</v>
      </c>
      <c r="J724" t="b">
        <v>1</v>
      </c>
      <c r="K724" t="str">
        <f t="shared" si="35"/>
        <v>No</v>
      </c>
      <c r="L724" t="str">
        <f t="shared" si="33"/>
        <v>Positive</v>
      </c>
      <c r="M724" t="str">
        <f t="shared" si="34"/>
        <v>ACTIVE</v>
      </c>
      <c r="N724" t="str" cm="1">
        <f t="array" ref="N724">_xlfn.IFS(E724&lt;=599,"Bad",AND(E724 &gt;= 600, E724 &lt; 650),"Poor",AND(E724 &gt;= 650, E724 &lt; 700),"Fair",AND(E724 &gt;= 700, E724 &lt; 750),"Good",AND(E724 &gt;= 750, E724 &lt; 800),"Very Good",AND(E724 &gt;= 800, E724 &lt;= 850),"Excellent")</f>
        <v>Very Good</v>
      </c>
    </row>
    <row r="725" spans="1:14" x14ac:dyDescent="0.3">
      <c r="A725" t="s">
        <v>1457</v>
      </c>
      <c r="B725" t="s">
        <v>1458</v>
      </c>
      <c r="C725" t="s">
        <v>20</v>
      </c>
      <c r="D725">
        <v>19570.16</v>
      </c>
      <c r="E725">
        <v>381</v>
      </c>
      <c r="F725">
        <v>16</v>
      </c>
      <c r="G725">
        <v>315.63</v>
      </c>
      <c r="H725" t="s">
        <v>42</v>
      </c>
      <c r="I725" s="1">
        <v>43691</v>
      </c>
      <c r="J725" t="b">
        <v>0</v>
      </c>
      <c r="K725" t="str">
        <f t="shared" si="35"/>
        <v>Yes</v>
      </c>
      <c r="L725" t="str">
        <f t="shared" si="33"/>
        <v>Positive</v>
      </c>
      <c r="M725" t="str">
        <f t="shared" si="34"/>
        <v>NOT ACTIVE</v>
      </c>
      <c r="N725" t="str" cm="1">
        <f t="array" ref="N725">_xlfn.IFS(E725&lt;=599,"Bad",AND(E725 &gt;= 600, E725 &lt; 650),"Poor",AND(E725 &gt;= 650, E725 &lt; 700),"Fair",AND(E725 &gt;= 700, E725 &lt; 750),"Good",AND(E725 &gt;= 750, E725 &lt; 800),"Very Good",AND(E725 &gt;= 800, E725 &lt;= 850),"Excellent")</f>
        <v>Bad</v>
      </c>
    </row>
    <row r="726" spans="1:14" x14ac:dyDescent="0.3">
      <c r="A726" t="s">
        <v>1459</v>
      </c>
      <c r="B726" t="s">
        <v>1460</v>
      </c>
      <c r="C726" t="s">
        <v>20</v>
      </c>
      <c r="D726">
        <v>9046.59</v>
      </c>
      <c r="E726">
        <v>664</v>
      </c>
      <c r="F726">
        <v>22</v>
      </c>
      <c r="G726">
        <v>75.67</v>
      </c>
      <c r="H726" t="s">
        <v>13</v>
      </c>
      <c r="I726" s="1">
        <v>44771</v>
      </c>
      <c r="J726" t="b">
        <v>0</v>
      </c>
      <c r="K726" t="str">
        <f t="shared" si="35"/>
        <v>No</v>
      </c>
      <c r="L726" t="str">
        <f t="shared" si="33"/>
        <v>Positive</v>
      </c>
      <c r="M726" t="str">
        <f t="shared" si="34"/>
        <v>NOT ACTIVE</v>
      </c>
      <c r="N726" t="str" cm="1">
        <f t="array" ref="N726">_xlfn.IFS(E726&lt;=599,"Bad",AND(E726 &gt;= 600, E726 &lt; 650),"Poor",AND(E726 &gt;= 650, E726 &lt; 700),"Fair",AND(E726 &gt;= 700, E726 &lt; 750),"Good",AND(E726 &gt;= 750, E726 &lt; 800),"Very Good",AND(E726 &gt;= 800, E726 &lt;= 850),"Excellent")</f>
        <v>Fair</v>
      </c>
    </row>
    <row r="727" spans="1:14" x14ac:dyDescent="0.3">
      <c r="A727" t="s">
        <v>1461</v>
      </c>
      <c r="B727" t="s">
        <v>1462</v>
      </c>
      <c r="C727" t="s">
        <v>20</v>
      </c>
      <c r="D727">
        <v>11087.16</v>
      </c>
      <c r="E727">
        <v>462</v>
      </c>
      <c r="F727">
        <v>11</v>
      </c>
      <c r="G727">
        <v>66.72</v>
      </c>
      <c r="H727" t="s">
        <v>30</v>
      </c>
      <c r="I727" s="1">
        <v>45250</v>
      </c>
      <c r="J727" t="b">
        <v>1</v>
      </c>
      <c r="K727" t="str">
        <f t="shared" si="35"/>
        <v>Yes</v>
      </c>
      <c r="L727" t="str">
        <f t="shared" si="33"/>
        <v>Positive</v>
      </c>
      <c r="M727" t="str">
        <f t="shared" si="34"/>
        <v>ACTIVE</v>
      </c>
      <c r="N727" t="str" cm="1">
        <f t="array" ref="N727">_xlfn.IFS(E727&lt;=599,"Bad",AND(E727 &gt;= 600, E727 &lt; 650),"Poor",AND(E727 &gt;= 650, E727 &lt; 700),"Fair",AND(E727 &gt;= 700, E727 &lt; 750),"Good",AND(E727 &gt;= 750, E727 &lt; 800),"Very Good",AND(E727 &gt;= 800, E727 &lt;= 850),"Excellent")</f>
        <v>Bad</v>
      </c>
    </row>
    <row r="728" spans="1:14" x14ac:dyDescent="0.3">
      <c r="A728" t="s">
        <v>1463</v>
      </c>
      <c r="B728" t="s">
        <v>1464</v>
      </c>
      <c r="C728" t="s">
        <v>12</v>
      </c>
      <c r="D728">
        <v>14350.34</v>
      </c>
      <c r="E728">
        <v>347</v>
      </c>
      <c r="F728">
        <v>19</v>
      </c>
      <c r="G728">
        <v>423.65</v>
      </c>
      <c r="H728" t="s">
        <v>42</v>
      </c>
      <c r="I728" s="1">
        <v>44399</v>
      </c>
      <c r="J728" t="b">
        <v>1</v>
      </c>
      <c r="K728" t="str">
        <f t="shared" si="35"/>
        <v>Yes</v>
      </c>
      <c r="L728" t="str">
        <f t="shared" si="33"/>
        <v>Positive</v>
      </c>
      <c r="M728" t="str">
        <f t="shared" si="34"/>
        <v>ACTIVE</v>
      </c>
      <c r="N728" t="str" cm="1">
        <f t="array" ref="N728">_xlfn.IFS(E728&lt;=599,"Bad",AND(E728 &gt;= 600, E728 &lt; 650),"Poor",AND(E728 &gt;= 650, E728 &lt; 700),"Fair",AND(E728 &gt;= 700, E728 &lt; 750),"Good",AND(E728 &gt;= 750, E728 &lt; 800),"Very Good",AND(E728 &gt;= 800, E728 &lt;= 850),"Excellent")</f>
        <v>Bad</v>
      </c>
    </row>
    <row r="729" spans="1:14" x14ac:dyDescent="0.3">
      <c r="A729" t="s">
        <v>1465</v>
      </c>
      <c r="B729" t="s">
        <v>1466</v>
      </c>
      <c r="C729" t="s">
        <v>12</v>
      </c>
      <c r="D729">
        <v>12478.41</v>
      </c>
      <c r="E729">
        <v>810</v>
      </c>
      <c r="F729">
        <v>27</v>
      </c>
      <c r="G729">
        <v>78.260000000000005</v>
      </c>
      <c r="H729" t="s">
        <v>17</v>
      </c>
      <c r="I729" s="1">
        <v>45603</v>
      </c>
      <c r="J729" t="b">
        <v>1</v>
      </c>
      <c r="K729" t="str">
        <f t="shared" si="35"/>
        <v>No</v>
      </c>
      <c r="L729" t="str">
        <f t="shared" si="33"/>
        <v>Positive</v>
      </c>
      <c r="M729" t="str">
        <f t="shared" si="34"/>
        <v>ACTIVE</v>
      </c>
      <c r="N729" t="str" cm="1">
        <f t="array" ref="N729">_xlfn.IFS(E729&lt;=599,"Bad",AND(E729 &gt;= 600, E729 &lt; 650),"Poor",AND(E729 &gt;= 650, E729 &lt; 700),"Fair",AND(E729 &gt;= 700, E729 &lt; 750),"Good",AND(E729 &gt;= 750, E729 &lt; 800),"Very Good",AND(E729 &gt;= 800, E729 &lt;= 850),"Excellent")</f>
        <v>Excellent</v>
      </c>
    </row>
    <row r="730" spans="1:14" x14ac:dyDescent="0.3">
      <c r="A730" t="s">
        <v>1467</v>
      </c>
      <c r="B730" t="s">
        <v>1468</v>
      </c>
      <c r="C730" t="s">
        <v>20</v>
      </c>
      <c r="D730">
        <v>10752.09</v>
      </c>
      <c r="E730">
        <v>628</v>
      </c>
      <c r="F730">
        <v>20</v>
      </c>
      <c r="G730">
        <v>264.91000000000003</v>
      </c>
      <c r="H730" t="s">
        <v>17</v>
      </c>
      <c r="I730" s="1">
        <v>42327</v>
      </c>
      <c r="J730" t="b">
        <v>1</v>
      </c>
      <c r="K730" t="str">
        <f t="shared" si="35"/>
        <v>No</v>
      </c>
      <c r="L730" t="str">
        <f t="shared" si="33"/>
        <v>Positive</v>
      </c>
      <c r="M730" t="str">
        <f t="shared" si="34"/>
        <v>ACTIVE</v>
      </c>
      <c r="N730" t="str" cm="1">
        <f t="array" ref="N730">_xlfn.IFS(E730&lt;=599,"Bad",AND(E730 &gt;= 600, E730 &lt; 650),"Poor",AND(E730 &gt;= 650, E730 &lt; 700),"Fair",AND(E730 &gt;= 700, E730 &lt; 750),"Good",AND(E730 &gt;= 750, E730 &lt; 800),"Very Good",AND(E730 &gt;= 800, E730 &lt;= 850),"Excellent")</f>
        <v>Poor</v>
      </c>
    </row>
    <row r="731" spans="1:14" x14ac:dyDescent="0.3">
      <c r="A731" t="s">
        <v>1469</v>
      </c>
      <c r="B731" t="s">
        <v>1470</v>
      </c>
      <c r="C731" t="s">
        <v>16</v>
      </c>
      <c r="D731">
        <v>11824.81</v>
      </c>
      <c r="E731">
        <v>415</v>
      </c>
      <c r="F731">
        <v>28</v>
      </c>
      <c r="G731">
        <v>28.19</v>
      </c>
      <c r="H731" t="s">
        <v>13</v>
      </c>
      <c r="I731" s="1">
        <v>42620</v>
      </c>
      <c r="J731" t="b">
        <v>1</v>
      </c>
      <c r="K731" t="str">
        <f t="shared" si="35"/>
        <v>Yes</v>
      </c>
      <c r="L731" t="str">
        <f t="shared" si="33"/>
        <v>Positive</v>
      </c>
      <c r="M731" t="str">
        <f t="shared" si="34"/>
        <v>ACTIVE</v>
      </c>
      <c r="N731" t="str" cm="1">
        <f t="array" ref="N731">_xlfn.IFS(E731&lt;=599,"Bad",AND(E731 &gt;= 600, E731 &lt; 650),"Poor",AND(E731 &gt;= 650, E731 &lt; 700),"Fair",AND(E731 &gt;= 700, E731 &lt; 750),"Good",AND(E731 &gt;= 750, E731 &lt; 800),"Very Good",AND(E731 &gt;= 800, E731 &lt;= 850),"Excellent")</f>
        <v>Bad</v>
      </c>
    </row>
    <row r="732" spans="1:14" x14ac:dyDescent="0.3">
      <c r="A732" t="s">
        <v>1471</v>
      </c>
      <c r="B732" t="s">
        <v>1472</v>
      </c>
      <c r="C732" t="s">
        <v>12</v>
      </c>
      <c r="D732">
        <v>22017.08</v>
      </c>
      <c r="E732">
        <v>636</v>
      </c>
      <c r="F732">
        <v>24</v>
      </c>
      <c r="G732">
        <v>49.53</v>
      </c>
      <c r="H732" t="s">
        <v>42</v>
      </c>
      <c r="I732" s="1">
        <v>44161</v>
      </c>
      <c r="J732" t="b">
        <v>1</v>
      </c>
      <c r="K732" t="str">
        <f t="shared" si="35"/>
        <v>No</v>
      </c>
      <c r="L732" t="str">
        <f t="shared" si="33"/>
        <v>Positive</v>
      </c>
      <c r="M732" t="str">
        <f t="shared" si="34"/>
        <v>ACTIVE</v>
      </c>
      <c r="N732" t="str" cm="1">
        <f t="array" ref="N732">_xlfn.IFS(E732&lt;=599,"Bad",AND(E732 &gt;= 600, E732 &lt; 650),"Poor",AND(E732 &gt;= 650, E732 &lt; 700),"Fair",AND(E732 &gt;= 700, E732 &lt; 750),"Good",AND(E732 &gt;= 750, E732 &lt; 800),"Very Good",AND(E732 &gt;= 800, E732 &lt;= 850),"Excellent")</f>
        <v>Poor</v>
      </c>
    </row>
    <row r="733" spans="1:14" x14ac:dyDescent="0.3">
      <c r="A733" t="s">
        <v>1473</v>
      </c>
      <c r="B733" t="s">
        <v>1474</v>
      </c>
      <c r="C733" t="s">
        <v>20</v>
      </c>
      <c r="D733">
        <v>9711.91</v>
      </c>
      <c r="E733">
        <v>446</v>
      </c>
      <c r="F733">
        <v>18</v>
      </c>
      <c r="G733">
        <v>339.45</v>
      </c>
      <c r="H733" t="s">
        <v>21</v>
      </c>
      <c r="I733" s="1">
        <v>43897</v>
      </c>
      <c r="J733" t="b">
        <v>1</v>
      </c>
      <c r="K733" t="str">
        <f t="shared" si="35"/>
        <v>Yes</v>
      </c>
      <c r="L733" t="str">
        <f t="shared" si="33"/>
        <v>Positive</v>
      </c>
      <c r="M733" t="str">
        <f t="shared" si="34"/>
        <v>ACTIVE</v>
      </c>
      <c r="N733" t="str" cm="1">
        <f t="array" ref="N733">_xlfn.IFS(E733&lt;=599,"Bad",AND(E733 &gt;= 600, E733 &lt; 650),"Poor",AND(E733 &gt;= 650, E733 &lt; 700),"Fair",AND(E733 &gt;= 700, E733 &lt; 750),"Good",AND(E733 &gt;= 750, E733 &lt; 800),"Very Good",AND(E733 &gt;= 800, E733 &lt;= 850),"Excellent")</f>
        <v>Bad</v>
      </c>
    </row>
    <row r="734" spans="1:14" x14ac:dyDescent="0.3">
      <c r="A734" t="s">
        <v>1475</v>
      </c>
      <c r="B734" t="s">
        <v>1476</v>
      </c>
      <c r="C734" t="s">
        <v>20</v>
      </c>
      <c r="D734">
        <v>11005.5</v>
      </c>
      <c r="E734">
        <v>622</v>
      </c>
      <c r="F734">
        <v>26</v>
      </c>
      <c r="G734">
        <v>347.7</v>
      </c>
      <c r="H734" t="s">
        <v>42</v>
      </c>
      <c r="I734" s="1">
        <v>43917</v>
      </c>
      <c r="J734" t="b">
        <v>1</v>
      </c>
      <c r="K734" t="str">
        <f t="shared" si="35"/>
        <v>No</v>
      </c>
      <c r="L734" t="str">
        <f t="shared" si="33"/>
        <v>Positive</v>
      </c>
      <c r="M734" t="str">
        <f t="shared" si="34"/>
        <v>ACTIVE</v>
      </c>
      <c r="N734" t="str" cm="1">
        <f t="array" ref="N734">_xlfn.IFS(E734&lt;=599,"Bad",AND(E734 &gt;= 600, E734 &lt; 650),"Poor",AND(E734 &gt;= 650, E734 &lt; 700),"Fair",AND(E734 &gt;= 700, E734 &lt; 750),"Good",AND(E734 &gt;= 750, E734 &lt; 800),"Very Good",AND(E734 &gt;= 800, E734 &lt;= 850),"Excellent")</f>
        <v>Poor</v>
      </c>
    </row>
    <row r="735" spans="1:14" x14ac:dyDescent="0.3">
      <c r="A735" t="s">
        <v>1477</v>
      </c>
      <c r="B735" t="s">
        <v>1478</v>
      </c>
      <c r="C735" t="s">
        <v>16</v>
      </c>
      <c r="D735">
        <v>15253.27</v>
      </c>
      <c r="E735">
        <v>742</v>
      </c>
      <c r="F735">
        <v>15</v>
      </c>
      <c r="G735">
        <v>177.32</v>
      </c>
      <c r="H735" t="s">
        <v>17</v>
      </c>
      <c r="I735" s="1">
        <v>44966</v>
      </c>
      <c r="J735" t="b">
        <v>1</v>
      </c>
      <c r="K735" t="str">
        <f t="shared" si="35"/>
        <v>No</v>
      </c>
      <c r="L735" t="str">
        <f t="shared" si="33"/>
        <v>Positive</v>
      </c>
      <c r="M735" t="str">
        <f t="shared" si="34"/>
        <v>ACTIVE</v>
      </c>
      <c r="N735" t="str" cm="1">
        <f t="array" ref="N735">_xlfn.IFS(E735&lt;=599,"Bad",AND(E735 &gt;= 600, E735 &lt; 650),"Poor",AND(E735 &gt;= 650, E735 &lt; 700),"Fair",AND(E735 &gt;= 700, E735 &lt; 750),"Good",AND(E735 &gt;= 750, E735 &lt; 800),"Very Good",AND(E735 &gt;= 800, E735 &lt;= 850),"Excellent")</f>
        <v>Good</v>
      </c>
    </row>
    <row r="736" spans="1:14" x14ac:dyDescent="0.3">
      <c r="A736" t="s">
        <v>1479</v>
      </c>
      <c r="B736" t="s">
        <v>1480</v>
      </c>
      <c r="C736" t="s">
        <v>37</v>
      </c>
      <c r="D736">
        <v>15527.63</v>
      </c>
      <c r="E736">
        <v>312</v>
      </c>
      <c r="F736">
        <v>10</v>
      </c>
      <c r="G736">
        <v>115.65</v>
      </c>
      <c r="H736" t="s">
        <v>13</v>
      </c>
      <c r="I736" s="1">
        <v>42350</v>
      </c>
      <c r="J736" t="b">
        <v>1</v>
      </c>
      <c r="K736" t="str">
        <f t="shared" si="35"/>
        <v>Yes</v>
      </c>
      <c r="L736" t="str">
        <f t="shared" si="33"/>
        <v>Positive</v>
      </c>
      <c r="M736" t="str">
        <f t="shared" si="34"/>
        <v>ACTIVE</v>
      </c>
      <c r="N736" t="str" cm="1">
        <f t="array" ref="N736">_xlfn.IFS(E736&lt;=599,"Bad",AND(E736 &gt;= 600, E736 &lt; 650),"Poor",AND(E736 &gt;= 650, E736 &lt; 700),"Fair",AND(E736 &gt;= 700, E736 &lt; 750),"Good",AND(E736 &gt;= 750, E736 &lt; 800),"Very Good",AND(E736 &gt;= 800, E736 &lt;= 850),"Excellent")</f>
        <v>Bad</v>
      </c>
    </row>
    <row r="737" spans="1:14" x14ac:dyDescent="0.3">
      <c r="A737" t="s">
        <v>1481</v>
      </c>
      <c r="B737" t="s">
        <v>1482</v>
      </c>
      <c r="C737" t="s">
        <v>12</v>
      </c>
      <c r="D737">
        <v>15935.15</v>
      </c>
      <c r="E737">
        <v>793</v>
      </c>
      <c r="F737">
        <v>32</v>
      </c>
      <c r="G737">
        <v>408.72</v>
      </c>
      <c r="H737" t="s">
        <v>13</v>
      </c>
      <c r="I737" s="1">
        <v>43986</v>
      </c>
      <c r="J737" t="b">
        <v>1</v>
      </c>
      <c r="K737" t="str">
        <f t="shared" si="35"/>
        <v>No</v>
      </c>
      <c r="L737" t="str">
        <f t="shared" si="33"/>
        <v>Positive</v>
      </c>
      <c r="M737" t="str">
        <f t="shared" si="34"/>
        <v>ACTIVE</v>
      </c>
      <c r="N737" t="str" cm="1">
        <f t="array" ref="N737">_xlfn.IFS(E737&lt;=599,"Bad",AND(E737 &gt;= 600, E737 &lt; 650),"Poor",AND(E737 &gt;= 650, E737 &lt; 700),"Fair",AND(E737 &gt;= 700, E737 &lt; 750),"Good",AND(E737 &gt;= 750, E737 &lt; 800),"Very Good",AND(E737 &gt;= 800, E737 &lt;= 850),"Excellent")</f>
        <v>Very Good</v>
      </c>
    </row>
    <row r="738" spans="1:14" x14ac:dyDescent="0.3">
      <c r="A738" t="s">
        <v>1483</v>
      </c>
      <c r="B738" t="s">
        <v>1484</v>
      </c>
      <c r="C738" t="s">
        <v>16</v>
      </c>
      <c r="D738">
        <v>13193.65</v>
      </c>
      <c r="E738">
        <v>586</v>
      </c>
      <c r="F738">
        <v>22</v>
      </c>
      <c r="G738">
        <v>116.38</v>
      </c>
      <c r="H738" t="s">
        <v>21</v>
      </c>
      <c r="I738" s="1">
        <v>45578</v>
      </c>
      <c r="J738" t="b">
        <v>1</v>
      </c>
      <c r="K738" t="str">
        <f t="shared" si="35"/>
        <v>No</v>
      </c>
      <c r="L738" t="str">
        <f t="shared" si="33"/>
        <v>Positive</v>
      </c>
      <c r="M738" t="str">
        <f t="shared" si="34"/>
        <v>ACTIVE</v>
      </c>
      <c r="N738" t="str" cm="1">
        <f t="array" ref="N738">_xlfn.IFS(E738&lt;=599,"Bad",AND(E738 &gt;= 600, E738 &lt; 650),"Poor",AND(E738 &gt;= 650, E738 &lt; 700),"Fair",AND(E738 &gt;= 700, E738 &lt; 750),"Good",AND(E738 &gt;= 750, E738 &lt; 800),"Very Good",AND(E738 &gt;= 800, E738 &lt;= 850),"Excellent")</f>
        <v>Bad</v>
      </c>
    </row>
    <row r="739" spans="1:14" x14ac:dyDescent="0.3">
      <c r="A739" t="s">
        <v>1485</v>
      </c>
      <c r="B739" t="s">
        <v>1486</v>
      </c>
      <c r="C739" t="s">
        <v>20</v>
      </c>
      <c r="D739">
        <v>4284.9799999999996</v>
      </c>
      <c r="E739">
        <v>413</v>
      </c>
      <c r="F739">
        <v>18</v>
      </c>
      <c r="G739">
        <v>275.58999999999997</v>
      </c>
      <c r="H739" t="s">
        <v>13</v>
      </c>
      <c r="I739" s="1">
        <v>45134</v>
      </c>
      <c r="J739" t="b">
        <v>1</v>
      </c>
      <c r="K739" t="str">
        <f t="shared" si="35"/>
        <v>Yes</v>
      </c>
      <c r="L739" t="str">
        <f t="shared" si="33"/>
        <v>Positive</v>
      </c>
      <c r="M739" t="str">
        <f t="shared" si="34"/>
        <v>ACTIVE</v>
      </c>
      <c r="N739" t="str" cm="1">
        <f t="array" ref="N739">_xlfn.IFS(E739&lt;=599,"Bad",AND(E739 &gt;= 600, E739 &lt; 650),"Poor",AND(E739 &gt;= 650, E739 &lt; 700),"Fair",AND(E739 &gt;= 700, E739 &lt; 750),"Good",AND(E739 &gt;= 750, E739 &lt; 800),"Very Good",AND(E739 &gt;= 800, E739 &lt;= 850),"Excellent")</f>
        <v>Bad</v>
      </c>
    </row>
    <row r="740" spans="1:14" x14ac:dyDescent="0.3">
      <c r="A740" t="s">
        <v>1487</v>
      </c>
      <c r="B740" t="s">
        <v>1488</v>
      </c>
      <c r="C740" t="s">
        <v>20</v>
      </c>
      <c r="D740">
        <v>18167.16</v>
      </c>
      <c r="E740">
        <v>779</v>
      </c>
      <c r="F740">
        <v>16</v>
      </c>
      <c r="G740">
        <v>484.42</v>
      </c>
      <c r="H740" t="s">
        <v>13</v>
      </c>
      <c r="I740" s="1">
        <v>42470</v>
      </c>
      <c r="J740" t="b">
        <v>1</v>
      </c>
      <c r="K740" t="str">
        <f t="shared" si="35"/>
        <v>No</v>
      </c>
      <c r="L740" t="str">
        <f t="shared" si="33"/>
        <v>Positive</v>
      </c>
      <c r="M740" t="str">
        <f t="shared" si="34"/>
        <v>ACTIVE</v>
      </c>
      <c r="N740" t="str" cm="1">
        <f t="array" ref="N740">_xlfn.IFS(E740&lt;=599,"Bad",AND(E740 &gt;= 600, E740 &lt; 650),"Poor",AND(E740 &gt;= 650, E740 &lt; 700),"Fair",AND(E740 &gt;= 700, E740 &lt; 750),"Good",AND(E740 &gt;= 750, E740 &lt; 800),"Very Good",AND(E740 &gt;= 800, E740 &lt;= 850),"Excellent")</f>
        <v>Very Good</v>
      </c>
    </row>
    <row r="741" spans="1:14" x14ac:dyDescent="0.3">
      <c r="A741" t="s">
        <v>1489</v>
      </c>
      <c r="B741" t="s">
        <v>1490</v>
      </c>
      <c r="C741" t="s">
        <v>16</v>
      </c>
      <c r="D741">
        <v>4268.2700000000004</v>
      </c>
      <c r="E741">
        <v>321</v>
      </c>
      <c r="F741">
        <v>22</v>
      </c>
      <c r="G741">
        <v>82.45</v>
      </c>
      <c r="H741" t="s">
        <v>13</v>
      </c>
      <c r="I741" s="1">
        <v>44655</v>
      </c>
      <c r="J741" t="b">
        <v>1</v>
      </c>
      <c r="K741" t="str">
        <f t="shared" si="35"/>
        <v>Yes</v>
      </c>
      <c r="L741" t="str">
        <f t="shared" si="33"/>
        <v>Positive</v>
      </c>
      <c r="M741" t="str">
        <f t="shared" si="34"/>
        <v>ACTIVE</v>
      </c>
      <c r="N741" t="str" cm="1">
        <f t="array" ref="N741">_xlfn.IFS(E741&lt;=599,"Bad",AND(E741 &gt;= 600, E741 &lt; 650),"Poor",AND(E741 &gt;= 650, E741 &lt; 700),"Fair",AND(E741 &gt;= 700, E741 &lt; 750),"Good",AND(E741 &gt;= 750, E741 &lt; 800),"Very Good",AND(E741 &gt;= 800, E741 &lt;= 850),"Excellent")</f>
        <v>Bad</v>
      </c>
    </row>
    <row r="742" spans="1:14" x14ac:dyDescent="0.3">
      <c r="A742" t="s">
        <v>1491</v>
      </c>
      <c r="B742" t="s">
        <v>1492</v>
      </c>
      <c r="C742" t="s">
        <v>12</v>
      </c>
      <c r="D742">
        <v>11513.18</v>
      </c>
      <c r="E742">
        <v>648</v>
      </c>
      <c r="F742">
        <v>18</v>
      </c>
      <c r="G742">
        <v>471.03</v>
      </c>
      <c r="H742" t="s">
        <v>13</v>
      </c>
      <c r="I742" s="1">
        <v>44737</v>
      </c>
      <c r="J742" t="b">
        <v>1</v>
      </c>
      <c r="K742" t="str">
        <f t="shared" si="35"/>
        <v>No</v>
      </c>
      <c r="L742" t="str">
        <f t="shared" si="33"/>
        <v>Positive</v>
      </c>
      <c r="M742" t="str">
        <f t="shared" si="34"/>
        <v>ACTIVE</v>
      </c>
      <c r="N742" t="str" cm="1">
        <f t="array" ref="N742">_xlfn.IFS(E742&lt;=599,"Bad",AND(E742 &gt;= 600, E742 &lt; 650),"Poor",AND(E742 &gt;= 650, E742 &lt; 700),"Fair",AND(E742 &gt;= 700, E742 &lt; 750),"Good",AND(E742 &gt;= 750, E742 &lt; 800),"Very Good",AND(E742 &gt;= 800, E742 &lt;= 850),"Excellent")</f>
        <v>Poor</v>
      </c>
    </row>
    <row r="743" spans="1:14" x14ac:dyDescent="0.3">
      <c r="A743" t="s">
        <v>1493</v>
      </c>
      <c r="B743" t="s">
        <v>1494</v>
      </c>
      <c r="C743" t="s">
        <v>37</v>
      </c>
      <c r="D743">
        <v>6228.62</v>
      </c>
      <c r="E743">
        <v>619</v>
      </c>
      <c r="F743">
        <v>14</v>
      </c>
      <c r="G743">
        <v>99.62</v>
      </c>
      <c r="H743" t="s">
        <v>13</v>
      </c>
      <c r="I743" s="1">
        <v>44115</v>
      </c>
      <c r="J743" t="b">
        <v>1</v>
      </c>
      <c r="K743" t="str">
        <f t="shared" si="35"/>
        <v>No</v>
      </c>
      <c r="L743" t="str">
        <f t="shared" si="33"/>
        <v>Positive</v>
      </c>
      <c r="M743" t="str">
        <f t="shared" si="34"/>
        <v>ACTIVE</v>
      </c>
      <c r="N743" t="str" cm="1">
        <f t="array" ref="N743">_xlfn.IFS(E743&lt;=599,"Bad",AND(E743 &gt;= 600, E743 &lt; 650),"Poor",AND(E743 &gt;= 650, E743 &lt; 700),"Fair",AND(E743 &gt;= 700, E743 &lt; 750),"Good",AND(E743 &gt;= 750, E743 &lt; 800),"Very Good",AND(E743 &gt;= 800, E743 &lt;= 850),"Excellent")</f>
        <v>Poor</v>
      </c>
    </row>
    <row r="744" spans="1:14" x14ac:dyDescent="0.3">
      <c r="A744" t="s">
        <v>1495</v>
      </c>
      <c r="B744" t="s">
        <v>1496</v>
      </c>
      <c r="C744" t="s">
        <v>37</v>
      </c>
      <c r="D744">
        <v>9679.31</v>
      </c>
      <c r="E744">
        <v>425</v>
      </c>
      <c r="F744">
        <v>22</v>
      </c>
      <c r="G744">
        <v>288.05</v>
      </c>
      <c r="H744" t="s">
        <v>17</v>
      </c>
      <c r="I744" s="1">
        <v>45597</v>
      </c>
      <c r="J744" t="b">
        <v>1</v>
      </c>
      <c r="K744" t="str">
        <f t="shared" si="35"/>
        <v>Yes</v>
      </c>
      <c r="L744" t="str">
        <f t="shared" si="33"/>
        <v>Positive</v>
      </c>
      <c r="M744" t="str">
        <f t="shared" si="34"/>
        <v>ACTIVE</v>
      </c>
      <c r="N744" t="str" cm="1">
        <f t="array" ref="N744">_xlfn.IFS(E744&lt;=599,"Bad",AND(E744 &gt;= 600, E744 &lt; 650),"Poor",AND(E744 &gt;= 650, E744 &lt; 700),"Fair",AND(E744 &gt;= 700, E744 &lt; 750),"Good",AND(E744 &gt;= 750, E744 &lt; 800),"Very Good",AND(E744 &gt;= 800, E744 &lt;= 850),"Excellent")</f>
        <v>Bad</v>
      </c>
    </row>
    <row r="745" spans="1:14" x14ac:dyDescent="0.3">
      <c r="A745" t="s">
        <v>1497</v>
      </c>
      <c r="B745" t="s">
        <v>1498</v>
      </c>
      <c r="C745" t="s">
        <v>20</v>
      </c>
      <c r="D745">
        <v>11643.81</v>
      </c>
      <c r="E745">
        <v>576</v>
      </c>
      <c r="F745">
        <v>17</v>
      </c>
      <c r="G745">
        <v>194.73</v>
      </c>
      <c r="H745" t="s">
        <v>42</v>
      </c>
      <c r="I745" s="1">
        <v>43641</v>
      </c>
      <c r="J745" t="b">
        <v>0</v>
      </c>
      <c r="K745" t="str">
        <f t="shared" si="35"/>
        <v>Yes</v>
      </c>
      <c r="L745" t="str">
        <f t="shared" si="33"/>
        <v>Positive</v>
      </c>
      <c r="M745" t="str">
        <f t="shared" si="34"/>
        <v>NOT ACTIVE</v>
      </c>
      <c r="N745" t="str" cm="1">
        <f t="array" ref="N745">_xlfn.IFS(E745&lt;=599,"Bad",AND(E745 &gt;= 600, E745 &lt; 650),"Poor",AND(E745 &gt;= 650, E745 &lt; 700),"Fair",AND(E745 &gt;= 700, E745 &lt; 750),"Good",AND(E745 &gt;= 750, E745 &lt; 800),"Very Good",AND(E745 &gt;= 800, E745 &lt;= 850),"Excellent")</f>
        <v>Bad</v>
      </c>
    </row>
    <row r="746" spans="1:14" x14ac:dyDescent="0.3">
      <c r="A746" t="s">
        <v>1499</v>
      </c>
      <c r="B746" t="s">
        <v>1500</v>
      </c>
      <c r="C746" t="s">
        <v>12</v>
      </c>
      <c r="D746">
        <v>11606.79</v>
      </c>
      <c r="E746">
        <v>503</v>
      </c>
      <c r="F746">
        <v>12</v>
      </c>
      <c r="G746">
        <v>482.82</v>
      </c>
      <c r="H746" t="s">
        <v>30</v>
      </c>
      <c r="I746" s="1">
        <v>45651</v>
      </c>
      <c r="J746" t="b">
        <v>0</v>
      </c>
      <c r="K746" t="str">
        <f t="shared" si="35"/>
        <v>Yes</v>
      </c>
      <c r="L746" t="str">
        <f t="shared" si="33"/>
        <v>Positive</v>
      </c>
      <c r="M746" t="str">
        <f t="shared" si="34"/>
        <v>NOT ACTIVE</v>
      </c>
      <c r="N746" t="str" cm="1">
        <f t="array" ref="N746">_xlfn.IFS(E746&lt;=599,"Bad",AND(E746 &gt;= 600, E746 &lt; 650),"Poor",AND(E746 &gt;= 650, E746 &lt; 700),"Fair",AND(E746 &gt;= 700, E746 &lt; 750),"Good",AND(E746 &gt;= 750, E746 &lt; 800),"Very Good",AND(E746 &gt;= 800, E746 &lt;= 850),"Excellent")</f>
        <v>Bad</v>
      </c>
    </row>
    <row r="747" spans="1:14" x14ac:dyDescent="0.3">
      <c r="A747" t="s">
        <v>1501</v>
      </c>
      <c r="B747" t="s">
        <v>1502</v>
      </c>
      <c r="C747" t="s">
        <v>37</v>
      </c>
      <c r="D747">
        <v>12109.6</v>
      </c>
      <c r="E747">
        <v>493</v>
      </c>
      <c r="F747">
        <v>20</v>
      </c>
      <c r="G747">
        <v>144.04</v>
      </c>
      <c r="H747" t="s">
        <v>13</v>
      </c>
      <c r="I747" s="1">
        <v>42981</v>
      </c>
      <c r="J747" t="b">
        <v>1</v>
      </c>
      <c r="K747" t="str">
        <f t="shared" si="35"/>
        <v>Yes</v>
      </c>
      <c r="L747" t="str">
        <f t="shared" si="33"/>
        <v>Positive</v>
      </c>
      <c r="M747" t="str">
        <f t="shared" si="34"/>
        <v>ACTIVE</v>
      </c>
      <c r="N747" t="str" cm="1">
        <f t="array" ref="N747">_xlfn.IFS(E747&lt;=599,"Bad",AND(E747 &gt;= 600, E747 &lt; 650),"Poor",AND(E747 &gt;= 650, E747 &lt; 700),"Fair",AND(E747 &gt;= 700, E747 &lt; 750),"Good",AND(E747 &gt;= 750, E747 &lt; 800),"Very Good",AND(E747 &gt;= 800, E747 &lt;= 850),"Excellent")</f>
        <v>Bad</v>
      </c>
    </row>
    <row r="748" spans="1:14" x14ac:dyDescent="0.3">
      <c r="A748" t="s">
        <v>1503</v>
      </c>
      <c r="B748" t="s">
        <v>1504</v>
      </c>
      <c r="C748" t="s">
        <v>12</v>
      </c>
      <c r="D748">
        <v>18068.560000000001</v>
      </c>
      <c r="E748">
        <v>846</v>
      </c>
      <c r="F748">
        <v>24</v>
      </c>
      <c r="G748">
        <v>205.83</v>
      </c>
      <c r="H748" t="s">
        <v>30</v>
      </c>
      <c r="I748" s="1">
        <v>45523</v>
      </c>
      <c r="J748" t="b">
        <v>1</v>
      </c>
      <c r="K748" t="str">
        <f t="shared" si="35"/>
        <v>No</v>
      </c>
      <c r="L748" t="str">
        <f t="shared" si="33"/>
        <v>Positive</v>
      </c>
      <c r="M748" t="str">
        <f t="shared" si="34"/>
        <v>ACTIVE</v>
      </c>
      <c r="N748" t="str" cm="1">
        <f t="array" ref="N748">_xlfn.IFS(E748&lt;=599,"Bad",AND(E748 &gt;= 600, E748 &lt; 650),"Poor",AND(E748 &gt;= 650, E748 &lt; 700),"Fair",AND(E748 &gt;= 700, E748 &lt; 750),"Good",AND(E748 &gt;= 750, E748 &lt; 800),"Very Good",AND(E748 &gt;= 800, E748 &lt;= 850),"Excellent")</f>
        <v>Excellent</v>
      </c>
    </row>
    <row r="749" spans="1:14" x14ac:dyDescent="0.3">
      <c r="A749" t="s">
        <v>1505</v>
      </c>
      <c r="B749" t="s">
        <v>1506</v>
      </c>
      <c r="C749" t="s">
        <v>12</v>
      </c>
      <c r="D749">
        <v>12267.67</v>
      </c>
      <c r="E749">
        <v>585</v>
      </c>
      <c r="F749">
        <v>27</v>
      </c>
      <c r="G749">
        <v>491.6</v>
      </c>
      <c r="H749" t="s">
        <v>30</v>
      </c>
      <c r="I749" s="1">
        <v>42826</v>
      </c>
      <c r="J749" t="b">
        <v>1</v>
      </c>
      <c r="K749" t="str">
        <f t="shared" si="35"/>
        <v>No</v>
      </c>
      <c r="L749" t="str">
        <f t="shared" si="33"/>
        <v>Positive</v>
      </c>
      <c r="M749" t="str">
        <f t="shared" si="34"/>
        <v>ACTIVE</v>
      </c>
      <c r="N749" t="str" cm="1">
        <f t="array" ref="N749">_xlfn.IFS(E749&lt;=599,"Bad",AND(E749 &gt;= 600, E749 &lt; 650),"Poor",AND(E749 &gt;= 650, E749 &lt; 700),"Fair",AND(E749 &gt;= 700, E749 &lt; 750),"Good",AND(E749 &gt;= 750, E749 &lt; 800),"Very Good",AND(E749 &gt;= 800, E749 &lt;= 850),"Excellent")</f>
        <v>Bad</v>
      </c>
    </row>
    <row r="750" spans="1:14" x14ac:dyDescent="0.3">
      <c r="A750" t="s">
        <v>1507</v>
      </c>
      <c r="B750" t="s">
        <v>1508</v>
      </c>
      <c r="C750" t="s">
        <v>20</v>
      </c>
      <c r="D750">
        <v>8779.2199999999993</v>
      </c>
      <c r="E750">
        <v>356</v>
      </c>
      <c r="F750">
        <v>25</v>
      </c>
      <c r="G750">
        <v>272.87</v>
      </c>
      <c r="H750" t="s">
        <v>17</v>
      </c>
      <c r="I750" s="1">
        <v>45579</v>
      </c>
      <c r="J750" t="b">
        <v>0</v>
      </c>
      <c r="K750" t="str">
        <f t="shared" si="35"/>
        <v>Yes</v>
      </c>
      <c r="L750" t="str">
        <f t="shared" si="33"/>
        <v>Positive</v>
      </c>
      <c r="M750" t="str">
        <f t="shared" si="34"/>
        <v>NOT ACTIVE</v>
      </c>
      <c r="N750" t="str" cm="1">
        <f t="array" ref="N750">_xlfn.IFS(E750&lt;=599,"Bad",AND(E750 &gt;= 600, E750 &lt; 650),"Poor",AND(E750 &gt;= 650, E750 &lt; 700),"Fair",AND(E750 &gt;= 700, E750 &lt; 750),"Good",AND(E750 &gt;= 750, E750 &lt; 800),"Very Good",AND(E750 &gt;= 800, E750 &lt;= 850),"Excellent")</f>
        <v>Bad</v>
      </c>
    </row>
    <row r="751" spans="1:14" x14ac:dyDescent="0.3">
      <c r="A751" t="s">
        <v>1509</v>
      </c>
      <c r="B751" t="s">
        <v>1510</v>
      </c>
      <c r="C751" t="s">
        <v>37</v>
      </c>
      <c r="D751">
        <v>14820.44</v>
      </c>
      <c r="E751">
        <v>602</v>
      </c>
      <c r="F751">
        <v>16</v>
      </c>
      <c r="G751">
        <v>256.29000000000002</v>
      </c>
      <c r="H751" t="s">
        <v>13</v>
      </c>
      <c r="I751" s="1">
        <v>43821</v>
      </c>
      <c r="J751" t="b">
        <v>1</v>
      </c>
      <c r="K751" t="str">
        <f t="shared" si="35"/>
        <v>No</v>
      </c>
      <c r="L751" t="str">
        <f t="shared" si="33"/>
        <v>Positive</v>
      </c>
      <c r="M751" t="str">
        <f t="shared" si="34"/>
        <v>ACTIVE</v>
      </c>
      <c r="N751" t="str" cm="1">
        <f t="array" ref="N751">_xlfn.IFS(E751&lt;=599,"Bad",AND(E751 &gt;= 600, E751 &lt; 650),"Poor",AND(E751 &gt;= 650, E751 &lt; 700),"Fair",AND(E751 &gt;= 700, E751 &lt; 750),"Good",AND(E751 &gt;= 750, E751 &lt; 800),"Very Good",AND(E751 &gt;= 800, E751 &lt;= 850),"Excellent")</f>
        <v>Poor</v>
      </c>
    </row>
    <row r="752" spans="1:14" x14ac:dyDescent="0.3">
      <c r="A752" t="s">
        <v>1511</v>
      </c>
      <c r="B752" t="s">
        <v>1512</v>
      </c>
      <c r="C752" t="s">
        <v>16</v>
      </c>
      <c r="D752">
        <v>15947.35</v>
      </c>
      <c r="E752">
        <v>462</v>
      </c>
      <c r="F752">
        <v>17</v>
      </c>
      <c r="G752">
        <v>136.31</v>
      </c>
      <c r="H752" t="s">
        <v>30</v>
      </c>
      <c r="I752" s="1">
        <v>42338</v>
      </c>
      <c r="J752" t="b">
        <v>0</v>
      </c>
      <c r="K752" t="str">
        <f t="shared" si="35"/>
        <v>Yes</v>
      </c>
      <c r="L752" t="str">
        <f t="shared" si="33"/>
        <v>Positive</v>
      </c>
      <c r="M752" t="str">
        <f t="shared" si="34"/>
        <v>NOT ACTIVE</v>
      </c>
      <c r="N752" t="str" cm="1">
        <f t="array" ref="N752">_xlfn.IFS(E752&lt;=599,"Bad",AND(E752 &gt;= 600, E752 &lt; 650),"Poor",AND(E752 &gt;= 650, E752 &lt; 700),"Fair",AND(E752 &gt;= 700, E752 &lt; 750),"Good",AND(E752 &gt;= 750, E752 &lt; 800),"Very Good",AND(E752 &gt;= 800, E752 &lt;= 850),"Excellent")</f>
        <v>Bad</v>
      </c>
    </row>
    <row r="753" spans="1:14" x14ac:dyDescent="0.3">
      <c r="A753" t="s">
        <v>1513</v>
      </c>
      <c r="B753" t="s">
        <v>1514</v>
      </c>
      <c r="C753" t="s">
        <v>20</v>
      </c>
      <c r="D753">
        <v>3861.96</v>
      </c>
      <c r="E753">
        <v>318</v>
      </c>
      <c r="F753">
        <v>15</v>
      </c>
      <c r="G753">
        <v>353.67</v>
      </c>
      <c r="H753" t="s">
        <v>13</v>
      </c>
      <c r="I753" s="1">
        <v>43847</v>
      </c>
      <c r="J753" t="b">
        <v>1</v>
      </c>
      <c r="K753" t="str">
        <f t="shared" si="35"/>
        <v>Yes</v>
      </c>
      <c r="L753" t="str">
        <f t="shared" si="33"/>
        <v>Positive</v>
      </c>
      <c r="M753" t="str">
        <f t="shared" si="34"/>
        <v>ACTIVE</v>
      </c>
      <c r="N753" t="str" cm="1">
        <f t="array" ref="N753">_xlfn.IFS(E753&lt;=599,"Bad",AND(E753 &gt;= 600, E753 &lt; 650),"Poor",AND(E753 &gt;= 650, E753 &lt; 700),"Fair",AND(E753 &gt;= 700, E753 &lt; 750),"Good",AND(E753 &gt;= 750, E753 &lt; 800),"Very Good",AND(E753 &gt;= 800, E753 &lt;= 850),"Excellent")</f>
        <v>Bad</v>
      </c>
    </row>
    <row r="754" spans="1:14" x14ac:dyDescent="0.3">
      <c r="A754" t="s">
        <v>1515</v>
      </c>
      <c r="B754" t="s">
        <v>1516</v>
      </c>
      <c r="C754" t="s">
        <v>37</v>
      </c>
      <c r="D754">
        <v>12987</v>
      </c>
      <c r="E754">
        <v>669</v>
      </c>
      <c r="F754">
        <v>19</v>
      </c>
      <c r="G754">
        <v>17.04</v>
      </c>
      <c r="H754" t="s">
        <v>21</v>
      </c>
      <c r="I754" s="1">
        <v>42773</v>
      </c>
      <c r="J754" t="b">
        <v>1</v>
      </c>
      <c r="K754" t="str">
        <f t="shared" si="35"/>
        <v>No</v>
      </c>
      <c r="L754" t="str">
        <f t="shared" si="33"/>
        <v>Positive</v>
      </c>
      <c r="M754" t="str">
        <f t="shared" si="34"/>
        <v>ACTIVE</v>
      </c>
      <c r="N754" t="str" cm="1">
        <f t="array" ref="N754">_xlfn.IFS(E754&lt;=599,"Bad",AND(E754 &gt;= 600, E754 &lt; 650),"Poor",AND(E754 &gt;= 650, E754 &lt; 700),"Fair",AND(E754 &gt;= 700, E754 &lt; 750),"Good",AND(E754 &gt;= 750, E754 &lt; 800),"Very Good",AND(E754 &gt;= 800, E754 &lt;= 850),"Excellent")</f>
        <v>Fair</v>
      </c>
    </row>
    <row r="755" spans="1:14" x14ac:dyDescent="0.3">
      <c r="A755" t="s">
        <v>1517</v>
      </c>
      <c r="B755" t="s">
        <v>1518</v>
      </c>
      <c r="C755" t="s">
        <v>37</v>
      </c>
      <c r="D755">
        <v>13505.86</v>
      </c>
      <c r="E755">
        <v>563</v>
      </c>
      <c r="F755">
        <v>22</v>
      </c>
      <c r="G755">
        <v>34.26</v>
      </c>
      <c r="H755" t="s">
        <v>21</v>
      </c>
      <c r="I755" s="1">
        <v>45279</v>
      </c>
      <c r="J755" t="b">
        <v>0</v>
      </c>
      <c r="K755" t="str">
        <f t="shared" si="35"/>
        <v>Yes</v>
      </c>
      <c r="L755" t="str">
        <f t="shared" si="33"/>
        <v>Positive</v>
      </c>
      <c r="M755" t="str">
        <f t="shared" si="34"/>
        <v>NOT ACTIVE</v>
      </c>
      <c r="N755" t="str" cm="1">
        <f t="array" ref="N755">_xlfn.IFS(E755&lt;=599,"Bad",AND(E755 &gt;= 600, E755 &lt; 650),"Poor",AND(E755 &gt;= 650, E755 &lt; 700),"Fair",AND(E755 &gt;= 700, E755 &lt; 750),"Good",AND(E755 &gt;= 750, E755 &lt; 800),"Very Good",AND(E755 &gt;= 800, E755 &lt;= 850),"Excellent")</f>
        <v>Bad</v>
      </c>
    </row>
    <row r="756" spans="1:14" x14ac:dyDescent="0.3">
      <c r="A756" t="s">
        <v>1519</v>
      </c>
      <c r="B756" t="s">
        <v>1520</v>
      </c>
      <c r="C756" t="s">
        <v>37</v>
      </c>
      <c r="D756">
        <v>8512.18</v>
      </c>
      <c r="E756">
        <v>412</v>
      </c>
      <c r="F756">
        <v>29</v>
      </c>
      <c r="G756">
        <v>303.69</v>
      </c>
      <c r="H756" t="s">
        <v>21</v>
      </c>
      <c r="I756" s="1">
        <v>43509</v>
      </c>
      <c r="J756" t="b">
        <v>1</v>
      </c>
      <c r="K756" t="str">
        <f t="shared" si="35"/>
        <v>Yes</v>
      </c>
      <c r="L756" t="str">
        <f t="shared" si="33"/>
        <v>Positive</v>
      </c>
      <c r="M756" t="str">
        <f t="shared" si="34"/>
        <v>ACTIVE</v>
      </c>
      <c r="N756" t="str" cm="1">
        <f t="array" ref="N756">_xlfn.IFS(E756&lt;=599,"Bad",AND(E756 &gt;= 600, E756 &lt; 650),"Poor",AND(E756 &gt;= 650, E756 &lt; 700),"Fair",AND(E756 &gt;= 700, E756 &lt; 750),"Good",AND(E756 &gt;= 750, E756 &lt; 800),"Very Good",AND(E756 &gt;= 800, E756 &lt;= 850),"Excellent")</f>
        <v>Bad</v>
      </c>
    </row>
    <row r="757" spans="1:14" x14ac:dyDescent="0.3">
      <c r="A757" t="s">
        <v>1521</v>
      </c>
      <c r="B757" t="s">
        <v>1522</v>
      </c>
      <c r="C757" t="s">
        <v>37</v>
      </c>
      <c r="D757">
        <v>16878.53</v>
      </c>
      <c r="E757">
        <v>787</v>
      </c>
      <c r="F757">
        <v>17</v>
      </c>
      <c r="G757">
        <v>177.42</v>
      </c>
      <c r="H757" t="s">
        <v>30</v>
      </c>
      <c r="I757" s="1">
        <v>44765</v>
      </c>
      <c r="J757" t="b">
        <v>1</v>
      </c>
      <c r="K757" t="str">
        <f t="shared" si="35"/>
        <v>No</v>
      </c>
      <c r="L757" t="str">
        <f t="shared" si="33"/>
        <v>Positive</v>
      </c>
      <c r="M757" t="str">
        <f t="shared" si="34"/>
        <v>ACTIVE</v>
      </c>
      <c r="N757" t="str" cm="1">
        <f t="array" ref="N757">_xlfn.IFS(E757&lt;=599,"Bad",AND(E757 &gt;= 600, E757 &lt; 650),"Poor",AND(E757 &gt;= 650, E757 &lt; 700),"Fair",AND(E757 &gt;= 700, E757 &lt; 750),"Good",AND(E757 &gt;= 750, E757 &lt; 800),"Very Good",AND(E757 &gt;= 800, E757 &lt;= 850),"Excellent")</f>
        <v>Very Good</v>
      </c>
    </row>
    <row r="758" spans="1:14" x14ac:dyDescent="0.3">
      <c r="A758" t="s">
        <v>1523</v>
      </c>
      <c r="B758" t="s">
        <v>1524</v>
      </c>
      <c r="C758" t="s">
        <v>37</v>
      </c>
      <c r="D758">
        <v>9249.7199999999993</v>
      </c>
      <c r="E758">
        <v>626</v>
      </c>
      <c r="F758">
        <v>21</v>
      </c>
      <c r="G758">
        <v>477.13</v>
      </c>
      <c r="H758" t="s">
        <v>21</v>
      </c>
      <c r="I758" s="1">
        <v>43287</v>
      </c>
      <c r="J758" t="b">
        <v>1</v>
      </c>
      <c r="K758" t="str">
        <f t="shared" si="35"/>
        <v>No</v>
      </c>
      <c r="L758" t="str">
        <f t="shared" si="33"/>
        <v>Positive</v>
      </c>
      <c r="M758" t="str">
        <f t="shared" si="34"/>
        <v>ACTIVE</v>
      </c>
      <c r="N758" t="str" cm="1">
        <f t="array" ref="N758">_xlfn.IFS(E758&lt;=599,"Bad",AND(E758 &gt;= 600, E758 &lt; 650),"Poor",AND(E758 &gt;= 650, E758 &lt; 700),"Fair",AND(E758 &gt;= 700, E758 &lt; 750),"Good",AND(E758 &gt;= 750, E758 &lt; 800),"Very Good",AND(E758 &gt;= 800, E758 &lt;= 850),"Excellent")</f>
        <v>Poor</v>
      </c>
    </row>
    <row r="759" spans="1:14" x14ac:dyDescent="0.3">
      <c r="A759" t="s">
        <v>1525</v>
      </c>
      <c r="B759" t="s">
        <v>1526</v>
      </c>
      <c r="C759" t="s">
        <v>12</v>
      </c>
      <c r="D759">
        <v>10627.88</v>
      </c>
      <c r="E759">
        <v>841</v>
      </c>
      <c r="F759">
        <v>22</v>
      </c>
      <c r="G759">
        <v>452.56</v>
      </c>
      <c r="H759" t="s">
        <v>17</v>
      </c>
      <c r="I759" s="1">
        <v>44759</v>
      </c>
      <c r="J759" t="b">
        <v>1</v>
      </c>
      <c r="K759" t="str">
        <f t="shared" si="35"/>
        <v>No</v>
      </c>
      <c r="L759" t="str">
        <f t="shared" si="33"/>
        <v>Positive</v>
      </c>
      <c r="M759" t="str">
        <f t="shared" si="34"/>
        <v>ACTIVE</v>
      </c>
      <c r="N759" t="str" cm="1">
        <f t="array" ref="N759">_xlfn.IFS(E759&lt;=599,"Bad",AND(E759 &gt;= 600, E759 &lt; 650),"Poor",AND(E759 &gt;= 650, E759 &lt; 700),"Fair",AND(E759 &gt;= 700, E759 &lt; 750),"Good",AND(E759 &gt;= 750, E759 &lt; 800),"Very Good",AND(E759 &gt;= 800, E759 &lt;= 850),"Excellent")</f>
        <v>Excellent</v>
      </c>
    </row>
    <row r="760" spans="1:14" x14ac:dyDescent="0.3">
      <c r="A760" t="s">
        <v>1527</v>
      </c>
      <c r="B760" t="s">
        <v>1528</v>
      </c>
      <c r="C760" t="s">
        <v>20</v>
      </c>
      <c r="D760">
        <v>9134.64</v>
      </c>
      <c r="E760">
        <v>364</v>
      </c>
      <c r="F760">
        <v>22</v>
      </c>
      <c r="G760">
        <v>359.72</v>
      </c>
      <c r="H760" t="s">
        <v>17</v>
      </c>
      <c r="I760" s="1">
        <v>45712</v>
      </c>
      <c r="J760" t="b">
        <v>1</v>
      </c>
      <c r="K760" t="str">
        <f t="shared" si="35"/>
        <v>Yes</v>
      </c>
      <c r="L760" t="str">
        <f t="shared" si="33"/>
        <v>Positive</v>
      </c>
      <c r="M760" t="str">
        <f t="shared" si="34"/>
        <v>ACTIVE</v>
      </c>
      <c r="N760" t="str" cm="1">
        <f t="array" ref="N760">_xlfn.IFS(E760&lt;=599,"Bad",AND(E760 &gt;= 600, E760 &lt; 650),"Poor",AND(E760 &gt;= 650, E760 &lt; 700),"Fair",AND(E760 &gt;= 700, E760 &lt; 750),"Good",AND(E760 &gt;= 750, E760 &lt; 800),"Very Good",AND(E760 &gt;= 800, E760 &lt;= 850),"Excellent")</f>
        <v>Bad</v>
      </c>
    </row>
    <row r="761" spans="1:14" x14ac:dyDescent="0.3">
      <c r="A761" t="s">
        <v>1529</v>
      </c>
      <c r="B761" t="s">
        <v>1530</v>
      </c>
      <c r="C761" t="s">
        <v>12</v>
      </c>
      <c r="D761">
        <v>10077.9</v>
      </c>
      <c r="E761">
        <v>591</v>
      </c>
      <c r="F761">
        <v>16</v>
      </c>
      <c r="G761">
        <v>410.89</v>
      </c>
      <c r="H761" t="s">
        <v>30</v>
      </c>
      <c r="I761" s="1">
        <v>43614</v>
      </c>
      <c r="J761" t="b">
        <v>1</v>
      </c>
      <c r="K761" t="str">
        <f t="shared" si="35"/>
        <v>No</v>
      </c>
      <c r="L761" t="str">
        <f t="shared" si="33"/>
        <v>Positive</v>
      </c>
      <c r="M761" t="str">
        <f t="shared" si="34"/>
        <v>ACTIVE</v>
      </c>
      <c r="N761" t="str" cm="1">
        <f t="array" ref="N761">_xlfn.IFS(E761&lt;=599,"Bad",AND(E761 &gt;= 600, E761 &lt; 650),"Poor",AND(E761 &gt;= 650, E761 &lt; 700),"Fair",AND(E761 &gt;= 700, E761 &lt; 750),"Good",AND(E761 &gt;= 750, E761 &lt; 800),"Very Good",AND(E761 &gt;= 800, E761 &lt;= 850),"Excellent")</f>
        <v>Bad</v>
      </c>
    </row>
    <row r="762" spans="1:14" x14ac:dyDescent="0.3">
      <c r="A762" t="s">
        <v>1531</v>
      </c>
      <c r="B762" t="s">
        <v>1532</v>
      </c>
      <c r="C762" t="s">
        <v>16</v>
      </c>
      <c r="D762">
        <v>4518.62</v>
      </c>
      <c r="E762">
        <v>324</v>
      </c>
      <c r="F762">
        <v>22</v>
      </c>
      <c r="G762">
        <v>336.99</v>
      </c>
      <c r="H762" t="s">
        <v>13</v>
      </c>
      <c r="I762" s="1">
        <v>43081</v>
      </c>
      <c r="J762" t="b">
        <v>1</v>
      </c>
      <c r="K762" t="str">
        <f t="shared" si="35"/>
        <v>Yes</v>
      </c>
      <c r="L762" t="str">
        <f t="shared" si="33"/>
        <v>Positive</v>
      </c>
      <c r="M762" t="str">
        <f t="shared" si="34"/>
        <v>ACTIVE</v>
      </c>
      <c r="N762" t="str" cm="1">
        <f t="array" ref="N762">_xlfn.IFS(E762&lt;=599,"Bad",AND(E762 &gt;= 600, E762 &lt; 650),"Poor",AND(E762 &gt;= 650, E762 &lt; 700),"Fair",AND(E762 &gt;= 700, E762 &lt; 750),"Good",AND(E762 &gt;= 750, E762 &lt; 800),"Very Good",AND(E762 &gt;= 800, E762 &lt;= 850),"Excellent")</f>
        <v>Bad</v>
      </c>
    </row>
    <row r="763" spans="1:14" x14ac:dyDescent="0.3">
      <c r="A763" t="s">
        <v>1533</v>
      </c>
      <c r="B763" t="s">
        <v>1534</v>
      </c>
      <c r="C763" t="s">
        <v>37</v>
      </c>
      <c r="D763">
        <v>2799.75</v>
      </c>
      <c r="E763">
        <v>848</v>
      </c>
      <c r="F763">
        <v>19</v>
      </c>
      <c r="G763">
        <v>71.540000000000006</v>
      </c>
      <c r="H763" t="s">
        <v>42</v>
      </c>
      <c r="I763" s="1">
        <v>45555</v>
      </c>
      <c r="J763" t="b">
        <v>1</v>
      </c>
      <c r="K763" t="str">
        <f t="shared" si="35"/>
        <v>No</v>
      </c>
      <c r="L763" t="str">
        <f t="shared" si="33"/>
        <v>Positive</v>
      </c>
      <c r="M763" t="str">
        <f t="shared" si="34"/>
        <v>ACTIVE</v>
      </c>
      <c r="N763" t="str" cm="1">
        <f t="array" ref="N763">_xlfn.IFS(E763&lt;=599,"Bad",AND(E763 &gt;= 600, E763 &lt; 650),"Poor",AND(E763 &gt;= 650, E763 &lt; 700),"Fair",AND(E763 &gt;= 700, E763 &lt; 750),"Good",AND(E763 &gt;= 750, E763 &lt; 800),"Very Good",AND(E763 &gt;= 800, E763 &lt;= 850),"Excellent")</f>
        <v>Excellent</v>
      </c>
    </row>
    <row r="764" spans="1:14" x14ac:dyDescent="0.3">
      <c r="A764" t="s">
        <v>1535</v>
      </c>
      <c r="B764" t="s">
        <v>1536</v>
      </c>
      <c r="C764" t="s">
        <v>20</v>
      </c>
      <c r="D764">
        <v>17972.53</v>
      </c>
      <c r="E764">
        <v>300</v>
      </c>
      <c r="F764">
        <v>17</v>
      </c>
      <c r="G764">
        <v>385.12</v>
      </c>
      <c r="H764" t="s">
        <v>13</v>
      </c>
      <c r="I764" s="1">
        <v>42894</v>
      </c>
      <c r="J764" t="b">
        <v>0</v>
      </c>
      <c r="K764" t="str">
        <f t="shared" si="35"/>
        <v>Yes</v>
      </c>
      <c r="L764" t="str">
        <f t="shared" si="33"/>
        <v>Positive</v>
      </c>
      <c r="M764" t="str">
        <f t="shared" si="34"/>
        <v>NOT ACTIVE</v>
      </c>
      <c r="N764" t="str" cm="1">
        <f t="array" ref="N764">_xlfn.IFS(E764&lt;=599,"Bad",AND(E764 &gt;= 600, E764 &lt; 650),"Poor",AND(E764 &gt;= 650, E764 &lt; 700),"Fair",AND(E764 &gt;= 700, E764 &lt; 750),"Good",AND(E764 &gt;= 750, E764 &lt; 800),"Very Good",AND(E764 &gt;= 800, E764 &lt;= 850),"Excellent")</f>
        <v>Bad</v>
      </c>
    </row>
    <row r="765" spans="1:14" x14ac:dyDescent="0.3">
      <c r="A765" t="s">
        <v>1537</v>
      </c>
      <c r="B765" t="s">
        <v>1538</v>
      </c>
      <c r="C765" t="s">
        <v>37</v>
      </c>
      <c r="D765">
        <v>5765.19</v>
      </c>
      <c r="E765">
        <v>848</v>
      </c>
      <c r="F765">
        <v>28</v>
      </c>
      <c r="G765">
        <v>112.99</v>
      </c>
      <c r="H765" t="s">
        <v>13</v>
      </c>
      <c r="I765" s="1">
        <v>42405</v>
      </c>
      <c r="J765" t="b">
        <v>1</v>
      </c>
      <c r="K765" t="str">
        <f t="shared" si="35"/>
        <v>No</v>
      </c>
      <c r="L765" t="str">
        <f t="shared" si="33"/>
        <v>Positive</v>
      </c>
      <c r="M765" t="str">
        <f t="shared" si="34"/>
        <v>ACTIVE</v>
      </c>
      <c r="N765" t="str" cm="1">
        <f t="array" ref="N765">_xlfn.IFS(E765&lt;=599,"Bad",AND(E765 &gt;= 600, E765 &lt; 650),"Poor",AND(E765 &gt;= 650, E765 &lt; 700),"Fair",AND(E765 &gt;= 700, E765 &lt; 750),"Good",AND(E765 &gt;= 750, E765 &lt; 800),"Very Good",AND(E765 &gt;= 800, E765 &lt;= 850),"Excellent")</f>
        <v>Excellent</v>
      </c>
    </row>
    <row r="766" spans="1:14" x14ac:dyDescent="0.3">
      <c r="A766" t="s">
        <v>1539</v>
      </c>
      <c r="B766" t="s">
        <v>1540</v>
      </c>
      <c r="C766" t="s">
        <v>20</v>
      </c>
      <c r="D766">
        <v>5043.04</v>
      </c>
      <c r="E766">
        <v>440</v>
      </c>
      <c r="F766">
        <v>19</v>
      </c>
      <c r="G766">
        <v>168.49</v>
      </c>
      <c r="H766" t="s">
        <v>13</v>
      </c>
      <c r="I766" s="1">
        <v>43274</v>
      </c>
      <c r="J766" t="b">
        <v>1</v>
      </c>
      <c r="K766" t="str">
        <f t="shared" si="35"/>
        <v>Yes</v>
      </c>
      <c r="L766" t="str">
        <f t="shared" si="33"/>
        <v>Positive</v>
      </c>
      <c r="M766" t="str">
        <f t="shared" si="34"/>
        <v>ACTIVE</v>
      </c>
      <c r="N766" t="str" cm="1">
        <f t="array" ref="N766">_xlfn.IFS(E766&lt;=599,"Bad",AND(E766 &gt;= 600, E766 &lt; 650),"Poor",AND(E766 &gt;= 650, E766 &lt; 700),"Fair",AND(E766 &gt;= 700, E766 &lt; 750),"Good",AND(E766 &gt;= 750, E766 &lt; 800),"Very Good",AND(E766 &gt;= 800, E766 &lt;= 850),"Excellent")</f>
        <v>Bad</v>
      </c>
    </row>
    <row r="767" spans="1:14" x14ac:dyDescent="0.3">
      <c r="A767" t="s">
        <v>1541</v>
      </c>
      <c r="B767" t="s">
        <v>1542</v>
      </c>
      <c r="C767" t="s">
        <v>12</v>
      </c>
      <c r="D767">
        <v>-766.95</v>
      </c>
      <c r="E767">
        <v>487</v>
      </c>
      <c r="F767">
        <v>14</v>
      </c>
      <c r="G767">
        <v>411.42</v>
      </c>
      <c r="H767" t="s">
        <v>13</v>
      </c>
      <c r="I767" s="1">
        <v>45190</v>
      </c>
      <c r="J767" t="b">
        <v>1</v>
      </c>
      <c r="K767" t="str">
        <f t="shared" si="35"/>
        <v>Yes</v>
      </c>
      <c r="L767" t="str">
        <f t="shared" si="33"/>
        <v>Negative</v>
      </c>
      <c r="M767" t="str">
        <f t="shared" si="34"/>
        <v>ACTIVE</v>
      </c>
      <c r="N767" t="str" cm="1">
        <f t="array" ref="N767">_xlfn.IFS(E767&lt;=599,"Bad",AND(E767 &gt;= 600, E767 &lt; 650),"Poor",AND(E767 &gt;= 650, E767 &lt; 700),"Fair",AND(E767 &gt;= 700, E767 &lt; 750),"Good",AND(E767 &gt;= 750, E767 &lt; 800),"Very Good",AND(E767 &gt;= 800, E767 &lt;= 850),"Excellent")</f>
        <v>Bad</v>
      </c>
    </row>
    <row r="768" spans="1:14" x14ac:dyDescent="0.3">
      <c r="A768" t="s">
        <v>1543</v>
      </c>
      <c r="B768" t="s">
        <v>1544</v>
      </c>
      <c r="C768" t="s">
        <v>20</v>
      </c>
      <c r="D768">
        <v>6805.19</v>
      </c>
      <c r="E768">
        <v>427</v>
      </c>
      <c r="F768">
        <v>14</v>
      </c>
      <c r="G768">
        <v>272.89999999999998</v>
      </c>
      <c r="H768" t="s">
        <v>42</v>
      </c>
      <c r="I768" s="1">
        <v>42368</v>
      </c>
      <c r="J768" t="b">
        <v>1</v>
      </c>
      <c r="K768" t="str">
        <f t="shared" si="35"/>
        <v>Yes</v>
      </c>
      <c r="L768" t="str">
        <f t="shared" si="33"/>
        <v>Positive</v>
      </c>
      <c r="M768" t="str">
        <f t="shared" si="34"/>
        <v>ACTIVE</v>
      </c>
      <c r="N768" t="str" cm="1">
        <f t="array" ref="N768">_xlfn.IFS(E768&lt;=599,"Bad",AND(E768 &gt;= 600, E768 &lt; 650),"Poor",AND(E768 &gt;= 650, E768 &lt; 700),"Fair",AND(E768 &gt;= 700, E768 &lt; 750),"Good",AND(E768 &gt;= 750, E768 &lt; 800),"Very Good",AND(E768 &gt;= 800, E768 &lt;= 850),"Excellent")</f>
        <v>Bad</v>
      </c>
    </row>
    <row r="769" spans="1:14" x14ac:dyDescent="0.3">
      <c r="A769" t="s">
        <v>1545</v>
      </c>
      <c r="B769" t="s">
        <v>1546</v>
      </c>
      <c r="C769" t="s">
        <v>16</v>
      </c>
      <c r="D769">
        <v>3384.55</v>
      </c>
      <c r="E769">
        <v>500</v>
      </c>
      <c r="F769">
        <v>17</v>
      </c>
      <c r="G769">
        <v>431.37</v>
      </c>
      <c r="H769" t="s">
        <v>21</v>
      </c>
      <c r="I769" s="1">
        <v>43090</v>
      </c>
      <c r="J769" t="b">
        <v>1</v>
      </c>
      <c r="K769" t="str">
        <f t="shared" si="35"/>
        <v>Yes</v>
      </c>
      <c r="L769" t="str">
        <f t="shared" si="33"/>
        <v>Positive</v>
      </c>
      <c r="M769" t="str">
        <f t="shared" si="34"/>
        <v>ACTIVE</v>
      </c>
      <c r="N769" t="str" cm="1">
        <f t="array" ref="N769">_xlfn.IFS(E769&lt;=599,"Bad",AND(E769 &gt;= 600, E769 &lt; 650),"Poor",AND(E769 &gt;= 650, E769 &lt; 700),"Fair",AND(E769 &gt;= 700, E769 &lt; 750),"Good",AND(E769 &gt;= 750, E769 &lt; 800),"Very Good",AND(E769 &gt;= 800, E769 &lt;= 850),"Excellent")</f>
        <v>Bad</v>
      </c>
    </row>
    <row r="770" spans="1:14" x14ac:dyDescent="0.3">
      <c r="A770" t="s">
        <v>1547</v>
      </c>
      <c r="B770" t="s">
        <v>1548</v>
      </c>
      <c r="C770" t="s">
        <v>16</v>
      </c>
      <c r="D770">
        <v>18210.080000000002</v>
      </c>
      <c r="E770">
        <v>426</v>
      </c>
      <c r="F770">
        <v>12</v>
      </c>
      <c r="G770">
        <v>114.39</v>
      </c>
      <c r="H770" t="s">
        <v>13</v>
      </c>
      <c r="I770" s="1">
        <v>42975</v>
      </c>
      <c r="J770" t="b">
        <v>0</v>
      </c>
      <c r="K770" t="str">
        <f t="shared" si="35"/>
        <v>Yes</v>
      </c>
      <c r="L770" t="str">
        <f t="shared" ref="L770:L833" si="36">IF(D770&gt;0,"Positive","Negative")</f>
        <v>Positive</v>
      </c>
      <c r="M770" t="str">
        <f t="shared" ref="M770:M833" si="37">IF(J770=TRUE,"ACTIVE","NOT ACTIVE")</f>
        <v>NOT ACTIVE</v>
      </c>
      <c r="N770" t="str" cm="1">
        <f t="array" ref="N770">_xlfn.IFS(E770&lt;=599,"Bad",AND(E770 &gt;= 600, E770 &lt; 650),"Poor",AND(E770 &gt;= 650, E770 &lt; 700),"Fair",AND(E770 &gt;= 700, E770 &lt; 750),"Good",AND(E770 &gt;= 750, E770 &lt; 800),"Very Good",AND(E770 &gt;= 800, E770 &lt;= 850),"Excellent")</f>
        <v>Bad</v>
      </c>
    </row>
    <row r="771" spans="1:14" x14ac:dyDescent="0.3">
      <c r="A771" t="s">
        <v>1549</v>
      </c>
      <c r="B771" t="s">
        <v>1550</v>
      </c>
      <c r="C771" t="s">
        <v>20</v>
      </c>
      <c r="D771">
        <v>15049.09</v>
      </c>
      <c r="E771">
        <v>556</v>
      </c>
      <c r="F771">
        <v>26</v>
      </c>
      <c r="G771">
        <v>307.81</v>
      </c>
      <c r="H771" t="s">
        <v>17</v>
      </c>
      <c r="I771" s="1">
        <v>44633</v>
      </c>
      <c r="J771" t="b">
        <v>1</v>
      </c>
      <c r="K771" t="str">
        <f t="shared" ref="K771:K834" si="38">IF(E771&lt;579,"Yes","No")</f>
        <v>Yes</v>
      </c>
      <c r="L771" t="str">
        <f t="shared" si="36"/>
        <v>Positive</v>
      </c>
      <c r="M771" t="str">
        <f t="shared" si="37"/>
        <v>ACTIVE</v>
      </c>
      <c r="N771" t="str" cm="1">
        <f t="array" ref="N771">_xlfn.IFS(E771&lt;=599,"Bad",AND(E771 &gt;= 600, E771 &lt; 650),"Poor",AND(E771 &gt;= 650, E771 &lt; 700),"Fair",AND(E771 &gt;= 700, E771 &lt; 750),"Good",AND(E771 &gt;= 750, E771 &lt; 800),"Very Good",AND(E771 &gt;= 800, E771 &lt;= 850),"Excellent")</f>
        <v>Bad</v>
      </c>
    </row>
    <row r="772" spans="1:14" x14ac:dyDescent="0.3">
      <c r="A772" t="s">
        <v>1551</v>
      </c>
      <c r="B772" t="s">
        <v>1552</v>
      </c>
      <c r="C772" t="s">
        <v>20</v>
      </c>
      <c r="D772">
        <v>6559.25</v>
      </c>
      <c r="E772">
        <v>846</v>
      </c>
      <c r="F772">
        <v>23</v>
      </c>
      <c r="G772">
        <v>51.06</v>
      </c>
      <c r="H772" t="s">
        <v>30</v>
      </c>
      <c r="I772" s="1">
        <v>44116</v>
      </c>
      <c r="J772" t="b">
        <v>1</v>
      </c>
      <c r="K772" t="str">
        <f t="shared" si="38"/>
        <v>No</v>
      </c>
      <c r="L772" t="str">
        <f t="shared" si="36"/>
        <v>Positive</v>
      </c>
      <c r="M772" t="str">
        <f t="shared" si="37"/>
        <v>ACTIVE</v>
      </c>
      <c r="N772" t="str" cm="1">
        <f t="array" ref="N772">_xlfn.IFS(E772&lt;=599,"Bad",AND(E772 &gt;= 600, E772 &lt; 650),"Poor",AND(E772 &gt;= 650, E772 &lt; 700),"Fair",AND(E772 &gt;= 700, E772 &lt; 750),"Good",AND(E772 &gt;= 750, E772 &lt; 800),"Very Good",AND(E772 &gt;= 800, E772 &lt;= 850),"Excellent")</f>
        <v>Excellent</v>
      </c>
    </row>
    <row r="773" spans="1:14" x14ac:dyDescent="0.3">
      <c r="A773" t="s">
        <v>1553</v>
      </c>
      <c r="B773" t="s">
        <v>1554</v>
      </c>
      <c r="C773" t="s">
        <v>20</v>
      </c>
      <c r="D773">
        <v>21262.18</v>
      </c>
      <c r="E773">
        <v>493</v>
      </c>
      <c r="F773">
        <v>26</v>
      </c>
      <c r="G773">
        <v>325.10000000000002</v>
      </c>
      <c r="H773" t="s">
        <v>30</v>
      </c>
      <c r="I773" s="1">
        <v>44628</v>
      </c>
      <c r="J773" t="b">
        <v>1</v>
      </c>
      <c r="K773" t="str">
        <f t="shared" si="38"/>
        <v>Yes</v>
      </c>
      <c r="L773" t="str">
        <f t="shared" si="36"/>
        <v>Positive</v>
      </c>
      <c r="M773" t="str">
        <f t="shared" si="37"/>
        <v>ACTIVE</v>
      </c>
      <c r="N773" t="str" cm="1">
        <f t="array" ref="N773">_xlfn.IFS(E773&lt;=599,"Bad",AND(E773 &gt;= 600, E773 &lt; 650),"Poor",AND(E773 &gt;= 650, E773 &lt; 700),"Fair",AND(E773 &gt;= 700, E773 &lt; 750),"Good",AND(E773 &gt;= 750, E773 &lt; 800),"Very Good",AND(E773 &gt;= 800, E773 &lt;= 850),"Excellent")</f>
        <v>Bad</v>
      </c>
    </row>
    <row r="774" spans="1:14" x14ac:dyDescent="0.3">
      <c r="A774" t="s">
        <v>1555</v>
      </c>
      <c r="B774" t="s">
        <v>1556</v>
      </c>
      <c r="C774" t="s">
        <v>20</v>
      </c>
      <c r="D774">
        <v>14908.83</v>
      </c>
      <c r="E774">
        <v>403</v>
      </c>
      <c r="F774">
        <v>16</v>
      </c>
      <c r="G774">
        <v>383.64</v>
      </c>
      <c r="H774" t="s">
        <v>17</v>
      </c>
      <c r="I774" s="1">
        <v>45285</v>
      </c>
      <c r="J774" t="b">
        <v>1</v>
      </c>
      <c r="K774" t="str">
        <f t="shared" si="38"/>
        <v>Yes</v>
      </c>
      <c r="L774" t="str">
        <f t="shared" si="36"/>
        <v>Positive</v>
      </c>
      <c r="M774" t="str">
        <f t="shared" si="37"/>
        <v>ACTIVE</v>
      </c>
      <c r="N774" t="str" cm="1">
        <f t="array" ref="N774">_xlfn.IFS(E774&lt;=599,"Bad",AND(E774 &gt;= 600, E774 &lt; 650),"Poor",AND(E774 &gt;= 650, E774 &lt; 700),"Fair",AND(E774 &gt;= 700, E774 &lt; 750),"Good",AND(E774 &gt;= 750, E774 &lt; 800),"Very Good",AND(E774 &gt;= 800, E774 &lt;= 850),"Excellent")</f>
        <v>Bad</v>
      </c>
    </row>
    <row r="775" spans="1:14" x14ac:dyDescent="0.3">
      <c r="A775" t="s">
        <v>1557</v>
      </c>
      <c r="B775" t="s">
        <v>1558</v>
      </c>
      <c r="C775" t="s">
        <v>16</v>
      </c>
      <c r="D775">
        <v>8375.84</v>
      </c>
      <c r="E775">
        <v>834</v>
      </c>
      <c r="F775">
        <v>16</v>
      </c>
      <c r="G775">
        <v>296.62</v>
      </c>
      <c r="H775" t="s">
        <v>13</v>
      </c>
      <c r="I775" s="1">
        <v>42592</v>
      </c>
      <c r="J775" t="b">
        <v>0</v>
      </c>
      <c r="K775" t="str">
        <f t="shared" si="38"/>
        <v>No</v>
      </c>
      <c r="L775" t="str">
        <f t="shared" si="36"/>
        <v>Positive</v>
      </c>
      <c r="M775" t="str">
        <f t="shared" si="37"/>
        <v>NOT ACTIVE</v>
      </c>
      <c r="N775" t="str" cm="1">
        <f t="array" ref="N775">_xlfn.IFS(E775&lt;=599,"Bad",AND(E775 &gt;= 600, E775 &lt; 650),"Poor",AND(E775 &gt;= 650, E775 &lt; 700),"Fair",AND(E775 &gt;= 700, E775 &lt; 750),"Good",AND(E775 &gt;= 750, E775 &lt; 800),"Very Good",AND(E775 &gt;= 800, E775 &lt;= 850),"Excellent")</f>
        <v>Excellent</v>
      </c>
    </row>
    <row r="776" spans="1:14" x14ac:dyDescent="0.3">
      <c r="A776" t="s">
        <v>1559</v>
      </c>
      <c r="B776" t="s">
        <v>1560</v>
      </c>
      <c r="C776" t="s">
        <v>37</v>
      </c>
      <c r="D776">
        <v>-2497.0300000000002</v>
      </c>
      <c r="E776">
        <v>564</v>
      </c>
      <c r="F776">
        <v>15</v>
      </c>
      <c r="G776">
        <v>140.44999999999999</v>
      </c>
      <c r="H776" t="s">
        <v>42</v>
      </c>
      <c r="I776" s="1">
        <v>43927</v>
      </c>
      <c r="J776" t="b">
        <v>1</v>
      </c>
      <c r="K776" t="str">
        <f t="shared" si="38"/>
        <v>Yes</v>
      </c>
      <c r="L776" t="str">
        <f t="shared" si="36"/>
        <v>Negative</v>
      </c>
      <c r="M776" t="str">
        <f t="shared" si="37"/>
        <v>ACTIVE</v>
      </c>
      <c r="N776" t="str" cm="1">
        <f t="array" ref="N776">_xlfn.IFS(E776&lt;=599,"Bad",AND(E776 &gt;= 600, E776 &lt; 650),"Poor",AND(E776 &gt;= 650, E776 &lt; 700),"Fair",AND(E776 &gt;= 700, E776 &lt; 750),"Good",AND(E776 &gt;= 750, E776 &lt; 800),"Very Good",AND(E776 &gt;= 800, E776 &lt;= 850),"Excellent")</f>
        <v>Bad</v>
      </c>
    </row>
    <row r="777" spans="1:14" x14ac:dyDescent="0.3">
      <c r="A777" t="s">
        <v>1561</v>
      </c>
      <c r="B777" t="s">
        <v>1562</v>
      </c>
      <c r="C777" t="s">
        <v>20</v>
      </c>
      <c r="D777">
        <v>21454.71</v>
      </c>
      <c r="E777">
        <v>683</v>
      </c>
      <c r="F777">
        <v>19</v>
      </c>
      <c r="G777">
        <v>25.36</v>
      </c>
      <c r="H777" t="s">
        <v>21</v>
      </c>
      <c r="I777" s="1">
        <v>45784</v>
      </c>
      <c r="J777" t="b">
        <v>1</v>
      </c>
      <c r="K777" t="str">
        <f t="shared" si="38"/>
        <v>No</v>
      </c>
      <c r="L777" t="str">
        <f t="shared" si="36"/>
        <v>Positive</v>
      </c>
      <c r="M777" t="str">
        <f t="shared" si="37"/>
        <v>ACTIVE</v>
      </c>
      <c r="N777" t="str" cm="1">
        <f t="array" ref="N777">_xlfn.IFS(E777&lt;=599,"Bad",AND(E777 &gt;= 600, E777 &lt; 650),"Poor",AND(E777 &gt;= 650, E777 &lt; 700),"Fair",AND(E777 &gt;= 700, E777 &lt; 750),"Good",AND(E777 &gt;= 750, E777 &lt; 800),"Very Good",AND(E777 &gt;= 800, E777 &lt;= 850),"Excellent")</f>
        <v>Fair</v>
      </c>
    </row>
    <row r="778" spans="1:14" x14ac:dyDescent="0.3">
      <c r="A778" t="s">
        <v>1563</v>
      </c>
      <c r="B778" t="s">
        <v>1564</v>
      </c>
      <c r="C778" t="s">
        <v>20</v>
      </c>
      <c r="D778">
        <v>3052.14</v>
      </c>
      <c r="E778">
        <v>559</v>
      </c>
      <c r="F778">
        <v>14</v>
      </c>
      <c r="G778">
        <v>68.53</v>
      </c>
      <c r="H778" t="s">
        <v>30</v>
      </c>
      <c r="I778" s="1">
        <v>42886</v>
      </c>
      <c r="J778" t="b">
        <v>1</v>
      </c>
      <c r="K778" t="str">
        <f t="shared" si="38"/>
        <v>Yes</v>
      </c>
      <c r="L778" t="str">
        <f t="shared" si="36"/>
        <v>Positive</v>
      </c>
      <c r="M778" t="str">
        <f t="shared" si="37"/>
        <v>ACTIVE</v>
      </c>
      <c r="N778" t="str" cm="1">
        <f t="array" ref="N778">_xlfn.IFS(E778&lt;=599,"Bad",AND(E778 &gt;= 600, E778 &lt; 650),"Poor",AND(E778 &gt;= 650, E778 &lt; 700),"Fair",AND(E778 &gt;= 700, E778 &lt; 750),"Good",AND(E778 &gt;= 750, E778 &lt; 800),"Very Good",AND(E778 &gt;= 800, E778 &lt;= 850),"Excellent")</f>
        <v>Bad</v>
      </c>
    </row>
    <row r="779" spans="1:14" x14ac:dyDescent="0.3">
      <c r="A779" t="s">
        <v>1565</v>
      </c>
      <c r="B779" t="s">
        <v>1566</v>
      </c>
      <c r="C779" t="s">
        <v>16</v>
      </c>
      <c r="D779">
        <v>1773.01</v>
      </c>
      <c r="E779">
        <v>713</v>
      </c>
      <c r="F779">
        <v>11</v>
      </c>
      <c r="G779">
        <v>314.93</v>
      </c>
      <c r="H779" t="s">
        <v>21</v>
      </c>
      <c r="I779" s="1">
        <v>43367</v>
      </c>
      <c r="J779" t="b">
        <v>1</v>
      </c>
      <c r="K779" t="str">
        <f t="shared" si="38"/>
        <v>No</v>
      </c>
      <c r="L779" t="str">
        <f t="shared" si="36"/>
        <v>Positive</v>
      </c>
      <c r="M779" t="str">
        <f t="shared" si="37"/>
        <v>ACTIVE</v>
      </c>
      <c r="N779" t="str" cm="1">
        <f t="array" ref="N779">_xlfn.IFS(E779&lt;=599,"Bad",AND(E779 &gt;= 600, E779 &lt; 650),"Poor",AND(E779 &gt;= 650, E779 &lt; 700),"Fair",AND(E779 &gt;= 700, E779 &lt; 750),"Good",AND(E779 &gt;= 750, E779 &lt; 800),"Very Good",AND(E779 &gt;= 800, E779 &lt;= 850),"Excellent")</f>
        <v>Good</v>
      </c>
    </row>
    <row r="780" spans="1:14" x14ac:dyDescent="0.3">
      <c r="A780" t="s">
        <v>1567</v>
      </c>
      <c r="B780" t="s">
        <v>1568</v>
      </c>
      <c r="C780" t="s">
        <v>16</v>
      </c>
      <c r="D780">
        <v>15112.85</v>
      </c>
      <c r="E780">
        <v>657</v>
      </c>
      <c r="F780">
        <v>20</v>
      </c>
      <c r="G780">
        <v>467.87</v>
      </c>
      <c r="H780" t="s">
        <v>42</v>
      </c>
      <c r="I780" s="1">
        <v>42483</v>
      </c>
      <c r="J780" t="b">
        <v>1</v>
      </c>
      <c r="K780" t="str">
        <f t="shared" si="38"/>
        <v>No</v>
      </c>
      <c r="L780" t="str">
        <f t="shared" si="36"/>
        <v>Positive</v>
      </c>
      <c r="M780" t="str">
        <f t="shared" si="37"/>
        <v>ACTIVE</v>
      </c>
      <c r="N780" t="str" cm="1">
        <f t="array" ref="N780">_xlfn.IFS(E780&lt;=599,"Bad",AND(E780 &gt;= 600, E780 &lt; 650),"Poor",AND(E780 &gt;= 650, E780 &lt; 700),"Fair",AND(E780 &gt;= 700, E780 &lt; 750),"Good",AND(E780 &gt;= 750, E780 &lt; 800),"Very Good",AND(E780 &gt;= 800, E780 &lt;= 850),"Excellent")</f>
        <v>Fair</v>
      </c>
    </row>
    <row r="781" spans="1:14" x14ac:dyDescent="0.3">
      <c r="A781" t="s">
        <v>1569</v>
      </c>
      <c r="B781" t="s">
        <v>1570</v>
      </c>
      <c r="C781" t="s">
        <v>12</v>
      </c>
      <c r="D781">
        <v>22198.76</v>
      </c>
      <c r="E781">
        <v>374</v>
      </c>
      <c r="F781">
        <v>26</v>
      </c>
      <c r="G781">
        <v>111.2</v>
      </c>
      <c r="H781" t="s">
        <v>30</v>
      </c>
      <c r="I781" s="1">
        <v>44973</v>
      </c>
      <c r="J781" t="b">
        <v>1</v>
      </c>
      <c r="K781" t="str">
        <f t="shared" si="38"/>
        <v>Yes</v>
      </c>
      <c r="L781" t="str">
        <f t="shared" si="36"/>
        <v>Positive</v>
      </c>
      <c r="M781" t="str">
        <f t="shared" si="37"/>
        <v>ACTIVE</v>
      </c>
      <c r="N781" t="str" cm="1">
        <f t="array" ref="N781">_xlfn.IFS(E781&lt;=599,"Bad",AND(E781 &gt;= 600, E781 &lt; 650),"Poor",AND(E781 &gt;= 650, E781 &lt; 700),"Fair",AND(E781 &gt;= 700, E781 &lt; 750),"Good",AND(E781 &gt;= 750, E781 &lt; 800),"Very Good",AND(E781 &gt;= 800, E781 &lt;= 850),"Excellent")</f>
        <v>Bad</v>
      </c>
    </row>
    <row r="782" spans="1:14" x14ac:dyDescent="0.3">
      <c r="A782" t="s">
        <v>1571</v>
      </c>
      <c r="B782" t="s">
        <v>1572</v>
      </c>
      <c r="C782" t="s">
        <v>20</v>
      </c>
      <c r="D782">
        <v>16921.36</v>
      </c>
      <c r="E782">
        <v>654</v>
      </c>
      <c r="F782">
        <v>20</v>
      </c>
      <c r="G782">
        <v>370.16</v>
      </c>
      <c r="H782" t="s">
        <v>21</v>
      </c>
      <c r="I782" s="1">
        <v>44403</v>
      </c>
      <c r="J782" t="b">
        <v>1</v>
      </c>
      <c r="K782" t="str">
        <f t="shared" si="38"/>
        <v>No</v>
      </c>
      <c r="L782" t="str">
        <f t="shared" si="36"/>
        <v>Positive</v>
      </c>
      <c r="M782" t="str">
        <f t="shared" si="37"/>
        <v>ACTIVE</v>
      </c>
      <c r="N782" t="str" cm="1">
        <f t="array" ref="N782">_xlfn.IFS(E782&lt;=599,"Bad",AND(E782 &gt;= 600, E782 &lt; 650),"Poor",AND(E782 &gt;= 650, E782 &lt; 700),"Fair",AND(E782 &gt;= 700, E782 &lt; 750),"Good",AND(E782 &gt;= 750, E782 &lt; 800),"Very Good",AND(E782 &gt;= 800, E782 &lt;= 850),"Excellent")</f>
        <v>Fair</v>
      </c>
    </row>
    <row r="783" spans="1:14" x14ac:dyDescent="0.3">
      <c r="A783" t="s">
        <v>1573</v>
      </c>
      <c r="B783" t="s">
        <v>1574</v>
      </c>
      <c r="C783" t="s">
        <v>12</v>
      </c>
      <c r="D783">
        <v>12819.55</v>
      </c>
      <c r="E783">
        <v>487</v>
      </c>
      <c r="F783">
        <v>25</v>
      </c>
      <c r="G783">
        <v>434.56</v>
      </c>
      <c r="H783" t="s">
        <v>42</v>
      </c>
      <c r="I783" s="1">
        <v>43461</v>
      </c>
      <c r="J783" t="b">
        <v>1</v>
      </c>
      <c r="K783" t="str">
        <f t="shared" si="38"/>
        <v>Yes</v>
      </c>
      <c r="L783" t="str">
        <f t="shared" si="36"/>
        <v>Positive</v>
      </c>
      <c r="M783" t="str">
        <f t="shared" si="37"/>
        <v>ACTIVE</v>
      </c>
      <c r="N783" t="str" cm="1">
        <f t="array" ref="N783">_xlfn.IFS(E783&lt;=599,"Bad",AND(E783 &gt;= 600, E783 &lt; 650),"Poor",AND(E783 &gt;= 650, E783 &lt; 700),"Fair",AND(E783 &gt;= 700, E783 &lt; 750),"Good",AND(E783 &gt;= 750, E783 &lt; 800),"Very Good",AND(E783 &gt;= 800, E783 &lt;= 850),"Excellent")</f>
        <v>Bad</v>
      </c>
    </row>
    <row r="784" spans="1:14" x14ac:dyDescent="0.3">
      <c r="A784" t="s">
        <v>1575</v>
      </c>
      <c r="B784" t="s">
        <v>1576</v>
      </c>
      <c r="C784" t="s">
        <v>16</v>
      </c>
      <c r="D784">
        <v>12973.77</v>
      </c>
      <c r="E784">
        <v>589</v>
      </c>
      <c r="F784">
        <v>14</v>
      </c>
      <c r="G784">
        <v>265.23</v>
      </c>
      <c r="H784" t="s">
        <v>21</v>
      </c>
      <c r="I784" s="1">
        <v>44952</v>
      </c>
      <c r="J784" t="b">
        <v>1</v>
      </c>
      <c r="K784" t="str">
        <f t="shared" si="38"/>
        <v>No</v>
      </c>
      <c r="L784" t="str">
        <f t="shared" si="36"/>
        <v>Positive</v>
      </c>
      <c r="M784" t="str">
        <f t="shared" si="37"/>
        <v>ACTIVE</v>
      </c>
      <c r="N784" t="str" cm="1">
        <f t="array" ref="N784">_xlfn.IFS(E784&lt;=599,"Bad",AND(E784 &gt;= 600, E784 &lt; 650),"Poor",AND(E784 &gt;= 650, E784 &lt; 700),"Fair",AND(E784 &gt;= 700, E784 &lt; 750),"Good",AND(E784 &gt;= 750, E784 &lt; 800),"Very Good",AND(E784 &gt;= 800, E784 &lt;= 850),"Excellent")</f>
        <v>Bad</v>
      </c>
    </row>
    <row r="785" spans="1:14" x14ac:dyDescent="0.3">
      <c r="A785" t="s">
        <v>1577</v>
      </c>
      <c r="B785" t="s">
        <v>1578</v>
      </c>
      <c r="C785" t="s">
        <v>16</v>
      </c>
      <c r="D785">
        <v>14267.08</v>
      </c>
      <c r="E785">
        <v>344</v>
      </c>
      <c r="F785">
        <v>22</v>
      </c>
      <c r="G785">
        <v>337.94</v>
      </c>
      <c r="H785" t="s">
        <v>13</v>
      </c>
      <c r="I785" s="1">
        <v>42640</v>
      </c>
      <c r="J785" t="b">
        <v>0</v>
      </c>
      <c r="K785" t="str">
        <f t="shared" si="38"/>
        <v>Yes</v>
      </c>
      <c r="L785" t="str">
        <f t="shared" si="36"/>
        <v>Positive</v>
      </c>
      <c r="M785" t="str">
        <f t="shared" si="37"/>
        <v>NOT ACTIVE</v>
      </c>
      <c r="N785" t="str" cm="1">
        <f t="array" ref="N785">_xlfn.IFS(E785&lt;=599,"Bad",AND(E785 &gt;= 600, E785 &lt; 650),"Poor",AND(E785 &gt;= 650, E785 &lt; 700),"Fair",AND(E785 &gt;= 700, E785 &lt; 750),"Good",AND(E785 &gt;= 750, E785 &lt; 800),"Very Good",AND(E785 &gt;= 800, E785 &lt;= 850),"Excellent")</f>
        <v>Bad</v>
      </c>
    </row>
    <row r="786" spans="1:14" x14ac:dyDescent="0.3">
      <c r="A786" t="s">
        <v>1579</v>
      </c>
      <c r="B786" t="s">
        <v>1580</v>
      </c>
      <c r="C786" t="s">
        <v>37</v>
      </c>
      <c r="D786">
        <v>13794.64</v>
      </c>
      <c r="E786">
        <v>382</v>
      </c>
      <c r="F786">
        <v>17</v>
      </c>
      <c r="G786">
        <v>409.36</v>
      </c>
      <c r="H786" t="s">
        <v>42</v>
      </c>
      <c r="I786" s="1">
        <v>42539</v>
      </c>
      <c r="J786" t="b">
        <v>0</v>
      </c>
      <c r="K786" t="str">
        <f t="shared" si="38"/>
        <v>Yes</v>
      </c>
      <c r="L786" t="str">
        <f t="shared" si="36"/>
        <v>Positive</v>
      </c>
      <c r="M786" t="str">
        <f t="shared" si="37"/>
        <v>NOT ACTIVE</v>
      </c>
      <c r="N786" t="str" cm="1">
        <f t="array" ref="N786">_xlfn.IFS(E786&lt;=599,"Bad",AND(E786 &gt;= 600, E786 &lt; 650),"Poor",AND(E786 &gt;= 650, E786 &lt; 700),"Fair",AND(E786 &gt;= 700, E786 &lt; 750),"Good",AND(E786 &gt;= 750, E786 &lt; 800),"Very Good",AND(E786 &gt;= 800, E786 &lt;= 850),"Excellent")</f>
        <v>Bad</v>
      </c>
    </row>
    <row r="787" spans="1:14" x14ac:dyDescent="0.3">
      <c r="A787" t="s">
        <v>1581</v>
      </c>
      <c r="B787" t="s">
        <v>1582</v>
      </c>
      <c r="C787" t="s">
        <v>20</v>
      </c>
      <c r="D787">
        <v>11405.96</v>
      </c>
      <c r="E787">
        <v>422</v>
      </c>
      <c r="F787">
        <v>17</v>
      </c>
      <c r="G787">
        <v>137.72999999999999</v>
      </c>
      <c r="H787" t="s">
        <v>21</v>
      </c>
      <c r="I787" s="1">
        <v>45526</v>
      </c>
      <c r="J787" t="b">
        <v>1</v>
      </c>
      <c r="K787" t="str">
        <f t="shared" si="38"/>
        <v>Yes</v>
      </c>
      <c r="L787" t="str">
        <f t="shared" si="36"/>
        <v>Positive</v>
      </c>
      <c r="M787" t="str">
        <f t="shared" si="37"/>
        <v>ACTIVE</v>
      </c>
      <c r="N787" t="str" cm="1">
        <f t="array" ref="N787">_xlfn.IFS(E787&lt;=599,"Bad",AND(E787 &gt;= 600, E787 &lt; 650),"Poor",AND(E787 &gt;= 650, E787 &lt; 700),"Fair",AND(E787 &gt;= 700, E787 &lt; 750),"Good",AND(E787 &gt;= 750, E787 &lt; 800),"Very Good",AND(E787 &gt;= 800, E787 &lt;= 850),"Excellent")</f>
        <v>Bad</v>
      </c>
    </row>
    <row r="788" spans="1:14" x14ac:dyDescent="0.3">
      <c r="A788" t="s">
        <v>1583</v>
      </c>
      <c r="B788" t="s">
        <v>1584</v>
      </c>
      <c r="C788" t="s">
        <v>12</v>
      </c>
      <c r="D788">
        <v>10521.01</v>
      </c>
      <c r="E788">
        <v>657</v>
      </c>
      <c r="F788">
        <v>18</v>
      </c>
      <c r="G788">
        <v>155.47999999999999</v>
      </c>
      <c r="H788" t="s">
        <v>13</v>
      </c>
      <c r="I788" s="1">
        <v>42738</v>
      </c>
      <c r="J788" t="b">
        <v>1</v>
      </c>
      <c r="K788" t="str">
        <f t="shared" si="38"/>
        <v>No</v>
      </c>
      <c r="L788" t="str">
        <f t="shared" si="36"/>
        <v>Positive</v>
      </c>
      <c r="M788" t="str">
        <f t="shared" si="37"/>
        <v>ACTIVE</v>
      </c>
      <c r="N788" t="str" cm="1">
        <f t="array" ref="N788">_xlfn.IFS(E788&lt;=599,"Bad",AND(E788 &gt;= 600, E788 &lt; 650),"Poor",AND(E788 &gt;= 650, E788 &lt; 700),"Fair",AND(E788 &gt;= 700, E788 &lt; 750),"Good",AND(E788 &gt;= 750, E788 &lt; 800),"Very Good",AND(E788 &gt;= 800, E788 &lt;= 850),"Excellent")</f>
        <v>Fair</v>
      </c>
    </row>
    <row r="789" spans="1:14" x14ac:dyDescent="0.3">
      <c r="A789" t="s">
        <v>1585</v>
      </c>
      <c r="B789" t="s">
        <v>1586</v>
      </c>
      <c r="C789" t="s">
        <v>16</v>
      </c>
      <c r="D789">
        <v>9687.0300000000007</v>
      </c>
      <c r="E789">
        <v>827</v>
      </c>
      <c r="F789">
        <v>20</v>
      </c>
      <c r="G789">
        <v>10.31</v>
      </c>
      <c r="H789" t="s">
        <v>13</v>
      </c>
      <c r="I789" s="1">
        <v>45671</v>
      </c>
      <c r="J789" t="b">
        <v>1</v>
      </c>
      <c r="K789" t="str">
        <f t="shared" si="38"/>
        <v>No</v>
      </c>
      <c r="L789" t="str">
        <f t="shared" si="36"/>
        <v>Positive</v>
      </c>
      <c r="M789" t="str">
        <f t="shared" si="37"/>
        <v>ACTIVE</v>
      </c>
      <c r="N789" t="str" cm="1">
        <f t="array" ref="N789">_xlfn.IFS(E789&lt;=599,"Bad",AND(E789 &gt;= 600, E789 &lt; 650),"Poor",AND(E789 &gt;= 650, E789 &lt; 700),"Fair",AND(E789 &gt;= 700, E789 &lt; 750),"Good",AND(E789 &gt;= 750, E789 &lt; 800),"Very Good",AND(E789 &gt;= 800, E789 &lt;= 850),"Excellent")</f>
        <v>Excellent</v>
      </c>
    </row>
    <row r="790" spans="1:14" x14ac:dyDescent="0.3">
      <c r="A790" t="s">
        <v>1587</v>
      </c>
      <c r="B790" t="s">
        <v>1588</v>
      </c>
      <c r="C790" t="s">
        <v>16</v>
      </c>
      <c r="D790">
        <v>6230.18</v>
      </c>
      <c r="E790">
        <v>365</v>
      </c>
      <c r="F790">
        <v>13</v>
      </c>
      <c r="G790">
        <v>481.92</v>
      </c>
      <c r="H790" t="s">
        <v>42</v>
      </c>
      <c r="I790" s="1">
        <v>43630</v>
      </c>
      <c r="J790" t="b">
        <v>1</v>
      </c>
      <c r="K790" t="str">
        <f t="shared" si="38"/>
        <v>Yes</v>
      </c>
      <c r="L790" t="str">
        <f t="shared" si="36"/>
        <v>Positive</v>
      </c>
      <c r="M790" t="str">
        <f t="shared" si="37"/>
        <v>ACTIVE</v>
      </c>
      <c r="N790" t="str" cm="1">
        <f t="array" ref="N790">_xlfn.IFS(E790&lt;=599,"Bad",AND(E790 &gt;= 600, E790 &lt; 650),"Poor",AND(E790 &gt;= 650, E790 &lt; 700),"Fair",AND(E790 &gt;= 700, E790 &lt; 750),"Good",AND(E790 &gt;= 750, E790 &lt; 800),"Very Good",AND(E790 &gt;= 800, E790 &lt;= 850),"Excellent")</f>
        <v>Bad</v>
      </c>
    </row>
    <row r="791" spans="1:14" x14ac:dyDescent="0.3">
      <c r="A791" t="s">
        <v>1589</v>
      </c>
      <c r="B791" t="s">
        <v>1590</v>
      </c>
      <c r="C791" t="s">
        <v>12</v>
      </c>
      <c r="D791">
        <v>8596.6200000000008</v>
      </c>
      <c r="E791">
        <v>674</v>
      </c>
      <c r="F791">
        <v>20</v>
      </c>
      <c r="G791">
        <v>459.6</v>
      </c>
      <c r="H791" t="s">
        <v>17</v>
      </c>
      <c r="I791" s="1">
        <v>43623</v>
      </c>
      <c r="J791" t="b">
        <v>1</v>
      </c>
      <c r="K791" t="str">
        <f t="shared" si="38"/>
        <v>No</v>
      </c>
      <c r="L791" t="str">
        <f t="shared" si="36"/>
        <v>Positive</v>
      </c>
      <c r="M791" t="str">
        <f t="shared" si="37"/>
        <v>ACTIVE</v>
      </c>
      <c r="N791" t="str" cm="1">
        <f t="array" ref="N791">_xlfn.IFS(E791&lt;=599,"Bad",AND(E791 &gt;= 600, E791 &lt; 650),"Poor",AND(E791 &gt;= 650, E791 &lt; 700),"Fair",AND(E791 &gt;= 700, E791 &lt; 750),"Good",AND(E791 &gt;= 750, E791 &lt; 800),"Very Good",AND(E791 &gt;= 800, E791 &lt;= 850),"Excellent")</f>
        <v>Fair</v>
      </c>
    </row>
    <row r="792" spans="1:14" x14ac:dyDescent="0.3">
      <c r="A792" t="s">
        <v>1591</v>
      </c>
      <c r="B792" t="s">
        <v>1592</v>
      </c>
      <c r="C792" t="s">
        <v>37</v>
      </c>
      <c r="D792">
        <v>1535.22</v>
      </c>
      <c r="E792">
        <v>461</v>
      </c>
      <c r="F792">
        <v>23</v>
      </c>
      <c r="G792">
        <v>384.64</v>
      </c>
      <c r="H792" t="s">
        <v>30</v>
      </c>
      <c r="I792" s="1">
        <v>45690</v>
      </c>
      <c r="J792" t="b">
        <v>1</v>
      </c>
      <c r="K792" t="str">
        <f t="shared" si="38"/>
        <v>Yes</v>
      </c>
      <c r="L792" t="str">
        <f t="shared" si="36"/>
        <v>Positive</v>
      </c>
      <c r="M792" t="str">
        <f t="shared" si="37"/>
        <v>ACTIVE</v>
      </c>
      <c r="N792" t="str" cm="1">
        <f t="array" ref="N792">_xlfn.IFS(E792&lt;=599,"Bad",AND(E792 &gt;= 600, E792 &lt; 650),"Poor",AND(E792 &gt;= 650, E792 &lt; 700),"Fair",AND(E792 &gt;= 700, E792 &lt; 750),"Good",AND(E792 &gt;= 750, E792 &lt; 800),"Very Good",AND(E792 &gt;= 800, E792 &lt;= 850),"Excellent")</f>
        <v>Bad</v>
      </c>
    </row>
    <row r="793" spans="1:14" x14ac:dyDescent="0.3">
      <c r="A793" t="s">
        <v>1593</v>
      </c>
      <c r="B793" t="s">
        <v>1594</v>
      </c>
      <c r="C793" t="s">
        <v>16</v>
      </c>
      <c r="D793">
        <v>9508.2999999999993</v>
      </c>
      <c r="E793">
        <v>679</v>
      </c>
      <c r="F793">
        <v>23</v>
      </c>
      <c r="G793">
        <v>48.75</v>
      </c>
      <c r="H793" t="s">
        <v>42</v>
      </c>
      <c r="I793" s="1">
        <v>43909</v>
      </c>
      <c r="J793" t="b">
        <v>0</v>
      </c>
      <c r="K793" t="str">
        <f t="shared" si="38"/>
        <v>No</v>
      </c>
      <c r="L793" t="str">
        <f t="shared" si="36"/>
        <v>Positive</v>
      </c>
      <c r="M793" t="str">
        <f t="shared" si="37"/>
        <v>NOT ACTIVE</v>
      </c>
      <c r="N793" t="str" cm="1">
        <f t="array" ref="N793">_xlfn.IFS(E793&lt;=599,"Bad",AND(E793 &gt;= 600, E793 &lt; 650),"Poor",AND(E793 &gt;= 650, E793 &lt; 700),"Fair",AND(E793 &gt;= 700, E793 &lt; 750),"Good",AND(E793 &gt;= 750, E793 &lt; 800),"Very Good",AND(E793 &gt;= 800, E793 &lt;= 850),"Excellent")</f>
        <v>Fair</v>
      </c>
    </row>
    <row r="794" spans="1:14" x14ac:dyDescent="0.3">
      <c r="A794" t="s">
        <v>1595</v>
      </c>
      <c r="B794" t="s">
        <v>1596</v>
      </c>
      <c r="C794" t="s">
        <v>20</v>
      </c>
      <c r="D794">
        <v>5057.04</v>
      </c>
      <c r="E794">
        <v>657</v>
      </c>
      <c r="F794">
        <v>16</v>
      </c>
      <c r="G794">
        <v>229.28</v>
      </c>
      <c r="H794" t="s">
        <v>13</v>
      </c>
      <c r="I794" s="1">
        <v>43652</v>
      </c>
      <c r="J794" t="b">
        <v>0</v>
      </c>
      <c r="K794" t="str">
        <f t="shared" si="38"/>
        <v>No</v>
      </c>
      <c r="L794" t="str">
        <f t="shared" si="36"/>
        <v>Positive</v>
      </c>
      <c r="M794" t="str">
        <f t="shared" si="37"/>
        <v>NOT ACTIVE</v>
      </c>
      <c r="N794" t="str" cm="1">
        <f t="array" ref="N794">_xlfn.IFS(E794&lt;=599,"Bad",AND(E794 &gt;= 600, E794 &lt; 650),"Poor",AND(E794 &gt;= 650, E794 &lt; 700),"Fair",AND(E794 &gt;= 700, E794 &lt; 750),"Good",AND(E794 &gt;= 750, E794 &lt; 800),"Very Good",AND(E794 &gt;= 800, E794 &lt;= 850),"Excellent")</f>
        <v>Fair</v>
      </c>
    </row>
    <row r="795" spans="1:14" x14ac:dyDescent="0.3">
      <c r="A795" t="s">
        <v>1597</v>
      </c>
      <c r="B795" t="s">
        <v>1598</v>
      </c>
      <c r="C795" t="s">
        <v>16</v>
      </c>
      <c r="D795">
        <v>4482.05</v>
      </c>
      <c r="E795">
        <v>487</v>
      </c>
      <c r="F795">
        <v>23</v>
      </c>
      <c r="G795">
        <v>59.93</v>
      </c>
      <c r="H795" t="s">
        <v>13</v>
      </c>
      <c r="I795" s="1">
        <v>44637</v>
      </c>
      <c r="J795" t="b">
        <v>1</v>
      </c>
      <c r="K795" t="str">
        <f t="shared" si="38"/>
        <v>Yes</v>
      </c>
      <c r="L795" t="str">
        <f t="shared" si="36"/>
        <v>Positive</v>
      </c>
      <c r="M795" t="str">
        <f t="shared" si="37"/>
        <v>ACTIVE</v>
      </c>
      <c r="N795" t="str" cm="1">
        <f t="array" ref="N795">_xlfn.IFS(E795&lt;=599,"Bad",AND(E795 &gt;= 600, E795 &lt; 650),"Poor",AND(E795 &gt;= 650, E795 &lt; 700),"Fair",AND(E795 &gt;= 700, E795 &lt; 750),"Good",AND(E795 &gt;= 750, E795 &lt; 800),"Very Good",AND(E795 &gt;= 800, E795 &lt;= 850),"Excellent")</f>
        <v>Bad</v>
      </c>
    </row>
    <row r="796" spans="1:14" x14ac:dyDescent="0.3">
      <c r="A796" t="s">
        <v>1599</v>
      </c>
      <c r="B796" t="s">
        <v>1600</v>
      </c>
      <c r="C796" t="s">
        <v>20</v>
      </c>
      <c r="D796">
        <v>10899.47</v>
      </c>
      <c r="E796">
        <v>621</v>
      </c>
      <c r="F796">
        <v>16</v>
      </c>
      <c r="G796">
        <v>17.8</v>
      </c>
      <c r="H796" t="s">
        <v>42</v>
      </c>
      <c r="I796" s="1">
        <v>45184</v>
      </c>
      <c r="J796" t="b">
        <v>1</v>
      </c>
      <c r="K796" t="str">
        <f t="shared" si="38"/>
        <v>No</v>
      </c>
      <c r="L796" t="str">
        <f t="shared" si="36"/>
        <v>Positive</v>
      </c>
      <c r="M796" t="str">
        <f t="shared" si="37"/>
        <v>ACTIVE</v>
      </c>
      <c r="N796" t="str" cm="1">
        <f t="array" ref="N796">_xlfn.IFS(E796&lt;=599,"Bad",AND(E796 &gt;= 600, E796 &lt; 650),"Poor",AND(E796 &gt;= 650, E796 &lt; 700),"Fair",AND(E796 &gt;= 700, E796 &lt; 750),"Good",AND(E796 &gt;= 750, E796 &lt; 800),"Very Good",AND(E796 &gt;= 800, E796 &lt;= 850),"Excellent")</f>
        <v>Poor</v>
      </c>
    </row>
    <row r="797" spans="1:14" x14ac:dyDescent="0.3">
      <c r="A797" t="s">
        <v>1601</v>
      </c>
      <c r="B797" t="s">
        <v>1602</v>
      </c>
      <c r="C797" t="s">
        <v>12</v>
      </c>
      <c r="D797">
        <v>16960.009999999998</v>
      </c>
      <c r="E797">
        <v>749</v>
      </c>
      <c r="F797">
        <v>28</v>
      </c>
      <c r="G797">
        <v>311.93</v>
      </c>
      <c r="H797" t="s">
        <v>17</v>
      </c>
      <c r="I797" s="1">
        <v>45478</v>
      </c>
      <c r="J797" t="b">
        <v>1</v>
      </c>
      <c r="K797" t="str">
        <f t="shared" si="38"/>
        <v>No</v>
      </c>
      <c r="L797" t="str">
        <f t="shared" si="36"/>
        <v>Positive</v>
      </c>
      <c r="M797" t="str">
        <f t="shared" si="37"/>
        <v>ACTIVE</v>
      </c>
      <c r="N797" t="str" cm="1">
        <f t="array" ref="N797">_xlfn.IFS(E797&lt;=599,"Bad",AND(E797 &gt;= 600, E797 &lt; 650),"Poor",AND(E797 &gt;= 650, E797 &lt; 700),"Fair",AND(E797 &gt;= 700, E797 &lt; 750),"Good",AND(E797 &gt;= 750, E797 &lt; 800),"Very Good",AND(E797 &gt;= 800, E797 &lt;= 850),"Excellent")</f>
        <v>Good</v>
      </c>
    </row>
    <row r="798" spans="1:14" x14ac:dyDescent="0.3">
      <c r="A798" t="s">
        <v>1603</v>
      </c>
      <c r="B798" t="s">
        <v>1604</v>
      </c>
      <c r="C798" t="s">
        <v>20</v>
      </c>
      <c r="D798">
        <v>14591.58</v>
      </c>
      <c r="E798">
        <v>773</v>
      </c>
      <c r="F798">
        <v>16</v>
      </c>
      <c r="G798">
        <v>480.81</v>
      </c>
      <c r="H798" t="s">
        <v>30</v>
      </c>
      <c r="I798" s="1">
        <v>45696</v>
      </c>
      <c r="J798" t="b">
        <v>1</v>
      </c>
      <c r="K798" t="str">
        <f t="shared" si="38"/>
        <v>No</v>
      </c>
      <c r="L798" t="str">
        <f t="shared" si="36"/>
        <v>Positive</v>
      </c>
      <c r="M798" t="str">
        <f t="shared" si="37"/>
        <v>ACTIVE</v>
      </c>
      <c r="N798" t="str" cm="1">
        <f t="array" ref="N798">_xlfn.IFS(E798&lt;=599,"Bad",AND(E798 &gt;= 600, E798 &lt; 650),"Poor",AND(E798 &gt;= 650, E798 &lt; 700),"Fair",AND(E798 &gt;= 700, E798 &lt; 750),"Good",AND(E798 &gt;= 750, E798 &lt; 800),"Very Good",AND(E798 &gt;= 800, E798 &lt;= 850),"Excellent")</f>
        <v>Very Good</v>
      </c>
    </row>
    <row r="799" spans="1:14" x14ac:dyDescent="0.3">
      <c r="A799" t="s">
        <v>1605</v>
      </c>
      <c r="B799" t="s">
        <v>1606</v>
      </c>
      <c r="C799" t="s">
        <v>12</v>
      </c>
      <c r="D799">
        <v>2147.5</v>
      </c>
      <c r="E799">
        <v>312</v>
      </c>
      <c r="F799">
        <v>17</v>
      </c>
      <c r="G799">
        <v>452.41</v>
      </c>
      <c r="H799" t="s">
        <v>21</v>
      </c>
      <c r="I799" s="1">
        <v>44372</v>
      </c>
      <c r="J799" t="b">
        <v>1</v>
      </c>
      <c r="K799" t="str">
        <f t="shared" si="38"/>
        <v>Yes</v>
      </c>
      <c r="L799" t="str">
        <f t="shared" si="36"/>
        <v>Positive</v>
      </c>
      <c r="M799" t="str">
        <f t="shared" si="37"/>
        <v>ACTIVE</v>
      </c>
      <c r="N799" t="str" cm="1">
        <f t="array" ref="N799">_xlfn.IFS(E799&lt;=599,"Bad",AND(E799 &gt;= 600, E799 &lt; 650),"Poor",AND(E799 &gt;= 650, E799 &lt; 700),"Fair",AND(E799 &gt;= 700, E799 &lt; 750),"Good",AND(E799 &gt;= 750, E799 &lt; 800),"Very Good",AND(E799 &gt;= 800, E799 &lt;= 850),"Excellent")</f>
        <v>Bad</v>
      </c>
    </row>
    <row r="800" spans="1:14" x14ac:dyDescent="0.3">
      <c r="A800" t="s">
        <v>1607</v>
      </c>
      <c r="B800" t="s">
        <v>1608</v>
      </c>
      <c r="C800" t="s">
        <v>20</v>
      </c>
      <c r="D800">
        <v>5051.8599999999997</v>
      </c>
      <c r="E800">
        <v>483</v>
      </c>
      <c r="F800">
        <v>12</v>
      </c>
      <c r="G800">
        <v>351.41</v>
      </c>
      <c r="H800" t="s">
        <v>42</v>
      </c>
      <c r="I800" s="1">
        <v>44047</v>
      </c>
      <c r="J800" t="b">
        <v>1</v>
      </c>
      <c r="K800" t="str">
        <f t="shared" si="38"/>
        <v>Yes</v>
      </c>
      <c r="L800" t="str">
        <f t="shared" si="36"/>
        <v>Positive</v>
      </c>
      <c r="M800" t="str">
        <f t="shared" si="37"/>
        <v>ACTIVE</v>
      </c>
      <c r="N800" t="str" cm="1">
        <f t="array" ref="N800">_xlfn.IFS(E800&lt;=599,"Bad",AND(E800 &gt;= 600, E800 &lt; 650),"Poor",AND(E800 &gt;= 650, E800 &lt; 700),"Fair",AND(E800 &gt;= 700, E800 &lt; 750),"Good",AND(E800 &gt;= 750, E800 &lt; 800),"Very Good",AND(E800 &gt;= 800, E800 &lt;= 850),"Excellent")</f>
        <v>Bad</v>
      </c>
    </row>
    <row r="801" spans="1:14" x14ac:dyDescent="0.3">
      <c r="A801" t="s">
        <v>1609</v>
      </c>
      <c r="B801" t="s">
        <v>1610</v>
      </c>
      <c r="C801" t="s">
        <v>12</v>
      </c>
      <c r="D801">
        <v>14703.86</v>
      </c>
      <c r="E801">
        <v>410</v>
      </c>
      <c r="F801">
        <v>23</v>
      </c>
      <c r="G801">
        <v>57.35</v>
      </c>
      <c r="H801" t="s">
        <v>30</v>
      </c>
      <c r="I801" s="1">
        <v>43184</v>
      </c>
      <c r="J801" t="b">
        <v>0</v>
      </c>
      <c r="K801" t="str">
        <f t="shared" si="38"/>
        <v>Yes</v>
      </c>
      <c r="L801" t="str">
        <f t="shared" si="36"/>
        <v>Positive</v>
      </c>
      <c r="M801" t="str">
        <f t="shared" si="37"/>
        <v>NOT ACTIVE</v>
      </c>
      <c r="N801" t="str" cm="1">
        <f t="array" ref="N801">_xlfn.IFS(E801&lt;=599,"Bad",AND(E801 &gt;= 600, E801 &lt; 650),"Poor",AND(E801 &gt;= 650, E801 &lt; 700),"Fair",AND(E801 &gt;= 700, E801 &lt; 750),"Good",AND(E801 &gt;= 750, E801 &lt; 800),"Very Good",AND(E801 &gt;= 800, E801 &lt;= 850),"Excellent")</f>
        <v>Bad</v>
      </c>
    </row>
    <row r="802" spans="1:14" x14ac:dyDescent="0.3">
      <c r="A802" t="s">
        <v>1611</v>
      </c>
      <c r="B802" t="s">
        <v>1612</v>
      </c>
      <c r="C802" t="s">
        <v>20</v>
      </c>
      <c r="D802">
        <v>5087.5600000000004</v>
      </c>
      <c r="E802">
        <v>807</v>
      </c>
      <c r="F802">
        <v>24</v>
      </c>
      <c r="G802">
        <v>144.34</v>
      </c>
      <c r="H802" t="s">
        <v>30</v>
      </c>
      <c r="I802" s="1">
        <v>42457</v>
      </c>
      <c r="J802" t="b">
        <v>1</v>
      </c>
      <c r="K802" t="str">
        <f t="shared" si="38"/>
        <v>No</v>
      </c>
      <c r="L802" t="str">
        <f t="shared" si="36"/>
        <v>Positive</v>
      </c>
      <c r="M802" t="str">
        <f t="shared" si="37"/>
        <v>ACTIVE</v>
      </c>
      <c r="N802" t="str" cm="1">
        <f t="array" ref="N802">_xlfn.IFS(E802&lt;=599,"Bad",AND(E802 &gt;= 600, E802 &lt; 650),"Poor",AND(E802 &gt;= 650, E802 &lt; 700),"Fair",AND(E802 &gt;= 700, E802 &lt; 750),"Good",AND(E802 &gt;= 750, E802 &lt; 800),"Very Good",AND(E802 &gt;= 800, E802 &lt;= 850),"Excellent")</f>
        <v>Excellent</v>
      </c>
    </row>
    <row r="803" spans="1:14" x14ac:dyDescent="0.3">
      <c r="A803" t="s">
        <v>1613</v>
      </c>
      <c r="B803" t="s">
        <v>1614</v>
      </c>
      <c r="C803" t="s">
        <v>37</v>
      </c>
      <c r="D803">
        <v>8876.83</v>
      </c>
      <c r="E803">
        <v>589</v>
      </c>
      <c r="F803">
        <v>17</v>
      </c>
      <c r="G803">
        <v>166.83</v>
      </c>
      <c r="H803" t="s">
        <v>13</v>
      </c>
      <c r="I803" s="1">
        <v>45561</v>
      </c>
      <c r="J803" t="b">
        <v>1</v>
      </c>
      <c r="K803" t="str">
        <f t="shared" si="38"/>
        <v>No</v>
      </c>
      <c r="L803" t="str">
        <f t="shared" si="36"/>
        <v>Positive</v>
      </c>
      <c r="M803" t="str">
        <f t="shared" si="37"/>
        <v>ACTIVE</v>
      </c>
      <c r="N803" t="str" cm="1">
        <f t="array" ref="N803">_xlfn.IFS(E803&lt;=599,"Bad",AND(E803 &gt;= 600, E803 &lt; 650),"Poor",AND(E803 &gt;= 650, E803 &lt; 700),"Fair",AND(E803 &gt;= 700, E803 &lt; 750),"Good",AND(E803 &gt;= 750, E803 &lt; 800),"Very Good",AND(E803 &gt;= 800, E803 &lt;= 850),"Excellent")</f>
        <v>Bad</v>
      </c>
    </row>
    <row r="804" spans="1:14" x14ac:dyDescent="0.3">
      <c r="A804" t="s">
        <v>1615</v>
      </c>
      <c r="B804" t="s">
        <v>1616</v>
      </c>
      <c r="C804" t="s">
        <v>20</v>
      </c>
      <c r="D804">
        <v>12750.26</v>
      </c>
      <c r="E804">
        <v>594</v>
      </c>
      <c r="F804">
        <v>17</v>
      </c>
      <c r="G804">
        <v>383.94</v>
      </c>
      <c r="H804" t="s">
        <v>21</v>
      </c>
      <c r="I804" s="1">
        <v>43854</v>
      </c>
      <c r="J804" t="b">
        <v>1</v>
      </c>
      <c r="K804" t="str">
        <f t="shared" si="38"/>
        <v>No</v>
      </c>
      <c r="L804" t="str">
        <f t="shared" si="36"/>
        <v>Positive</v>
      </c>
      <c r="M804" t="str">
        <f t="shared" si="37"/>
        <v>ACTIVE</v>
      </c>
      <c r="N804" t="str" cm="1">
        <f t="array" ref="N804">_xlfn.IFS(E804&lt;=599,"Bad",AND(E804 &gt;= 600, E804 &lt; 650),"Poor",AND(E804 &gt;= 650, E804 &lt; 700),"Fair",AND(E804 &gt;= 700, E804 &lt; 750),"Good",AND(E804 &gt;= 750, E804 &lt; 800),"Very Good",AND(E804 &gt;= 800, E804 &lt;= 850),"Excellent")</f>
        <v>Bad</v>
      </c>
    </row>
    <row r="805" spans="1:14" x14ac:dyDescent="0.3">
      <c r="A805" t="s">
        <v>1617</v>
      </c>
      <c r="B805" t="s">
        <v>1618</v>
      </c>
      <c r="C805" t="s">
        <v>20</v>
      </c>
      <c r="D805">
        <v>5158.28</v>
      </c>
      <c r="E805">
        <v>750</v>
      </c>
      <c r="F805">
        <v>26</v>
      </c>
      <c r="G805">
        <v>403.1</v>
      </c>
      <c r="H805" t="s">
        <v>42</v>
      </c>
      <c r="I805" s="1">
        <v>42383</v>
      </c>
      <c r="J805" t="b">
        <v>1</v>
      </c>
      <c r="K805" t="str">
        <f t="shared" si="38"/>
        <v>No</v>
      </c>
      <c r="L805" t="str">
        <f t="shared" si="36"/>
        <v>Positive</v>
      </c>
      <c r="M805" t="str">
        <f t="shared" si="37"/>
        <v>ACTIVE</v>
      </c>
      <c r="N805" t="str" cm="1">
        <f t="array" ref="N805">_xlfn.IFS(E805&lt;=599,"Bad",AND(E805 &gt;= 600, E805 &lt; 650),"Poor",AND(E805 &gt;= 650, E805 &lt; 700),"Fair",AND(E805 &gt;= 700, E805 &lt; 750),"Good",AND(E805 &gt;= 750, E805 &lt; 800),"Very Good",AND(E805 &gt;= 800, E805 &lt;= 850),"Excellent")</f>
        <v>Very Good</v>
      </c>
    </row>
    <row r="806" spans="1:14" x14ac:dyDescent="0.3">
      <c r="A806" t="s">
        <v>1619</v>
      </c>
      <c r="B806" t="s">
        <v>1620</v>
      </c>
      <c r="C806" t="s">
        <v>37</v>
      </c>
      <c r="D806">
        <v>10526.88</v>
      </c>
      <c r="E806">
        <v>514</v>
      </c>
      <c r="F806">
        <v>26</v>
      </c>
      <c r="G806">
        <v>198.7</v>
      </c>
      <c r="H806" t="s">
        <v>13</v>
      </c>
      <c r="I806" s="1">
        <v>45199</v>
      </c>
      <c r="J806" t="b">
        <v>1</v>
      </c>
      <c r="K806" t="str">
        <f t="shared" si="38"/>
        <v>Yes</v>
      </c>
      <c r="L806" t="str">
        <f t="shared" si="36"/>
        <v>Positive</v>
      </c>
      <c r="M806" t="str">
        <f t="shared" si="37"/>
        <v>ACTIVE</v>
      </c>
      <c r="N806" t="str" cm="1">
        <f t="array" ref="N806">_xlfn.IFS(E806&lt;=599,"Bad",AND(E806 &gt;= 600, E806 &lt; 650),"Poor",AND(E806 &gt;= 650, E806 &lt; 700),"Fair",AND(E806 &gt;= 700, E806 &lt; 750),"Good",AND(E806 &gt;= 750, E806 &lt; 800),"Very Good",AND(E806 &gt;= 800, E806 &lt;= 850),"Excellent")</f>
        <v>Bad</v>
      </c>
    </row>
    <row r="807" spans="1:14" x14ac:dyDescent="0.3">
      <c r="A807" t="s">
        <v>1621</v>
      </c>
      <c r="B807" t="s">
        <v>1622</v>
      </c>
      <c r="C807" t="s">
        <v>16</v>
      </c>
      <c r="D807">
        <v>3329.87</v>
      </c>
      <c r="E807">
        <v>326</v>
      </c>
      <c r="F807">
        <v>20</v>
      </c>
      <c r="G807">
        <v>214.76</v>
      </c>
      <c r="H807" t="s">
        <v>13</v>
      </c>
      <c r="I807" s="1">
        <v>42922</v>
      </c>
      <c r="J807" t="b">
        <v>0</v>
      </c>
      <c r="K807" t="str">
        <f t="shared" si="38"/>
        <v>Yes</v>
      </c>
      <c r="L807" t="str">
        <f t="shared" si="36"/>
        <v>Positive</v>
      </c>
      <c r="M807" t="str">
        <f t="shared" si="37"/>
        <v>NOT ACTIVE</v>
      </c>
      <c r="N807" t="str" cm="1">
        <f t="array" ref="N807">_xlfn.IFS(E807&lt;=599,"Bad",AND(E807 &gt;= 600, E807 &lt; 650),"Poor",AND(E807 &gt;= 650, E807 &lt; 700),"Fair",AND(E807 &gt;= 700, E807 &lt; 750),"Good",AND(E807 &gt;= 750, E807 &lt; 800),"Very Good",AND(E807 &gt;= 800, E807 &lt;= 850),"Excellent")</f>
        <v>Bad</v>
      </c>
    </row>
    <row r="808" spans="1:14" x14ac:dyDescent="0.3">
      <c r="A808" t="s">
        <v>1623</v>
      </c>
      <c r="B808" t="s">
        <v>1624</v>
      </c>
      <c r="C808" t="s">
        <v>16</v>
      </c>
      <c r="D808">
        <v>6993.16</v>
      </c>
      <c r="E808">
        <v>530</v>
      </c>
      <c r="F808">
        <v>18</v>
      </c>
      <c r="G808">
        <v>31.81</v>
      </c>
      <c r="H808" t="s">
        <v>17</v>
      </c>
      <c r="I808" s="1">
        <v>45313</v>
      </c>
      <c r="J808" t="b">
        <v>1</v>
      </c>
      <c r="K808" t="str">
        <f t="shared" si="38"/>
        <v>Yes</v>
      </c>
      <c r="L808" t="str">
        <f t="shared" si="36"/>
        <v>Positive</v>
      </c>
      <c r="M808" t="str">
        <f t="shared" si="37"/>
        <v>ACTIVE</v>
      </c>
      <c r="N808" t="str" cm="1">
        <f t="array" ref="N808">_xlfn.IFS(E808&lt;=599,"Bad",AND(E808 &gt;= 600, E808 &lt; 650),"Poor",AND(E808 &gt;= 650, E808 &lt; 700),"Fair",AND(E808 &gt;= 700, E808 &lt; 750),"Good",AND(E808 &gt;= 750, E808 &lt; 800),"Very Good",AND(E808 &gt;= 800, E808 &lt;= 850),"Excellent")</f>
        <v>Bad</v>
      </c>
    </row>
    <row r="809" spans="1:14" x14ac:dyDescent="0.3">
      <c r="A809" t="s">
        <v>1625</v>
      </c>
      <c r="B809" t="s">
        <v>1626</v>
      </c>
      <c r="C809" t="s">
        <v>20</v>
      </c>
      <c r="D809">
        <v>11598.91</v>
      </c>
      <c r="E809">
        <v>620</v>
      </c>
      <c r="F809">
        <v>14</v>
      </c>
      <c r="G809">
        <v>151.68</v>
      </c>
      <c r="H809" t="s">
        <v>30</v>
      </c>
      <c r="I809" s="1">
        <v>45516</v>
      </c>
      <c r="J809" t="b">
        <v>1</v>
      </c>
      <c r="K809" t="str">
        <f t="shared" si="38"/>
        <v>No</v>
      </c>
      <c r="L809" t="str">
        <f t="shared" si="36"/>
        <v>Positive</v>
      </c>
      <c r="M809" t="str">
        <f t="shared" si="37"/>
        <v>ACTIVE</v>
      </c>
      <c r="N809" t="str" cm="1">
        <f t="array" ref="N809">_xlfn.IFS(E809&lt;=599,"Bad",AND(E809 &gt;= 600, E809 &lt; 650),"Poor",AND(E809 &gt;= 650, E809 &lt; 700),"Fair",AND(E809 &gt;= 700, E809 &lt; 750),"Good",AND(E809 &gt;= 750, E809 &lt; 800),"Very Good",AND(E809 &gt;= 800, E809 &lt;= 850),"Excellent")</f>
        <v>Poor</v>
      </c>
    </row>
    <row r="810" spans="1:14" x14ac:dyDescent="0.3">
      <c r="A810" t="s">
        <v>1627</v>
      </c>
      <c r="B810" t="s">
        <v>1628</v>
      </c>
      <c r="C810" t="s">
        <v>37</v>
      </c>
      <c r="D810">
        <v>2035.03</v>
      </c>
      <c r="E810">
        <v>532</v>
      </c>
      <c r="F810">
        <v>27</v>
      </c>
      <c r="G810">
        <v>231.13</v>
      </c>
      <c r="H810" t="s">
        <v>42</v>
      </c>
      <c r="I810" s="1">
        <v>43574</v>
      </c>
      <c r="J810" t="b">
        <v>1</v>
      </c>
      <c r="K810" t="str">
        <f t="shared" si="38"/>
        <v>Yes</v>
      </c>
      <c r="L810" t="str">
        <f t="shared" si="36"/>
        <v>Positive</v>
      </c>
      <c r="M810" t="str">
        <f t="shared" si="37"/>
        <v>ACTIVE</v>
      </c>
      <c r="N810" t="str" cm="1">
        <f t="array" ref="N810">_xlfn.IFS(E810&lt;=599,"Bad",AND(E810 &gt;= 600, E810 &lt; 650),"Poor",AND(E810 &gt;= 650, E810 &lt; 700),"Fair",AND(E810 &gt;= 700, E810 &lt; 750),"Good",AND(E810 &gt;= 750, E810 &lt; 800),"Very Good",AND(E810 &gt;= 800, E810 &lt;= 850),"Excellent")</f>
        <v>Bad</v>
      </c>
    </row>
    <row r="811" spans="1:14" x14ac:dyDescent="0.3">
      <c r="A811" t="s">
        <v>1629</v>
      </c>
      <c r="B811" t="s">
        <v>1630</v>
      </c>
      <c r="C811" t="s">
        <v>20</v>
      </c>
      <c r="D811">
        <v>12202.37</v>
      </c>
      <c r="E811">
        <v>736</v>
      </c>
      <c r="F811">
        <v>14</v>
      </c>
      <c r="G811">
        <v>67.319999999999993</v>
      </c>
      <c r="H811" t="s">
        <v>42</v>
      </c>
      <c r="I811" s="1">
        <v>45302</v>
      </c>
      <c r="J811" t="b">
        <v>1</v>
      </c>
      <c r="K811" t="str">
        <f t="shared" si="38"/>
        <v>No</v>
      </c>
      <c r="L811" t="str">
        <f t="shared" si="36"/>
        <v>Positive</v>
      </c>
      <c r="M811" t="str">
        <f t="shared" si="37"/>
        <v>ACTIVE</v>
      </c>
      <c r="N811" t="str" cm="1">
        <f t="array" ref="N811">_xlfn.IFS(E811&lt;=599,"Bad",AND(E811 &gt;= 600, E811 &lt; 650),"Poor",AND(E811 &gt;= 650, E811 &lt; 700),"Fair",AND(E811 &gt;= 700, E811 &lt; 750),"Good",AND(E811 &gt;= 750, E811 &lt; 800),"Very Good",AND(E811 &gt;= 800, E811 &lt;= 850),"Excellent")</f>
        <v>Good</v>
      </c>
    </row>
    <row r="812" spans="1:14" x14ac:dyDescent="0.3">
      <c r="A812" t="s">
        <v>1631</v>
      </c>
      <c r="B812" t="s">
        <v>1632</v>
      </c>
      <c r="C812" t="s">
        <v>12</v>
      </c>
      <c r="D812">
        <v>9901.81</v>
      </c>
      <c r="E812">
        <v>832</v>
      </c>
      <c r="F812">
        <v>15</v>
      </c>
      <c r="G812">
        <v>232.1</v>
      </c>
      <c r="H812" t="s">
        <v>42</v>
      </c>
      <c r="I812" s="1">
        <v>43068</v>
      </c>
      <c r="J812" t="b">
        <v>0</v>
      </c>
      <c r="K812" t="str">
        <f t="shared" si="38"/>
        <v>No</v>
      </c>
      <c r="L812" t="str">
        <f t="shared" si="36"/>
        <v>Positive</v>
      </c>
      <c r="M812" t="str">
        <f t="shared" si="37"/>
        <v>NOT ACTIVE</v>
      </c>
      <c r="N812" t="str" cm="1">
        <f t="array" ref="N812">_xlfn.IFS(E812&lt;=599,"Bad",AND(E812 &gt;= 600, E812 &lt; 650),"Poor",AND(E812 &gt;= 650, E812 &lt; 700),"Fair",AND(E812 &gt;= 700, E812 &lt; 750),"Good",AND(E812 &gt;= 750, E812 &lt; 800),"Very Good",AND(E812 &gt;= 800, E812 &lt;= 850),"Excellent")</f>
        <v>Excellent</v>
      </c>
    </row>
    <row r="813" spans="1:14" x14ac:dyDescent="0.3">
      <c r="A813" t="s">
        <v>1633</v>
      </c>
      <c r="B813" t="s">
        <v>1634</v>
      </c>
      <c r="C813" t="s">
        <v>12</v>
      </c>
      <c r="D813">
        <v>12762.45</v>
      </c>
      <c r="E813">
        <v>702</v>
      </c>
      <c r="F813">
        <v>11</v>
      </c>
      <c r="G813">
        <v>428.06</v>
      </c>
      <c r="H813" t="s">
        <v>13</v>
      </c>
      <c r="I813" s="1">
        <v>43031</v>
      </c>
      <c r="J813" t="b">
        <v>1</v>
      </c>
      <c r="K813" t="str">
        <f t="shared" si="38"/>
        <v>No</v>
      </c>
      <c r="L813" t="str">
        <f t="shared" si="36"/>
        <v>Positive</v>
      </c>
      <c r="M813" t="str">
        <f t="shared" si="37"/>
        <v>ACTIVE</v>
      </c>
      <c r="N813" t="str" cm="1">
        <f t="array" ref="N813">_xlfn.IFS(E813&lt;=599,"Bad",AND(E813 &gt;= 600, E813 &lt; 650),"Poor",AND(E813 &gt;= 650, E813 &lt; 700),"Fair",AND(E813 &gt;= 700, E813 &lt; 750),"Good",AND(E813 &gt;= 750, E813 &lt; 800),"Very Good",AND(E813 &gt;= 800, E813 &lt;= 850),"Excellent")</f>
        <v>Good</v>
      </c>
    </row>
    <row r="814" spans="1:14" x14ac:dyDescent="0.3">
      <c r="A814" t="s">
        <v>1635</v>
      </c>
      <c r="B814" t="s">
        <v>1636</v>
      </c>
      <c r="C814" t="s">
        <v>20</v>
      </c>
      <c r="D814">
        <v>11119.57</v>
      </c>
      <c r="E814">
        <v>352</v>
      </c>
      <c r="F814">
        <v>18</v>
      </c>
      <c r="G814">
        <v>294.85000000000002</v>
      </c>
      <c r="H814" t="s">
        <v>17</v>
      </c>
      <c r="I814" s="1">
        <v>45535</v>
      </c>
      <c r="J814" t="b">
        <v>0</v>
      </c>
      <c r="K814" t="str">
        <f t="shared" si="38"/>
        <v>Yes</v>
      </c>
      <c r="L814" t="str">
        <f t="shared" si="36"/>
        <v>Positive</v>
      </c>
      <c r="M814" t="str">
        <f t="shared" si="37"/>
        <v>NOT ACTIVE</v>
      </c>
      <c r="N814" t="str" cm="1">
        <f t="array" ref="N814">_xlfn.IFS(E814&lt;=599,"Bad",AND(E814 &gt;= 600, E814 &lt; 650),"Poor",AND(E814 &gt;= 650, E814 &lt; 700),"Fair",AND(E814 &gt;= 700, E814 &lt; 750),"Good",AND(E814 &gt;= 750, E814 &lt; 800),"Very Good",AND(E814 &gt;= 800, E814 &lt;= 850),"Excellent")</f>
        <v>Bad</v>
      </c>
    </row>
    <row r="815" spans="1:14" x14ac:dyDescent="0.3">
      <c r="A815" t="s">
        <v>1637</v>
      </c>
      <c r="B815" t="s">
        <v>1638</v>
      </c>
      <c r="C815" t="s">
        <v>16</v>
      </c>
      <c r="D815">
        <v>16820.7</v>
      </c>
      <c r="E815">
        <v>612</v>
      </c>
      <c r="F815">
        <v>23</v>
      </c>
      <c r="G815">
        <v>48.68</v>
      </c>
      <c r="H815" t="s">
        <v>21</v>
      </c>
      <c r="I815" s="1">
        <v>42231</v>
      </c>
      <c r="J815" t="b">
        <v>1</v>
      </c>
      <c r="K815" t="str">
        <f t="shared" si="38"/>
        <v>No</v>
      </c>
      <c r="L815" t="str">
        <f t="shared" si="36"/>
        <v>Positive</v>
      </c>
      <c r="M815" t="str">
        <f t="shared" si="37"/>
        <v>ACTIVE</v>
      </c>
      <c r="N815" t="str" cm="1">
        <f t="array" ref="N815">_xlfn.IFS(E815&lt;=599,"Bad",AND(E815 &gt;= 600, E815 &lt; 650),"Poor",AND(E815 &gt;= 650, E815 &lt; 700),"Fair",AND(E815 &gt;= 700, E815 &lt; 750),"Good",AND(E815 &gt;= 750, E815 &lt; 800),"Very Good",AND(E815 &gt;= 800, E815 &lt;= 850),"Excellent")</f>
        <v>Poor</v>
      </c>
    </row>
    <row r="816" spans="1:14" x14ac:dyDescent="0.3">
      <c r="A816" t="s">
        <v>1639</v>
      </c>
      <c r="B816" t="s">
        <v>1640</v>
      </c>
      <c r="C816" t="s">
        <v>16</v>
      </c>
      <c r="D816">
        <v>10626.12</v>
      </c>
      <c r="E816">
        <v>580</v>
      </c>
      <c r="F816">
        <v>25</v>
      </c>
      <c r="G816">
        <v>103.92</v>
      </c>
      <c r="H816" t="s">
        <v>13</v>
      </c>
      <c r="I816" s="1">
        <v>45488</v>
      </c>
      <c r="J816" t="b">
        <v>1</v>
      </c>
      <c r="K816" t="str">
        <f t="shared" si="38"/>
        <v>No</v>
      </c>
      <c r="L816" t="str">
        <f t="shared" si="36"/>
        <v>Positive</v>
      </c>
      <c r="M816" t="str">
        <f t="shared" si="37"/>
        <v>ACTIVE</v>
      </c>
      <c r="N816" t="str" cm="1">
        <f t="array" ref="N816">_xlfn.IFS(E816&lt;=599,"Bad",AND(E816 &gt;= 600, E816 &lt; 650),"Poor",AND(E816 &gt;= 650, E816 &lt; 700),"Fair",AND(E816 &gt;= 700, E816 &lt; 750),"Good",AND(E816 &gt;= 750, E816 &lt; 800),"Very Good",AND(E816 &gt;= 800, E816 &lt;= 850),"Excellent")</f>
        <v>Bad</v>
      </c>
    </row>
    <row r="817" spans="1:14" x14ac:dyDescent="0.3">
      <c r="A817" t="s">
        <v>1641</v>
      </c>
      <c r="B817" t="s">
        <v>1642</v>
      </c>
      <c r="C817" t="s">
        <v>20</v>
      </c>
      <c r="D817">
        <v>7852.97</v>
      </c>
      <c r="E817">
        <v>330</v>
      </c>
      <c r="F817">
        <v>17</v>
      </c>
      <c r="G817">
        <v>242.53</v>
      </c>
      <c r="H817" t="s">
        <v>21</v>
      </c>
      <c r="I817" s="1">
        <v>43632</v>
      </c>
      <c r="J817" t="b">
        <v>1</v>
      </c>
      <c r="K817" t="str">
        <f t="shared" si="38"/>
        <v>Yes</v>
      </c>
      <c r="L817" t="str">
        <f t="shared" si="36"/>
        <v>Positive</v>
      </c>
      <c r="M817" t="str">
        <f t="shared" si="37"/>
        <v>ACTIVE</v>
      </c>
      <c r="N817" t="str" cm="1">
        <f t="array" ref="N817">_xlfn.IFS(E817&lt;=599,"Bad",AND(E817 &gt;= 600, E817 &lt; 650),"Poor",AND(E817 &gt;= 650, E817 &lt; 700),"Fair",AND(E817 &gt;= 700, E817 &lt; 750),"Good",AND(E817 &gt;= 750, E817 &lt; 800),"Very Good",AND(E817 &gt;= 800, E817 &lt;= 850),"Excellent")</f>
        <v>Bad</v>
      </c>
    </row>
    <row r="818" spans="1:14" x14ac:dyDescent="0.3">
      <c r="A818" t="s">
        <v>1643</v>
      </c>
      <c r="B818" t="s">
        <v>1644</v>
      </c>
      <c r="C818" t="s">
        <v>20</v>
      </c>
      <c r="D818">
        <v>10611.49</v>
      </c>
      <c r="E818">
        <v>636</v>
      </c>
      <c r="F818">
        <v>23</v>
      </c>
      <c r="G818">
        <v>187.13</v>
      </c>
      <c r="H818" t="s">
        <v>17</v>
      </c>
      <c r="I818" s="1">
        <v>42949</v>
      </c>
      <c r="J818" t="b">
        <v>1</v>
      </c>
      <c r="K818" t="str">
        <f t="shared" si="38"/>
        <v>No</v>
      </c>
      <c r="L818" t="str">
        <f t="shared" si="36"/>
        <v>Positive</v>
      </c>
      <c r="M818" t="str">
        <f t="shared" si="37"/>
        <v>ACTIVE</v>
      </c>
      <c r="N818" t="str" cm="1">
        <f t="array" ref="N818">_xlfn.IFS(E818&lt;=599,"Bad",AND(E818 &gt;= 600, E818 &lt; 650),"Poor",AND(E818 &gt;= 650, E818 &lt; 700),"Fair",AND(E818 &gt;= 700, E818 &lt; 750),"Good",AND(E818 &gt;= 750, E818 &lt; 800),"Very Good",AND(E818 &gt;= 800, E818 &lt;= 850),"Excellent")</f>
        <v>Poor</v>
      </c>
    </row>
    <row r="819" spans="1:14" x14ac:dyDescent="0.3">
      <c r="A819" t="s">
        <v>1645</v>
      </c>
      <c r="B819" t="s">
        <v>1646</v>
      </c>
      <c r="C819" t="s">
        <v>12</v>
      </c>
      <c r="D819">
        <v>12716.49</v>
      </c>
      <c r="E819">
        <v>482</v>
      </c>
      <c r="F819">
        <v>18</v>
      </c>
      <c r="G819">
        <v>185.78</v>
      </c>
      <c r="H819" t="s">
        <v>30</v>
      </c>
      <c r="I819" s="1">
        <v>44497</v>
      </c>
      <c r="J819" t="b">
        <v>1</v>
      </c>
      <c r="K819" t="str">
        <f t="shared" si="38"/>
        <v>Yes</v>
      </c>
      <c r="L819" t="str">
        <f t="shared" si="36"/>
        <v>Positive</v>
      </c>
      <c r="M819" t="str">
        <f t="shared" si="37"/>
        <v>ACTIVE</v>
      </c>
      <c r="N819" t="str" cm="1">
        <f t="array" ref="N819">_xlfn.IFS(E819&lt;=599,"Bad",AND(E819 &gt;= 600, E819 &lt; 650),"Poor",AND(E819 &gt;= 650, E819 &lt; 700),"Fair",AND(E819 &gt;= 700, E819 &lt; 750),"Good",AND(E819 &gt;= 750, E819 &lt; 800),"Very Good",AND(E819 &gt;= 800, E819 &lt;= 850),"Excellent")</f>
        <v>Bad</v>
      </c>
    </row>
    <row r="820" spans="1:14" x14ac:dyDescent="0.3">
      <c r="A820" t="s">
        <v>1647</v>
      </c>
      <c r="B820" t="s">
        <v>1648</v>
      </c>
      <c r="C820" t="s">
        <v>16</v>
      </c>
      <c r="D820">
        <v>10244.299999999999</v>
      </c>
      <c r="E820">
        <v>322</v>
      </c>
      <c r="F820">
        <v>24</v>
      </c>
      <c r="G820">
        <v>269.33999999999997</v>
      </c>
      <c r="H820" t="s">
        <v>42</v>
      </c>
      <c r="I820" s="1">
        <v>43645</v>
      </c>
      <c r="J820" t="b">
        <v>1</v>
      </c>
      <c r="K820" t="str">
        <f t="shared" si="38"/>
        <v>Yes</v>
      </c>
      <c r="L820" t="str">
        <f t="shared" si="36"/>
        <v>Positive</v>
      </c>
      <c r="M820" t="str">
        <f t="shared" si="37"/>
        <v>ACTIVE</v>
      </c>
      <c r="N820" t="str" cm="1">
        <f t="array" ref="N820">_xlfn.IFS(E820&lt;=599,"Bad",AND(E820 &gt;= 600, E820 &lt; 650),"Poor",AND(E820 &gt;= 650, E820 &lt; 700),"Fair",AND(E820 &gt;= 700, E820 &lt; 750),"Good",AND(E820 &gt;= 750, E820 &lt; 800),"Very Good",AND(E820 &gt;= 800, E820 &lt;= 850),"Excellent")</f>
        <v>Bad</v>
      </c>
    </row>
    <row r="821" spans="1:14" x14ac:dyDescent="0.3">
      <c r="A821" t="s">
        <v>1649</v>
      </c>
      <c r="B821" t="s">
        <v>1650</v>
      </c>
      <c r="C821" t="s">
        <v>20</v>
      </c>
      <c r="D821">
        <v>10202.959999999999</v>
      </c>
      <c r="E821">
        <v>843</v>
      </c>
      <c r="F821">
        <v>26</v>
      </c>
      <c r="G821">
        <v>296.35000000000002</v>
      </c>
      <c r="H821" t="s">
        <v>21</v>
      </c>
      <c r="I821" s="1">
        <v>42630</v>
      </c>
      <c r="J821" t="b">
        <v>1</v>
      </c>
      <c r="K821" t="str">
        <f t="shared" si="38"/>
        <v>No</v>
      </c>
      <c r="L821" t="str">
        <f t="shared" si="36"/>
        <v>Positive</v>
      </c>
      <c r="M821" t="str">
        <f t="shared" si="37"/>
        <v>ACTIVE</v>
      </c>
      <c r="N821" t="str" cm="1">
        <f t="array" ref="N821">_xlfn.IFS(E821&lt;=599,"Bad",AND(E821 &gt;= 600, E821 &lt; 650),"Poor",AND(E821 &gt;= 650, E821 &lt; 700),"Fair",AND(E821 &gt;= 700, E821 &lt; 750),"Good",AND(E821 &gt;= 750, E821 &lt; 800),"Very Good",AND(E821 &gt;= 800, E821 &lt;= 850),"Excellent")</f>
        <v>Excellent</v>
      </c>
    </row>
    <row r="822" spans="1:14" x14ac:dyDescent="0.3">
      <c r="A822" t="s">
        <v>1651</v>
      </c>
      <c r="B822" t="s">
        <v>1652</v>
      </c>
      <c r="C822" t="s">
        <v>12</v>
      </c>
      <c r="D822">
        <v>6490.04</v>
      </c>
      <c r="E822">
        <v>745</v>
      </c>
      <c r="F822">
        <v>15</v>
      </c>
      <c r="G822">
        <v>400.46</v>
      </c>
      <c r="H822" t="s">
        <v>13</v>
      </c>
      <c r="I822" s="1">
        <v>45808</v>
      </c>
      <c r="J822" t="b">
        <v>1</v>
      </c>
      <c r="K822" t="str">
        <f t="shared" si="38"/>
        <v>No</v>
      </c>
      <c r="L822" t="str">
        <f t="shared" si="36"/>
        <v>Positive</v>
      </c>
      <c r="M822" t="str">
        <f t="shared" si="37"/>
        <v>ACTIVE</v>
      </c>
      <c r="N822" t="str" cm="1">
        <f t="array" ref="N822">_xlfn.IFS(E822&lt;=599,"Bad",AND(E822 &gt;= 600, E822 &lt; 650),"Poor",AND(E822 &gt;= 650, E822 &lt; 700),"Fair",AND(E822 &gt;= 700, E822 &lt; 750),"Good",AND(E822 &gt;= 750, E822 &lt; 800),"Very Good",AND(E822 &gt;= 800, E822 &lt;= 850),"Excellent")</f>
        <v>Good</v>
      </c>
    </row>
    <row r="823" spans="1:14" x14ac:dyDescent="0.3">
      <c r="A823" t="s">
        <v>1653</v>
      </c>
      <c r="B823" t="s">
        <v>1654</v>
      </c>
      <c r="C823" t="s">
        <v>16</v>
      </c>
      <c r="D823">
        <v>6685.5</v>
      </c>
      <c r="E823">
        <v>373</v>
      </c>
      <c r="F823">
        <v>23</v>
      </c>
      <c r="G823">
        <v>177.07</v>
      </c>
      <c r="H823" t="s">
        <v>21</v>
      </c>
      <c r="I823" s="1">
        <v>44909</v>
      </c>
      <c r="J823" t="b">
        <v>1</v>
      </c>
      <c r="K823" t="str">
        <f t="shared" si="38"/>
        <v>Yes</v>
      </c>
      <c r="L823" t="str">
        <f t="shared" si="36"/>
        <v>Positive</v>
      </c>
      <c r="M823" t="str">
        <f t="shared" si="37"/>
        <v>ACTIVE</v>
      </c>
      <c r="N823" t="str" cm="1">
        <f t="array" ref="N823">_xlfn.IFS(E823&lt;=599,"Bad",AND(E823 &gt;= 600, E823 &lt; 650),"Poor",AND(E823 &gt;= 650, E823 &lt; 700),"Fair",AND(E823 &gt;= 700, E823 &lt; 750),"Good",AND(E823 &gt;= 750, E823 &lt; 800),"Very Good",AND(E823 &gt;= 800, E823 &lt;= 850),"Excellent")</f>
        <v>Bad</v>
      </c>
    </row>
    <row r="824" spans="1:14" x14ac:dyDescent="0.3">
      <c r="A824" t="s">
        <v>1655</v>
      </c>
      <c r="B824" t="s">
        <v>1656</v>
      </c>
      <c r="C824" t="s">
        <v>37</v>
      </c>
      <c r="D824">
        <v>2986.97</v>
      </c>
      <c r="E824">
        <v>309</v>
      </c>
      <c r="F824">
        <v>19</v>
      </c>
      <c r="G824">
        <v>404.68</v>
      </c>
      <c r="H824" t="s">
        <v>30</v>
      </c>
      <c r="I824" s="1">
        <v>42179</v>
      </c>
      <c r="J824" t="b">
        <v>1</v>
      </c>
      <c r="K824" t="str">
        <f t="shared" si="38"/>
        <v>Yes</v>
      </c>
      <c r="L824" t="str">
        <f t="shared" si="36"/>
        <v>Positive</v>
      </c>
      <c r="M824" t="str">
        <f t="shared" si="37"/>
        <v>ACTIVE</v>
      </c>
      <c r="N824" t="str" cm="1">
        <f t="array" ref="N824">_xlfn.IFS(E824&lt;=599,"Bad",AND(E824 &gt;= 600, E824 &lt; 650),"Poor",AND(E824 &gt;= 650, E824 &lt; 700),"Fair",AND(E824 &gt;= 700, E824 &lt; 750),"Good",AND(E824 &gt;= 750, E824 &lt; 800),"Very Good",AND(E824 &gt;= 800, E824 &lt;= 850),"Excellent")</f>
        <v>Bad</v>
      </c>
    </row>
    <row r="825" spans="1:14" x14ac:dyDescent="0.3">
      <c r="A825" t="s">
        <v>1657</v>
      </c>
      <c r="B825" t="s">
        <v>1658</v>
      </c>
      <c r="C825" t="s">
        <v>12</v>
      </c>
      <c r="D825">
        <v>18747.88</v>
      </c>
      <c r="E825">
        <v>783</v>
      </c>
      <c r="F825">
        <v>16</v>
      </c>
      <c r="G825">
        <v>175.92</v>
      </c>
      <c r="H825" t="s">
        <v>42</v>
      </c>
      <c r="I825" s="1">
        <v>45739</v>
      </c>
      <c r="J825" t="b">
        <v>1</v>
      </c>
      <c r="K825" t="str">
        <f t="shared" si="38"/>
        <v>No</v>
      </c>
      <c r="L825" t="str">
        <f t="shared" si="36"/>
        <v>Positive</v>
      </c>
      <c r="M825" t="str">
        <f t="shared" si="37"/>
        <v>ACTIVE</v>
      </c>
      <c r="N825" t="str" cm="1">
        <f t="array" ref="N825">_xlfn.IFS(E825&lt;=599,"Bad",AND(E825 &gt;= 600, E825 &lt; 650),"Poor",AND(E825 &gt;= 650, E825 &lt; 700),"Fair",AND(E825 &gt;= 700, E825 &lt; 750),"Good",AND(E825 &gt;= 750, E825 &lt; 800),"Very Good",AND(E825 &gt;= 800, E825 &lt;= 850),"Excellent")</f>
        <v>Very Good</v>
      </c>
    </row>
    <row r="826" spans="1:14" x14ac:dyDescent="0.3">
      <c r="A826" t="s">
        <v>1659</v>
      </c>
      <c r="B826" t="s">
        <v>1660</v>
      </c>
      <c r="C826" t="s">
        <v>16</v>
      </c>
      <c r="D826">
        <v>3780.68</v>
      </c>
      <c r="E826">
        <v>755</v>
      </c>
      <c r="F826">
        <v>25</v>
      </c>
      <c r="G826">
        <v>37.159999999999997</v>
      </c>
      <c r="H826" t="s">
        <v>21</v>
      </c>
      <c r="I826" s="1">
        <v>45626</v>
      </c>
      <c r="J826" t="b">
        <v>1</v>
      </c>
      <c r="K826" t="str">
        <f t="shared" si="38"/>
        <v>No</v>
      </c>
      <c r="L826" t="str">
        <f t="shared" si="36"/>
        <v>Positive</v>
      </c>
      <c r="M826" t="str">
        <f t="shared" si="37"/>
        <v>ACTIVE</v>
      </c>
      <c r="N826" t="str" cm="1">
        <f t="array" ref="N826">_xlfn.IFS(E826&lt;=599,"Bad",AND(E826 &gt;= 600, E826 &lt; 650),"Poor",AND(E826 &gt;= 650, E826 &lt; 700),"Fair",AND(E826 &gt;= 700, E826 &lt; 750),"Good",AND(E826 &gt;= 750, E826 &lt; 800),"Very Good",AND(E826 &gt;= 800, E826 &lt;= 850),"Excellent")</f>
        <v>Very Good</v>
      </c>
    </row>
    <row r="827" spans="1:14" x14ac:dyDescent="0.3">
      <c r="A827" t="s">
        <v>1661</v>
      </c>
      <c r="B827" t="s">
        <v>1662</v>
      </c>
      <c r="C827" t="s">
        <v>16</v>
      </c>
      <c r="D827">
        <v>6535.47</v>
      </c>
      <c r="E827">
        <v>459</v>
      </c>
      <c r="F827">
        <v>20</v>
      </c>
      <c r="G827">
        <v>281.55</v>
      </c>
      <c r="H827" t="s">
        <v>30</v>
      </c>
      <c r="I827" s="1">
        <v>44918</v>
      </c>
      <c r="J827" t="b">
        <v>1</v>
      </c>
      <c r="K827" t="str">
        <f t="shared" si="38"/>
        <v>Yes</v>
      </c>
      <c r="L827" t="str">
        <f t="shared" si="36"/>
        <v>Positive</v>
      </c>
      <c r="M827" t="str">
        <f t="shared" si="37"/>
        <v>ACTIVE</v>
      </c>
      <c r="N827" t="str" cm="1">
        <f t="array" ref="N827">_xlfn.IFS(E827&lt;=599,"Bad",AND(E827 &gt;= 600, E827 &lt; 650),"Poor",AND(E827 &gt;= 650, E827 &lt; 700),"Fair",AND(E827 &gt;= 700, E827 &lt; 750),"Good",AND(E827 &gt;= 750, E827 &lt; 800),"Very Good",AND(E827 &gt;= 800, E827 &lt;= 850),"Excellent")</f>
        <v>Bad</v>
      </c>
    </row>
    <row r="828" spans="1:14" x14ac:dyDescent="0.3">
      <c r="A828" t="s">
        <v>1663</v>
      </c>
      <c r="B828" t="s">
        <v>1664</v>
      </c>
      <c r="C828" t="s">
        <v>12</v>
      </c>
      <c r="D828">
        <v>6407.96</v>
      </c>
      <c r="E828">
        <v>313</v>
      </c>
      <c r="F828">
        <v>30</v>
      </c>
      <c r="G828">
        <v>298.07</v>
      </c>
      <c r="H828" t="s">
        <v>13</v>
      </c>
      <c r="I828" s="1">
        <v>42898</v>
      </c>
      <c r="J828" t="b">
        <v>1</v>
      </c>
      <c r="K828" t="str">
        <f t="shared" si="38"/>
        <v>Yes</v>
      </c>
      <c r="L828" t="str">
        <f t="shared" si="36"/>
        <v>Positive</v>
      </c>
      <c r="M828" t="str">
        <f t="shared" si="37"/>
        <v>ACTIVE</v>
      </c>
      <c r="N828" t="str" cm="1">
        <f t="array" ref="N828">_xlfn.IFS(E828&lt;=599,"Bad",AND(E828 &gt;= 600, E828 &lt; 650),"Poor",AND(E828 &gt;= 650, E828 &lt; 700),"Fair",AND(E828 &gt;= 700, E828 &lt; 750),"Good",AND(E828 &gt;= 750, E828 &lt; 800),"Very Good",AND(E828 &gt;= 800, E828 &lt;= 850),"Excellent")</f>
        <v>Bad</v>
      </c>
    </row>
    <row r="829" spans="1:14" x14ac:dyDescent="0.3">
      <c r="A829" t="s">
        <v>1665</v>
      </c>
      <c r="B829" t="s">
        <v>1666</v>
      </c>
      <c r="C829" t="s">
        <v>37</v>
      </c>
      <c r="D829">
        <v>14474.62</v>
      </c>
      <c r="E829">
        <v>477</v>
      </c>
      <c r="F829">
        <v>19</v>
      </c>
      <c r="G829">
        <v>467.92</v>
      </c>
      <c r="H829" t="s">
        <v>17</v>
      </c>
      <c r="I829" s="1">
        <v>45086</v>
      </c>
      <c r="J829" t="b">
        <v>1</v>
      </c>
      <c r="K829" t="str">
        <f t="shared" si="38"/>
        <v>Yes</v>
      </c>
      <c r="L829" t="str">
        <f t="shared" si="36"/>
        <v>Positive</v>
      </c>
      <c r="M829" t="str">
        <f t="shared" si="37"/>
        <v>ACTIVE</v>
      </c>
      <c r="N829" t="str" cm="1">
        <f t="array" ref="N829">_xlfn.IFS(E829&lt;=599,"Bad",AND(E829 &gt;= 600, E829 &lt; 650),"Poor",AND(E829 &gt;= 650, E829 &lt; 700),"Fair",AND(E829 &gt;= 700, E829 &lt; 750),"Good",AND(E829 &gt;= 750, E829 &lt; 800),"Very Good",AND(E829 &gt;= 800, E829 &lt;= 850),"Excellent")</f>
        <v>Bad</v>
      </c>
    </row>
    <row r="830" spans="1:14" x14ac:dyDescent="0.3">
      <c r="A830" t="s">
        <v>1667</v>
      </c>
      <c r="B830" t="s">
        <v>1668</v>
      </c>
      <c r="C830" t="s">
        <v>12</v>
      </c>
      <c r="D830">
        <v>8525.25</v>
      </c>
      <c r="E830">
        <v>711</v>
      </c>
      <c r="F830">
        <v>23</v>
      </c>
      <c r="G830">
        <v>365.77</v>
      </c>
      <c r="H830" t="s">
        <v>13</v>
      </c>
      <c r="I830" s="1">
        <v>43772</v>
      </c>
      <c r="J830" t="b">
        <v>1</v>
      </c>
      <c r="K830" t="str">
        <f t="shared" si="38"/>
        <v>No</v>
      </c>
      <c r="L830" t="str">
        <f t="shared" si="36"/>
        <v>Positive</v>
      </c>
      <c r="M830" t="str">
        <f t="shared" si="37"/>
        <v>ACTIVE</v>
      </c>
      <c r="N830" t="str" cm="1">
        <f t="array" ref="N830">_xlfn.IFS(E830&lt;=599,"Bad",AND(E830 &gt;= 600, E830 &lt; 650),"Poor",AND(E830 &gt;= 650, E830 &lt; 700),"Fair",AND(E830 &gt;= 700, E830 &lt; 750),"Good",AND(E830 &gt;= 750, E830 &lt; 800),"Very Good",AND(E830 &gt;= 800, E830 &lt;= 850),"Excellent")</f>
        <v>Good</v>
      </c>
    </row>
    <row r="831" spans="1:14" x14ac:dyDescent="0.3">
      <c r="A831" t="s">
        <v>1669</v>
      </c>
      <c r="B831" t="s">
        <v>1670</v>
      </c>
      <c r="C831" t="s">
        <v>16</v>
      </c>
      <c r="D831">
        <v>16238.71</v>
      </c>
      <c r="E831">
        <v>352</v>
      </c>
      <c r="F831">
        <v>19</v>
      </c>
      <c r="G831">
        <v>459.71</v>
      </c>
      <c r="H831" t="s">
        <v>42</v>
      </c>
      <c r="I831" s="1">
        <v>43034</v>
      </c>
      <c r="J831" t="b">
        <v>1</v>
      </c>
      <c r="K831" t="str">
        <f t="shared" si="38"/>
        <v>Yes</v>
      </c>
      <c r="L831" t="str">
        <f t="shared" si="36"/>
        <v>Positive</v>
      </c>
      <c r="M831" t="str">
        <f t="shared" si="37"/>
        <v>ACTIVE</v>
      </c>
      <c r="N831" t="str" cm="1">
        <f t="array" ref="N831">_xlfn.IFS(E831&lt;=599,"Bad",AND(E831 &gt;= 600, E831 &lt; 650),"Poor",AND(E831 &gt;= 650, E831 &lt; 700),"Fair",AND(E831 &gt;= 700, E831 &lt; 750),"Good",AND(E831 &gt;= 750, E831 &lt; 800),"Very Good",AND(E831 &gt;= 800, E831 &lt;= 850),"Excellent")</f>
        <v>Bad</v>
      </c>
    </row>
    <row r="832" spans="1:14" x14ac:dyDescent="0.3">
      <c r="A832" t="s">
        <v>1671</v>
      </c>
      <c r="B832" t="s">
        <v>1672</v>
      </c>
      <c r="C832" t="s">
        <v>20</v>
      </c>
      <c r="D832">
        <v>6632.55</v>
      </c>
      <c r="E832">
        <v>707</v>
      </c>
      <c r="F832">
        <v>22</v>
      </c>
      <c r="G832">
        <v>455.09</v>
      </c>
      <c r="H832" t="s">
        <v>13</v>
      </c>
      <c r="I832" s="1">
        <v>44673</v>
      </c>
      <c r="J832" t="b">
        <v>1</v>
      </c>
      <c r="K832" t="str">
        <f t="shared" si="38"/>
        <v>No</v>
      </c>
      <c r="L832" t="str">
        <f t="shared" si="36"/>
        <v>Positive</v>
      </c>
      <c r="M832" t="str">
        <f t="shared" si="37"/>
        <v>ACTIVE</v>
      </c>
      <c r="N832" t="str" cm="1">
        <f t="array" ref="N832">_xlfn.IFS(E832&lt;=599,"Bad",AND(E832 &gt;= 600, E832 &lt; 650),"Poor",AND(E832 &gt;= 650, E832 &lt; 700),"Fair",AND(E832 &gt;= 700, E832 &lt; 750),"Good",AND(E832 &gt;= 750, E832 &lt; 800),"Very Good",AND(E832 &gt;= 800, E832 &lt;= 850),"Excellent")</f>
        <v>Good</v>
      </c>
    </row>
    <row r="833" spans="1:14" x14ac:dyDescent="0.3">
      <c r="A833" t="s">
        <v>1673</v>
      </c>
      <c r="B833" t="s">
        <v>1674</v>
      </c>
      <c r="C833" t="s">
        <v>20</v>
      </c>
      <c r="D833">
        <v>11394.97</v>
      </c>
      <c r="E833">
        <v>321</v>
      </c>
      <c r="F833">
        <v>22</v>
      </c>
      <c r="G833">
        <v>306.24</v>
      </c>
      <c r="H833" t="s">
        <v>13</v>
      </c>
      <c r="I833" s="1">
        <v>45045</v>
      </c>
      <c r="J833" t="b">
        <v>0</v>
      </c>
      <c r="K833" t="str">
        <f t="shared" si="38"/>
        <v>Yes</v>
      </c>
      <c r="L833" t="str">
        <f t="shared" si="36"/>
        <v>Positive</v>
      </c>
      <c r="M833" t="str">
        <f t="shared" si="37"/>
        <v>NOT ACTIVE</v>
      </c>
      <c r="N833" t="str" cm="1">
        <f t="array" ref="N833">_xlfn.IFS(E833&lt;=599,"Bad",AND(E833 &gt;= 600, E833 &lt; 650),"Poor",AND(E833 &gt;= 650, E833 &lt; 700),"Fair",AND(E833 &gt;= 700, E833 &lt; 750),"Good",AND(E833 &gt;= 750, E833 &lt; 800),"Very Good",AND(E833 &gt;= 800, E833 &lt;= 850),"Excellent")</f>
        <v>Bad</v>
      </c>
    </row>
    <row r="834" spans="1:14" x14ac:dyDescent="0.3">
      <c r="A834" t="s">
        <v>1675</v>
      </c>
      <c r="B834" t="s">
        <v>1676</v>
      </c>
      <c r="C834" t="s">
        <v>12</v>
      </c>
      <c r="D834">
        <v>5823.26</v>
      </c>
      <c r="E834">
        <v>329</v>
      </c>
      <c r="F834">
        <v>19</v>
      </c>
      <c r="G834">
        <v>268.60000000000002</v>
      </c>
      <c r="H834" t="s">
        <v>13</v>
      </c>
      <c r="I834" s="1">
        <v>43773</v>
      </c>
      <c r="J834" t="b">
        <v>1</v>
      </c>
      <c r="K834" t="str">
        <f t="shared" si="38"/>
        <v>Yes</v>
      </c>
      <c r="L834" t="str">
        <f t="shared" ref="L834:L897" si="39">IF(D834&gt;0,"Positive","Negative")</f>
        <v>Positive</v>
      </c>
      <c r="M834" t="str">
        <f t="shared" ref="M834:M897" si="40">IF(J834=TRUE,"ACTIVE","NOT ACTIVE")</f>
        <v>ACTIVE</v>
      </c>
      <c r="N834" t="str" cm="1">
        <f t="array" ref="N834">_xlfn.IFS(E834&lt;=599,"Bad",AND(E834 &gt;= 600, E834 &lt; 650),"Poor",AND(E834 &gt;= 650, E834 &lt; 700),"Fair",AND(E834 &gt;= 700, E834 &lt; 750),"Good",AND(E834 &gt;= 750, E834 &lt; 800),"Very Good",AND(E834 &gt;= 800, E834 &lt;= 850),"Excellent")</f>
        <v>Bad</v>
      </c>
    </row>
    <row r="835" spans="1:14" x14ac:dyDescent="0.3">
      <c r="A835" t="s">
        <v>1677</v>
      </c>
      <c r="B835" t="s">
        <v>1678</v>
      </c>
      <c r="C835" t="s">
        <v>16</v>
      </c>
      <c r="D835">
        <v>20725.75</v>
      </c>
      <c r="E835">
        <v>559</v>
      </c>
      <c r="F835">
        <v>16</v>
      </c>
      <c r="G835">
        <v>283.14999999999998</v>
      </c>
      <c r="H835" t="s">
        <v>13</v>
      </c>
      <c r="I835" s="1">
        <v>44294</v>
      </c>
      <c r="J835" t="b">
        <v>1</v>
      </c>
      <c r="K835" t="str">
        <f t="shared" ref="K835:K898" si="41">IF(E835&lt;579,"Yes","No")</f>
        <v>Yes</v>
      </c>
      <c r="L835" t="str">
        <f t="shared" si="39"/>
        <v>Positive</v>
      </c>
      <c r="M835" t="str">
        <f t="shared" si="40"/>
        <v>ACTIVE</v>
      </c>
      <c r="N835" t="str" cm="1">
        <f t="array" ref="N835">_xlfn.IFS(E835&lt;=599,"Bad",AND(E835 &gt;= 600, E835 &lt; 650),"Poor",AND(E835 &gt;= 650, E835 &lt; 700),"Fair",AND(E835 &gt;= 700, E835 &lt; 750),"Good",AND(E835 &gt;= 750, E835 &lt; 800),"Very Good",AND(E835 &gt;= 800, E835 &lt;= 850),"Excellent")</f>
        <v>Bad</v>
      </c>
    </row>
    <row r="836" spans="1:14" x14ac:dyDescent="0.3">
      <c r="A836" t="s">
        <v>1679</v>
      </c>
      <c r="B836" t="s">
        <v>1680</v>
      </c>
      <c r="C836" t="s">
        <v>20</v>
      </c>
      <c r="D836">
        <v>4062.01</v>
      </c>
      <c r="E836">
        <v>504</v>
      </c>
      <c r="F836">
        <v>30</v>
      </c>
      <c r="G836">
        <v>489.38</v>
      </c>
      <c r="H836" t="s">
        <v>42</v>
      </c>
      <c r="I836" s="1">
        <v>43537</v>
      </c>
      <c r="J836" t="b">
        <v>1</v>
      </c>
      <c r="K836" t="str">
        <f t="shared" si="41"/>
        <v>Yes</v>
      </c>
      <c r="L836" t="str">
        <f t="shared" si="39"/>
        <v>Positive</v>
      </c>
      <c r="M836" t="str">
        <f t="shared" si="40"/>
        <v>ACTIVE</v>
      </c>
      <c r="N836" t="str" cm="1">
        <f t="array" ref="N836">_xlfn.IFS(E836&lt;=599,"Bad",AND(E836 &gt;= 600, E836 &lt; 650),"Poor",AND(E836 &gt;= 650, E836 &lt; 700),"Fair",AND(E836 &gt;= 700, E836 &lt; 750),"Good",AND(E836 &gt;= 750, E836 &lt; 800),"Very Good",AND(E836 &gt;= 800, E836 &lt;= 850),"Excellent")</f>
        <v>Bad</v>
      </c>
    </row>
    <row r="837" spans="1:14" x14ac:dyDescent="0.3">
      <c r="A837" t="s">
        <v>1681</v>
      </c>
      <c r="B837" t="s">
        <v>1682</v>
      </c>
      <c r="C837" t="s">
        <v>16</v>
      </c>
      <c r="D837">
        <v>11549.1</v>
      </c>
      <c r="E837">
        <v>358</v>
      </c>
      <c r="F837">
        <v>23</v>
      </c>
      <c r="G837">
        <v>388.85</v>
      </c>
      <c r="H837" t="s">
        <v>30</v>
      </c>
      <c r="I837" s="1">
        <v>42735</v>
      </c>
      <c r="J837" t="b">
        <v>1</v>
      </c>
      <c r="K837" t="str">
        <f t="shared" si="41"/>
        <v>Yes</v>
      </c>
      <c r="L837" t="str">
        <f t="shared" si="39"/>
        <v>Positive</v>
      </c>
      <c r="M837" t="str">
        <f t="shared" si="40"/>
        <v>ACTIVE</v>
      </c>
      <c r="N837" t="str" cm="1">
        <f t="array" ref="N837">_xlfn.IFS(E837&lt;=599,"Bad",AND(E837 &gt;= 600, E837 &lt; 650),"Poor",AND(E837 &gt;= 650, E837 &lt; 700),"Fair",AND(E837 &gt;= 700, E837 &lt; 750),"Good",AND(E837 &gt;= 750, E837 &lt; 800),"Very Good",AND(E837 &gt;= 800, E837 &lt;= 850),"Excellent")</f>
        <v>Bad</v>
      </c>
    </row>
    <row r="838" spans="1:14" x14ac:dyDescent="0.3">
      <c r="A838" t="s">
        <v>1683</v>
      </c>
      <c r="B838" t="s">
        <v>1684</v>
      </c>
      <c r="C838" t="s">
        <v>12</v>
      </c>
      <c r="D838">
        <v>13168.88</v>
      </c>
      <c r="E838">
        <v>770</v>
      </c>
      <c r="F838">
        <v>25</v>
      </c>
      <c r="G838">
        <v>62.07</v>
      </c>
      <c r="H838" t="s">
        <v>21</v>
      </c>
      <c r="I838" s="1">
        <v>45540</v>
      </c>
      <c r="J838" t="b">
        <v>0</v>
      </c>
      <c r="K838" t="str">
        <f t="shared" si="41"/>
        <v>No</v>
      </c>
      <c r="L838" t="str">
        <f t="shared" si="39"/>
        <v>Positive</v>
      </c>
      <c r="M838" t="str">
        <f t="shared" si="40"/>
        <v>NOT ACTIVE</v>
      </c>
      <c r="N838" t="str" cm="1">
        <f t="array" ref="N838">_xlfn.IFS(E838&lt;=599,"Bad",AND(E838 &gt;= 600, E838 &lt; 650),"Poor",AND(E838 &gt;= 650, E838 &lt; 700),"Fair",AND(E838 &gt;= 700, E838 &lt; 750),"Good",AND(E838 &gt;= 750, E838 &lt; 800),"Very Good",AND(E838 &gt;= 800, E838 &lt;= 850),"Excellent")</f>
        <v>Very Good</v>
      </c>
    </row>
    <row r="839" spans="1:14" x14ac:dyDescent="0.3">
      <c r="A839" t="s">
        <v>1685</v>
      </c>
      <c r="B839" t="s">
        <v>1686</v>
      </c>
      <c r="C839" t="s">
        <v>20</v>
      </c>
      <c r="D839">
        <v>12069</v>
      </c>
      <c r="E839">
        <v>765</v>
      </c>
      <c r="F839">
        <v>23</v>
      </c>
      <c r="G839">
        <v>391.43</v>
      </c>
      <c r="H839" t="s">
        <v>17</v>
      </c>
      <c r="I839" s="1">
        <v>42631</v>
      </c>
      <c r="J839" t="b">
        <v>1</v>
      </c>
      <c r="K839" t="str">
        <f t="shared" si="41"/>
        <v>No</v>
      </c>
      <c r="L839" t="str">
        <f t="shared" si="39"/>
        <v>Positive</v>
      </c>
      <c r="M839" t="str">
        <f t="shared" si="40"/>
        <v>ACTIVE</v>
      </c>
      <c r="N839" t="str" cm="1">
        <f t="array" ref="N839">_xlfn.IFS(E839&lt;=599,"Bad",AND(E839 &gt;= 600, E839 &lt; 650),"Poor",AND(E839 &gt;= 650, E839 &lt; 700),"Fair",AND(E839 &gt;= 700, E839 &lt; 750),"Good",AND(E839 &gt;= 750, E839 &lt; 800),"Very Good",AND(E839 &gt;= 800, E839 &lt;= 850),"Excellent")</f>
        <v>Very Good</v>
      </c>
    </row>
    <row r="840" spans="1:14" x14ac:dyDescent="0.3">
      <c r="A840" t="s">
        <v>1687</v>
      </c>
      <c r="B840" t="s">
        <v>1688</v>
      </c>
      <c r="C840" t="s">
        <v>16</v>
      </c>
      <c r="D840">
        <v>9073.56</v>
      </c>
      <c r="E840">
        <v>311</v>
      </c>
      <c r="F840">
        <v>25</v>
      </c>
      <c r="G840">
        <v>93.56</v>
      </c>
      <c r="H840" t="s">
        <v>21</v>
      </c>
      <c r="I840" s="1">
        <v>42723</v>
      </c>
      <c r="J840" t="b">
        <v>0</v>
      </c>
      <c r="K840" t="str">
        <f t="shared" si="41"/>
        <v>Yes</v>
      </c>
      <c r="L840" t="str">
        <f t="shared" si="39"/>
        <v>Positive</v>
      </c>
      <c r="M840" t="str">
        <f t="shared" si="40"/>
        <v>NOT ACTIVE</v>
      </c>
      <c r="N840" t="str" cm="1">
        <f t="array" ref="N840">_xlfn.IFS(E840&lt;=599,"Bad",AND(E840 &gt;= 600, E840 &lt; 650),"Poor",AND(E840 &gt;= 650, E840 &lt; 700),"Fair",AND(E840 &gt;= 700, E840 &lt; 750),"Good",AND(E840 &gt;= 750, E840 &lt; 800),"Very Good",AND(E840 &gt;= 800, E840 &lt;= 850),"Excellent")</f>
        <v>Bad</v>
      </c>
    </row>
    <row r="841" spans="1:14" x14ac:dyDescent="0.3">
      <c r="A841" t="s">
        <v>1689</v>
      </c>
      <c r="B841" t="s">
        <v>1690</v>
      </c>
      <c r="C841" t="s">
        <v>20</v>
      </c>
      <c r="D841">
        <v>9350.9</v>
      </c>
      <c r="E841">
        <v>589</v>
      </c>
      <c r="F841">
        <v>22</v>
      </c>
      <c r="G841">
        <v>229.2</v>
      </c>
      <c r="H841" t="s">
        <v>21</v>
      </c>
      <c r="I841" s="1">
        <v>44893</v>
      </c>
      <c r="J841" t="b">
        <v>0</v>
      </c>
      <c r="K841" t="str">
        <f t="shared" si="41"/>
        <v>No</v>
      </c>
      <c r="L841" t="str">
        <f t="shared" si="39"/>
        <v>Positive</v>
      </c>
      <c r="M841" t="str">
        <f t="shared" si="40"/>
        <v>NOT ACTIVE</v>
      </c>
      <c r="N841" t="str" cm="1">
        <f t="array" ref="N841">_xlfn.IFS(E841&lt;=599,"Bad",AND(E841 &gt;= 600, E841 &lt; 650),"Poor",AND(E841 &gt;= 650, E841 &lt; 700),"Fair",AND(E841 &gt;= 700, E841 &lt; 750),"Good",AND(E841 &gt;= 750, E841 &lt; 800),"Very Good",AND(E841 &gt;= 800, E841 &lt;= 850),"Excellent")</f>
        <v>Bad</v>
      </c>
    </row>
    <row r="842" spans="1:14" x14ac:dyDescent="0.3">
      <c r="A842" t="s">
        <v>1691</v>
      </c>
      <c r="B842" t="s">
        <v>1692</v>
      </c>
      <c r="C842" t="s">
        <v>12</v>
      </c>
      <c r="D842">
        <v>10219.06</v>
      </c>
      <c r="E842">
        <v>653</v>
      </c>
      <c r="F842">
        <v>20</v>
      </c>
      <c r="G842">
        <v>113.13</v>
      </c>
      <c r="H842" t="s">
        <v>17</v>
      </c>
      <c r="I842" s="1">
        <v>43116</v>
      </c>
      <c r="J842" t="b">
        <v>1</v>
      </c>
      <c r="K842" t="str">
        <f t="shared" si="41"/>
        <v>No</v>
      </c>
      <c r="L842" t="str">
        <f t="shared" si="39"/>
        <v>Positive</v>
      </c>
      <c r="M842" t="str">
        <f t="shared" si="40"/>
        <v>ACTIVE</v>
      </c>
      <c r="N842" t="str" cm="1">
        <f t="array" ref="N842">_xlfn.IFS(E842&lt;=599,"Bad",AND(E842 &gt;= 600, E842 &lt; 650),"Poor",AND(E842 &gt;= 650, E842 &lt; 700),"Fair",AND(E842 &gt;= 700, E842 &lt; 750),"Good",AND(E842 &gt;= 750, E842 &lt; 800),"Very Good",AND(E842 &gt;= 800, E842 &lt;= 850),"Excellent")</f>
        <v>Fair</v>
      </c>
    </row>
    <row r="843" spans="1:14" x14ac:dyDescent="0.3">
      <c r="A843" t="s">
        <v>1693</v>
      </c>
      <c r="B843" t="s">
        <v>1694</v>
      </c>
      <c r="C843" t="s">
        <v>16</v>
      </c>
      <c r="D843">
        <v>9264.99</v>
      </c>
      <c r="E843">
        <v>374</v>
      </c>
      <c r="F843">
        <v>22</v>
      </c>
      <c r="G843">
        <v>347.9</v>
      </c>
      <c r="H843" t="s">
        <v>42</v>
      </c>
      <c r="I843" s="1">
        <v>44152</v>
      </c>
      <c r="J843" t="b">
        <v>1</v>
      </c>
      <c r="K843" t="str">
        <f t="shared" si="41"/>
        <v>Yes</v>
      </c>
      <c r="L843" t="str">
        <f t="shared" si="39"/>
        <v>Positive</v>
      </c>
      <c r="M843" t="str">
        <f t="shared" si="40"/>
        <v>ACTIVE</v>
      </c>
      <c r="N843" t="str" cm="1">
        <f t="array" ref="N843">_xlfn.IFS(E843&lt;=599,"Bad",AND(E843 &gt;= 600, E843 &lt; 650),"Poor",AND(E843 &gt;= 650, E843 &lt; 700),"Fair",AND(E843 &gt;= 700, E843 &lt; 750),"Good",AND(E843 &gt;= 750, E843 &lt; 800),"Very Good",AND(E843 &gt;= 800, E843 &lt;= 850),"Excellent")</f>
        <v>Bad</v>
      </c>
    </row>
    <row r="844" spans="1:14" x14ac:dyDescent="0.3">
      <c r="A844" t="s">
        <v>1695</v>
      </c>
      <c r="B844" t="s">
        <v>1696</v>
      </c>
      <c r="C844" t="s">
        <v>20</v>
      </c>
      <c r="D844">
        <v>14819.4</v>
      </c>
      <c r="E844">
        <v>740</v>
      </c>
      <c r="F844">
        <v>19</v>
      </c>
      <c r="G844">
        <v>439.88</v>
      </c>
      <c r="H844" t="s">
        <v>17</v>
      </c>
      <c r="I844" s="1">
        <v>42357</v>
      </c>
      <c r="J844" t="b">
        <v>1</v>
      </c>
      <c r="K844" t="str">
        <f t="shared" si="41"/>
        <v>No</v>
      </c>
      <c r="L844" t="str">
        <f t="shared" si="39"/>
        <v>Positive</v>
      </c>
      <c r="M844" t="str">
        <f t="shared" si="40"/>
        <v>ACTIVE</v>
      </c>
      <c r="N844" t="str" cm="1">
        <f t="array" ref="N844">_xlfn.IFS(E844&lt;=599,"Bad",AND(E844 &gt;= 600, E844 &lt; 650),"Poor",AND(E844 &gt;= 650, E844 &lt; 700),"Fair",AND(E844 &gt;= 700, E844 &lt; 750),"Good",AND(E844 &gt;= 750, E844 &lt; 800),"Very Good",AND(E844 &gt;= 800, E844 &lt;= 850),"Excellent")</f>
        <v>Good</v>
      </c>
    </row>
    <row r="845" spans="1:14" x14ac:dyDescent="0.3">
      <c r="A845" t="s">
        <v>1697</v>
      </c>
      <c r="B845" t="s">
        <v>1698</v>
      </c>
      <c r="C845" t="s">
        <v>12</v>
      </c>
      <c r="D845">
        <v>21052.62</v>
      </c>
      <c r="E845">
        <v>540</v>
      </c>
      <c r="F845">
        <v>23</v>
      </c>
      <c r="G845">
        <v>152.28</v>
      </c>
      <c r="H845" t="s">
        <v>42</v>
      </c>
      <c r="I845" s="1">
        <v>42734</v>
      </c>
      <c r="J845" t="b">
        <v>1</v>
      </c>
      <c r="K845" t="str">
        <f t="shared" si="41"/>
        <v>Yes</v>
      </c>
      <c r="L845" t="str">
        <f t="shared" si="39"/>
        <v>Positive</v>
      </c>
      <c r="M845" t="str">
        <f t="shared" si="40"/>
        <v>ACTIVE</v>
      </c>
      <c r="N845" t="str" cm="1">
        <f t="array" ref="N845">_xlfn.IFS(E845&lt;=599,"Bad",AND(E845 &gt;= 600, E845 &lt; 650),"Poor",AND(E845 &gt;= 650, E845 &lt; 700),"Fair",AND(E845 &gt;= 700, E845 &lt; 750),"Good",AND(E845 &gt;= 750, E845 &lt; 800),"Very Good",AND(E845 &gt;= 800, E845 &lt;= 850),"Excellent")</f>
        <v>Bad</v>
      </c>
    </row>
    <row r="846" spans="1:14" x14ac:dyDescent="0.3">
      <c r="A846" t="s">
        <v>1699</v>
      </c>
      <c r="B846" t="s">
        <v>1700</v>
      </c>
      <c r="C846" t="s">
        <v>20</v>
      </c>
      <c r="D846">
        <v>7212.54</v>
      </c>
      <c r="E846">
        <v>453</v>
      </c>
      <c r="F846">
        <v>25</v>
      </c>
      <c r="G846">
        <v>50.19</v>
      </c>
      <c r="H846" t="s">
        <v>21</v>
      </c>
      <c r="I846" s="1">
        <v>45324</v>
      </c>
      <c r="J846" t="b">
        <v>1</v>
      </c>
      <c r="K846" t="str">
        <f t="shared" si="41"/>
        <v>Yes</v>
      </c>
      <c r="L846" t="str">
        <f t="shared" si="39"/>
        <v>Positive</v>
      </c>
      <c r="M846" t="str">
        <f t="shared" si="40"/>
        <v>ACTIVE</v>
      </c>
      <c r="N846" t="str" cm="1">
        <f t="array" ref="N846">_xlfn.IFS(E846&lt;=599,"Bad",AND(E846 &gt;= 600, E846 &lt; 650),"Poor",AND(E846 &gt;= 650, E846 &lt; 700),"Fair",AND(E846 &gt;= 700, E846 &lt; 750),"Good",AND(E846 &gt;= 750, E846 &lt; 800),"Very Good",AND(E846 &gt;= 800, E846 &lt;= 850),"Excellent")</f>
        <v>Bad</v>
      </c>
    </row>
    <row r="847" spans="1:14" x14ac:dyDescent="0.3">
      <c r="A847" t="s">
        <v>1701</v>
      </c>
      <c r="B847" t="s">
        <v>1702</v>
      </c>
      <c r="C847" t="s">
        <v>20</v>
      </c>
      <c r="D847">
        <v>3150.99</v>
      </c>
      <c r="E847">
        <v>395</v>
      </c>
      <c r="F847">
        <v>22</v>
      </c>
      <c r="G847">
        <v>156.26</v>
      </c>
      <c r="H847" t="s">
        <v>42</v>
      </c>
      <c r="I847" s="1">
        <v>45663</v>
      </c>
      <c r="J847" t="b">
        <v>1</v>
      </c>
      <c r="K847" t="str">
        <f t="shared" si="41"/>
        <v>Yes</v>
      </c>
      <c r="L847" t="str">
        <f t="shared" si="39"/>
        <v>Positive</v>
      </c>
      <c r="M847" t="str">
        <f t="shared" si="40"/>
        <v>ACTIVE</v>
      </c>
      <c r="N847" t="str" cm="1">
        <f t="array" ref="N847">_xlfn.IFS(E847&lt;=599,"Bad",AND(E847 &gt;= 600, E847 &lt; 650),"Poor",AND(E847 &gt;= 650, E847 &lt; 700),"Fair",AND(E847 &gt;= 700, E847 &lt; 750),"Good",AND(E847 &gt;= 750, E847 &lt; 800),"Very Good",AND(E847 &gt;= 800, E847 &lt;= 850),"Excellent")</f>
        <v>Bad</v>
      </c>
    </row>
    <row r="848" spans="1:14" x14ac:dyDescent="0.3">
      <c r="A848" t="s">
        <v>1703</v>
      </c>
      <c r="B848" t="s">
        <v>1704</v>
      </c>
      <c r="C848" t="s">
        <v>37</v>
      </c>
      <c r="D848">
        <v>9558.59</v>
      </c>
      <c r="E848">
        <v>593</v>
      </c>
      <c r="F848">
        <v>23</v>
      </c>
      <c r="G848">
        <v>339.46</v>
      </c>
      <c r="H848" t="s">
        <v>30</v>
      </c>
      <c r="I848" s="1">
        <v>45536</v>
      </c>
      <c r="J848" t="b">
        <v>1</v>
      </c>
      <c r="K848" t="str">
        <f t="shared" si="41"/>
        <v>No</v>
      </c>
      <c r="L848" t="str">
        <f t="shared" si="39"/>
        <v>Positive</v>
      </c>
      <c r="M848" t="str">
        <f t="shared" si="40"/>
        <v>ACTIVE</v>
      </c>
      <c r="N848" t="str" cm="1">
        <f t="array" ref="N848">_xlfn.IFS(E848&lt;=599,"Bad",AND(E848 &gt;= 600, E848 &lt; 650),"Poor",AND(E848 &gt;= 650, E848 &lt; 700),"Fair",AND(E848 &gt;= 700, E848 &lt; 750),"Good",AND(E848 &gt;= 750, E848 &lt; 800),"Very Good",AND(E848 &gt;= 800, E848 &lt;= 850),"Excellent")</f>
        <v>Bad</v>
      </c>
    </row>
    <row r="849" spans="1:14" x14ac:dyDescent="0.3">
      <c r="A849" t="s">
        <v>1705</v>
      </c>
      <c r="B849" t="s">
        <v>1706</v>
      </c>
      <c r="C849" t="s">
        <v>37</v>
      </c>
      <c r="D849">
        <v>22898.55</v>
      </c>
      <c r="E849">
        <v>508</v>
      </c>
      <c r="F849">
        <v>16</v>
      </c>
      <c r="G849">
        <v>171.09</v>
      </c>
      <c r="H849" t="s">
        <v>17</v>
      </c>
      <c r="I849" s="1">
        <v>44752</v>
      </c>
      <c r="J849" t="b">
        <v>1</v>
      </c>
      <c r="K849" t="str">
        <f t="shared" si="41"/>
        <v>Yes</v>
      </c>
      <c r="L849" t="str">
        <f t="shared" si="39"/>
        <v>Positive</v>
      </c>
      <c r="M849" t="str">
        <f t="shared" si="40"/>
        <v>ACTIVE</v>
      </c>
      <c r="N849" t="str" cm="1">
        <f t="array" ref="N849">_xlfn.IFS(E849&lt;=599,"Bad",AND(E849 &gt;= 600, E849 &lt; 650),"Poor",AND(E849 &gt;= 650, E849 &lt; 700),"Fair",AND(E849 &gt;= 700, E849 &lt; 750),"Good",AND(E849 &gt;= 750, E849 &lt; 800),"Very Good",AND(E849 &gt;= 800, E849 &lt;= 850),"Excellent")</f>
        <v>Bad</v>
      </c>
    </row>
    <row r="850" spans="1:14" x14ac:dyDescent="0.3">
      <c r="A850" t="s">
        <v>1707</v>
      </c>
      <c r="B850" t="s">
        <v>1708</v>
      </c>
      <c r="C850" t="s">
        <v>12</v>
      </c>
      <c r="D850">
        <v>5981.63</v>
      </c>
      <c r="E850">
        <v>642</v>
      </c>
      <c r="F850">
        <v>21</v>
      </c>
      <c r="G850">
        <v>146.27000000000001</v>
      </c>
      <c r="H850" t="s">
        <v>30</v>
      </c>
      <c r="I850" s="1">
        <v>42525</v>
      </c>
      <c r="J850" t="b">
        <v>1</v>
      </c>
      <c r="K850" t="str">
        <f t="shared" si="41"/>
        <v>No</v>
      </c>
      <c r="L850" t="str">
        <f t="shared" si="39"/>
        <v>Positive</v>
      </c>
      <c r="M850" t="str">
        <f t="shared" si="40"/>
        <v>ACTIVE</v>
      </c>
      <c r="N850" t="str" cm="1">
        <f t="array" ref="N850">_xlfn.IFS(E850&lt;=599,"Bad",AND(E850 &gt;= 600, E850 &lt; 650),"Poor",AND(E850 &gt;= 650, E850 &lt; 700),"Fair",AND(E850 &gt;= 700, E850 &lt; 750),"Good",AND(E850 &gt;= 750, E850 &lt; 800),"Very Good",AND(E850 &gt;= 800, E850 &lt;= 850),"Excellent")</f>
        <v>Poor</v>
      </c>
    </row>
    <row r="851" spans="1:14" x14ac:dyDescent="0.3">
      <c r="A851" t="s">
        <v>1709</v>
      </c>
      <c r="B851" t="s">
        <v>1710</v>
      </c>
      <c r="C851" t="s">
        <v>37</v>
      </c>
      <c r="D851">
        <v>18195.580000000002</v>
      </c>
      <c r="E851">
        <v>387</v>
      </c>
      <c r="F851">
        <v>24</v>
      </c>
      <c r="G851">
        <v>100.37</v>
      </c>
      <c r="H851" t="s">
        <v>21</v>
      </c>
      <c r="I851" s="1">
        <v>44351</v>
      </c>
      <c r="J851" t="b">
        <v>0</v>
      </c>
      <c r="K851" t="str">
        <f t="shared" si="41"/>
        <v>Yes</v>
      </c>
      <c r="L851" t="str">
        <f t="shared" si="39"/>
        <v>Positive</v>
      </c>
      <c r="M851" t="str">
        <f t="shared" si="40"/>
        <v>NOT ACTIVE</v>
      </c>
      <c r="N851" t="str" cm="1">
        <f t="array" ref="N851">_xlfn.IFS(E851&lt;=599,"Bad",AND(E851 &gt;= 600, E851 &lt; 650),"Poor",AND(E851 &gt;= 650, E851 &lt; 700),"Fair",AND(E851 &gt;= 700, E851 &lt; 750),"Good",AND(E851 &gt;= 750, E851 &lt; 800),"Very Good",AND(E851 &gt;= 800, E851 &lt;= 850),"Excellent")</f>
        <v>Bad</v>
      </c>
    </row>
    <row r="852" spans="1:14" x14ac:dyDescent="0.3">
      <c r="A852" t="s">
        <v>1711</v>
      </c>
      <c r="B852" t="s">
        <v>1712</v>
      </c>
      <c r="C852" t="s">
        <v>12</v>
      </c>
      <c r="D852">
        <v>18388.5</v>
      </c>
      <c r="E852">
        <v>689</v>
      </c>
      <c r="F852">
        <v>15</v>
      </c>
      <c r="G852">
        <v>253.78</v>
      </c>
      <c r="H852" t="s">
        <v>17</v>
      </c>
      <c r="I852" s="1">
        <v>44375</v>
      </c>
      <c r="J852" t="b">
        <v>1</v>
      </c>
      <c r="K852" t="str">
        <f t="shared" si="41"/>
        <v>No</v>
      </c>
      <c r="L852" t="str">
        <f t="shared" si="39"/>
        <v>Positive</v>
      </c>
      <c r="M852" t="str">
        <f t="shared" si="40"/>
        <v>ACTIVE</v>
      </c>
      <c r="N852" t="str" cm="1">
        <f t="array" ref="N852">_xlfn.IFS(E852&lt;=599,"Bad",AND(E852 &gt;= 600, E852 &lt; 650),"Poor",AND(E852 &gt;= 650, E852 &lt; 700),"Fair",AND(E852 &gt;= 700, E852 &lt; 750),"Good",AND(E852 &gt;= 750, E852 &lt; 800),"Very Good",AND(E852 &gt;= 800, E852 &lt;= 850),"Excellent")</f>
        <v>Fair</v>
      </c>
    </row>
    <row r="853" spans="1:14" x14ac:dyDescent="0.3">
      <c r="A853" t="s">
        <v>1713</v>
      </c>
      <c r="B853" t="s">
        <v>1714</v>
      </c>
      <c r="C853" t="s">
        <v>37</v>
      </c>
      <c r="D853">
        <v>7232.06</v>
      </c>
      <c r="E853">
        <v>624</v>
      </c>
      <c r="F853">
        <v>20</v>
      </c>
      <c r="G853">
        <v>145.21</v>
      </c>
      <c r="H853" t="s">
        <v>21</v>
      </c>
      <c r="I853" s="1">
        <v>43105</v>
      </c>
      <c r="J853" t="b">
        <v>0</v>
      </c>
      <c r="K853" t="str">
        <f t="shared" si="41"/>
        <v>No</v>
      </c>
      <c r="L853" t="str">
        <f t="shared" si="39"/>
        <v>Positive</v>
      </c>
      <c r="M853" t="str">
        <f t="shared" si="40"/>
        <v>NOT ACTIVE</v>
      </c>
      <c r="N853" t="str" cm="1">
        <f t="array" ref="N853">_xlfn.IFS(E853&lt;=599,"Bad",AND(E853 &gt;= 600, E853 &lt; 650),"Poor",AND(E853 &gt;= 650, E853 &lt; 700),"Fair",AND(E853 &gt;= 700, E853 &lt; 750),"Good",AND(E853 &gt;= 750, E853 &lt; 800),"Very Good",AND(E853 &gt;= 800, E853 &lt;= 850),"Excellent")</f>
        <v>Poor</v>
      </c>
    </row>
    <row r="854" spans="1:14" x14ac:dyDescent="0.3">
      <c r="A854" t="s">
        <v>1715</v>
      </c>
      <c r="B854" t="s">
        <v>1716</v>
      </c>
      <c r="C854" t="s">
        <v>20</v>
      </c>
      <c r="D854">
        <v>12844.92</v>
      </c>
      <c r="E854">
        <v>456</v>
      </c>
      <c r="F854">
        <v>20</v>
      </c>
      <c r="G854">
        <v>368.2</v>
      </c>
      <c r="H854" t="s">
        <v>30</v>
      </c>
      <c r="I854" s="1">
        <v>43130</v>
      </c>
      <c r="J854" t="b">
        <v>1</v>
      </c>
      <c r="K854" t="str">
        <f t="shared" si="41"/>
        <v>Yes</v>
      </c>
      <c r="L854" t="str">
        <f t="shared" si="39"/>
        <v>Positive</v>
      </c>
      <c r="M854" t="str">
        <f t="shared" si="40"/>
        <v>ACTIVE</v>
      </c>
      <c r="N854" t="str" cm="1">
        <f t="array" ref="N854">_xlfn.IFS(E854&lt;=599,"Bad",AND(E854 &gt;= 600, E854 &lt; 650),"Poor",AND(E854 &gt;= 650, E854 &lt; 700),"Fair",AND(E854 &gt;= 700, E854 &lt; 750),"Good",AND(E854 &gt;= 750, E854 &lt; 800),"Very Good",AND(E854 &gt;= 800, E854 &lt;= 850),"Excellent")</f>
        <v>Bad</v>
      </c>
    </row>
    <row r="855" spans="1:14" x14ac:dyDescent="0.3">
      <c r="A855" t="s">
        <v>1717</v>
      </c>
      <c r="B855" t="s">
        <v>1718</v>
      </c>
      <c r="C855" t="s">
        <v>12</v>
      </c>
      <c r="D855">
        <v>18141.98</v>
      </c>
      <c r="E855">
        <v>436</v>
      </c>
      <c r="F855">
        <v>16</v>
      </c>
      <c r="G855">
        <v>47.54</v>
      </c>
      <c r="H855" t="s">
        <v>21</v>
      </c>
      <c r="I855" s="1">
        <v>44752</v>
      </c>
      <c r="J855" t="b">
        <v>1</v>
      </c>
      <c r="K855" t="str">
        <f t="shared" si="41"/>
        <v>Yes</v>
      </c>
      <c r="L855" t="str">
        <f t="shared" si="39"/>
        <v>Positive</v>
      </c>
      <c r="M855" t="str">
        <f t="shared" si="40"/>
        <v>ACTIVE</v>
      </c>
      <c r="N855" t="str" cm="1">
        <f t="array" ref="N855">_xlfn.IFS(E855&lt;=599,"Bad",AND(E855 &gt;= 600, E855 &lt; 650),"Poor",AND(E855 &gt;= 650, E855 &lt; 700),"Fair",AND(E855 &gt;= 700, E855 &lt; 750),"Good",AND(E855 &gt;= 750, E855 &lt; 800),"Very Good",AND(E855 &gt;= 800, E855 &lt;= 850),"Excellent")</f>
        <v>Bad</v>
      </c>
    </row>
    <row r="856" spans="1:14" x14ac:dyDescent="0.3">
      <c r="A856" t="s">
        <v>1719</v>
      </c>
      <c r="B856" t="s">
        <v>1720</v>
      </c>
      <c r="C856" t="s">
        <v>12</v>
      </c>
      <c r="D856">
        <v>8104.36</v>
      </c>
      <c r="E856">
        <v>727</v>
      </c>
      <c r="F856">
        <v>12</v>
      </c>
      <c r="G856">
        <v>335.38</v>
      </c>
      <c r="H856" t="s">
        <v>17</v>
      </c>
      <c r="I856" s="1">
        <v>45634</v>
      </c>
      <c r="J856" t="b">
        <v>1</v>
      </c>
      <c r="K856" t="str">
        <f t="shared" si="41"/>
        <v>No</v>
      </c>
      <c r="L856" t="str">
        <f t="shared" si="39"/>
        <v>Positive</v>
      </c>
      <c r="M856" t="str">
        <f t="shared" si="40"/>
        <v>ACTIVE</v>
      </c>
      <c r="N856" t="str" cm="1">
        <f t="array" ref="N856">_xlfn.IFS(E856&lt;=599,"Bad",AND(E856 &gt;= 600, E856 &lt; 650),"Poor",AND(E856 &gt;= 650, E856 &lt; 700),"Fair",AND(E856 &gt;= 700, E856 &lt; 750),"Good",AND(E856 &gt;= 750, E856 &lt; 800),"Very Good",AND(E856 &gt;= 800, E856 &lt;= 850),"Excellent")</f>
        <v>Good</v>
      </c>
    </row>
    <row r="857" spans="1:14" x14ac:dyDescent="0.3">
      <c r="A857" t="s">
        <v>1721</v>
      </c>
      <c r="B857" t="s">
        <v>1722</v>
      </c>
      <c r="C857" t="s">
        <v>20</v>
      </c>
      <c r="D857">
        <v>8982.1</v>
      </c>
      <c r="E857">
        <v>751</v>
      </c>
      <c r="F857">
        <v>25</v>
      </c>
      <c r="G857">
        <v>126.4</v>
      </c>
      <c r="H857" t="s">
        <v>17</v>
      </c>
      <c r="I857" s="1">
        <v>42678</v>
      </c>
      <c r="J857" t="b">
        <v>1</v>
      </c>
      <c r="K857" t="str">
        <f t="shared" si="41"/>
        <v>No</v>
      </c>
      <c r="L857" t="str">
        <f t="shared" si="39"/>
        <v>Positive</v>
      </c>
      <c r="M857" t="str">
        <f t="shared" si="40"/>
        <v>ACTIVE</v>
      </c>
      <c r="N857" t="str" cm="1">
        <f t="array" ref="N857">_xlfn.IFS(E857&lt;=599,"Bad",AND(E857 &gt;= 600, E857 &lt; 650),"Poor",AND(E857 &gt;= 650, E857 &lt; 700),"Fair",AND(E857 &gt;= 700, E857 &lt; 750),"Good",AND(E857 &gt;= 750, E857 &lt; 800),"Very Good",AND(E857 &gt;= 800, E857 &lt;= 850),"Excellent")</f>
        <v>Very Good</v>
      </c>
    </row>
    <row r="858" spans="1:14" x14ac:dyDescent="0.3">
      <c r="A858" t="s">
        <v>1723</v>
      </c>
      <c r="B858" t="s">
        <v>1724</v>
      </c>
      <c r="C858" t="s">
        <v>12</v>
      </c>
      <c r="D858">
        <v>7091.6</v>
      </c>
      <c r="E858">
        <v>440</v>
      </c>
      <c r="F858">
        <v>18</v>
      </c>
      <c r="G858">
        <v>249.75</v>
      </c>
      <c r="H858" t="s">
        <v>21</v>
      </c>
      <c r="I858" s="1">
        <v>45807</v>
      </c>
      <c r="J858" t="b">
        <v>1</v>
      </c>
      <c r="K858" t="str">
        <f t="shared" si="41"/>
        <v>Yes</v>
      </c>
      <c r="L858" t="str">
        <f t="shared" si="39"/>
        <v>Positive</v>
      </c>
      <c r="M858" t="str">
        <f t="shared" si="40"/>
        <v>ACTIVE</v>
      </c>
      <c r="N858" t="str" cm="1">
        <f t="array" ref="N858">_xlfn.IFS(E858&lt;=599,"Bad",AND(E858 &gt;= 600, E858 &lt; 650),"Poor",AND(E858 &gt;= 650, E858 &lt; 700),"Fair",AND(E858 &gt;= 700, E858 &lt; 750),"Good",AND(E858 &gt;= 750, E858 &lt; 800),"Very Good",AND(E858 &gt;= 800, E858 &lt;= 850),"Excellent")</f>
        <v>Bad</v>
      </c>
    </row>
    <row r="859" spans="1:14" x14ac:dyDescent="0.3">
      <c r="A859" t="s">
        <v>1725</v>
      </c>
      <c r="B859" t="s">
        <v>1726</v>
      </c>
      <c r="C859" t="s">
        <v>12</v>
      </c>
      <c r="D859">
        <v>4926.22</v>
      </c>
      <c r="E859">
        <v>382</v>
      </c>
      <c r="F859">
        <v>16</v>
      </c>
      <c r="G859">
        <v>150.18</v>
      </c>
      <c r="H859" t="s">
        <v>17</v>
      </c>
      <c r="I859" s="1">
        <v>45373</v>
      </c>
      <c r="J859" t="b">
        <v>1</v>
      </c>
      <c r="K859" t="str">
        <f t="shared" si="41"/>
        <v>Yes</v>
      </c>
      <c r="L859" t="str">
        <f t="shared" si="39"/>
        <v>Positive</v>
      </c>
      <c r="M859" t="str">
        <f t="shared" si="40"/>
        <v>ACTIVE</v>
      </c>
      <c r="N859" t="str" cm="1">
        <f t="array" ref="N859">_xlfn.IFS(E859&lt;=599,"Bad",AND(E859 &gt;= 600, E859 &lt; 650),"Poor",AND(E859 &gt;= 650, E859 &lt; 700),"Fair",AND(E859 &gt;= 700, E859 &lt; 750),"Good",AND(E859 &gt;= 750, E859 &lt; 800),"Very Good",AND(E859 &gt;= 800, E859 &lt;= 850),"Excellent")</f>
        <v>Bad</v>
      </c>
    </row>
    <row r="860" spans="1:14" x14ac:dyDescent="0.3">
      <c r="A860" t="s">
        <v>1727</v>
      </c>
      <c r="B860" t="s">
        <v>1728</v>
      </c>
      <c r="C860" t="s">
        <v>37</v>
      </c>
      <c r="D860">
        <v>6753.61</v>
      </c>
      <c r="E860">
        <v>476</v>
      </c>
      <c r="F860">
        <v>16</v>
      </c>
      <c r="G860">
        <v>364.16</v>
      </c>
      <c r="H860" t="s">
        <v>17</v>
      </c>
      <c r="I860" s="1">
        <v>42348</v>
      </c>
      <c r="J860" t="b">
        <v>0</v>
      </c>
      <c r="K860" t="str">
        <f t="shared" si="41"/>
        <v>Yes</v>
      </c>
      <c r="L860" t="str">
        <f t="shared" si="39"/>
        <v>Positive</v>
      </c>
      <c r="M860" t="str">
        <f t="shared" si="40"/>
        <v>NOT ACTIVE</v>
      </c>
      <c r="N860" t="str" cm="1">
        <f t="array" ref="N860">_xlfn.IFS(E860&lt;=599,"Bad",AND(E860 &gt;= 600, E860 &lt; 650),"Poor",AND(E860 &gt;= 650, E860 &lt; 700),"Fair",AND(E860 &gt;= 700, E860 &lt; 750),"Good",AND(E860 &gt;= 750, E860 &lt; 800),"Very Good",AND(E860 &gt;= 800, E860 &lt;= 850),"Excellent")</f>
        <v>Bad</v>
      </c>
    </row>
    <row r="861" spans="1:14" x14ac:dyDescent="0.3">
      <c r="A861" t="s">
        <v>1729</v>
      </c>
      <c r="B861" t="s">
        <v>1730</v>
      </c>
      <c r="C861" t="s">
        <v>12</v>
      </c>
      <c r="D861">
        <v>3880.3</v>
      </c>
      <c r="E861">
        <v>497</v>
      </c>
      <c r="F861">
        <v>16</v>
      </c>
      <c r="G861">
        <v>473.2</v>
      </c>
      <c r="H861" t="s">
        <v>21</v>
      </c>
      <c r="I861" s="1">
        <v>42247</v>
      </c>
      <c r="J861" t="b">
        <v>1</v>
      </c>
      <c r="K861" t="str">
        <f t="shared" si="41"/>
        <v>Yes</v>
      </c>
      <c r="L861" t="str">
        <f t="shared" si="39"/>
        <v>Positive</v>
      </c>
      <c r="M861" t="str">
        <f t="shared" si="40"/>
        <v>ACTIVE</v>
      </c>
      <c r="N861" t="str" cm="1">
        <f t="array" ref="N861">_xlfn.IFS(E861&lt;=599,"Bad",AND(E861 &gt;= 600, E861 &lt; 650),"Poor",AND(E861 &gt;= 650, E861 &lt; 700),"Fair",AND(E861 &gt;= 700, E861 &lt; 750),"Good",AND(E861 &gt;= 750, E861 &lt; 800),"Very Good",AND(E861 &gt;= 800, E861 &lt;= 850),"Excellent")</f>
        <v>Bad</v>
      </c>
    </row>
    <row r="862" spans="1:14" x14ac:dyDescent="0.3">
      <c r="A862" t="s">
        <v>1731</v>
      </c>
      <c r="B862" t="s">
        <v>1732</v>
      </c>
      <c r="C862" t="s">
        <v>16</v>
      </c>
      <c r="D862">
        <v>10170.42</v>
      </c>
      <c r="E862">
        <v>720</v>
      </c>
      <c r="F862">
        <v>19</v>
      </c>
      <c r="G862">
        <v>459.37</v>
      </c>
      <c r="H862" t="s">
        <v>30</v>
      </c>
      <c r="I862" s="1">
        <v>44439</v>
      </c>
      <c r="J862" t="b">
        <v>1</v>
      </c>
      <c r="K862" t="str">
        <f t="shared" si="41"/>
        <v>No</v>
      </c>
      <c r="L862" t="str">
        <f t="shared" si="39"/>
        <v>Positive</v>
      </c>
      <c r="M862" t="str">
        <f t="shared" si="40"/>
        <v>ACTIVE</v>
      </c>
      <c r="N862" t="str" cm="1">
        <f t="array" ref="N862">_xlfn.IFS(E862&lt;=599,"Bad",AND(E862 &gt;= 600, E862 &lt; 650),"Poor",AND(E862 &gt;= 650, E862 &lt; 700),"Fair",AND(E862 &gt;= 700, E862 &lt; 750),"Good",AND(E862 &gt;= 750, E862 &lt; 800),"Very Good",AND(E862 &gt;= 800, E862 &lt;= 850),"Excellent")</f>
        <v>Good</v>
      </c>
    </row>
    <row r="863" spans="1:14" x14ac:dyDescent="0.3">
      <c r="A863" t="s">
        <v>1733</v>
      </c>
      <c r="B863" t="s">
        <v>1734</v>
      </c>
      <c r="C863" t="s">
        <v>20</v>
      </c>
      <c r="D863">
        <v>6150.13</v>
      </c>
      <c r="E863">
        <v>700</v>
      </c>
      <c r="F863">
        <v>25</v>
      </c>
      <c r="G863">
        <v>295.88</v>
      </c>
      <c r="H863" t="s">
        <v>17</v>
      </c>
      <c r="I863" s="1">
        <v>45044</v>
      </c>
      <c r="J863" t="b">
        <v>0</v>
      </c>
      <c r="K863" t="str">
        <f t="shared" si="41"/>
        <v>No</v>
      </c>
      <c r="L863" t="str">
        <f t="shared" si="39"/>
        <v>Positive</v>
      </c>
      <c r="M863" t="str">
        <f t="shared" si="40"/>
        <v>NOT ACTIVE</v>
      </c>
      <c r="N863" t="str" cm="1">
        <f t="array" ref="N863">_xlfn.IFS(E863&lt;=599,"Bad",AND(E863 &gt;= 600, E863 &lt; 650),"Poor",AND(E863 &gt;= 650, E863 &lt; 700),"Fair",AND(E863 &gt;= 700, E863 &lt; 750),"Good",AND(E863 &gt;= 750, E863 &lt; 800),"Very Good",AND(E863 &gt;= 800, E863 &lt;= 850),"Excellent")</f>
        <v>Good</v>
      </c>
    </row>
    <row r="864" spans="1:14" x14ac:dyDescent="0.3">
      <c r="A864" t="s">
        <v>1735</v>
      </c>
      <c r="B864" t="s">
        <v>1736</v>
      </c>
      <c r="C864" t="s">
        <v>37</v>
      </c>
      <c r="D864">
        <v>11168.93</v>
      </c>
      <c r="E864">
        <v>770</v>
      </c>
      <c r="F864">
        <v>13</v>
      </c>
      <c r="G864">
        <v>236.68</v>
      </c>
      <c r="H864" t="s">
        <v>17</v>
      </c>
      <c r="I864" s="1">
        <v>44634</v>
      </c>
      <c r="J864" t="b">
        <v>1</v>
      </c>
      <c r="K864" t="str">
        <f t="shared" si="41"/>
        <v>No</v>
      </c>
      <c r="L864" t="str">
        <f t="shared" si="39"/>
        <v>Positive</v>
      </c>
      <c r="M864" t="str">
        <f t="shared" si="40"/>
        <v>ACTIVE</v>
      </c>
      <c r="N864" t="str" cm="1">
        <f t="array" ref="N864">_xlfn.IFS(E864&lt;=599,"Bad",AND(E864 &gt;= 600, E864 &lt; 650),"Poor",AND(E864 &gt;= 650, E864 &lt; 700),"Fair",AND(E864 &gt;= 700, E864 &lt; 750),"Good",AND(E864 &gt;= 750, E864 &lt; 800),"Very Good",AND(E864 &gt;= 800, E864 &lt;= 850),"Excellent")</f>
        <v>Very Good</v>
      </c>
    </row>
    <row r="865" spans="1:14" x14ac:dyDescent="0.3">
      <c r="A865" t="s">
        <v>1737</v>
      </c>
      <c r="B865" t="s">
        <v>1738</v>
      </c>
      <c r="C865" t="s">
        <v>37</v>
      </c>
      <c r="D865">
        <v>2220.52</v>
      </c>
      <c r="E865">
        <v>517</v>
      </c>
      <c r="F865">
        <v>21</v>
      </c>
      <c r="G865">
        <v>410.97</v>
      </c>
      <c r="H865" t="s">
        <v>17</v>
      </c>
      <c r="I865" s="1">
        <v>43316</v>
      </c>
      <c r="J865" t="b">
        <v>1</v>
      </c>
      <c r="K865" t="str">
        <f t="shared" si="41"/>
        <v>Yes</v>
      </c>
      <c r="L865" t="str">
        <f t="shared" si="39"/>
        <v>Positive</v>
      </c>
      <c r="M865" t="str">
        <f t="shared" si="40"/>
        <v>ACTIVE</v>
      </c>
      <c r="N865" t="str" cm="1">
        <f t="array" ref="N865">_xlfn.IFS(E865&lt;=599,"Bad",AND(E865 &gt;= 600, E865 &lt; 650),"Poor",AND(E865 &gt;= 650, E865 &lt; 700),"Fair",AND(E865 &gt;= 700, E865 &lt; 750),"Good",AND(E865 &gt;= 750, E865 &lt; 800),"Very Good",AND(E865 &gt;= 800, E865 &lt;= 850),"Excellent")</f>
        <v>Bad</v>
      </c>
    </row>
    <row r="866" spans="1:14" x14ac:dyDescent="0.3">
      <c r="A866" t="s">
        <v>1739</v>
      </c>
      <c r="B866" t="s">
        <v>1740</v>
      </c>
      <c r="C866" t="s">
        <v>16</v>
      </c>
      <c r="D866">
        <v>11654.4</v>
      </c>
      <c r="E866">
        <v>474</v>
      </c>
      <c r="F866">
        <v>16</v>
      </c>
      <c r="G866">
        <v>344.83</v>
      </c>
      <c r="H866" t="s">
        <v>17</v>
      </c>
      <c r="I866" s="1">
        <v>42715</v>
      </c>
      <c r="J866" t="b">
        <v>1</v>
      </c>
      <c r="K866" t="str">
        <f t="shared" si="41"/>
        <v>Yes</v>
      </c>
      <c r="L866" t="str">
        <f t="shared" si="39"/>
        <v>Positive</v>
      </c>
      <c r="M866" t="str">
        <f t="shared" si="40"/>
        <v>ACTIVE</v>
      </c>
      <c r="N866" t="str" cm="1">
        <f t="array" ref="N866">_xlfn.IFS(E866&lt;=599,"Bad",AND(E866 &gt;= 600, E866 &lt; 650),"Poor",AND(E866 &gt;= 650, E866 &lt; 700),"Fair",AND(E866 &gt;= 700, E866 &lt; 750),"Good",AND(E866 &gt;= 750, E866 &lt; 800),"Very Good",AND(E866 &gt;= 800, E866 &lt;= 850),"Excellent")</f>
        <v>Bad</v>
      </c>
    </row>
    <row r="867" spans="1:14" x14ac:dyDescent="0.3">
      <c r="A867" t="s">
        <v>1741</v>
      </c>
      <c r="B867" t="s">
        <v>1742</v>
      </c>
      <c r="C867" t="s">
        <v>20</v>
      </c>
      <c r="D867">
        <v>14167.64</v>
      </c>
      <c r="E867">
        <v>322</v>
      </c>
      <c r="F867">
        <v>17</v>
      </c>
      <c r="G867">
        <v>99.95</v>
      </c>
      <c r="H867" t="s">
        <v>21</v>
      </c>
      <c r="I867" s="1">
        <v>42712</v>
      </c>
      <c r="J867" t="b">
        <v>0</v>
      </c>
      <c r="K867" t="str">
        <f t="shared" si="41"/>
        <v>Yes</v>
      </c>
      <c r="L867" t="str">
        <f t="shared" si="39"/>
        <v>Positive</v>
      </c>
      <c r="M867" t="str">
        <f t="shared" si="40"/>
        <v>NOT ACTIVE</v>
      </c>
      <c r="N867" t="str" cm="1">
        <f t="array" ref="N867">_xlfn.IFS(E867&lt;=599,"Bad",AND(E867 &gt;= 600, E867 &lt; 650),"Poor",AND(E867 &gt;= 650, E867 &lt; 700),"Fair",AND(E867 &gt;= 700, E867 &lt; 750),"Good",AND(E867 &gt;= 750, E867 &lt; 800),"Very Good",AND(E867 &gt;= 800, E867 &lt;= 850),"Excellent")</f>
        <v>Bad</v>
      </c>
    </row>
    <row r="868" spans="1:14" x14ac:dyDescent="0.3">
      <c r="A868" t="s">
        <v>1743</v>
      </c>
      <c r="B868" t="s">
        <v>1744</v>
      </c>
      <c r="C868" t="s">
        <v>20</v>
      </c>
      <c r="D868">
        <v>31.32</v>
      </c>
      <c r="E868">
        <v>534</v>
      </c>
      <c r="F868">
        <v>26</v>
      </c>
      <c r="G868">
        <v>412.25</v>
      </c>
      <c r="H868" t="s">
        <v>30</v>
      </c>
      <c r="I868" s="1">
        <v>44245</v>
      </c>
      <c r="J868" t="b">
        <v>1</v>
      </c>
      <c r="K868" t="str">
        <f t="shared" si="41"/>
        <v>Yes</v>
      </c>
      <c r="L868" t="str">
        <f t="shared" si="39"/>
        <v>Positive</v>
      </c>
      <c r="M868" t="str">
        <f t="shared" si="40"/>
        <v>ACTIVE</v>
      </c>
      <c r="N868" t="str" cm="1">
        <f t="array" ref="N868">_xlfn.IFS(E868&lt;=599,"Bad",AND(E868 &gt;= 600, E868 &lt; 650),"Poor",AND(E868 &gt;= 650, E868 &lt; 700),"Fair",AND(E868 &gt;= 700, E868 &lt; 750),"Good",AND(E868 &gt;= 750, E868 &lt; 800),"Very Good",AND(E868 &gt;= 800, E868 &lt;= 850),"Excellent")</f>
        <v>Bad</v>
      </c>
    </row>
    <row r="869" spans="1:14" x14ac:dyDescent="0.3">
      <c r="A869" t="s">
        <v>1745</v>
      </c>
      <c r="B869" t="s">
        <v>1746</v>
      </c>
      <c r="C869" t="s">
        <v>37</v>
      </c>
      <c r="D869">
        <v>11870.28</v>
      </c>
      <c r="E869">
        <v>312</v>
      </c>
      <c r="F869">
        <v>17</v>
      </c>
      <c r="G869">
        <v>220.15</v>
      </c>
      <c r="H869" t="s">
        <v>30</v>
      </c>
      <c r="I869" s="1">
        <v>42529</v>
      </c>
      <c r="J869" t="b">
        <v>1</v>
      </c>
      <c r="K869" t="str">
        <f t="shared" si="41"/>
        <v>Yes</v>
      </c>
      <c r="L869" t="str">
        <f t="shared" si="39"/>
        <v>Positive</v>
      </c>
      <c r="M869" t="str">
        <f t="shared" si="40"/>
        <v>ACTIVE</v>
      </c>
      <c r="N869" t="str" cm="1">
        <f t="array" ref="N869">_xlfn.IFS(E869&lt;=599,"Bad",AND(E869 &gt;= 600, E869 &lt; 650),"Poor",AND(E869 &gt;= 650, E869 &lt; 700),"Fair",AND(E869 &gt;= 700, E869 &lt; 750),"Good",AND(E869 &gt;= 750, E869 &lt; 800),"Very Good",AND(E869 &gt;= 800, E869 &lt;= 850),"Excellent")</f>
        <v>Bad</v>
      </c>
    </row>
    <row r="870" spans="1:14" x14ac:dyDescent="0.3">
      <c r="A870" t="s">
        <v>1747</v>
      </c>
      <c r="B870" t="s">
        <v>1748</v>
      </c>
      <c r="C870" t="s">
        <v>12</v>
      </c>
      <c r="D870">
        <v>16138.34</v>
      </c>
      <c r="E870">
        <v>400</v>
      </c>
      <c r="F870">
        <v>16</v>
      </c>
      <c r="G870">
        <v>102.6</v>
      </c>
      <c r="H870" t="s">
        <v>42</v>
      </c>
      <c r="I870" s="1">
        <v>43555</v>
      </c>
      <c r="J870" t="b">
        <v>1</v>
      </c>
      <c r="K870" t="str">
        <f t="shared" si="41"/>
        <v>Yes</v>
      </c>
      <c r="L870" t="str">
        <f t="shared" si="39"/>
        <v>Positive</v>
      </c>
      <c r="M870" t="str">
        <f t="shared" si="40"/>
        <v>ACTIVE</v>
      </c>
      <c r="N870" t="str" cm="1">
        <f t="array" ref="N870">_xlfn.IFS(E870&lt;=599,"Bad",AND(E870 &gt;= 600, E870 &lt; 650),"Poor",AND(E870 &gt;= 650, E870 &lt; 700),"Fair",AND(E870 &gt;= 700, E870 &lt; 750),"Good",AND(E870 &gt;= 750, E870 &lt; 800),"Very Good",AND(E870 &gt;= 800, E870 &lt;= 850),"Excellent")</f>
        <v>Bad</v>
      </c>
    </row>
    <row r="871" spans="1:14" x14ac:dyDescent="0.3">
      <c r="A871" t="s">
        <v>1749</v>
      </c>
      <c r="B871" t="s">
        <v>1750</v>
      </c>
      <c r="C871" t="s">
        <v>37</v>
      </c>
      <c r="D871">
        <v>3951.79</v>
      </c>
      <c r="E871">
        <v>835</v>
      </c>
      <c r="F871">
        <v>14</v>
      </c>
      <c r="G871">
        <v>148.08000000000001</v>
      </c>
      <c r="H871" t="s">
        <v>17</v>
      </c>
      <c r="I871" s="1">
        <v>42559</v>
      </c>
      <c r="J871" t="b">
        <v>0</v>
      </c>
      <c r="K871" t="str">
        <f t="shared" si="41"/>
        <v>No</v>
      </c>
      <c r="L871" t="str">
        <f t="shared" si="39"/>
        <v>Positive</v>
      </c>
      <c r="M871" t="str">
        <f t="shared" si="40"/>
        <v>NOT ACTIVE</v>
      </c>
      <c r="N871" t="str" cm="1">
        <f t="array" ref="N871">_xlfn.IFS(E871&lt;=599,"Bad",AND(E871 &gt;= 600, E871 &lt; 650),"Poor",AND(E871 &gt;= 650, E871 &lt; 700),"Fair",AND(E871 &gt;= 700, E871 &lt; 750),"Good",AND(E871 &gt;= 750, E871 &lt; 800),"Very Good",AND(E871 &gt;= 800, E871 &lt;= 850),"Excellent")</f>
        <v>Excellent</v>
      </c>
    </row>
    <row r="872" spans="1:14" x14ac:dyDescent="0.3">
      <c r="A872" t="s">
        <v>1751</v>
      </c>
      <c r="B872" t="s">
        <v>1752</v>
      </c>
      <c r="C872" t="s">
        <v>20</v>
      </c>
      <c r="D872">
        <v>18362.86</v>
      </c>
      <c r="E872">
        <v>822</v>
      </c>
      <c r="F872">
        <v>20</v>
      </c>
      <c r="G872">
        <v>141.09</v>
      </c>
      <c r="H872" t="s">
        <v>17</v>
      </c>
      <c r="I872" s="1">
        <v>43056</v>
      </c>
      <c r="J872" t="b">
        <v>1</v>
      </c>
      <c r="K872" t="str">
        <f t="shared" si="41"/>
        <v>No</v>
      </c>
      <c r="L872" t="str">
        <f t="shared" si="39"/>
        <v>Positive</v>
      </c>
      <c r="M872" t="str">
        <f t="shared" si="40"/>
        <v>ACTIVE</v>
      </c>
      <c r="N872" t="str" cm="1">
        <f t="array" ref="N872">_xlfn.IFS(E872&lt;=599,"Bad",AND(E872 &gt;= 600, E872 &lt; 650),"Poor",AND(E872 &gt;= 650, E872 &lt; 700),"Fair",AND(E872 &gt;= 700, E872 &lt; 750),"Good",AND(E872 &gt;= 750, E872 &lt; 800),"Very Good",AND(E872 &gt;= 800, E872 &lt;= 850),"Excellent")</f>
        <v>Excellent</v>
      </c>
    </row>
    <row r="873" spans="1:14" x14ac:dyDescent="0.3">
      <c r="A873" t="s">
        <v>1753</v>
      </c>
      <c r="B873" t="s">
        <v>1754</v>
      </c>
      <c r="C873" t="s">
        <v>16</v>
      </c>
      <c r="D873">
        <v>12095.1</v>
      </c>
      <c r="E873">
        <v>751</v>
      </c>
      <c r="F873">
        <v>21</v>
      </c>
      <c r="G873">
        <v>264.41000000000003</v>
      </c>
      <c r="H873" t="s">
        <v>42</v>
      </c>
      <c r="I873" s="1">
        <v>43418</v>
      </c>
      <c r="J873" t="b">
        <v>0</v>
      </c>
      <c r="K873" t="str">
        <f t="shared" si="41"/>
        <v>No</v>
      </c>
      <c r="L873" t="str">
        <f t="shared" si="39"/>
        <v>Positive</v>
      </c>
      <c r="M873" t="str">
        <f t="shared" si="40"/>
        <v>NOT ACTIVE</v>
      </c>
      <c r="N873" t="str" cm="1">
        <f t="array" ref="N873">_xlfn.IFS(E873&lt;=599,"Bad",AND(E873 &gt;= 600, E873 &lt; 650),"Poor",AND(E873 &gt;= 650, E873 &lt; 700),"Fair",AND(E873 &gt;= 700, E873 &lt; 750),"Good",AND(E873 &gt;= 750, E873 &lt; 800),"Very Good",AND(E873 &gt;= 800, E873 &lt;= 850),"Excellent")</f>
        <v>Very Good</v>
      </c>
    </row>
    <row r="874" spans="1:14" x14ac:dyDescent="0.3">
      <c r="A874" t="s">
        <v>1755</v>
      </c>
      <c r="B874" t="s">
        <v>1756</v>
      </c>
      <c r="C874" t="s">
        <v>37</v>
      </c>
      <c r="D874">
        <v>6474.94</v>
      </c>
      <c r="E874">
        <v>730</v>
      </c>
      <c r="F874">
        <v>17</v>
      </c>
      <c r="G874">
        <v>124.84</v>
      </c>
      <c r="H874" t="s">
        <v>30</v>
      </c>
      <c r="I874" s="1">
        <v>44550</v>
      </c>
      <c r="J874" t="b">
        <v>1</v>
      </c>
      <c r="K874" t="str">
        <f t="shared" si="41"/>
        <v>No</v>
      </c>
      <c r="L874" t="str">
        <f t="shared" si="39"/>
        <v>Positive</v>
      </c>
      <c r="M874" t="str">
        <f t="shared" si="40"/>
        <v>ACTIVE</v>
      </c>
      <c r="N874" t="str" cm="1">
        <f t="array" ref="N874">_xlfn.IFS(E874&lt;=599,"Bad",AND(E874 &gt;= 600, E874 &lt; 650),"Poor",AND(E874 &gt;= 650, E874 &lt; 700),"Fair",AND(E874 &gt;= 700, E874 &lt; 750),"Good",AND(E874 &gt;= 750, E874 &lt; 800),"Very Good",AND(E874 &gt;= 800, E874 &lt;= 850),"Excellent")</f>
        <v>Good</v>
      </c>
    </row>
    <row r="875" spans="1:14" x14ac:dyDescent="0.3">
      <c r="A875" t="s">
        <v>1757</v>
      </c>
      <c r="B875" t="s">
        <v>1758</v>
      </c>
      <c r="C875" t="s">
        <v>20</v>
      </c>
      <c r="D875">
        <v>9721.15</v>
      </c>
      <c r="E875">
        <v>832</v>
      </c>
      <c r="F875">
        <v>16</v>
      </c>
      <c r="G875">
        <v>70.55</v>
      </c>
      <c r="H875" t="s">
        <v>13</v>
      </c>
      <c r="I875" s="1">
        <v>44261</v>
      </c>
      <c r="J875" t="b">
        <v>1</v>
      </c>
      <c r="K875" t="str">
        <f t="shared" si="41"/>
        <v>No</v>
      </c>
      <c r="L875" t="str">
        <f t="shared" si="39"/>
        <v>Positive</v>
      </c>
      <c r="M875" t="str">
        <f t="shared" si="40"/>
        <v>ACTIVE</v>
      </c>
      <c r="N875" t="str" cm="1">
        <f t="array" ref="N875">_xlfn.IFS(E875&lt;=599,"Bad",AND(E875 &gt;= 600, E875 &lt; 650),"Poor",AND(E875 &gt;= 650, E875 &lt; 700),"Fair",AND(E875 &gt;= 700, E875 &lt; 750),"Good",AND(E875 &gt;= 750, E875 &lt; 800),"Very Good",AND(E875 &gt;= 800, E875 &lt;= 850),"Excellent")</f>
        <v>Excellent</v>
      </c>
    </row>
    <row r="876" spans="1:14" x14ac:dyDescent="0.3">
      <c r="A876" t="s">
        <v>1759</v>
      </c>
      <c r="B876" t="s">
        <v>1760</v>
      </c>
      <c r="C876" t="s">
        <v>37</v>
      </c>
      <c r="D876">
        <v>12791.63</v>
      </c>
      <c r="E876">
        <v>592</v>
      </c>
      <c r="F876">
        <v>13</v>
      </c>
      <c r="G876">
        <v>70.61</v>
      </c>
      <c r="H876" t="s">
        <v>13</v>
      </c>
      <c r="I876" s="1">
        <v>44987</v>
      </c>
      <c r="J876" t="b">
        <v>1</v>
      </c>
      <c r="K876" t="str">
        <f t="shared" si="41"/>
        <v>No</v>
      </c>
      <c r="L876" t="str">
        <f t="shared" si="39"/>
        <v>Positive</v>
      </c>
      <c r="M876" t="str">
        <f t="shared" si="40"/>
        <v>ACTIVE</v>
      </c>
      <c r="N876" t="str" cm="1">
        <f t="array" ref="N876">_xlfn.IFS(E876&lt;=599,"Bad",AND(E876 &gt;= 600, E876 &lt; 650),"Poor",AND(E876 &gt;= 650, E876 &lt; 700),"Fair",AND(E876 &gt;= 700, E876 &lt; 750),"Good",AND(E876 &gt;= 750, E876 &lt; 800),"Very Good",AND(E876 &gt;= 800, E876 &lt;= 850),"Excellent")</f>
        <v>Bad</v>
      </c>
    </row>
    <row r="877" spans="1:14" x14ac:dyDescent="0.3">
      <c r="A877" t="s">
        <v>1761</v>
      </c>
      <c r="B877" t="s">
        <v>1762</v>
      </c>
      <c r="C877" t="s">
        <v>12</v>
      </c>
      <c r="D877">
        <v>10380.030000000001</v>
      </c>
      <c r="E877">
        <v>400</v>
      </c>
      <c r="F877">
        <v>23</v>
      </c>
      <c r="G877">
        <v>295.81</v>
      </c>
      <c r="H877" t="s">
        <v>30</v>
      </c>
      <c r="I877" s="1">
        <v>43688</v>
      </c>
      <c r="J877" t="b">
        <v>1</v>
      </c>
      <c r="K877" t="str">
        <f t="shared" si="41"/>
        <v>Yes</v>
      </c>
      <c r="L877" t="str">
        <f t="shared" si="39"/>
        <v>Positive</v>
      </c>
      <c r="M877" t="str">
        <f t="shared" si="40"/>
        <v>ACTIVE</v>
      </c>
      <c r="N877" t="str" cm="1">
        <f t="array" ref="N877">_xlfn.IFS(E877&lt;=599,"Bad",AND(E877 &gt;= 600, E877 &lt; 650),"Poor",AND(E877 &gt;= 650, E877 &lt; 700),"Fair",AND(E877 &gt;= 700, E877 &lt; 750),"Good",AND(E877 &gt;= 750, E877 &lt; 800),"Very Good",AND(E877 &gt;= 800, E877 &lt;= 850),"Excellent")</f>
        <v>Bad</v>
      </c>
    </row>
    <row r="878" spans="1:14" x14ac:dyDescent="0.3">
      <c r="A878" t="s">
        <v>1763</v>
      </c>
      <c r="B878" t="s">
        <v>1764</v>
      </c>
      <c r="C878" t="s">
        <v>37</v>
      </c>
      <c r="D878">
        <v>12693.78</v>
      </c>
      <c r="E878">
        <v>801</v>
      </c>
      <c r="F878">
        <v>22</v>
      </c>
      <c r="G878">
        <v>370.03</v>
      </c>
      <c r="H878" t="s">
        <v>17</v>
      </c>
      <c r="I878" s="1">
        <v>43948</v>
      </c>
      <c r="J878" t="b">
        <v>0</v>
      </c>
      <c r="K878" t="str">
        <f t="shared" si="41"/>
        <v>No</v>
      </c>
      <c r="L878" t="str">
        <f t="shared" si="39"/>
        <v>Positive</v>
      </c>
      <c r="M878" t="str">
        <f t="shared" si="40"/>
        <v>NOT ACTIVE</v>
      </c>
      <c r="N878" t="str" cm="1">
        <f t="array" ref="N878">_xlfn.IFS(E878&lt;=599,"Bad",AND(E878 &gt;= 600, E878 &lt; 650),"Poor",AND(E878 &gt;= 650, E878 &lt; 700),"Fair",AND(E878 &gt;= 700, E878 &lt; 750),"Good",AND(E878 &gt;= 750, E878 &lt; 800),"Very Good",AND(E878 &gt;= 800, E878 &lt;= 850),"Excellent")</f>
        <v>Excellent</v>
      </c>
    </row>
    <row r="879" spans="1:14" x14ac:dyDescent="0.3">
      <c r="A879" t="s">
        <v>1765</v>
      </c>
      <c r="B879" t="s">
        <v>1766</v>
      </c>
      <c r="C879" t="s">
        <v>37</v>
      </c>
      <c r="D879">
        <v>5396.63</v>
      </c>
      <c r="E879">
        <v>603</v>
      </c>
      <c r="F879">
        <v>21</v>
      </c>
      <c r="G879">
        <v>167.55</v>
      </c>
      <c r="H879" t="s">
        <v>13</v>
      </c>
      <c r="I879" s="1">
        <v>44949</v>
      </c>
      <c r="J879" t="b">
        <v>1</v>
      </c>
      <c r="K879" t="str">
        <f t="shared" si="41"/>
        <v>No</v>
      </c>
      <c r="L879" t="str">
        <f t="shared" si="39"/>
        <v>Positive</v>
      </c>
      <c r="M879" t="str">
        <f t="shared" si="40"/>
        <v>ACTIVE</v>
      </c>
      <c r="N879" t="str" cm="1">
        <f t="array" ref="N879">_xlfn.IFS(E879&lt;=599,"Bad",AND(E879 &gt;= 600, E879 &lt; 650),"Poor",AND(E879 &gt;= 650, E879 &lt; 700),"Fair",AND(E879 &gt;= 700, E879 &lt; 750),"Good",AND(E879 &gt;= 750, E879 &lt; 800),"Very Good",AND(E879 &gt;= 800, E879 &lt;= 850),"Excellent")</f>
        <v>Poor</v>
      </c>
    </row>
    <row r="880" spans="1:14" x14ac:dyDescent="0.3">
      <c r="A880" t="s">
        <v>1767</v>
      </c>
      <c r="B880" t="s">
        <v>1768</v>
      </c>
      <c r="C880" t="s">
        <v>20</v>
      </c>
      <c r="D880">
        <v>10846.8</v>
      </c>
      <c r="E880">
        <v>839</v>
      </c>
      <c r="F880">
        <v>19</v>
      </c>
      <c r="G880">
        <v>26.98</v>
      </c>
      <c r="H880" t="s">
        <v>21</v>
      </c>
      <c r="I880" s="1">
        <v>45745</v>
      </c>
      <c r="J880" t="b">
        <v>1</v>
      </c>
      <c r="K880" t="str">
        <f t="shared" si="41"/>
        <v>No</v>
      </c>
      <c r="L880" t="str">
        <f t="shared" si="39"/>
        <v>Positive</v>
      </c>
      <c r="M880" t="str">
        <f t="shared" si="40"/>
        <v>ACTIVE</v>
      </c>
      <c r="N880" t="str" cm="1">
        <f t="array" ref="N880">_xlfn.IFS(E880&lt;=599,"Bad",AND(E880 &gt;= 600, E880 &lt; 650),"Poor",AND(E880 &gt;= 650, E880 &lt; 700),"Fair",AND(E880 &gt;= 700, E880 &lt; 750),"Good",AND(E880 &gt;= 750, E880 &lt; 800),"Very Good",AND(E880 &gt;= 800, E880 &lt;= 850),"Excellent")</f>
        <v>Excellent</v>
      </c>
    </row>
    <row r="881" spans="1:14" x14ac:dyDescent="0.3">
      <c r="A881" t="s">
        <v>1769</v>
      </c>
      <c r="B881" t="s">
        <v>1770</v>
      </c>
      <c r="C881" t="s">
        <v>20</v>
      </c>
      <c r="D881">
        <v>2931.43</v>
      </c>
      <c r="E881">
        <v>654</v>
      </c>
      <c r="F881">
        <v>23</v>
      </c>
      <c r="G881">
        <v>72.34</v>
      </c>
      <c r="H881" t="s">
        <v>21</v>
      </c>
      <c r="I881" s="1">
        <v>43234</v>
      </c>
      <c r="J881" t="b">
        <v>1</v>
      </c>
      <c r="K881" t="str">
        <f t="shared" si="41"/>
        <v>No</v>
      </c>
      <c r="L881" t="str">
        <f t="shared" si="39"/>
        <v>Positive</v>
      </c>
      <c r="M881" t="str">
        <f t="shared" si="40"/>
        <v>ACTIVE</v>
      </c>
      <c r="N881" t="str" cm="1">
        <f t="array" ref="N881">_xlfn.IFS(E881&lt;=599,"Bad",AND(E881 &gt;= 600, E881 &lt; 650),"Poor",AND(E881 &gt;= 650, E881 &lt; 700),"Fair",AND(E881 &gt;= 700, E881 &lt; 750),"Good",AND(E881 &gt;= 750, E881 &lt; 800),"Very Good",AND(E881 &gt;= 800, E881 &lt;= 850),"Excellent")</f>
        <v>Fair</v>
      </c>
    </row>
    <row r="882" spans="1:14" x14ac:dyDescent="0.3">
      <c r="A882" t="s">
        <v>1771</v>
      </c>
      <c r="B882" t="s">
        <v>1772</v>
      </c>
      <c r="C882" t="s">
        <v>20</v>
      </c>
      <c r="D882">
        <v>9443.8700000000008</v>
      </c>
      <c r="E882">
        <v>602</v>
      </c>
      <c r="F882">
        <v>24</v>
      </c>
      <c r="G882">
        <v>458.2</v>
      </c>
      <c r="H882" t="s">
        <v>42</v>
      </c>
      <c r="I882" s="1">
        <v>45758</v>
      </c>
      <c r="J882" t="b">
        <v>1</v>
      </c>
      <c r="K882" t="str">
        <f t="shared" si="41"/>
        <v>No</v>
      </c>
      <c r="L882" t="str">
        <f t="shared" si="39"/>
        <v>Positive</v>
      </c>
      <c r="M882" t="str">
        <f t="shared" si="40"/>
        <v>ACTIVE</v>
      </c>
      <c r="N882" t="str" cm="1">
        <f t="array" ref="N882">_xlfn.IFS(E882&lt;=599,"Bad",AND(E882 &gt;= 600, E882 &lt; 650),"Poor",AND(E882 &gt;= 650, E882 &lt; 700),"Fair",AND(E882 &gt;= 700, E882 &lt; 750),"Good",AND(E882 &gt;= 750, E882 &lt; 800),"Very Good",AND(E882 &gt;= 800, E882 &lt;= 850),"Excellent")</f>
        <v>Poor</v>
      </c>
    </row>
    <row r="883" spans="1:14" x14ac:dyDescent="0.3">
      <c r="A883" t="s">
        <v>1773</v>
      </c>
      <c r="B883" t="s">
        <v>1774</v>
      </c>
      <c r="C883" t="s">
        <v>37</v>
      </c>
      <c r="D883">
        <v>5480.46</v>
      </c>
      <c r="E883">
        <v>795</v>
      </c>
      <c r="F883">
        <v>18</v>
      </c>
      <c r="G883">
        <v>251.84</v>
      </c>
      <c r="H883" t="s">
        <v>30</v>
      </c>
      <c r="I883" s="1">
        <v>43527</v>
      </c>
      <c r="J883" t="b">
        <v>1</v>
      </c>
      <c r="K883" t="str">
        <f t="shared" si="41"/>
        <v>No</v>
      </c>
      <c r="L883" t="str">
        <f t="shared" si="39"/>
        <v>Positive</v>
      </c>
      <c r="M883" t="str">
        <f t="shared" si="40"/>
        <v>ACTIVE</v>
      </c>
      <c r="N883" t="str" cm="1">
        <f t="array" ref="N883">_xlfn.IFS(E883&lt;=599,"Bad",AND(E883 &gt;= 600, E883 &lt; 650),"Poor",AND(E883 &gt;= 650, E883 &lt; 700),"Fair",AND(E883 &gt;= 700, E883 &lt; 750),"Good",AND(E883 &gt;= 750, E883 &lt; 800),"Very Good",AND(E883 &gt;= 800, E883 &lt;= 850),"Excellent")</f>
        <v>Very Good</v>
      </c>
    </row>
    <row r="884" spans="1:14" x14ac:dyDescent="0.3">
      <c r="A884" t="s">
        <v>1775</v>
      </c>
      <c r="B884" t="s">
        <v>1776</v>
      </c>
      <c r="C884" t="s">
        <v>12</v>
      </c>
      <c r="D884">
        <v>6322.35</v>
      </c>
      <c r="E884">
        <v>526</v>
      </c>
      <c r="F884">
        <v>19</v>
      </c>
      <c r="G884">
        <v>232.25</v>
      </c>
      <c r="H884" t="s">
        <v>30</v>
      </c>
      <c r="I884" s="1">
        <v>44684</v>
      </c>
      <c r="J884" t="b">
        <v>1</v>
      </c>
      <c r="K884" t="str">
        <f t="shared" si="41"/>
        <v>Yes</v>
      </c>
      <c r="L884" t="str">
        <f t="shared" si="39"/>
        <v>Positive</v>
      </c>
      <c r="M884" t="str">
        <f t="shared" si="40"/>
        <v>ACTIVE</v>
      </c>
      <c r="N884" t="str" cm="1">
        <f t="array" ref="N884">_xlfn.IFS(E884&lt;=599,"Bad",AND(E884 &gt;= 600, E884 &lt; 650),"Poor",AND(E884 &gt;= 650, E884 &lt; 700),"Fair",AND(E884 &gt;= 700, E884 &lt; 750),"Good",AND(E884 &gt;= 750, E884 &lt; 800),"Very Good",AND(E884 &gt;= 800, E884 &lt;= 850),"Excellent")</f>
        <v>Bad</v>
      </c>
    </row>
    <row r="885" spans="1:14" x14ac:dyDescent="0.3">
      <c r="A885" t="s">
        <v>1777</v>
      </c>
      <c r="B885" t="s">
        <v>1778</v>
      </c>
      <c r="C885" t="s">
        <v>16</v>
      </c>
      <c r="D885">
        <v>16180.47</v>
      </c>
      <c r="E885">
        <v>535</v>
      </c>
      <c r="F885">
        <v>11</v>
      </c>
      <c r="G885">
        <v>28.64</v>
      </c>
      <c r="H885" t="s">
        <v>13</v>
      </c>
      <c r="I885" s="1">
        <v>43404</v>
      </c>
      <c r="J885" t="b">
        <v>1</v>
      </c>
      <c r="K885" t="str">
        <f t="shared" si="41"/>
        <v>Yes</v>
      </c>
      <c r="L885" t="str">
        <f t="shared" si="39"/>
        <v>Positive</v>
      </c>
      <c r="M885" t="str">
        <f t="shared" si="40"/>
        <v>ACTIVE</v>
      </c>
      <c r="N885" t="str" cm="1">
        <f t="array" ref="N885">_xlfn.IFS(E885&lt;=599,"Bad",AND(E885 &gt;= 600, E885 &lt; 650),"Poor",AND(E885 &gt;= 650, E885 &lt; 700),"Fair",AND(E885 &gt;= 700, E885 &lt; 750),"Good",AND(E885 &gt;= 750, E885 &lt; 800),"Very Good",AND(E885 &gt;= 800, E885 &lt;= 850),"Excellent")</f>
        <v>Bad</v>
      </c>
    </row>
    <row r="886" spans="1:14" x14ac:dyDescent="0.3">
      <c r="A886" t="s">
        <v>1779</v>
      </c>
      <c r="B886" t="s">
        <v>1780</v>
      </c>
      <c r="C886" t="s">
        <v>16</v>
      </c>
      <c r="D886">
        <v>15456.55</v>
      </c>
      <c r="E886">
        <v>754</v>
      </c>
      <c r="F886">
        <v>21</v>
      </c>
      <c r="G886">
        <v>367.03</v>
      </c>
      <c r="H886" t="s">
        <v>17</v>
      </c>
      <c r="I886" s="1">
        <v>43331</v>
      </c>
      <c r="J886" t="b">
        <v>1</v>
      </c>
      <c r="K886" t="str">
        <f t="shared" si="41"/>
        <v>No</v>
      </c>
      <c r="L886" t="str">
        <f t="shared" si="39"/>
        <v>Positive</v>
      </c>
      <c r="M886" t="str">
        <f t="shared" si="40"/>
        <v>ACTIVE</v>
      </c>
      <c r="N886" t="str" cm="1">
        <f t="array" ref="N886">_xlfn.IFS(E886&lt;=599,"Bad",AND(E886 &gt;= 600, E886 &lt; 650),"Poor",AND(E886 &gt;= 650, E886 &lt; 700),"Fair",AND(E886 &gt;= 700, E886 &lt; 750),"Good",AND(E886 &gt;= 750, E886 &lt; 800),"Very Good",AND(E886 &gt;= 800, E886 &lt;= 850),"Excellent")</f>
        <v>Very Good</v>
      </c>
    </row>
    <row r="887" spans="1:14" x14ac:dyDescent="0.3">
      <c r="A887" t="s">
        <v>1781</v>
      </c>
      <c r="B887" t="s">
        <v>1782</v>
      </c>
      <c r="C887" t="s">
        <v>20</v>
      </c>
      <c r="D887">
        <v>13045.69</v>
      </c>
      <c r="E887">
        <v>312</v>
      </c>
      <c r="F887">
        <v>22</v>
      </c>
      <c r="G887">
        <v>268.75</v>
      </c>
      <c r="H887" t="s">
        <v>30</v>
      </c>
      <c r="I887" s="1">
        <v>44614</v>
      </c>
      <c r="J887" t="b">
        <v>1</v>
      </c>
      <c r="K887" t="str">
        <f t="shared" si="41"/>
        <v>Yes</v>
      </c>
      <c r="L887" t="str">
        <f t="shared" si="39"/>
        <v>Positive</v>
      </c>
      <c r="M887" t="str">
        <f t="shared" si="40"/>
        <v>ACTIVE</v>
      </c>
      <c r="N887" t="str" cm="1">
        <f t="array" ref="N887">_xlfn.IFS(E887&lt;=599,"Bad",AND(E887 &gt;= 600, E887 &lt; 650),"Poor",AND(E887 &gt;= 650, E887 &lt; 700),"Fair",AND(E887 &gt;= 700, E887 &lt; 750),"Good",AND(E887 &gt;= 750, E887 &lt; 800),"Very Good",AND(E887 &gt;= 800, E887 &lt;= 850),"Excellent")</f>
        <v>Bad</v>
      </c>
    </row>
    <row r="888" spans="1:14" x14ac:dyDescent="0.3">
      <c r="A888" t="s">
        <v>1783</v>
      </c>
      <c r="B888" t="s">
        <v>1784</v>
      </c>
      <c r="C888" t="s">
        <v>20</v>
      </c>
      <c r="D888">
        <v>4538.4399999999996</v>
      </c>
      <c r="E888">
        <v>509</v>
      </c>
      <c r="F888">
        <v>22</v>
      </c>
      <c r="G888">
        <v>109.02</v>
      </c>
      <c r="H888" t="s">
        <v>13</v>
      </c>
      <c r="I888" s="1">
        <v>42632</v>
      </c>
      <c r="J888" t="b">
        <v>1</v>
      </c>
      <c r="K888" t="str">
        <f t="shared" si="41"/>
        <v>Yes</v>
      </c>
      <c r="L888" t="str">
        <f t="shared" si="39"/>
        <v>Positive</v>
      </c>
      <c r="M888" t="str">
        <f t="shared" si="40"/>
        <v>ACTIVE</v>
      </c>
      <c r="N888" t="str" cm="1">
        <f t="array" ref="N888">_xlfn.IFS(E888&lt;=599,"Bad",AND(E888 &gt;= 600, E888 &lt; 650),"Poor",AND(E888 &gt;= 650, E888 &lt; 700),"Fair",AND(E888 &gt;= 700, E888 &lt; 750),"Good",AND(E888 &gt;= 750, E888 &lt; 800),"Very Good",AND(E888 &gt;= 800, E888 &lt;= 850),"Excellent")</f>
        <v>Bad</v>
      </c>
    </row>
    <row r="889" spans="1:14" x14ac:dyDescent="0.3">
      <c r="A889" t="s">
        <v>1785</v>
      </c>
      <c r="B889" t="s">
        <v>1786</v>
      </c>
      <c r="C889" t="s">
        <v>37</v>
      </c>
      <c r="D889">
        <v>8417.9599999999991</v>
      </c>
      <c r="E889">
        <v>696</v>
      </c>
      <c r="F889">
        <v>14</v>
      </c>
      <c r="G889">
        <v>63.94</v>
      </c>
      <c r="H889" t="s">
        <v>13</v>
      </c>
      <c r="I889" s="1">
        <v>45062</v>
      </c>
      <c r="J889" t="b">
        <v>1</v>
      </c>
      <c r="K889" t="str">
        <f t="shared" si="41"/>
        <v>No</v>
      </c>
      <c r="L889" t="str">
        <f t="shared" si="39"/>
        <v>Positive</v>
      </c>
      <c r="M889" t="str">
        <f t="shared" si="40"/>
        <v>ACTIVE</v>
      </c>
      <c r="N889" t="str" cm="1">
        <f t="array" ref="N889">_xlfn.IFS(E889&lt;=599,"Bad",AND(E889 &gt;= 600, E889 &lt; 650),"Poor",AND(E889 &gt;= 650, E889 &lt; 700),"Fair",AND(E889 &gt;= 700, E889 &lt; 750),"Good",AND(E889 &gt;= 750, E889 &lt; 800),"Very Good",AND(E889 &gt;= 800, E889 &lt;= 850),"Excellent")</f>
        <v>Fair</v>
      </c>
    </row>
    <row r="890" spans="1:14" x14ac:dyDescent="0.3">
      <c r="A890" t="s">
        <v>1787</v>
      </c>
      <c r="B890" t="s">
        <v>1788</v>
      </c>
      <c r="C890" t="s">
        <v>16</v>
      </c>
      <c r="D890">
        <v>16065.49</v>
      </c>
      <c r="E890">
        <v>399</v>
      </c>
      <c r="F890">
        <v>20</v>
      </c>
      <c r="G890">
        <v>197.86</v>
      </c>
      <c r="H890" t="s">
        <v>30</v>
      </c>
      <c r="I890" s="1">
        <v>44149</v>
      </c>
      <c r="J890" t="b">
        <v>1</v>
      </c>
      <c r="K890" t="str">
        <f t="shared" si="41"/>
        <v>Yes</v>
      </c>
      <c r="L890" t="str">
        <f t="shared" si="39"/>
        <v>Positive</v>
      </c>
      <c r="M890" t="str">
        <f t="shared" si="40"/>
        <v>ACTIVE</v>
      </c>
      <c r="N890" t="str" cm="1">
        <f t="array" ref="N890">_xlfn.IFS(E890&lt;=599,"Bad",AND(E890 &gt;= 600, E890 &lt; 650),"Poor",AND(E890 &gt;= 650, E890 &lt; 700),"Fair",AND(E890 &gt;= 700, E890 &lt; 750),"Good",AND(E890 &gt;= 750, E890 &lt; 800),"Very Good",AND(E890 &gt;= 800, E890 &lt;= 850),"Excellent")</f>
        <v>Bad</v>
      </c>
    </row>
    <row r="891" spans="1:14" x14ac:dyDescent="0.3">
      <c r="A891" t="s">
        <v>1789</v>
      </c>
      <c r="B891" t="s">
        <v>1790</v>
      </c>
      <c r="C891" t="s">
        <v>20</v>
      </c>
      <c r="D891">
        <v>10708.58</v>
      </c>
      <c r="E891">
        <v>330</v>
      </c>
      <c r="F891">
        <v>18</v>
      </c>
      <c r="G891">
        <v>420.21</v>
      </c>
      <c r="H891" t="s">
        <v>13</v>
      </c>
      <c r="I891" s="1">
        <v>42268</v>
      </c>
      <c r="J891" t="b">
        <v>1</v>
      </c>
      <c r="K891" t="str">
        <f t="shared" si="41"/>
        <v>Yes</v>
      </c>
      <c r="L891" t="str">
        <f t="shared" si="39"/>
        <v>Positive</v>
      </c>
      <c r="M891" t="str">
        <f t="shared" si="40"/>
        <v>ACTIVE</v>
      </c>
      <c r="N891" t="str" cm="1">
        <f t="array" ref="N891">_xlfn.IFS(E891&lt;=599,"Bad",AND(E891 &gt;= 600, E891 &lt; 650),"Poor",AND(E891 &gt;= 650, E891 &lt; 700),"Fair",AND(E891 &gt;= 700, E891 &lt; 750),"Good",AND(E891 &gt;= 750, E891 &lt; 800),"Very Good",AND(E891 &gt;= 800, E891 &lt;= 850),"Excellent")</f>
        <v>Bad</v>
      </c>
    </row>
    <row r="892" spans="1:14" x14ac:dyDescent="0.3">
      <c r="A892" t="s">
        <v>1791</v>
      </c>
      <c r="B892" t="s">
        <v>1792</v>
      </c>
      <c r="C892" t="s">
        <v>12</v>
      </c>
      <c r="D892">
        <v>21596.65</v>
      </c>
      <c r="E892">
        <v>827</v>
      </c>
      <c r="F892">
        <v>20</v>
      </c>
      <c r="G892">
        <v>433.99</v>
      </c>
      <c r="H892" t="s">
        <v>42</v>
      </c>
      <c r="I892" s="1">
        <v>44997</v>
      </c>
      <c r="J892" t="b">
        <v>0</v>
      </c>
      <c r="K892" t="str">
        <f t="shared" si="41"/>
        <v>No</v>
      </c>
      <c r="L892" t="str">
        <f t="shared" si="39"/>
        <v>Positive</v>
      </c>
      <c r="M892" t="str">
        <f t="shared" si="40"/>
        <v>NOT ACTIVE</v>
      </c>
      <c r="N892" t="str" cm="1">
        <f t="array" ref="N892">_xlfn.IFS(E892&lt;=599,"Bad",AND(E892 &gt;= 600, E892 &lt; 650),"Poor",AND(E892 &gt;= 650, E892 &lt; 700),"Fair",AND(E892 &gt;= 700, E892 &lt; 750),"Good",AND(E892 &gt;= 750, E892 &lt; 800),"Very Good",AND(E892 &gt;= 800, E892 &lt;= 850),"Excellent")</f>
        <v>Excellent</v>
      </c>
    </row>
    <row r="893" spans="1:14" x14ac:dyDescent="0.3">
      <c r="A893" t="s">
        <v>1793</v>
      </c>
      <c r="B893" t="s">
        <v>1794</v>
      </c>
      <c r="C893" t="s">
        <v>12</v>
      </c>
      <c r="D893">
        <v>11966.59</v>
      </c>
      <c r="E893">
        <v>628</v>
      </c>
      <c r="F893">
        <v>21</v>
      </c>
      <c r="G893">
        <v>305.39</v>
      </c>
      <c r="H893" t="s">
        <v>42</v>
      </c>
      <c r="I893" s="1">
        <v>44688</v>
      </c>
      <c r="J893" t="b">
        <v>1</v>
      </c>
      <c r="K893" t="str">
        <f t="shared" si="41"/>
        <v>No</v>
      </c>
      <c r="L893" t="str">
        <f t="shared" si="39"/>
        <v>Positive</v>
      </c>
      <c r="M893" t="str">
        <f t="shared" si="40"/>
        <v>ACTIVE</v>
      </c>
      <c r="N893" t="str" cm="1">
        <f t="array" ref="N893">_xlfn.IFS(E893&lt;=599,"Bad",AND(E893 &gt;= 600, E893 &lt; 650),"Poor",AND(E893 &gt;= 650, E893 &lt; 700),"Fair",AND(E893 &gt;= 700, E893 &lt; 750),"Good",AND(E893 &gt;= 750, E893 &lt; 800),"Very Good",AND(E893 &gt;= 800, E893 &lt;= 850),"Excellent")</f>
        <v>Poor</v>
      </c>
    </row>
    <row r="894" spans="1:14" x14ac:dyDescent="0.3">
      <c r="A894" t="s">
        <v>1795</v>
      </c>
      <c r="B894" t="s">
        <v>1796</v>
      </c>
      <c r="C894" t="s">
        <v>20</v>
      </c>
      <c r="D894">
        <v>10960.25</v>
      </c>
      <c r="E894">
        <v>465</v>
      </c>
      <c r="F894">
        <v>20</v>
      </c>
      <c r="G894">
        <v>366.49</v>
      </c>
      <c r="H894" t="s">
        <v>30</v>
      </c>
      <c r="I894" s="1">
        <v>45110</v>
      </c>
      <c r="J894" t="b">
        <v>0</v>
      </c>
      <c r="K894" t="str">
        <f t="shared" si="41"/>
        <v>Yes</v>
      </c>
      <c r="L894" t="str">
        <f t="shared" si="39"/>
        <v>Positive</v>
      </c>
      <c r="M894" t="str">
        <f t="shared" si="40"/>
        <v>NOT ACTIVE</v>
      </c>
      <c r="N894" t="str" cm="1">
        <f t="array" ref="N894">_xlfn.IFS(E894&lt;=599,"Bad",AND(E894 &gt;= 600, E894 &lt; 650),"Poor",AND(E894 &gt;= 650, E894 &lt; 700),"Fair",AND(E894 &gt;= 700, E894 &lt; 750),"Good",AND(E894 &gt;= 750, E894 &lt; 800),"Very Good",AND(E894 &gt;= 800, E894 &lt;= 850),"Excellent")</f>
        <v>Bad</v>
      </c>
    </row>
    <row r="895" spans="1:14" x14ac:dyDescent="0.3">
      <c r="A895" t="s">
        <v>1797</v>
      </c>
      <c r="B895" t="s">
        <v>1798</v>
      </c>
      <c r="C895" t="s">
        <v>20</v>
      </c>
      <c r="D895">
        <v>8454.42</v>
      </c>
      <c r="E895">
        <v>758</v>
      </c>
      <c r="F895">
        <v>22</v>
      </c>
      <c r="G895">
        <v>66.430000000000007</v>
      </c>
      <c r="H895" t="s">
        <v>17</v>
      </c>
      <c r="I895" s="1">
        <v>44367</v>
      </c>
      <c r="J895" t="b">
        <v>0</v>
      </c>
      <c r="K895" t="str">
        <f t="shared" si="41"/>
        <v>No</v>
      </c>
      <c r="L895" t="str">
        <f t="shared" si="39"/>
        <v>Positive</v>
      </c>
      <c r="M895" t="str">
        <f t="shared" si="40"/>
        <v>NOT ACTIVE</v>
      </c>
      <c r="N895" t="str" cm="1">
        <f t="array" ref="N895">_xlfn.IFS(E895&lt;=599,"Bad",AND(E895 &gt;= 600, E895 &lt; 650),"Poor",AND(E895 &gt;= 650, E895 &lt; 700),"Fair",AND(E895 &gt;= 700, E895 &lt; 750),"Good",AND(E895 &gt;= 750, E895 &lt; 800),"Very Good",AND(E895 &gt;= 800, E895 &lt;= 850),"Excellent")</f>
        <v>Very Good</v>
      </c>
    </row>
    <row r="896" spans="1:14" x14ac:dyDescent="0.3">
      <c r="A896" t="s">
        <v>1799</v>
      </c>
      <c r="B896" t="s">
        <v>1800</v>
      </c>
      <c r="C896" t="s">
        <v>16</v>
      </c>
      <c r="D896">
        <v>10667.7</v>
      </c>
      <c r="E896">
        <v>399</v>
      </c>
      <c r="F896">
        <v>20</v>
      </c>
      <c r="G896">
        <v>298.18</v>
      </c>
      <c r="H896" t="s">
        <v>42</v>
      </c>
      <c r="I896" s="1">
        <v>45130</v>
      </c>
      <c r="J896" t="b">
        <v>1</v>
      </c>
      <c r="K896" t="str">
        <f t="shared" si="41"/>
        <v>Yes</v>
      </c>
      <c r="L896" t="str">
        <f t="shared" si="39"/>
        <v>Positive</v>
      </c>
      <c r="M896" t="str">
        <f t="shared" si="40"/>
        <v>ACTIVE</v>
      </c>
      <c r="N896" t="str" cm="1">
        <f t="array" ref="N896">_xlfn.IFS(E896&lt;=599,"Bad",AND(E896 &gt;= 600, E896 &lt; 650),"Poor",AND(E896 &gt;= 650, E896 &lt; 700),"Fair",AND(E896 &gt;= 700, E896 &lt; 750),"Good",AND(E896 &gt;= 750, E896 &lt; 800),"Very Good",AND(E896 &gt;= 800, E896 &lt;= 850),"Excellent")</f>
        <v>Bad</v>
      </c>
    </row>
    <row r="897" spans="1:14" x14ac:dyDescent="0.3">
      <c r="A897" t="s">
        <v>1801</v>
      </c>
      <c r="B897" t="s">
        <v>1802</v>
      </c>
      <c r="C897" t="s">
        <v>16</v>
      </c>
      <c r="D897">
        <v>9237.65</v>
      </c>
      <c r="E897">
        <v>472</v>
      </c>
      <c r="F897">
        <v>10</v>
      </c>
      <c r="G897">
        <v>336.81</v>
      </c>
      <c r="H897" t="s">
        <v>42</v>
      </c>
      <c r="I897" s="1">
        <v>45300</v>
      </c>
      <c r="J897" t="b">
        <v>1</v>
      </c>
      <c r="K897" t="str">
        <f t="shared" si="41"/>
        <v>Yes</v>
      </c>
      <c r="L897" t="str">
        <f t="shared" si="39"/>
        <v>Positive</v>
      </c>
      <c r="M897" t="str">
        <f t="shared" si="40"/>
        <v>ACTIVE</v>
      </c>
      <c r="N897" t="str" cm="1">
        <f t="array" ref="N897">_xlfn.IFS(E897&lt;=599,"Bad",AND(E897 &gt;= 600, E897 &lt; 650),"Poor",AND(E897 &gt;= 650, E897 &lt; 700),"Fair",AND(E897 &gt;= 700, E897 &lt; 750),"Good",AND(E897 &gt;= 750, E897 &lt; 800),"Very Good",AND(E897 &gt;= 800, E897 &lt;= 850),"Excellent")</f>
        <v>Bad</v>
      </c>
    </row>
    <row r="898" spans="1:14" x14ac:dyDescent="0.3">
      <c r="A898" t="s">
        <v>1803</v>
      </c>
      <c r="B898" t="s">
        <v>1804</v>
      </c>
      <c r="C898" t="s">
        <v>37</v>
      </c>
      <c r="D898">
        <v>13540.54</v>
      </c>
      <c r="E898">
        <v>461</v>
      </c>
      <c r="F898">
        <v>18</v>
      </c>
      <c r="G898">
        <v>108.35</v>
      </c>
      <c r="H898" t="s">
        <v>30</v>
      </c>
      <c r="I898" s="1">
        <v>45409</v>
      </c>
      <c r="J898" t="b">
        <v>0</v>
      </c>
      <c r="K898" t="str">
        <f t="shared" si="41"/>
        <v>Yes</v>
      </c>
      <c r="L898" t="str">
        <f t="shared" ref="L898:L961" si="42">IF(D898&gt;0,"Positive","Negative")</f>
        <v>Positive</v>
      </c>
      <c r="M898" t="str">
        <f t="shared" ref="M898:M961" si="43">IF(J898=TRUE,"ACTIVE","NOT ACTIVE")</f>
        <v>NOT ACTIVE</v>
      </c>
      <c r="N898" t="str" cm="1">
        <f t="array" ref="N898">_xlfn.IFS(E898&lt;=599,"Bad",AND(E898 &gt;= 600, E898 &lt; 650),"Poor",AND(E898 &gt;= 650, E898 &lt; 700),"Fair",AND(E898 &gt;= 700, E898 &lt; 750),"Good",AND(E898 &gt;= 750, E898 &lt; 800),"Very Good",AND(E898 &gt;= 800, E898 &lt;= 850),"Excellent")</f>
        <v>Bad</v>
      </c>
    </row>
    <row r="899" spans="1:14" x14ac:dyDescent="0.3">
      <c r="A899" t="s">
        <v>1805</v>
      </c>
      <c r="B899" t="s">
        <v>1806</v>
      </c>
      <c r="C899" t="s">
        <v>16</v>
      </c>
      <c r="D899">
        <v>14783.51</v>
      </c>
      <c r="E899">
        <v>562</v>
      </c>
      <c r="F899">
        <v>18</v>
      </c>
      <c r="G899">
        <v>441.28</v>
      </c>
      <c r="H899" t="s">
        <v>21</v>
      </c>
      <c r="I899" s="1">
        <v>45655</v>
      </c>
      <c r="J899" t="b">
        <v>1</v>
      </c>
      <c r="K899" t="str">
        <f t="shared" ref="K899:K962" si="44">IF(E899&lt;579,"Yes","No")</f>
        <v>Yes</v>
      </c>
      <c r="L899" t="str">
        <f t="shared" si="42"/>
        <v>Positive</v>
      </c>
      <c r="M899" t="str">
        <f t="shared" si="43"/>
        <v>ACTIVE</v>
      </c>
      <c r="N899" t="str" cm="1">
        <f t="array" ref="N899">_xlfn.IFS(E899&lt;=599,"Bad",AND(E899 &gt;= 600, E899 &lt; 650),"Poor",AND(E899 &gt;= 650, E899 &lt; 700),"Fair",AND(E899 &gt;= 700, E899 &lt; 750),"Good",AND(E899 &gt;= 750, E899 &lt; 800),"Very Good",AND(E899 &gt;= 800, E899 &lt;= 850),"Excellent")</f>
        <v>Bad</v>
      </c>
    </row>
    <row r="900" spans="1:14" x14ac:dyDescent="0.3">
      <c r="A900" t="s">
        <v>1807</v>
      </c>
      <c r="B900" t="s">
        <v>1808</v>
      </c>
      <c r="C900" t="s">
        <v>12</v>
      </c>
      <c r="D900">
        <v>6070.05</v>
      </c>
      <c r="E900">
        <v>573</v>
      </c>
      <c r="F900">
        <v>29</v>
      </c>
      <c r="G900">
        <v>105.55</v>
      </c>
      <c r="H900" t="s">
        <v>13</v>
      </c>
      <c r="I900" s="1">
        <v>42750</v>
      </c>
      <c r="J900" t="b">
        <v>1</v>
      </c>
      <c r="K900" t="str">
        <f t="shared" si="44"/>
        <v>Yes</v>
      </c>
      <c r="L900" t="str">
        <f t="shared" si="42"/>
        <v>Positive</v>
      </c>
      <c r="M900" t="str">
        <f t="shared" si="43"/>
        <v>ACTIVE</v>
      </c>
      <c r="N900" t="str" cm="1">
        <f t="array" ref="N900">_xlfn.IFS(E900&lt;=599,"Bad",AND(E900 &gt;= 600, E900 &lt; 650),"Poor",AND(E900 &gt;= 650, E900 &lt; 700),"Fair",AND(E900 &gt;= 700, E900 &lt; 750),"Good",AND(E900 &gt;= 750, E900 &lt; 800),"Very Good",AND(E900 &gt;= 800, E900 &lt;= 850),"Excellent")</f>
        <v>Bad</v>
      </c>
    </row>
    <row r="901" spans="1:14" x14ac:dyDescent="0.3">
      <c r="A901" t="s">
        <v>1809</v>
      </c>
      <c r="B901" t="s">
        <v>1810</v>
      </c>
      <c r="C901" t="s">
        <v>12</v>
      </c>
      <c r="D901">
        <v>3343.84</v>
      </c>
      <c r="E901">
        <v>302</v>
      </c>
      <c r="F901">
        <v>19</v>
      </c>
      <c r="G901">
        <v>163.6</v>
      </c>
      <c r="H901" t="s">
        <v>42</v>
      </c>
      <c r="I901" s="1">
        <v>44364</v>
      </c>
      <c r="J901" t="b">
        <v>1</v>
      </c>
      <c r="K901" t="str">
        <f t="shared" si="44"/>
        <v>Yes</v>
      </c>
      <c r="L901" t="str">
        <f t="shared" si="42"/>
        <v>Positive</v>
      </c>
      <c r="M901" t="str">
        <f t="shared" si="43"/>
        <v>ACTIVE</v>
      </c>
      <c r="N901" t="str" cm="1">
        <f t="array" ref="N901">_xlfn.IFS(E901&lt;=599,"Bad",AND(E901 &gt;= 600, E901 &lt; 650),"Poor",AND(E901 &gt;= 650, E901 &lt; 700),"Fair",AND(E901 &gt;= 700, E901 &lt; 750),"Good",AND(E901 &gt;= 750, E901 &lt; 800),"Very Good",AND(E901 &gt;= 800, E901 &lt;= 850),"Excellent")</f>
        <v>Bad</v>
      </c>
    </row>
    <row r="902" spans="1:14" x14ac:dyDescent="0.3">
      <c r="A902" t="s">
        <v>1811</v>
      </c>
      <c r="B902" t="s">
        <v>1812</v>
      </c>
      <c r="C902" t="s">
        <v>20</v>
      </c>
      <c r="D902">
        <v>818.97</v>
      </c>
      <c r="E902">
        <v>327</v>
      </c>
      <c r="F902">
        <v>29</v>
      </c>
      <c r="G902">
        <v>314.07</v>
      </c>
      <c r="H902" t="s">
        <v>21</v>
      </c>
      <c r="I902" s="1">
        <v>43219</v>
      </c>
      <c r="J902" t="b">
        <v>1</v>
      </c>
      <c r="K902" t="str">
        <f t="shared" si="44"/>
        <v>Yes</v>
      </c>
      <c r="L902" t="str">
        <f t="shared" si="42"/>
        <v>Positive</v>
      </c>
      <c r="M902" t="str">
        <f t="shared" si="43"/>
        <v>ACTIVE</v>
      </c>
      <c r="N902" t="str" cm="1">
        <f t="array" ref="N902">_xlfn.IFS(E902&lt;=599,"Bad",AND(E902 &gt;= 600, E902 &lt; 650),"Poor",AND(E902 &gt;= 650, E902 &lt; 700),"Fair",AND(E902 &gt;= 700, E902 &lt; 750),"Good",AND(E902 &gt;= 750, E902 &lt; 800),"Very Good",AND(E902 &gt;= 800, E902 &lt;= 850),"Excellent")</f>
        <v>Bad</v>
      </c>
    </row>
    <row r="903" spans="1:14" x14ac:dyDescent="0.3">
      <c r="A903" t="s">
        <v>1813</v>
      </c>
      <c r="B903" t="s">
        <v>1814</v>
      </c>
      <c r="C903" t="s">
        <v>16</v>
      </c>
      <c r="D903">
        <v>12539.96</v>
      </c>
      <c r="E903">
        <v>625</v>
      </c>
      <c r="F903">
        <v>20</v>
      </c>
      <c r="G903">
        <v>322.79000000000002</v>
      </c>
      <c r="H903" t="s">
        <v>17</v>
      </c>
      <c r="I903" s="1">
        <v>45104</v>
      </c>
      <c r="J903" t="b">
        <v>1</v>
      </c>
      <c r="K903" t="str">
        <f t="shared" si="44"/>
        <v>No</v>
      </c>
      <c r="L903" t="str">
        <f t="shared" si="42"/>
        <v>Positive</v>
      </c>
      <c r="M903" t="str">
        <f t="shared" si="43"/>
        <v>ACTIVE</v>
      </c>
      <c r="N903" t="str" cm="1">
        <f t="array" ref="N903">_xlfn.IFS(E903&lt;=599,"Bad",AND(E903 &gt;= 600, E903 &lt; 650),"Poor",AND(E903 &gt;= 650, E903 &lt; 700),"Fair",AND(E903 &gt;= 700, E903 &lt; 750),"Good",AND(E903 &gt;= 750, E903 &lt; 800),"Very Good",AND(E903 &gt;= 800, E903 &lt;= 850),"Excellent")</f>
        <v>Poor</v>
      </c>
    </row>
    <row r="904" spans="1:14" x14ac:dyDescent="0.3">
      <c r="A904" t="s">
        <v>1815</v>
      </c>
      <c r="B904" t="s">
        <v>1816</v>
      </c>
      <c r="C904" t="s">
        <v>37</v>
      </c>
      <c r="D904">
        <v>4483.17</v>
      </c>
      <c r="E904">
        <v>448</v>
      </c>
      <c r="F904">
        <v>21</v>
      </c>
      <c r="G904">
        <v>352.7</v>
      </c>
      <c r="H904" t="s">
        <v>21</v>
      </c>
      <c r="I904" s="1">
        <v>42675</v>
      </c>
      <c r="J904" t="b">
        <v>1</v>
      </c>
      <c r="K904" t="str">
        <f t="shared" si="44"/>
        <v>Yes</v>
      </c>
      <c r="L904" t="str">
        <f t="shared" si="42"/>
        <v>Positive</v>
      </c>
      <c r="M904" t="str">
        <f t="shared" si="43"/>
        <v>ACTIVE</v>
      </c>
      <c r="N904" t="str" cm="1">
        <f t="array" ref="N904">_xlfn.IFS(E904&lt;=599,"Bad",AND(E904 &gt;= 600, E904 &lt; 650),"Poor",AND(E904 &gt;= 650, E904 &lt; 700),"Fair",AND(E904 &gt;= 700, E904 &lt; 750),"Good",AND(E904 &gt;= 750, E904 &lt; 800),"Very Good",AND(E904 &gt;= 800, E904 &lt;= 850),"Excellent")</f>
        <v>Bad</v>
      </c>
    </row>
    <row r="905" spans="1:14" x14ac:dyDescent="0.3">
      <c r="A905" t="s">
        <v>1817</v>
      </c>
      <c r="B905" t="s">
        <v>1818</v>
      </c>
      <c r="C905" t="s">
        <v>12</v>
      </c>
      <c r="D905">
        <v>-764.45</v>
      </c>
      <c r="E905">
        <v>839</v>
      </c>
      <c r="F905">
        <v>15</v>
      </c>
      <c r="G905">
        <v>64.89</v>
      </c>
      <c r="H905" t="s">
        <v>30</v>
      </c>
      <c r="I905" s="1">
        <v>43482</v>
      </c>
      <c r="J905" t="b">
        <v>1</v>
      </c>
      <c r="K905" t="str">
        <f t="shared" si="44"/>
        <v>No</v>
      </c>
      <c r="L905" t="str">
        <f t="shared" si="42"/>
        <v>Negative</v>
      </c>
      <c r="M905" t="str">
        <f t="shared" si="43"/>
        <v>ACTIVE</v>
      </c>
      <c r="N905" t="str" cm="1">
        <f t="array" ref="N905">_xlfn.IFS(E905&lt;=599,"Bad",AND(E905 &gt;= 600, E905 &lt; 650),"Poor",AND(E905 &gt;= 650, E905 &lt; 700),"Fair",AND(E905 &gt;= 700, E905 &lt; 750),"Good",AND(E905 &gt;= 750, E905 &lt; 800),"Very Good",AND(E905 &gt;= 800, E905 &lt;= 850),"Excellent")</f>
        <v>Excellent</v>
      </c>
    </row>
    <row r="906" spans="1:14" x14ac:dyDescent="0.3">
      <c r="A906" t="s">
        <v>1819</v>
      </c>
      <c r="B906" t="s">
        <v>1820</v>
      </c>
      <c r="C906" t="s">
        <v>12</v>
      </c>
      <c r="D906">
        <v>11942.89</v>
      </c>
      <c r="E906">
        <v>787</v>
      </c>
      <c r="F906">
        <v>21</v>
      </c>
      <c r="G906">
        <v>426.24</v>
      </c>
      <c r="H906" t="s">
        <v>17</v>
      </c>
      <c r="I906" s="1">
        <v>43786</v>
      </c>
      <c r="J906" t="b">
        <v>1</v>
      </c>
      <c r="K906" t="str">
        <f t="shared" si="44"/>
        <v>No</v>
      </c>
      <c r="L906" t="str">
        <f t="shared" si="42"/>
        <v>Positive</v>
      </c>
      <c r="M906" t="str">
        <f t="shared" si="43"/>
        <v>ACTIVE</v>
      </c>
      <c r="N906" t="str" cm="1">
        <f t="array" ref="N906">_xlfn.IFS(E906&lt;=599,"Bad",AND(E906 &gt;= 600, E906 &lt; 650),"Poor",AND(E906 &gt;= 650, E906 &lt; 700),"Fair",AND(E906 &gt;= 700, E906 &lt; 750),"Good",AND(E906 &gt;= 750, E906 &lt; 800),"Very Good",AND(E906 &gt;= 800, E906 &lt;= 850),"Excellent")</f>
        <v>Very Good</v>
      </c>
    </row>
    <row r="907" spans="1:14" x14ac:dyDescent="0.3">
      <c r="A907" t="s">
        <v>1821</v>
      </c>
      <c r="B907" t="s">
        <v>1822</v>
      </c>
      <c r="C907" t="s">
        <v>37</v>
      </c>
      <c r="D907">
        <v>22465</v>
      </c>
      <c r="E907">
        <v>737</v>
      </c>
      <c r="F907">
        <v>25</v>
      </c>
      <c r="G907">
        <v>271.10000000000002</v>
      </c>
      <c r="H907" t="s">
        <v>17</v>
      </c>
      <c r="I907" s="1">
        <v>45736</v>
      </c>
      <c r="J907" t="b">
        <v>1</v>
      </c>
      <c r="K907" t="str">
        <f t="shared" si="44"/>
        <v>No</v>
      </c>
      <c r="L907" t="str">
        <f t="shared" si="42"/>
        <v>Positive</v>
      </c>
      <c r="M907" t="str">
        <f t="shared" si="43"/>
        <v>ACTIVE</v>
      </c>
      <c r="N907" t="str" cm="1">
        <f t="array" ref="N907">_xlfn.IFS(E907&lt;=599,"Bad",AND(E907 &gt;= 600, E907 &lt; 650),"Poor",AND(E907 &gt;= 650, E907 &lt; 700),"Fair",AND(E907 &gt;= 700, E907 &lt; 750),"Good",AND(E907 &gt;= 750, E907 &lt; 800),"Very Good",AND(E907 &gt;= 800, E907 &lt;= 850),"Excellent")</f>
        <v>Good</v>
      </c>
    </row>
    <row r="908" spans="1:14" x14ac:dyDescent="0.3">
      <c r="A908" t="s">
        <v>1823</v>
      </c>
      <c r="B908" t="s">
        <v>1824</v>
      </c>
      <c r="C908" t="s">
        <v>37</v>
      </c>
      <c r="D908">
        <v>9969.65</v>
      </c>
      <c r="E908">
        <v>364</v>
      </c>
      <c r="F908">
        <v>18</v>
      </c>
      <c r="G908">
        <v>240.95</v>
      </c>
      <c r="H908" t="s">
        <v>21</v>
      </c>
      <c r="I908" s="1">
        <v>42332</v>
      </c>
      <c r="J908" t="b">
        <v>1</v>
      </c>
      <c r="K908" t="str">
        <f t="shared" si="44"/>
        <v>Yes</v>
      </c>
      <c r="L908" t="str">
        <f t="shared" si="42"/>
        <v>Positive</v>
      </c>
      <c r="M908" t="str">
        <f t="shared" si="43"/>
        <v>ACTIVE</v>
      </c>
      <c r="N908" t="str" cm="1">
        <f t="array" ref="N908">_xlfn.IFS(E908&lt;=599,"Bad",AND(E908 &gt;= 600, E908 &lt; 650),"Poor",AND(E908 &gt;= 650, E908 &lt; 700),"Fair",AND(E908 &gt;= 700, E908 &lt; 750),"Good",AND(E908 &gt;= 750, E908 &lt; 800),"Very Good",AND(E908 &gt;= 800, E908 &lt;= 850),"Excellent")</f>
        <v>Bad</v>
      </c>
    </row>
    <row r="909" spans="1:14" x14ac:dyDescent="0.3">
      <c r="A909" t="s">
        <v>1825</v>
      </c>
      <c r="B909" t="s">
        <v>1826</v>
      </c>
      <c r="C909" t="s">
        <v>12</v>
      </c>
      <c r="D909">
        <v>14192.45</v>
      </c>
      <c r="E909">
        <v>655</v>
      </c>
      <c r="F909">
        <v>17</v>
      </c>
      <c r="G909">
        <v>490.74</v>
      </c>
      <c r="H909" t="s">
        <v>30</v>
      </c>
      <c r="I909" s="1">
        <v>43533</v>
      </c>
      <c r="J909" t="b">
        <v>1</v>
      </c>
      <c r="K909" t="str">
        <f t="shared" si="44"/>
        <v>No</v>
      </c>
      <c r="L909" t="str">
        <f t="shared" si="42"/>
        <v>Positive</v>
      </c>
      <c r="M909" t="str">
        <f t="shared" si="43"/>
        <v>ACTIVE</v>
      </c>
      <c r="N909" t="str" cm="1">
        <f t="array" ref="N909">_xlfn.IFS(E909&lt;=599,"Bad",AND(E909 &gt;= 600, E909 &lt; 650),"Poor",AND(E909 &gt;= 650, E909 &lt; 700),"Fair",AND(E909 &gt;= 700, E909 &lt; 750),"Good",AND(E909 &gt;= 750, E909 &lt; 800),"Very Good",AND(E909 &gt;= 800, E909 &lt;= 850),"Excellent")</f>
        <v>Fair</v>
      </c>
    </row>
    <row r="910" spans="1:14" x14ac:dyDescent="0.3">
      <c r="A910" t="s">
        <v>1827</v>
      </c>
      <c r="B910" t="s">
        <v>1828</v>
      </c>
      <c r="C910" t="s">
        <v>12</v>
      </c>
      <c r="D910">
        <v>10409.15</v>
      </c>
      <c r="E910">
        <v>832</v>
      </c>
      <c r="F910">
        <v>23</v>
      </c>
      <c r="G910">
        <v>372.79</v>
      </c>
      <c r="H910" t="s">
        <v>42</v>
      </c>
      <c r="I910" s="1">
        <v>45574</v>
      </c>
      <c r="J910" t="b">
        <v>0</v>
      </c>
      <c r="K910" t="str">
        <f t="shared" si="44"/>
        <v>No</v>
      </c>
      <c r="L910" t="str">
        <f t="shared" si="42"/>
        <v>Positive</v>
      </c>
      <c r="M910" t="str">
        <f t="shared" si="43"/>
        <v>NOT ACTIVE</v>
      </c>
      <c r="N910" t="str" cm="1">
        <f t="array" ref="N910">_xlfn.IFS(E910&lt;=599,"Bad",AND(E910 &gt;= 600, E910 &lt; 650),"Poor",AND(E910 &gt;= 650, E910 &lt; 700),"Fair",AND(E910 &gt;= 700, E910 &lt; 750),"Good",AND(E910 &gt;= 750, E910 &lt; 800),"Very Good",AND(E910 &gt;= 800, E910 &lt;= 850),"Excellent")</f>
        <v>Excellent</v>
      </c>
    </row>
    <row r="911" spans="1:14" x14ac:dyDescent="0.3">
      <c r="A911" t="s">
        <v>1829</v>
      </c>
      <c r="B911" t="s">
        <v>1830</v>
      </c>
      <c r="C911" t="s">
        <v>37</v>
      </c>
      <c r="D911">
        <v>9505.5499999999993</v>
      </c>
      <c r="E911">
        <v>551</v>
      </c>
      <c r="F911">
        <v>14</v>
      </c>
      <c r="G911">
        <v>67.819999999999993</v>
      </c>
      <c r="H911" t="s">
        <v>21</v>
      </c>
      <c r="I911" s="1">
        <v>45311</v>
      </c>
      <c r="J911" t="b">
        <v>1</v>
      </c>
      <c r="K911" t="str">
        <f t="shared" si="44"/>
        <v>Yes</v>
      </c>
      <c r="L911" t="str">
        <f t="shared" si="42"/>
        <v>Positive</v>
      </c>
      <c r="M911" t="str">
        <f t="shared" si="43"/>
        <v>ACTIVE</v>
      </c>
      <c r="N911" t="str" cm="1">
        <f t="array" ref="N911">_xlfn.IFS(E911&lt;=599,"Bad",AND(E911 &gt;= 600, E911 &lt; 650),"Poor",AND(E911 &gt;= 650, E911 &lt; 700),"Fair",AND(E911 &gt;= 700, E911 &lt; 750),"Good",AND(E911 &gt;= 750, E911 &lt; 800),"Very Good",AND(E911 &gt;= 800, E911 &lt;= 850),"Excellent")</f>
        <v>Bad</v>
      </c>
    </row>
    <row r="912" spans="1:14" x14ac:dyDescent="0.3">
      <c r="A912" t="s">
        <v>1831</v>
      </c>
      <c r="B912" t="s">
        <v>1832</v>
      </c>
      <c r="C912" t="s">
        <v>12</v>
      </c>
      <c r="D912">
        <v>14595.38</v>
      </c>
      <c r="E912">
        <v>534</v>
      </c>
      <c r="F912">
        <v>17</v>
      </c>
      <c r="G912">
        <v>380.7</v>
      </c>
      <c r="H912" t="s">
        <v>42</v>
      </c>
      <c r="I912" s="1">
        <v>45712</v>
      </c>
      <c r="J912" t="b">
        <v>1</v>
      </c>
      <c r="K912" t="str">
        <f t="shared" si="44"/>
        <v>Yes</v>
      </c>
      <c r="L912" t="str">
        <f t="shared" si="42"/>
        <v>Positive</v>
      </c>
      <c r="M912" t="str">
        <f t="shared" si="43"/>
        <v>ACTIVE</v>
      </c>
      <c r="N912" t="str" cm="1">
        <f t="array" ref="N912">_xlfn.IFS(E912&lt;=599,"Bad",AND(E912 &gt;= 600, E912 &lt; 650),"Poor",AND(E912 &gt;= 650, E912 &lt; 700),"Fair",AND(E912 &gt;= 700, E912 &lt; 750),"Good",AND(E912 &gt;= 750, E912 &lt; 800),"Very Good",AND(E912 &gt;= 800, E912 &lt;= 850),"Excellent")</f>
        <v>Bad</v>
      </c>
    </row>
    <row r="913" spans="1:14" x14ac:dyDescent="0.3">
      <c r="A913" t="s">
        <v>1833</v>
      </c>
      <c r="B913" t="s">
        <v>1834</v>
      </c>
      <c r="C913" t="s">
        <v>20</v>
      </c>
      <c r="D913">
        <v>8548.6299999999992</v>
      </c>
      <c r="E913">
        <v>526</v>
      </c>
      <c r="F913">
        <v>23</v>
      </c>
      <c r="G913">
        <v>56.67</v>
      </c>
      <c r="H913" t="s">
        <v>21</v>
      </c>
      <c r="I913" s="1">
        <v>45094</v>
      </c>
      <c r="J913" t="b">
        <v>1</v>
      </c>
      <c r="K913" t="str">
        <f t="shared" si="44"/>
        <v>Yes</v>
      </c>
      <c r="L913" t="str">
        <f t="shared" si="42"/>
        <v>Positive</v>
      </c>
      <c r="M913" t="str">
        <f t="shared" si="43"/>
        <v>ACTIVE</v>
      </c>
      <c r="N913" t="str" cm="1">
        <f t="array" ref="N913">_xlfn.IFS(E913&lt;=599,"Bad",AND(E913 &gt;= 600, E913 &lt; 650),"Poor",AND(E913 &gt;= 650, E913 &lt; 700),"Fair",AND(E913 &gt;= 700, E913 &lt; 750),"Good",AND(E913 &gt;= 750, E913 &lt; 800),"Very Good",AND(E913 &gt;= 800, E913 &lt;= 850),"Excellent")</f>
        <v>Bad</v>
      </c>
    </row>
    <row r="914" spans="1:14" x14ac:dyDescent="0.3">
      <c r="A914" t="s">
        <v>1835</v>
      </c>
      <c r="B914" t="s">
        <v>1836</v>
      </c>
      <c r="C914" t="s">
        <v>20</v>
      </c>
      <c r="D914">
        <v>11336.96</v>
      </c>
      <c r="E914">
        <v>824</v>
      </c>
      <c r="F914">
        <v>23</v>
      </c>
      <c r="G914">
        <v>23.46</v>
      </c>
      <c r="H914" t="s">
        <v>42</v>
      </c>
      <c r="I914" s="1">
        <v>43260</v>
      </c>
      <c r="J914" t="b">
        <v>1</v>
      </c>
      <c r="K914" t="str">
        <f t="shared" si="44"/>
        <v>No</v>
      </c>
      <c r="L914" t="str">
        <f t="shared" si="42"/>
        <v>Positive</v>
      </c>
      <c r="M914" t="str">
        <f t="shared" si="43"/>
        <v>ACTIVE</v>
      </c>
      <c r="N914" t="str" cm="1">
        <f t="array" ref="N914">_xlfn.IFS(E914&lt;=599,"Bad",AND(E914 &gt;= 600, E914 &lt; 650),"Poor",AND(E914 &gt;= 650, E914 &lt; 700),"Fair",AND(E914 &gt;= 700, E914 &lt; 750),"Good",AND(E914 &gt;= 750, E914 &lt; 800),"Very Good",AND(E914 &gt;= 800, E914 &lt;= 850),"Excellent")</f>
        <v>Excellent</v>
      </c>
    </row>
    <row r="915" spans="1:14" x14ac:dyDescent="0.3">
      <c r="A915" t="s">
        <v>1837</v>
      </c>
      <c r="B915" t="s">
        <v>1838</v>
      </c>
      <c r="C915" t="s">
        <v>37</v>
      </c>
      <c r="D915">
        <v>11608.49</v>
      </c>
      <c r="E915">
        <v>612</v>
      </c>
      <c r="F915">
        <v>17</v>
      </c>
      <c r="G915">
        <v>207.78</v>
      </c>
      <c r="H915" t="s">
        <v>21</v>
      </c>
      <c r="I915" s="1">
        <v>45089</v>
      </c>
      <c r="J915" t="b">
        <v>1</v>
      </c>
      <c r="K915" t="str">
        <f t="shared" si="44"/>
        <v>No</v>
      </c>
      <c r="L915" t="str">
        <f t="shared" si="42"/>
        <v>Positive</v>
      </c>
      <c r="M915" t="str">
        <f t="shared" si="43"/>
        <v>ACTIVE</v>
      </c>
      <c r="N915" t="str" cm="1">
        <f t="array" ref="N915">_xlfn.IFS(E915&lt;=599,"Bad",AND(E915 &gt;= 600, E915 &lt; 650),"Poor",AND(E915 &gt;= 650, E915 &lt; 700),"Fair",AND(E915 &gt;= 700, E915 &lt; 750),"Good",AND(E915 &gt;= 750, E915 &lt; 800),"Very Good",AND(E915 &gt;= 800, E915 &lt;= 850),"Excellent")</f>
        <v>Poor</v>
      </c>
    </row>
    <row r="916" spans="1:14" x14ac:dyDescent="0.3">
      <c r="A916" t="s">
        <v>1839</v>
      </c>
      <c r="B916" t="s">
        <v>1840</v>
      </c>
      <c r="C916" t="s">
        <v>16</v>
      </c>
      <c r="D916">
        <v>6659.55</v>
      </c>
      <c r="E916">
        <v>348</v>
      </c>
      <c r="F916">
        <v>15</v>
      </c>
      <c r="G916">
        <v>496.85</v>
      </c>
      <c r="H916" t="s">
        <v>17</v>
      </c>
      <c r="I916" s="1">
        <v>45542</v>
      </c>
      <c r="J916" t="b">
        <v>0</v>
      </c>
      <c r="K916" t="str">
        <f t="shared" si="44"/>
        <v>Yes</v>
      </c>
      <c r="L916" t="str">
        <f t="shared" si="42"/>
        <v>Positive</v>
      </c>
      <c r="M916" t="str">
        <f t="shared" si="43"/>
        <v>NOT ACTIVE</v>
      </c>
      <c r="N916" t="str" cm="1">
        <f t="array" ref="N916">_xlfn.IFS(E916&lt;=599,"Bad",AND(E916 &gt;= 600, E916 &lt; 650),"Poor",AND(E916 &gt;= 650, E916 &lt; 700),"Fair",AND(E916 &gt;= 700, E916 &lt; 750),"Good",AND(E916 &gt;= 750, E916 &lt; 800),"Very Good",AND(E916 &gt;= 800, E916 &lt;= 850),"Excellent")</f>
        <v>Bad</v>
      </c>
    </row>
    <row r="917" spans="1:14" x14ac:dyDescent="0.3">
      <c r="A917" t="s">
        <v>1841</v>
      </c>
      <c r="B917" t="s">
        <v>1842</v>
      </c>
      <c r="C917" t="s">
        <v>37</v>
      </c>
      <c r="D917">
        <v>14960.21</v>
      </c>
      <c r="E917">
        <v>417</v>
      </c>
      <c r="F917">
        <v>20</v>
      </c>
      <c r="G917">
        <v>95.69</v>
      </c>
      <c r="H917" t="s">
        <v>13</v>
      </c>
      <c r="I917" s="1">
        <v>42410</v>
      </c>
      <c r="J917" t="b">
        <v>1</v>
      </c>
      <c r="K917" t="str">
        <f t="shared" si="44"/>
        <v>Yes</v>
      </c>
      <c r="L917" t="str">
        <f t="shared" si="42"/>
        <v>Positive</v>
      </c>
      <c r="M917" t="str">
        <f t="shared" si="43"/>
        <v>ACTIVE</v>
      </c>
      <c r="N917" t="str" cm="1">
        <f t="array" ref="N917">_xlfn.IFS(E917&lt;=599,"Bad",AND(E917 &gt;= 600, E917 &lt; 650),"Poor",AND(E917 &gt;= 650, E917 &lt; 700),"Fair",AND(E917 &gt;= 700, E917 &lt; 750),"Good",AND(E917 &gt;= 750, E917 &lt; 800),"Very Good",AND(E917 &gt;= 800, E917 &lt;= 850),"Excellent")</f>
        <v>Bad</v>
      </c>
    </row>
    <row r="918" spans="1:14" x14ac:dyDescent="0.3">
      <c r="A918" t="s">
        <v>1843</v>
      </c>
      <c r="B918" t="s">
        <v>1844</v>
      </c>
      <c r="C918" t="s">
        <v>37</v>
      </c>
      <c r="D918">
        <v>9125.2000000000007</v>
      </c>
      <c r="E918">
        <v>353</v>
      </c>
      <c r="F918">
        <v>25</v>
      </c>
      <c r="G918">
        <v>339.6</v>
      </c>
      <c r="H918" t="s">
        <v>17</v>
      </c>
      <c r="I918" s="1">
        <v>44090</v>
      </c>
      <c r="J918" t="b">
        <v>0</v>
      </c>
      <c r="K918" t="str">
        <f t="shared" si="44"/>
        <v>Yes</v>
      </c>
      <c r="L918" t="str">
        <f t="shared" si="42"/>
        <v>Positive</v>
      </c>
      <c r="M918" t="str">
        <f t="shared" si="43"/>
        <v>NOT ACTIVE</v>
      </c>
      <c r="N918" t="str" cm="1">
        <f t="array" ref="N918">_xlfn.IFS(E918&lt;=599,"Bad",AND(E918 &gt;= 600, E918 &lt; 650),"Poor",AND(E918 &gt;= 650, E918 &lt; 700),"Fair",AND(E918 &gt;= 700, E918 &lt; 750),"Good",AND(E918 &gt;= 750, E918 &lt; 800),"Very Good",AND(E918 &gt;= 800, E918 &lt;= 850),"Excellent")</f>
        <v>Bad</v>
      </c>
    </row>
    <row r="919" spans="1:14" x14ac:dyDescent="0.3">
      <c r="A919" t="s">
        <v>1845</v>
      </c>
      <c r="B919" t="s">
        <v>1846</v>
      </c>
      <c r="C919" t="s">
        <v>16</v>
      </c>
      <c r="D919">
        <v>6221.27</v>
      </c>
      <c r="E919">
        <v>343</v>
      </c>
      <c r="F919">
        <v>11</v>
      </c>
      <c r="G919">
        <v>94.96</v>
      </c>
      <c r="H919" t="s">
        <v>42</v>
      </c>
      <c r="I919" s="1">
        <v>42366</v>
      </c>
      <c r="J919" t="b">
        <v>1</v>
      </c>
      <c r="K919" t="str">
        <f t="shared" si="44"/>
        <v>Yes</v>
      </c>
      <c r="L919" t="str">
        <f t="shared" si="42"/>
        <v>Positive</v>
      </c>
      <c r="M919" t="str">
        <f t="shared" si="43"/>
        <v>ACTIVE</v>
      </c>
      <c r="N919" t="str" cm="1">
        <f t="array" ref="N919">_xlfn.IFS(E919&lt;=599,"Bad",AND(E919 &gt;= 600, E919 &lt; 650),"Poor",AND(E919 &gt;= 650, E919 &lt; 700),"Fair",AND(E919 &gt;= 700, E919 &lt; 750),"Good",AND(E919 &gt;= 750, E919 &lt; 800),"Very Good",AND(E919 &gt;= 800, E919 &lt;= 850),"Excellent")</f>
        <v>Bad</v>
      </c>
    </row>
    <row r="920" spans="1:14" x14ac:dyDescent="0.3">
      <c r="A920" t="s">
        <v>1847</v>
      </c>
      <c r="B920" t="s">
        <v>1848</v>
      </c>
      <c r="C920" t="s">
        <v>16</v>
      </c>
      <c r="D920">
        <v>12682.55</v>
      </c>
      <c r="E920">
        <v>352</v>
      </c>
      <c r="F920">
        <v>23</v>
      </c>
      <c r="G920">
        <v>365.15</v>
      </c>
      <c r="H920" t="s">
        <v>30</v>
      </c>
      <c r="I920" s="1">
        <v>44971</v>
      </c>
      <c r="J920" t="b">
        <v>1</v>
      </c>
      <c r="K920" t="str">
        <f t="shared" si="44"/>
        <v>Yes</v>
      </c>
      <c r="L920" t="str">
        <f t="shared" si="42"/>
        <v>Positive</v>
      </c>
      <c r="M920" t="str">
        <f t="shared" si="43"/>
        <v>ACTIVE</v>
      </c>
      <c r="N920" t="str" cm="1">
        <f t="array" ref="N920">_xlfn.IFS(E920&lt;=599,"Bad",AND(E920 &gt;= 600, E920 &lt; 650),"Poor",AND(E920 &gt;= 650, E920 &lt; 700),"Fair",AND(E920 &gt;= 700, E920 &lt; 750),"Good",AND(E920 &gt;= 750, E920 &lt; 800),"Very Good",AND(E920 &gt;= 800, E920 &lt;= 850),"Excellent")</f>
        <v>Bad</v>
      </c>
    </row>
    <row r="921" spans="1:14" x14ac:dyDescent="0.3">
      <c r="A921" t="s">
        <v>1849</v>
      </c>
      <c r="B921" t="s">
        <v>1850</v>
      </c>
      <c r="C921" t="s">
        <v>16</v>
      </c>
      <c r="D921">
        <v>5507.66</v>
      </c>
      <c r="E921">
        <v>824</v>
      </c>
      <c r="F921">
        <v>27</v>
      </c>
      <c r="G921">
        <v>257.62</v>
      </c>
      <c r="H921" t="s">
        <v>17</v>
      </c>
      <c r="I921" s="1">
        <v>44742</v>
      </c>
      <c r="J921" t="b">
        <v>1</v>
      </c>
      <c r="K921" t="str">
        <f t="shared" si="44"/>
        <v>No</v>
      </c>
      <c r="L921" t="str">
        <f t="shared" si="42"/>
        <v>Positive</v>
      </c>
      <c r="M921" t="str">
        <f t="shared" si="43"/>
        <v>ACTIVE</v>
      </c>
      <c r="N921" t="str" cm="1">
        <f t="array" ref="N921">_xlfn.IFS(E921&lt;=599,"Bad",AND(E921 &gt;= 600, E921 &lt; 650),"Poor",AND(E921 &gt;= 650, E921 &lt; 700),"Fair",AND(E921 &gt;= 700, E921 &lt; 750),"Good",AND(E921 &gt;= 750, E921 &lt; 800),"Very Good",AND(E921 &gt;= 800, E921 &lt;= 850),"Excellent")</f>
        <v>Excellent</v>
      </c>
    </row>
    <row r="922" spans="1:14" x14ac:dyDescent="0.3">
      <c r="A922" t="s">
        <v>1851</v>
      </c>
      <c r="B922" t="s">
        <v>1852</v>
      </c>
      <c r="C922" t="s">
        <v>20</v>
      </c>
      <c r="D922">
        <v>10140.91</v>
      </c>
      <c r="E922">
        <v>401</v>
      </c>
      <c r="F922">
        <v>14</v>
      </c>
      <c r="G922">
        <v>343.19</v>
      </c>
      <c r="H922" t="s">
        <v>13</v>
      </c>
      <c r="I922" s="1">
        <v>44449</v>
      </c>
      <c r="J922" t="b">
        <v>0</v>
      </c>
      <c r="K922" t="str">
        <f t="shared" si="44"/>
        <v>Yes</v>
      </c>
      <c r="L922" t="str">
        <f t="shared" si="42"/>
        <v>Positive</v>
      </c>
      <c r="M922" t="str">
        <f t="shared" si="43"/>
        <v>NOT ACTIVE</v>
      </c>
      <c r="N922" t="str" cm="1">
        <f t="array" ref="N922">_xlfn.IFS(E922&lt;=599,"Bad",AND(E922 &gt;= 600, E922 &lt; 650),"Poor",AND(E922 &gt;= 650, E922 &lt; 700),"Fair",AND(E922 &gt;= 700, E922 &lt; 750),"Good",AND(E922 &gt;= 750, E922 &lt; 800),"Very Good",AND(E922 &gt;= 800, E922 &lt;= 850),"Excellent")</f>
        <v>Bad</v>
      </c>
    </row>
    <row r="923" spans="1:14" x14ac:dyDescent="0.3">
      <c r="A923" t="s">
        <v>1853</v>
      </c>
      <c r="B923" t="s">
        <v>1854</v>
      </c>
      <c r="C923" t="s">
        <v>12</v>
      </c>
      <c r="D923">
        <v>9954.41</v>
      </c>
      <c r="E923">
        <v>697</v>
      </c>
      <c r="F923">
        <v>23</v>
      </c>
      <c r="G923">
        <v>109.41</v>
      </c>
      <c r="H923" t="s">
        <v>42</v>
      </c>
      <c r="I923" s="1">
        <v>43595</v>
      </c>
      <c r="J923" t="b">
        <v>1</v>
      </c>
      <c r="K923" t="str">
        <f t="shared" si="44"/>
        <v>No</v>
      </c>
      <c r="L923" t="str">
        <f t="shared" si="42"/>
        <v>Positive</v>
      </c>
      <c r="M923" t="str">
        <f t="shared" si="43"/>
        <v>ACTIVE</v>
      </c>
      <c r="N923" t="str" cm="1">
        <f t="array" ref="N923">_xlfn.IFS(E923&lt;=599,"Bad",AND(E923 &gt;= 600, E923 &lt; 650),"Poor",AND(E923 &gt;= 650, E923 &lt; 700),"Fair",AND(E923 &gt;= 700, E923 &lt; 750),"Good",AND(E923 &gt;= 750, E923 &lt; 800),"Very Good",AND(E923 &gt;= 800, E923 &lt;= 850),"Excellent")</f>
        <v>Fair</v>
      </c>
    </row>
    <row r="924" spans="1:14" x14ac:dyDescent="0.3">
      <c r="A924" t="s">
        <v>1855</v>
      </c>
      <c r="B924" t="s">
        <v>1856</v>
      </c>
      <c r="C924" t="s">
        <v>20</v>
      </c>
      <c r="D924">
        <v>15429.48</v>
      </c>
      <c r="E924">
        <v>437</v>
      </c>
      <c r="F924">
        <v>18</v>
      </c>
      <c r="G924">
        <v>375.36</v>
      </c>
      <c r="H924" t="s">
        <v>17</v>
      </c>
      <c r="I924" s="1">
        <v>43561</v>
      </c>
      <c r="J924" t="b">
        <v>1</v>
      </c>
      <c r="K924" t="str">
        <f t="shared" si="44"/>
        <v>Yes</v>
      </c>
      <c r="L924" t="str">
        <f t="shared" si="42"/>
        <v>Positive</v>
      </c>
      <c r="M924" t="str">
        <f t="shared" si="43"/>
        <v>ACTIVE</v>
      </c>
      <c r="N924" t="str" cm="1">
        <f t="array" ref="N924">_xlfn.IFS(E924&lt;=599,"Bad",AND(E924 &gt;= 600, E924 &lt; 650),"Poor",AND(E924 &gt;= 650, E924 &lt; 700),"Fair",AND(E924 &gt;= 700, E924 &lt; 750),"Good",AND(E924 &gt;= 750, E924 &lt; 800),"Very Good",AND(E924 &gt;= 800, E924 &lt;= 850),"Excellent")</f>
        <v>Bad</v>
      </c>
    </row>
    <row r="925" spans="1:14" x14ac:dyDescent="0.3">
      <c r="A925" t="s">
        <v>1857</v>
      </c>
      <c r="B925" t="s">
        <v>1858</v>
      </c>
      <c r="C925" t="s">
        <v>12</v>
      </c>
      <c r="D925">
        <v>12373.49</v>
      </c>
      <c r="E925">
        <v>686</v>
      </c>
      <c r="F925">
        <v>19</v>
      </c>
      <c r="G925">
        <v>497.85</v>
      </c>
      <c r="H925" t="s">
        <v>21</v>
      </c>
      <c r="I925" s="1">
        <v>44730</v>
      </c>
      <c r="J925" t="b">
        <v>0</v>
      </c>
      <c r="K925" t="str">
        <f t="shared" si="44"/>
        <v>No</v>
      </c>
      <c r="L925" t="str">
        <f t="shared" si="42"/>
        <v>Positive</v>
      </c>
      <c r="M925" t="str">
        <f t="shared" si="43"/>
        <v>NOT ACTIVE</v>
      </c>
      <c r="N925" t="str" cm="1">
        <f t="array" ref="N925">_xlfn.IFS(E925&lt;=599,"Bad",AND(E925 &gt;= 600, E925 &lt; 650),"Poor",AND(E925 &gt;= 650, E925 &lt; 700),"Fair",AND(E925 &gt;= 700, E925 &lt; 750),"Good",AND(E925 &gt;= 750, E925 &lt; 800),"Very Good",AND(E925 &gt;= 800, E925 &lt;= 850),"Excellent")</f>
        <v>Fair</v>
      </c>
    </row>
    <row r="926" spans="1:14" x14ac:dyDescent="0.3">
      <c r="A926" t="s">
        <v>1859</v>
      </c>
      <c r="B926" t="s">
        <v>1860</v>
      </c>
      <c r="C926" t="s">
        <v>20</v>
      </c>
      <c r="D926">
        <v>9874.8700000000008</v>
      </c>
      <c r="E926">
        <v>410</v>
      </c>
      <c r="F926">
        <v>14</v>
      </c>
      <c r="G926">
        <v>336.17</v>
      </c>
      <c r="H926" t="s">
        <v>30</v>
      </c>
      <c r="I926" s="1">
        <v>44857</v>
      </c>
      <c r="J926" t="b">
        <v>1</v>
      </c>
      <c r="K926" t="str">
        <f t="shared" si="44"/>
        <v>Yes</v>
      </c>
      <c r="L926" t="str">
        <f t="shared" si="42"/>
        <v>Positive</v>
      </c>
      <c r="M926" t="str">
        <f t="shared" si="43"/>
        <v>ACTIVE</v>
      </c>
      <c r="N926" t="str" cm="1">
        <f t="array" ref="N926">_xlfn.IFS(E926&lt;=599,"Bad",AND(E926 &gt;= 600, E926 &lt; 650),"Poor",AND(E926 &gt;= 650, E926 &lt; 700),"Fair",AND(E926 &gt;= 700, E926 &lt; 750),"Good",AND(E926 &gt;= 750, E926 &lt; 800),"Very Good",AND(E926 &gt;= 800, E926 &lt;= 850),"Excellent")</f>
        <v>Bad</v>
      </c>
    </row>
    <row r="927" spans="1:14" x14ac:dyDescent="0.3">
      <c r="A927" t="s">
        <v>1861</v>
      </c>
      <c r="B927" t="s">
        <v>1862</v>
      </c>
      <c r="C927" t="s">
        <v>12</v>
      </c>
      <c r="D927">
        <v>14088.83</v>
      </c>
      <c r="E927">
        <v>316</v>
      </c>
      <c r="F927">
        <v>25</v>
      </c>
      <c r="G927">
        <v>251.81</v>
      </c>
      <c r="H927" t="s">
        <v>42</v>
      </c>
      <c r="I927" s="1">
        <v>45292</v>
      </c>
      <c r="J927" t="b">
        <v>1</v>
      </c>
      <c r="K927" t="str">
        <f t="shared" si="44"/>
        <v>Yes</v>
      </c>
      <c r="L927" t="str">
        <f t="shared" si="42"/>
        <v>Positive</v>
      </c>
      <c r="M927" t="str">
        <f t="shared" si="43"/>
        <v>ACTIVE</v>
      </c>
      <c r="N927" t="str" cm="1">
        <f t="array" ref="N927">_xlfn.IFS(E927&lt;=599,"Bad",AND(E927 &gt;= 600, E927 &lt; 650),"Poor",AND(E927 &gt;= 650, E927 &lt; 700),"Fair",AND(E927 &gt;= 700, E927 &lt; 750),"Good",AND(E927 &gt;= 750, E927 &lt; 800),"Very Good",AND(E927 &gt;= 800, E927 &lt;= 850),"Excellent")</f>
        <v>Bad</v>
      </c>
    </row>
    <row r="928" spans="1:14" x14ac:dyDescent="0.3">
      <c r="A928" t="s">
        <v>1863</v>
      </c>
      <c r="B928" t="s">
        <v>1864</v>
      </c>
      <c r="C928" t="s">
        <v>20</v>
      </c>
      <c r="D928">
        <v>16951.04</v>
      </c>
      <c r="E928">
        <v>481</v>
      </c>
      <c r="F928">
        <v>24</v>
      </c>
      <c r="G928">
        <v>462.36</v>
      </c>
      <c r="H928" t="s">
        <v>17</v>
      </c>
      <c r="I928" s="1">
        <v>42821</v>
      </c>
      <c r="J928" t="b">
        <v>0</v>
      </c>
      <c r="K928" t="str">
        <f t="shared" si="44"/>
        <v>Yes</v>
      </c>
      <c r="L928" t="str">
        <f t="shared" si="42"/>
        <v>Positive</v>
      </c>
      <c r="M928" t="str">
        <f t="shared" si="43"/>
        <v>NOT ACTIVE</v>
      </c>
      <c r="N928" t="str" cm="1">
        <f t="array" ref="N928">_xlfn.IFS(E928&lt;=599,"Bad",AND(E928 &gt;= 600, E928 &lt; 650),"Poor",AND(E928 &gt;= 650, E928 &lt; 700),"Fair",AND(E928 &gt;= 700, E928 &lt; 750),"Good",AND(E928 &gt;= 750, E928 &lt; 800),"Very Good",AND(E928 &gt;= 800, E928 &lt;= 850),"Excellent")</f>
        <v>Bad</v>
      </c>
    </row>
    <row r="929" spans="1:14" x14ac:dyDescent="0.3">
      <c r="A929" t="s">
        <v>1865</v>
      </c>
      <c r="B929" t="s">
        <v>1866</v>
      </c>
      <c r="C929" t="s">
        <v>16</v>
      </c>
      <c r="D929">
        <v>12789.05</v>
      </c>
      <c r="E929">
        <v>835</v>
      </c>
      <c r="F929">
        <v>20</v>
      </c>
      <c r="G929">
        <v>17.77</v>
      </c>
      <c r="H929" t="s">
        <v>42</v>
      </c>
      <c r="I929" s="1">
        <v>42584</v>
      </c>
      <c r="J929" t="b">
        <v>1</v>
      </c>
      <c r="K929" t="str">
        <f t="shared" si="44"/>
        <v>No</v>
      </c>
      <c r="L929" t="str">
        <f t="shared" si="42"/>
        <v>Positive</v>
      </c>
      <c r="M929" t="str">
        <f t="shared" si="43"/>
        <v>ACTIVE</v>
      </c>
      <c r="N929" t="str" cm="1">
        <f t="array" ref="N929">_xlfn.IFS(E929&lt;=599,"Bad",AND(E929 &gt;= 600, E929 &lt; 650),"Poor",AND(E929 &gt;= 650, E929 &lt; 700),"Fair",AND(E929 &gt;= 700, E929 &lt; 750),"Good",AND(E929 &gt;= 750, E929 &lt; 800),"Very Good",AND(E929 &gt;= 800, E929 &lt;= 850),"Excellent")</f>
        <v>Excellent</v>
      </c>
    </row>
    <row r="930" spans="1:14" x14ac:dyDescent="0.3">
      <c r="A930" t="s">
        <v>1867</v>
      </c>
      <c r="B930" t="s">
        <v>1868</v>
      </c>
      <c r="C930" t="s">
        <v>37</v>
      </c>
      <c r="D930">
        <v>10051.76</v>
      </c>
      <c r="E930">
        <v>840</v>
      </c>
      <c r="F930">
        <v>23</v>
      </c>
      <c r="G930">
        <v>367.66</v>
      </c>
      <c r="H930" t="s">
        <v>21</v>
      </c>
      <c r="I930" s="1">
        <v>43717</v>
      </c>
      <c r="J930" t="b">
        <v>1</v>
      </c>
      <c r="K930" t="str">
        <f t="shared" si="44"/>
        <v>No</v>
      </c>
      <c r="L930" t="str">
        <f t="shared" si="42"/>
        <v>Positive</v>
      </c>
      <c r="M930" t="str">
        <f t="shared" si="43"/>
        <v>ACTIVE</v>
      </c>
      <c r="N930" t="str" cm="1">
        <f t="array" ref="N930">_xlfn.IFS(E930&lt;=599,"Bad",AND(E930 &gt;= 600, E930 &lt; 650),"Poor",AND(E930 &gt;= 650, E930 &lt; 700),"Fair",AND(E930 &gt;= 700, E930 &lt; 750),"Good",AND(E930 &gt;= 750, E930 &lt; 800),"Very Good",AND(E930 &gt;= 800, E930 &lt;= 850),"Excellent")</f>
        <v>Excellent</v>
      </c>
    </row>
    <row r="931" spans="1:14" x14ac:dyDescent="0.3">
      <c r="A931" t="s">
        <v>1869</v>
      </c>
      <c r="B931" t="s">
        <v>1870</v>
      </c>
      <c r="C931" t="s">
        <v>20</v>
      </c>
      <c r="D931">
        <v>3440.82</v>
      </c>
      <c r="E931">
        <v>470</v>
      </c>
      <c r="F931">
        <v>14</v>
      </c>
      <c r="G931">
        <v>445.49</v>
      </c>
      <c r="H931" t="s">
        <v>13</v>
      </c>
      <c r="I931" s="1">
        <v>44433</v>
      </c>
      <c r="J931" t="b">
        <v>1</v>
      </c>
      <c r="K931" t="str">
        <f t="shared" si="44"/>
        <v>Yes</v>
      </c>
      <c r="L931" t="str">
        <f t="shared" si="42"/>
        <v>Positive</v>
      </c>
      <c r="M931" t="str">
        <f t="shared" si="43"/>
        <v>ACTIVE</v>
      </c>
      <c r="N931" t="str" cm="1">
        <f t="array" ref="N931">_xlfn.IFS(E931&lt;=599,"Bad",AND(E931 &gt;= 600, E931 &lt; 650),"Poor",AND(E931 &gt;= 650, E931 &lt; 700),"Fair",AND(E931 &gt;= 700, E931 &lt; 750),"Good",AND(E931 &gt;= 750, E931 &lt; 800),"Very Good",AND(E931 &gt;= 800, E931 &lt;= 850),"Excellent")</f>
        <v>Bad</v>
      </c>
    </row>
    <row r="932" spans="1:14" x14ac:dyDescent="0.3">
      <c r="A932" t="s">
        <v>1871</v>
      </c>
      <c r="B932" t="s">
        <v>1872</v>
      </c>
      <c r="C932" t="s">
        <v>12</v>
      </c>
      <c r="D932">
        <v>4674.43</v>
      </c>
      <c r="E932">
        <v>708</v>
      </c>
      <c r="F932">
        <v>27</v>
      </c>
      <c r="G932">
        <v>40.22</v>
      </c>
      <c r="H932" t="s">
        <v>17</v>
      </c>
      <c r="I932" s="1">
        <v>42802</v>
      </c>
      <c r="J932" t="b">
        <v>1</v>
      </c>
      <c r="K932" t="str">
        <f t="shared" si="44"/>
        <v>No</v>
      </c>
      <c r="L932" t="str">
        <f t="shared" si="42"/>
        <v>Positive</v>
      </c>
      <c r="M932" t="str">
        <f t="shared" si="43"/>
        <v>ACTIVE</v>
      </c>
      <c r="N932" t="str" cm="1">
        <f t="array" ref="N932">_xlfn.IFS(E932&lt;=599,"Bad",AND(E932 &gt;= 600, E932 &lt; 650),"Poor",AND(E932 &gt;= 650, E932 &lt; 700),"Fair",AND(E932 &gt;= 700, E932 &lt; 750),"Good",AND(E932 &gt;= 750, E932 &lt; 800),"Very Good",AND(E932 &gt;= 800, E932 &lt;= 850),"Excellent")</f>
        <v>Good</v>
      </c>
    </row>
    <row r="933" spans="1:14" x14ac:dyDescent="0.3">
      <c r="A933" t="s">
        <v>1873</v>
      </c>
      <c r="B933" t="s">
        <v>1874</v>
      </c>
      <c r="C933" t="s">
        <v>16</v>
      </c>
      <c r="D933">
        <v>8473.8799999999992</v>
      </c>
      <c r="E933">
        <v>677</v>
      </c>
      <c r="F933">
        <v>17</v>
      </c>
      <c r="G933">
        <v>230.53</v>
      </c>
      <c r="H933" t="s">
        <v>42</v>
      </c>
      <c r="I933" s="1">
        <v>44942</v>
      </c>
      <c r="J933" t="b">
        <v>1</v>
      </c>
      <c r="K933" t="str">
        <f t="shared" si="44"/>
        <v>No</v>
      </c>
      <c r="L933" t="str">
        <f t="shared" si="42"/>
        <v>Positive</v>
      </c>
      <c r="M933" t="str">
        <f t="shared" si="43"/>
        <v>ACTIVE</v>
      </c>
      <c r="N933" t="str" cm="1">
        <f t="array" ref="N933">_xlfn.IFS(E933&lt;=599,"Bad",AND(E933 &gt;= 600, E933 &lt; 650),"Poor",AND(E933 &gt;= 650, E933 &lt; 700),"Fair",AND(E933 &gt;= 700, E933 &lt; 750),"Good",AND(E933 &gt;= 750, E933 &lt; 800),"Very Good",AND(E933 &gt;= 800, E933 &lt;= 850),"Excellent")</f>
        <v>Fair</v>
      </c>
    </row>
    <row r="934" spans="1:14" x14ac:dyDescent="0.3">
      <c r="A934" t="s">
        <v>1875</v>
      </c>
      <c r="B934" t="s">
        <v>1876</v>
      </c>
      <c r="C934" t="s">
        <v>20</v>
      </c>
      <c r="D934">
        <v>6952.44</v>
      </c>
      <c r="E934">
        <v>487</v>
      </c>
      <c r="F934">
        <v>17</v>
      </c>
      <c r="G934">
        <v>110.31</v>
      </c>
      <c r="H934" t="s">
        <v>42</v>
      </c>
      <c r="I934" s="1">
        <v>44108</v>
      </c>
      <c r="J934" t="b">
        <v>1</v>
      </c>
      <c r="K934" t="str">
        <f t="shared" si="44"/>
        <v>Yes</v>
      </c>
      <c r="L934" t="str">
        <f t="shared" si="42"/>
        <v>Positive</v>
      </c>
      <c r="M934" t="str">
        <f t="shared" si="43"/>
        <v>ACTIVE</v>
      </c>
      <c r="N934" t="str" cm="1">
        <f t="array" ref="N934">_xlfn.IFS(E934&lt;=599,"Bad",AND(E934 &gt;= 600, E934 &lt; 650),"Poor",AND(E934 &gt;= 650, E934 &lt; 700),"Fair",AND(E934 &gt;= 700, E934 &lt; 750),"Good",AND(E934 &gt;= 750, E934 &lt; 800),"Very Good",AND(E934 &gt;= 800, E934 &lt;= 850),"Excellent")</f>
        <v>Bad</v>
      </c>
    </row>
    <row r="935" spans="1:14" x14ac:dyDescent="0.3">
      <c r="A935" t="s">
        <v>1877</v>
      </c>
      <c r="B935" t="s">
        <v>1878</v>
      </c>
      <c r="C935" t="s">
        <v>20</v>
      </c>
      <c r="D935">
        <v>9065.14</v>
      </c>
      <c r="E935">
        <v>529</v>
      </c>
      <c r="F935">
        <v>9</v>
      </c>
      <c r="G935">
        <v>287.58999999999997</v>
      </c>
      <c r="H935" t="s">
        <v>42</v>
      </c>
      <c r="I935" s="1">
        <v>43938</v>
      </c>
      <c r="J935" t="b">
        <v>1</v>
      </c>
      <c r="K935" t="str">
        <f t="shared" si="44"/>
        <v>Yes</v>
      </c>
      <c r="L935" t="str">
        <f t="shared" si="42"/>
        <v>Positive</v>
      </c>
      <c r="M935" t="str">
        <f t="shared" si="43"/>
        <v>ACTIVE</v>
      </c>
      <c r="N935" t="str" cm="1">
        <f t="array" ref="N935">_xlfn.IFS(E935&lt;=599,"Bad",AND(E935 &gt;= 600, E935 &lt; 650),"Poor",AND(E935 &gt;= 650, E935 &lt; 700),"Fair",AND(E935 &gt;= 700, E935 &lt; 750),"Good",AND(E935 &gt;= 750, E935 &lt; 800),"Very Good",AND(E935 &gt;= 800, E935 &lt;= 850),"Excellent")</f>
        <v>Bad</v>
      </c>
    </row>
    <row r="936" spans="1:14" x14ac:dyDescent="0.3">
      <c r="A936" t="s">
        <v>1879</v>
      </c>
      <c r="B936" t="s">
        <v>1880</v>
      </c>
      <c r="C936" t="s">
        <v>16</v>
      </c>
      <c r="D936">
        <v>10283.25</v>
      </c>
      <c r="E936">
        <v>418</v>
      </c>
      <c r="F936">
        <v>22</v>
      </c>
      <c r="G936">
        <v>328.28</v>
      </c>
      <c r="H936" t="s">
        <v>13</v>
      </c>
      <c r="I936" s="1">
        <v>43116</v>
      </c>
      <c r="J936" t="b">
        <v>1</v>
      </c>
      <c r="K936" t="str">
        <f t="shared" si="44"/>
        <v>Yes</v>
      </c>
      <c r="L936" t="str">
        <f t="shared" si="42"/>
        <v>Positive</v>
      </c>
      <c r="M936" t="str">
        <f t="shared" si="43"/>
        <v>ACTIVE</v>
      </c>
      <c r="N936" t="str" cm="1">
        <f t="array" ref="N936">_xlfn.IFS(E936&lt;=599,"Bad",AND(E936 &gt;= 600, E936 &lt; 650),"Poor",AND(E936 &gt;= 650, E936 &lt; 700),"Fair",AND(E936 &gt;= 700, E936 &lt; 750),"Good",AND(E936 &gt;= 750, E936 &lt; 800),"Very Good",AND(E936 &gt;= 800, E936 &lt;= 850),"Excellent")</f>
        <v>Bad</v>
      </c>
    </row>
    <row r="937" spans="1:14" x14ac:dyDescent="0.3">
      <c r="A937" t="s">
        <v>1881</v>
      </c>
      <c r="B937" t="s">
        <v>1882</v>
      </c>
      <c r="C937" t="s">
        <v>20</v>
      </c>
      <c r="D937">
        <v>12648.46</v>
      </c>
      <c r="E937">
        <v>455</v>
      </c>
      <c r="F937">
        <v>18</v>
      </c>
      <c r="G937">
        <v>158.29</v>
      </c>
      <c r="H937" t="s">
        <v>42</v>
      </c>
      <c r="I937" s="1">
        <v>45179</v>
      </c>
      <c r="J937" t="b">
        <v>0</v>
      </c>
      <c r="K937" t="str">
        <f t="shared" si="44"/>
        <v>Yes</v>
      </c>
      <c r="L937" t="str">
        <f t="shared" si="42"/>
        <v>Positive</v>
      </c>
      <c r="M937" t="str">
        <f t="shared" si="43"/>
        <v>NOT ACTIVE</v>
      </c>
      <c r="N937" t="str" cm="1">
        <f t="array" ref="N937">_xlfn.IFS(E937&lt;=599,"Bad",AND(E937 &gt;= 600, E937 &lt; 650),"Poor",AND(E937 &gt;= 650, E937 &lt; 700),"Fair",AND(E937 &gt;= 700, E937 &lt; 750),"Good",AND(E937 &gt;= 750, E937 &lt; 800),"Very Good",AND(E937 &gt;= 800, E937 &lt;= 850),"Excellent")</f>
        <v>Bad</v>
      </c>
    </row>
    <row r="938" spans="1:14" x14ac:dyDescent="0.3">
      <c r="A938" t="s">
        <v>1883</v>
      </c>
      <c r="B938" t="s">
        <v>1884</v>
      </c>
      <c r="C938" t="s">
        <v>37</v>
      </c>
      <c r="D938">
        <v>9647.51</v>
      </c>
      <c r="E938">
        <v>764</v>
      </c>
      <c r="F938">
        <v>18</v>
      </c>
      <c r="G938">
        <v>235.39</v>
      </c>
      <c r="H938" t="s">
        <v>30</v>
      </c>
      <c r="I938" s="1">
        <v>43226</v>
      </c>
      <c r="J938" t="b">
        <v>0</v>
      </c>
      <c r="K938" t="str">
        <f t="shared" si="44"/>
        <v>No</v>
      </c>
      <c r="L938" t="str">
        <f t="shared" si="42"/>
        <v>Positive</v>
      </c>
      <c r="M938" t="str">
        <f t="shared" si="43"/>
        <v>NOT ACTIVE</v>
      </c>
      <c r="N938" t="str" cm="1">
        <f t="array" ref="N938">_xlfn.IFS(E938&lt;=599,"Bad",AND(E938 &gt;= 600, E938 &lt; 650),"Poor",AND(E938 &gt;= 650, E938 &lt; 700),"Fair",AND(E938 &gt;= 700, E938 &lt; 750),"Good",AND(E938 &gt;= 750, E938 &lt; 800),"Very Good",AND(E938 &gt;= 800, E938 &lt;= 850),"Excellent")</f>
        <v>Very Good</v>
      </c>
    </row>
    <row r="939" spans="1:14" x14ac:dyDescent="0.3">
      <c r="A939" t="s">
        <v>1885</v>
      </c>
      <c r="B939" t="s">
        <v>1886</v>
      </c>
      <c r="C939" t="s">
        <v>20</v>
      </c>
      <c r="D939">
        <v>12432.51</v>
      </c>
      <c r="E939">
        <v>403</v>
      </c>
      <c r="F939">
        <v>17</v>
      </c>
      <c r="G939">
        <v>146.88</v>
      </c>
      <c r="H939" t="s">
        <v>30</v>
      </c>
      <c r="I939" s="1">
        <v>44817</v>
      </c>
      <c r="J939" t="b">
        <v>1</v>
      </c>
      <c r="K939" t="str">
        <f t="shared" si="44"/>
        <v>Yes</v>
      </c>
      <c r="L939" t="str">
        <f t="shared" si="42"/>
        <v>Positive</v>
      </c>
      <c r="M939" t="str">
        <f t="shared" si="43"/>
        <v>ACTIVE</v>
      </c>
      <c r="N939" t="str" cm="1">
        <f t="array" ref="N939">_xlfn.IFS(E939&lt;=599,"Bad",AND(E939 &gt;= 600, E939 &lt; 650),"Poor",AND(E939 &gt;= 650, E939 &lt; 700),"Fair",AND(E939 &gt;= 700, E939 &lt; 750),"Good",AND(E939 &gt;= 750, E939 &lt; 800),"Very Good",AND(E939 &gt;= 800, E939 &lt;= 850),"Excellent")</f>
        <v>Bad</v>
      </c>
    </row>
    <row r="940" spans="1:14" x14ac:dyDescent="0.3">
      <c r="A940" t="s">
        <v>1887</v>
      </c>
      <c r="B940" t="s">
        <v>1888</v>
      </c>
      <c r="C940" t="s">
        <v>37</v>
      </c>
      <c r="D940">
        <v>10322.370000000001</v>
      </c>
      <c r="E940">
        <v>801</v>
      </c>
      <c r="F940">
        <v>20</v>
      </c>
      <c r="G940">
        <v>191</v>
      </c>
      <c r="H940" t="s">
        <v>42</v>
      </c>
      <c r="I940" s="1">
        <v>45765</v>
      </c>
      <c r="J940" t="b">
        <v>1</v>
      </c>
      <c r="K940" t="str">
        <f t="shared" si="44"/>
        <v>No</v>
      </c>
      <c r="L940" t="str">
        <f t="shared" si="42"/>
        <v>Positive</v>
      </c>
      <c r="M940" t="str">
        <f t="shared" si="43"/>
        <v>ACTIVE</v>
      </c>
      <c r="N940" t="str" cm="1">
        <f t="array" ref="N940">_xlfn.IFS(E940&lt;=599,"Bad",AND(E940 &gt;= 600, E940 &lt; 650),"Poor",AND(E940 &gt;= 650, E940 &lt; 700),"Fair",AND(E940 &gt;= 700, E940 &lt; 750),"Good",AND(E940 &gt;= 750, E940 &lt; 800),"Very Good",AND(E940 &gt;= 800, E940 &lt;= 850),"Excellent")</f>
        <v>Excellent</v>
      </c>
    </row>
    <row r="941" spans="1:14" x14ac:dyDescent="0.3">
      <c r="A941" t="s">
        <v>1889</v>
      </c>
      <c r="B941" t="s">
        <v>1890</v>
      </c>
      <c r="C941" t="s">
        <v>37</v>
      </c>
      <c r="D941">
        <v>122.67</v>
      </c>
      <c r="E941">
        <v>474</v>
      </c>
      <c r="F941">
        <v>23</v>
      </c>
      <c r="G941">
        <v>88.17</v>
      </c>
      <c r="H941" t="s">
        <v>30</v>
      </c>
      <c r="I941" s="1">
        <v>44870</v>
      </c>
      <c r="J941" t="b">
        <v>0</v>
      </c>
      <c r="K941" t="str">
        <f t="shared" si="44"/>
        <v>Yes</v>
      </c>
      <c r="L941" t="str">
        <f t="shared" si="42"/>
        <v>Positive</v>
      </c>
      <c r="M941" t="str">
        <f t="shared" si="43"/>
        <v>NOT ACTIVE</v>
      </c>
      <c r="N941" t="str" cm="1">
        <f t="array" ref="N941">_xlfn.IFS(E941&lt;=599,"Bad",AND(E941 &gt;= 600, E941 &lt; 650),"Poor",AND(E941 &gt;= 650, E941 &lt; 700),"Fair",AND(E941 &gt;= 700, E941 &lt; 750),"Good",AND(E941 &gt;= 750, E941 &lt; 800),"Very Good",AND(E941 &gt;= 800, E941 &lt;= 850),"Excellent")</f>
        <v>Bad</v>
      </c>
    </row>
    <row r="942" spans="1:14" x14ac:dyDescent="0.3">
      <c r="A942" t="s">
        <v>1891</v>
      </c>
      <c r="B942" t="s">
        <v>1892</v>
      </c>
      <c r="C942" t="s">
        <v>16</v>
      </c>
      <c r="D942">
        <v>5303.32</v>
      </c>
      <c r="E942">
        <v>720</v>
      </c>
      <c r="F942">
        <v>25</v>
      </c>
      <c r="G942">
        <v>443.92</v>
      </c>
      <c r="H942" t="s">
        <v>17</v>
      </c>
      <c r="I942" s="1">
        <v>44768</v>
      </c>
      <c r="J942" t="b">
        <v>1</v>
      </c>
      <c r="K942" t="str">
        <f t="shared" si="44"/>
        <v>No</v>
      </c>
      <c r="L942" t="str">
        <f t="shared" si="42"/>
        <v>Positive</v>
      </c>
      <c r="M942" t="str">
        <f t="shared" si="43"/>
        <v>ACTIVE</v>
      </c>
      <c r="N942" t="str" cm="1">
        <f t="array" ref="N942">_xlfn.IFS(E942&lt;=599,"Bad",AND(E942 &gt;= 600, E942 &lt; 650),"Poor",AND(E942 &gt;= 650, E942 &lt; 700),"Fair",AND(E942 &gt;= 700, E942 &lt; 750),"Good",AND(E942 &gt;= 750, E942 &lt; 800),"Very Good",AND(E942 &gt;= 800, E942 &lt;= 850),"Excellent")</f>
        <v>Good</v>
      </c>
    </row>
    <row r="943" spans="1:14" x14ac:dyDescent="0.3">
      <c r="A943" t="s">
        <v>1893</v>
      </c>
      <c r="B943" t="s">
        <v>1894</v>
      </c>
      <c r="C943" t="s">
        <v>20</v>
      </c>
      <c r="D943">
        <v>9279.56</v>
      </c>
      <c r="E943">
        <v>433</v>
      </c>
      <c r="F943">
        <v>19</v>
      </c>
      <c r="G943">
        <v>14.91</v>
      </c>
      <c r="H943" t="s">
        <v>30</v>
      </c>
      <c r="I943" s="1">
        <v>42180</v>
      </c>
      <c r="J943" t="b">
        <v>1</v>
      </c>
      <c r="K943" t="str">
        <f t="shared" si="44"/>
        <v>Yes</v>
      </c>
      <c r="L943" t="str">
        <f t="shared" si="42"/>
        <v>Positive</v>
      </c>
      <c r="M943" t="str">
        <f t="shared" si="43"/>
        <v>ACTIVE</v>
      </c>
      <c r="N943" t="str" cm="1">
        <f t="array" ref="N943">_xlfn.IFS(E943&lt;=599,"Bad",AND(E943 &gt;= 600, E943 &lt; 650),"Poor",AND(E943 &gt;= 650, E943 &lt; 700),"Fair",AND(E943 &gt;= 700, E943 &lt; 750),"Good",AND(E943 &gt;= 750, E943 &lt; 800),"Very Good",AND(E943 &gt;= 800, E943 &lt;= 850),"Excellent")</f>
        <v>Bad</v>
      </c>
    </row>
    <row r="944" spans="1:14" x14ac:dyDescent="0.3">
      <c r="A944" t="s">
        <v>1895</v>
      </c>
      <c r="B944" t="s">
        <v>1896</v>
      </c>
      <c r="C944" t="s">
        <v>16</v>
      </c>
      <c r="D944">
        <v>3951.53</v>
      </c>
      <c r="E944">
        <v>690</v>
      </c>
      <c r="F944">
        <v>19</v>
      </c>
      <c r="G944">
        <v>442.38</v>
      </c>
      <c r="H944" t="s">
        <v>42</v>
      </c>
      <c r="I944" s="1">
        <v>42422</v>
      </c>
      <c r="J944" t="b">
        <v>0</v>
      </c>
      <c r="K944" t="str">
        <f t="shared" si="44"/>
        <v>No</v>
      </c>
      <c r="L944" t="str">
        <f t="shared" si="42"/>
        <v>Positive</v>
      </c>
      <c r="M944" t="str">
        <f t="shared" si="43"/>
        <v>NOT ACTIVE</v>
      </c>
      <c r="N944" t="str" cm="1">
        <f t="array" ref="N944">_xlfn.IFS(E944&lt;=599,"Bad",AND(E944 &gt;= 600, E944 &lt; 650),"Poor",AND(E944 &gt;= 650, E944 &lt; 700),"Fair",AND(E944 &gt;= 700, E944 &lt; 750),"Good",AND(E944 &gt;= 750, E944 &lt; 800),"Very Good",AND(E944 &gt;= 800, E944 &lt;= 850),"Excellent")</f>
        <v>Fair</v>
      </c>
    </row>
    <row r="945" spans="1:14" x14ac:dyDescent="0.3">
      <c r="A945" t="s">
        <v>1897</v>
      </c>
      <c r="B945" t="s">
        <v>1898</v>
      </c>
      <c r="C945" t="s">
        <v>20</v>
      </c>
      <c r="D945">
        <v>12999.64</v>
      </c>
      <c r="E945">
        <v>800</v>
      </c>
      <c r="F945">
        <v>18</v>
      </c>
      <c r="G945">
        <v>290.12</v>
      </c>
      <c r="H945" t="s">
        <v>21</v>
      </c>
      <c r="I945" s="1">
        <v>43950</v>
      </c>
      <c r="J945" t="b">
        <v>1</v>
      </c>
      <c r="K945" t="str">
        <f t="shared" si="44"/>
        <v>No</v>
      </c>
      <c r="L945" t="str">
        <f t="shared" si="42"/>
        <v>Positive</v>
      </c>
      <c r="M945" t="str">
        <f t="shared" si="43"/>
        <v>ACTIVE</v>
      </c>
      <c r="N945" t="str" cm="1">
        <f t="array" ref="N945">_xlfn.IFS(E945&lt;=599,"Bad",AND(E945 &gt;= 600, E945 &lt; 650),"Poor",AND(E945 &gt;= 650, E945 &lt; 700),"Fair",AND(E945 &gt;= 700, E945 &lt; 750),"Good",AND(E945 &gt;= 750, E945 &lt; 800),"Very Good",AND(E945 &gt;= 800, E945 &lt;= 850),"Excellent")</f>
        <v>Excellent</v>
      </c>
    </row>
    <row r="946" spans="1:14" x14ac:dyDescent="0.3">
      <c r="A946" t="s">
        <v>1899</v>
      </c>
      <c r="B946" t="s">
        <v>1900</v>
      </c>
      <c r="C946" t="s">
        <v>20</v>
      </c>
      <c r="D946">
        <v>17653.75</v>
      </c>
      <c r="E946">
        <v>332</v>
      </c>
      <c r="F946">
        <v>16</v>
      </c>
      <c r="G946">
        <v>172.51</v>
      </c>
      <c r="H946" t="s">
        <v>17</v>
      </c>
      <c r="I946" s="1">
        <v>42979</v>
      </c>
      <c r="J946" t="b">
        <v>1</v>
      </c>
      <c r="K946" t="str">
        <f t="shared" si="44"/>
        <v>Yes</v>
      </c>
      <c r="L946" t="str">
        <f t="shared" si="42"/>
        <v>Positive</v>
      </c>
      <c r="M946" t="str">
        <f t="shared" si="43"/>
        <v>ACTIVE</v>
      </c>
      <c r="N946" t="str" cm="1">
        <f t="array" ref="N946">_xlfn.IFS(E946&lt;=599,"Bad",AND(E946 &gt;= 600, E946 &lt; 650),"Poor",AND(E946 &gt;= 650, E946 &lt; 700),"Fair",AND(E946 &gt;= 700, E946 &lt; 750),"Good",AND(E946 &gt;= 750, E946 &lt; 800),"Very Good",AND(E946 &gt;= 800, E946 &lt;= 850),"Excellent")</f>
        <v>Bad</v>
      </c>
    </row>
    <row r="947" spans="1:14" x14ac:dyDescent="0.3">
      <c r="A947" t="s">
        <v>1901</v>
      </c>
      <c r="B947" t="s">
        <v>1902</v>
      </c>
      <c r="C947" t="s">
        <v>12</v>
      </c>
      <c r="D947">
        <v>16093.81</v>
      </c>
      <c r="E947">
        <v>354</v>
      </c>
      <c r="F947">
        <v>18</v>
      </c>
      <c r="G947">
        <v>364.3</v>
      </c>
      <c r="H947" t="s">
        <v>13</v>
      </c>
      <c r="I947" s="1">
        <v>45517</v>
      </c>
      <c r="J947" t="b">
        <v>1</v>
      </c>
      <c r="K947" t="str">
        <f t="shared" si="44"/>
        <v>Yes</v>
      </c>
      <c r="L947" t="str">
        <f t="shared" si="42"/>
        <v>Positive</v>
      </c>
      <c r="M947" t="str">
        <f t="shared" si="43"/>
        <v>ACTIVE</v>
      </c>
      <c r="N947" t="str" cm="1">
        <f t="array" ref="N947">_xlfn.IFS(E947&lt;=599,"Bad",AND(E947 &gt;= 600, E947 &lt; 650),"Poor",AND(E947 &gt;= 650, E947 &lt; 700),"Fair",AND(E947 &gt;= 700, E947 &lt; 750),"Good",AND(E947 &gt;= 750, E947 &lt; 800),"Very Good",AND(E947 &gt;= 800, E947 &lt;= 850),"Excellent")</f>
        <v>Bad</v>
      </c>
    </row>
    <row r="948" spans="1:14" x14ac:dyDescent="0.3">
      <c r="A948" t="s">
        <v>1903</v>
      </c>
      <c r="B948" t="s">
        <v>1904</v>
      </c>
      <c r="C948" t="s">
        <v>20</v>
      </c>
      <c r="D948">
        <v>8932.7900000000009</v>
      </c>
      <c r="E948">
        <v>818</v>
      </c>
      <c r="F948">
        <v>26</v>
      </c>
      <c r="G948">
        <v>258.8</v>
      </c>
      <c r="H948" t="s">
        <v>42</v>
      </c>
      <c r="I948" s="1">
        <v>45305</v>
      </c>
      <c r="J948" t="b">
        <v>1</v>
      </c>
      <c r="K948" t="str">
        <f t="shared" si="44"/>
        <v>No</v>
      </c>
      <c r="L948" t="str">
        <f t="shared" si="42"/>
        <v>Positive</v>
      </c>
      <c r="M948" t="str">
        <f t="shared" si="43"/>
        <v>ACTIVE</v>
      </c>
      <c r="N948" t="str" cm="1">
        <f t="array" ref="N948">_xlfn.IFS(E948&lt;=599,"Bad",AND(E948 &gt;= 600, E948 &lt; 650),"Poor",AND(E948 &gt;= 650, E948 &lt; 700),"Fair",AND(E948 &gt;= 700, E948 &lt; 750),"Good",AND(E948 &gt;= 750, E948 &lt; 800),"Very Good",AND(E948 &gt;= 800, E948 &lt;= 850),"Excellent")</f>
        <v>Excellent</v>
      </c>
    </row>
    <row r="949" spans="1:14" x14ac:dyDescent="0.3">
      <c r="A949" t="s">
        <v>1905</v>
      </c>
      <c r="B949" t="s">
        <v>1906</v>
      </c>
      <c r="C949" t="s">
        <v>16</v>
      </c>
      <c r="D949">
        <v>17453.63</v>
      </c>
      <c r="E949">
        <v>311</v>
      </c>
      <c r="F949">
        <v>22</v>
      </c>
      <c r="G949">
        <v>254.56</v>
      </c>
      <c r="H949" t="s">
        <v>13</v>
      </c>
      <c r="I949" s="1">
        <v>44985</v>
      </c>
      <c r="J949" t="b">
        <v>1</v>
      </c>
      <c r="K949" t="str">
        <f t="shared" si="44"/>
        <v>Yes</v>
      </c>
      <c r="L949" t="str">
        <f t="shared" si="42"/>
        <v>Positive</v>
      </c>
      <c r="M949" t="str">
        <f t="shared" si="43"/>
        <v>ACTIVE</v>
      </c>
      <c r="N949" t="str" cm="1">
        <f t="array" ref="N949">_xlfn.IFS(E949&lt;=599,"Bad",AND(E949 &gt;= 600, E949 &lt; 650),"Poor",AND(E949 &gt;= 650, E949 &lt; 700),"Fair",AND(E949 &gt;= 700, E949 &lt; 750),"Good",AND(E949 &gt;= 750, E949 &lt; 800),"Very Good",AND(E949 &gt;= 800, E949 &lt;= 850),"Excellent")</f>
        <v>Bad</v>
      </c>
    </row>
    <row r="950" spans="1:14" x14ac:dyDescent="0.3">
      <c r="A950" t="s">
        <v>1907</v>
      </c>
      <c r="B950" t="s">
        <v>1908</v>
      </c>
      <c r="C950" t="s">
        <v>37</v>
      </c>
      <c r="D950">
        <v>10743.34</v>
      </c>
      <c r="E950">
        <v>827</v>
      </c>
      <c r="F950">
        <v>16</v>
      </c>
      <c r="G950">
        <v>63.97</v>
      </c>
      <c r="H950" t="s">
        <v>21</v>
      </c>
      <c r="I950" s="1">
        <v>43534</v>
      </c>
      <c r="J950" t="b">
        <v>1</v>
      </c>
      <c r="K950" t="str">
        <f t="shared" si="44"/>
        <v>No</v>
      </c>
      <c r="L950" t="str">
        <f t="shared" si="42"/>
        <v>Positive</v>
      </c>
      <c r="M950" t="str">
        <f t="shared" si="43"/>
        <v>ACTIVE</v>
      </c>
      <c r="N950" t="str" cm="1">
        <f t="array" ref="N950">_xlfn.IFS(E950&lt;=599,"Bad",AND(E950 &gt;= 600, E950 &lt; 650),"Poor",AND(E950 &gt;= 650, E950 &lt; 700),"Fair",AND(E950 &gt;= 700, E950 &lt; 750),"Good",AND(E950 &gt;= 750, E950 &lt; 800),"Very Good",AND(E950 &gt;= 800, E950 &lt;= 850),"Excellent")</f>
        <v>Excellent</v>
      </c>
    </row>
    <row r="951" spans="1:14" x14ac:dyDescent="0.3">
      <c r="A951" t="s">
        <v>1909</v>
      </c>
      <c r="B951" t="s">
        <v>1910</v>
      </c>
      <c r="C951" t="s">
        <v>20</v>
      </c>
      <c r="D951">
        <v>8314.57</v>
      </c>
      <c r="E951">
        <v>672</v>
      </c>
      <c r="F951">
        <v>21</v>
      </c>
      <c r="G951">
        <v>200.86</v>
      </c>
      <c r="H951" t="s">
        <v>13</v>
      </c>
      <c r="I951" s="1">
        <v>43913</v>
      </c>
      <c r="J951" t="b">
        <v>1</v>
      </c>
      <c r="K951" t="str">
        <f t="shared" si="44"/>
        <v>No</v>
      </c>
      <c r="L951" t="str">
        <f t="shared" si="42"/>
        <v>Positive</v>
      </c>
      <c r="M951" t="str">
        <f t="shared" si="43"/>
        <v>ACTIVE</v>
      </c>
      <c r="N951" t="str" cm="1">
        <f t="array" ref="N951">_xlfn.IFS(E951&lt;=599,"Bad",AND(E951 &gt;= 600, E951 &lt; 650),"Poor",AND(E951 &gt;= 650, E951 &lt; 700),"Fair",AND(E951 &gt;= 700, E951 &lt; 750),"Good",AND(E951 &gt;= 750, E951 &lt; 800),"Very Good",AND(E951 &gt;= 800, E951 &lt;= 850),"Excellent")</f>
        <v>Fair</v>
      </c>
    </row>
    <row r="952" spans="1:14" x14ac:dyDescent="0.3">
      <c r="A952" t="s">
        <v>1911</v>
      </c>
      <c r="B952" t="s">
        <v>1912</v>
      </c>
      <c r="C952" t="s">
        <v>12</v>
      </c>
      <c r="D952">
        <v>6932.99</v>
      </c>
      <c r="E952">
        <v>783</v>
      </c>
      <c r="F952">
        <v>17</v>
      </c>
      <c r="G952">
        <v>128.12</v>
      </c>
      <c r="H952" t="s">
        <v>42</v>
      </c>
      <c r="I952" s="1">
        <v>42412</v>
      </c>
      <c r="J952" t="b">
        <v>1</v>
      </c>
      <c r="K952" t="str">
        <f t="shared" si="44"/>
        <v>No</v>
      </c>
      <c r="L952" t="str">
        <f t="shared" si="42"/>
        <v>Positive</v>
      </c>
      <c r="M952" t="str">
        <f t="shared" si="43"/>
        <v>ACTIVE</v>
      </c>
      <c r="N952" t="str" cm="1">
        <f t="array" ref="N952">_xlfn.IFS(E952&lt;=599,"Bad",AND(E952 &gt;= 600, E952 &lt; 650),"Poor",AND(E952 &gt;= 650, E952 &lt; 700),"Fair",AND(E952 &gt;= 700, E952 &lt; 750),"Good",AND(E952 &gt;= 750, E952 &lt; 800),"Very Good",AND(E952 &gt;= 800, E952 &lt;= 850),"Excellent")</f>
        <v>Very Good</v>
      </c>
    </row>
    <row r="953" spans="1:14" x14ac:dyDescent="0.3">
      <c r="A953" t="s">
        <v>1913</v>
      </c>
      <c r="B953" t="s">
        <v>1914</v>
      </c>
      <c r="C953" t="s">
        <v>16</v>
      </c>
      <c r="D953">
        <v>8487.65</v>
      </c>
      <c r="E953">
        <v>527</v>
      </c>
      <c r="F953">
        <v>25</v>
      </c>
      <c r="G953">
        <v>17.690000000000001</v>
      </c>
      <c r="H953" t="s">
        <v>42</v>
      </c>
      <c r="I953" s="1">
        <v>43463</v>
      </c>
      <c r="J953" t="b">
        <v>1</v>
      </c>
      <c r="K953" t="str">
        <f t="shared" si="44"/>
        <v>Yes</v>
      </c>
      <c r="L953" t="str">
        <f t="shared" si="42"/>
        <v>Positive</v>
      </c>
      <c r="M953" t="str">
        <f t="shared" si="43"/>
        <v>ACTIVE</v>
      </c>
      <c r="N953" t="str" cm="1">
        <f t="array" ref="N953">_xlfn.IFS(E953&lt;=599,"Bad",AND(E953 &gt;= 600, E953 &lt; 650),"Poor",AND(E953 &gt;= 650, E953 &lt; 700),"Fair",AND(E953 &gt;= 700, E953 &lt; 750),"Good",AND(E953 &gt;= 750, E953 &lt; 800),"Very Good",AND(E953 &gt;= 800, E953 &lt;= 850),"Excellent")</f>
        <v>Bad</v>
      </c>
    </row>
    <row r="954" spans="1:14" x14ac:dyDescent="0.3">
      <c r="A954" t="s">
        <v>1915</v>
      </c>
      <c r="B954" t="s">
        <v>1916</v>
      </c>
      <c r="C954" t="s">
        <v>20</v>
      </c>
      <c r="D954">
        <v>8059.12</v>
      </c>
      <c r="E954">
        <v>606</v>
      </c>
      <c r="F954">
        <v>17</v>
      </c>
      <c r="G954">
        <v>186.45</v>
      </c>
      <c r="H954" t="s">
        <v>21</v>
      </c>
      <c r="I954" s="1">
        <v>45336</v>
      </c>
      <c r="J954" t="b">
        <v>1</v>
      </c>
      <c r="K954" t="str">
        <f t="shared" si="44"/>
        <v>No</v>
      </c>
      <c r="L954" t="str">
        <f t="shared" si="42"/>
        <v>Positive</v>
      </c>
      <c r="M954" t="str">
        <f t="shared" si="43"/>
        <v>ACTIVE</v>
      </c>
      <c r="N954" t="str" cm="1">
        <f t="array" ref="N954">_xlfn.IFS(E954&lt;=599,"Bad",AND(E954 &gt;= 600, E954 &lt; 650),"Poor",AND(E954 &gt;= 650, E954 &lt; 700),"Fair",AND(E954 &gt;= 700, E954 &lt; 750),"Good",AND(E954 &gt;= 750, E954 &lt; 800),"Very Good",AND(E954 &gt;= 800, E954 &lt;= 850),"Excellent")</f>
        <v>Poor</v>
      </c>
    </row>
    <row r="955" spans="1:14" x14ac:dyDescent="0.3">
      <c r="A955" t="s">
        <v>1917</v>
      </c>
      <c r="B955" t="s">
        <v>1918</v>
      </c>
      <c r="C955" t="s">
        <v>16</v>
      </c>
      <c r="D955">
        <v>10852.08</v>
      </c>
      <c r="E955">
        <v>756</v>
      </c>
      <c r="F955">
        <v>17</v>
      </c>
      <c r="G955">
        <v>54.01</v>
      </c>
      <c r="H955" t="s">
        <v>42</v>
      </c>
      <c r="I955" s="1">
        <v>45675</v>
      </c>
      <c r="J955" t="b">
        <v>1</v>
      </c>
      <c r="K955" t="str">
        <f t="shared" si="44"/>
        <v>No</v>
      </c>
      <c r="L955" t="str">
        <f t="shared" si="42"/>
        <v>Positive</v>
      </c>
      <c r="M955" t="str">
        <f t="shared" si="43"/>
        <v>ACTIVE</v>
      </c>
      <c r="N955" t="str" cm="1">
        <f t="array" ref="N955">_xlfn.IFS(E955&lt;=599,"Bad",AND(E955 &gt;= 600, E955 &lt; 650),"Poor",AND(E955 &gt;= 650, E955 &lt; 700),"Fair",AND(E955 &gt;= 700, E955 &lt; 750),"Good",AND(E955 &gt;= 750, E955 &lt; 800),"Very Good",AND(E955 &gt;= 800, E955 &lt;= 850),"Excellent")</f>
        <v>Very Good</v>
      </c>
    </row>
    <row r="956" spans="1:14" x14ac:dyDescent="0.3">
      <c r="A956" t="s">
        <v>1919</v>
      </c>
      <c r="B956" t="s">
        <v>1920</v>
      </c>
      <c r="C956" t="s">
        <v>12</v>
      </c>
      <c r="D956">
        <v>10802.87</v>
      </c>
      <c r="E956">
        <v>459</v>
      </c>
      <c r="F956">
        <v>13</v>
      </c>
      <c r="G956">
        <v>135.85</v>
      </c>
      <c r="H956" t="s">
        <v>21</v>
      </c>
      <c r="I956" s="1">
        <v>44165</v>
      </c>
      <c r="J956" t="b">
        <v>1</v>
      </c>
      <c r="K956" t="str">
        <f t="shared" si="44"/>
        <v>Yes</v>
      </c>
      <c r="L956" t="str">
        <f t="shared" si="42"/>
        <v>Positive</v>
      </c>
      <c r="M956" t="str">
        <f t="shared" si="43"/>
        <v>ACTIVE</v>
      </c>
      <c r="N956" t="str" cm="1">
        <f t="array" ref="N956">_xlfn.IFS(E956&lt;=599,"Bad",AND(E956 &gt;= 600, E956 &lt; 650),"Poor",AND(E956 &gt;= 650, E956 &lt; 700),"Fair",AND(E956 &gt;= 700, E956 &lt; 750),"Good",AND(E956 &gt;= 750, E956 &lt; 800),"Very Good",AND(E956 &gt;= 800, E956 &lt;= 850),"Excellent")</f>
        <v>Bad</v>
      </c>
    </row>
    <row r="957" spans="1:14" x14ac:dyDescent="0.3">
      <c r="A957" t="s">
        <v>1921</v>
      </c>
      <c r="B957" t="s">
        <v>1922</v>
      </c>
      <c r="C957" t="s">
        <v>12</v>
      </c>
      <c r="D957">
        <v>10015.23</v>
      </c>
      <c r="E957">
        <v>630</v>
      </c>
      <c r="F957">
        <v>14</v>
      </c>
      <c r="G957">
        <v>55.33</v>
      </c>
      <c r="H957" t="s">
        <v>21</v>
      </c>
      <c r="I957" s="1">
        <v>43527</v>
      </c>
      <c r="J957" t="b">
        <v>0</v>
      </c>
      <c r="K957" t="str">
        <f t="shared" si="44"/>
        <v>No</v>
      </c>
      <c r="L957" t="str">
        <f t="shared" si="42"/>
        <v>Positive</v>
      </c>
      <c r="M957" t="str">
        <f t="shared" si="43"/>
        <v>NOT ACTIVE</v>
      </c>
      <c r="N957" t="str" cm="1">
        <f t="array" ref="N957">_xlfn.IFS(E957&lt;=599,"Bad",AND(E957 &gt;= 600, E957 &lt; 650),"Poor",AND(E957 &gt;= 650, E957 &lt; 700),"Fair",AND(E957 &gt;= 700, E957 &lt; 750),"Good",AND(E957 &gt;= 750, E957 &lt; 800),"Very Good",AND(E957 &gt;= 800, E957 &lt;= 850),"Excellent")</f>
        <v>Poor</v>
      </c>
    </row>
    <row r="958" spans="1:14" x14ac:dyDescent="0.3">
      <c r="A958" t="s">
        <v>1923</v>
      </c>
      <c r="B958" t="s">
        <v>1924</v>
      </c>
      <c r="C958" t="s">
        <v>16</v>
      </c>
      <c r="D958">
        <v>12184.69</v>
      </c>
      <c r="E958">
        <v>524</v>
      </c>
      <c r="F958">
        <v>21</v>
      </c>
      <c r="G958">
        <v>59.46</v>
      </c>
      <c r="H958" t="s">
        <v>42</v>
      </c>
      <c r="I958" s="1">
        <v>44134</v>
      </c>
      <c r="J958" t="b">
        <v>1</v>
      </c>
      <c r="K958" t="str">
        <f t="shared" si="44"/>
        <v>Yes</v>
      </c>
      <c r="L958" t="str">
        <f t="shared" si="42"/>
        <v>Positive</v>
      </c>
      <c r="M958" t="str">
        <f t="shared" si="43"/>
        <v>ACTIVE</v>
      </c>
      <c r="N958" t="str" cm="1">
        <f t="array" ref="N958">_xlfn.IFS(E958&lt;=599,"Bad",AND(E958 &gt;= 600, E958 &lt; 650),"Poor",AND(E958 &gt;= 650, E958 &lt; 700),"Fair",AND(E958 &gt;= 700, E958 &lt; 750),"Good",AND(E958 &gt;= 750, E958 &lt; 800),"Very Good",AND(E958 &gt;= 800, E958 &lt;= 850),"Excellent")</f>
        <v>Bad</v>
      </c>
    </row>
    <row r="959" spans="1:14" x14ac:dyDescent="0.3">
      <c r="A959" t="s">
        <v>1925</v>
      </c>
      <c r="B959" t="s">
        <v>1926</v>
      </c>
      <c r="C959" t="s">
        <v>20</v>
      </c>
      <c r="D959">
        <v>15953.23</v>
      </c>
      <c r="E959">
        <v>803</v>
      </c>
      <c r="F959">
        <v>11</v>
      </c>
      <c r="G959">
        <v>107.52</v>
      </c>
      <c r="H959" t="s">
        <v>30</v>
      </c>
      <c r="I959" s="1">
        <v>44595</v>
      </c>
      <c r="J959" t="b">
        <v>1</v>
      </c>
      <c r="K959" t="str">
        <f t="shared" si="44"/>
        <v>No</v>
      </c>
      <c r="L959" t="str">
        <f t="shared" si="42"/>
        <v>Positive</v>
      </c>
      <c r="M959" t="str">
        <f t="shared" si="43"/>
        <v>ACTIVE</v>
      </c>
      <c r="N959" t="str" cm="1">
        <f t="array" ref="N959">_xlfn.IFS(E959&lt;=599,"Bad",AND(E959 &gt;= 600, E959 &lt; 650),"Poor",AND(E959 &gt;= 650, E959 &lt; 700),"Fair",AND(E959 &gt;= 700, E959 &lt; 750),"Good",AND(E959 &gt;= 750, E959 &lt; 800),"Very Good",AND(E959 &gt;= 800, E959 &lt;= 850),"Excellent")</f>
        <v>Excellent</v>
      </c>
    </row>
    <row r="960" spans="1:14" x14ac:dyDescent="0.3">
      <c r="A960" t="s">
        <v>1927</v>
      </c>
      <c r="B960" t="s">
        <v>1928</v>
      </c>
      <c r="C960" t="s">
        <v>37</v>
      </c>
      <c r="D960">
        <v>14747.77</v>
      </c>
      <c r="E960">
        <v>755</v>
      </c>
      <c r="F960">
        <v>16</v>
      </c>
      <c r="G960">
        <v>499.93</v>
      </c>
      <c r="H960" t="s">
        <v>21</v>
      </c>
      <c r="I960" s="1">
        <v>45126</v>
      </c>
      <c r="J960" t="b">
        <v>1</v>
      </c>
      <c r="K960" t="str">
        <f t="shared" si="44"/>
        <v>No</v>
      </c>
      <c r="L960" t="str">
        <f t="shared" si="42"/>
        <v>Positive</v>
      </c>
      <c r="M960" t="str">
        <f t="shared" si="43"/>
        <v>ACTIVE</v>
      </c>
      <c r="N960" t="str" cm="1">
        <f t="array" ref="N960">_xlfn.IFS(E960&lt;=599,"Bad",AND(E960 &gt;= 600, E960 &lt; 650),"Poor",AND(E960 &gt;= 650, E960 &lt; 700),"Fair",AND(E960 &gt;= 700, E960 &lt; 750),"Good",AND(E960 &gt;= 750, E960 &lt; 800),"Very Good",AND(E960 &gt;= 800, E960 &lt;= 850),"Excellent")</f>
        <v>Very Good</v>
      </c>
    </row>
    <row r="961" spans="1:14" x14ac:dyDescent="0.3">
      <c r="A961" t="s">
        <v>1929</v>
      </c>
      <c r="B961" t="s">
        <v>1930</v>
      </c>
      <c r="C961" t="s">
        <v>12</v>
      </c>
      <c r="D961">
        <v>2575.5100000000002</v>
      </c>
      <c r="E961">
        <v>344</v>
      </c>
      <c r="F961">
        <v>13</v>
      </c>
      <c r="G961">
        <v>11.07</v>
      </c>
      <c r="H961" t="s">
        <v>42</v>
      </c>
      <c r="I961" s="1">
        <v>44171</v>
      </c>
      <c r="J961" t="b">
        <v>1</v>
      </c>
      <c r="K961" t="str">
        <f t="shared" si="44"/>
        <v>Yes</v>
      </c>
      <c r="L961" t="str">
        <f t="shared" si="42"/>
        <v>Positive</v>
      </c>
      <c r="M961" t="str">
        <f t="shared" si="43"/>
        <v>ACTIVE</v>
      </c>
      <c r="N961" t="str" cm="1">
        <f t="array" ref="N961">_xlfn.IFS(E961&lt;=599,"Bad",AND(E961 &gt;= 600, E961 &lt; 650),"Poor",AND(E961 &gt;= 650, E961 &lt; 700),"Fair",AND(E961 &gt;= 700, E961 &lt; 750),"Good",AND(E961 &gt;= 750, E961 &lt; 800),"Very Good",AND(E961 &gt;= 800, E961 &lt;= 850),"Excellent")</f>
        <v>Bad</v>
      </c>
    </row>
    <row r="962" spans="1:14" x14ac:dyDescent="0.3">
      <c r="A962" t="s">
        <v>1931</v>
      </c>
      <c r="B962" t="s">
        <v>1932</v>
      </c>
      <c r="C962" t="s">
        <v>20</v>
      </c>
      <c r="D962">
        <v>-2769.61</v>
      </c>
      <c r="E962">
        <v>513</v>
      </c>
      <c r="F962">
        <v>27</v>
      </c>
      <c r="G962">
        <v>322.95</v>
      </c>
      <c r="H962" t="s">
        <v>30</v>
      </c>
      <c r="I962" s="1">
        <v>44726</v>
      </c>
      <c r="J962" t="b">
        <v>1</v>
      </c>
      <c r="K962" t="str">
        <f t="shared" si="44"/>
        <v>Yes</v>
      </c>
      <c r="L962" t="str">
        <f t="shared" ref="L962:L1001" si="45">IF(D962&gt;0,"Positive","Negative")</f>
        <v>Negative</v>
      </c>
      <c r="M962" t="str">
        <f t="shared" ref="M962:M1001" si="46">IF(J962=TRUE,"ACTIVE","NOT ACTIVE")</f>
        <v>ACTIVE</v>
      </c>
      <c r="N962" t="str" cm="1">
        <f t="array" ref="N962">_xlfn.IFS(E962&lt;=599,"Bad",AND(E962 &gt;= 600, E962 &lt; 650),"Poor",AND(E962 &gt;= 650, E962 &lt; 700),"Fair",AND(E962 &gt;= 700, E962 &lt; 750),"Good",AND(E962 &gt;= 750, E962 &lt; 800),"Very Good",AND(E962 &gt;= 800, E962 &lt;= 850),"Excellent")</f>
        <v>Bad</v>
      </c>
    </row>
    <row r="963" spans="1:14" x14ac:dyDescent="0.3">
      <c r="A963" t="s">
        <v>1933</v>
      </c>
      <c r="B963" t="s">
        <v>1934</v>
      </c>
      <c r="C963" t="s">
        <v>20</v>
      </c>
      <c r="D963">
        <v>14671.6</v>
      </c>
      <c r="E963">
        <v>358</v>
      </c>
      <c r="F963">
        <v>20</v>
      </c>
      <c r="G963">
        <v>79.209999999999994</v>
      </c>
      <c r="H963" t="s">
        <v>21</v>
      </c>
      <c r="I963" s="1">
        <v>44739</v>
      </c>
      <c r="J963" t="b">
        <v>1</v>
      </c>
      <c r="K963" t="str">
        <f t="shared" ref="K963:K1001" si="47">IF(E963&lt;579,"Yes","No")</f>
        <v>Yes</v>
      </c>
      <c r="L963" t="str">
        <f t="shared" si="45"/>
        <v>Positive</v>
      </c>
      <c r="M963" t="str">
        <f t="shared" si="46"/>
        <v>ACTIVE</v>
      </c>
      <c r="N963" t="str" cm="1">
        <f t="array" ref="N963">_xlfn.IFS(E963&lt;=599,"Bad",AND(E963 &gt;= 600, E963 &lt; 650),"Poor",AND(E963 &gt;= 650, E963 &lt; 700),"Fair",AND(E963 &gt;= 700, E963 &lt; 750),"Good",AND(E963 &gt;= 750, E963 &lt; 800),"Very Good",AND(E963 &gt;= 800, E963 &lt;= 850),"Excellent")</f>
        <v>Bad</v>
      </c>
    </row>
    <row r="964" spans="1:14" x14ac:dyDescent="0.3">
      <c r="A964" t="s">
        <v>1935</v>
      </c>
      <c r="B964" t="s">
        <v>1936</v>
      </c>
      <c r="C964" t="s">
        <v>37</v>
      </c>
      <c r="D964">
        <v>3165.61</v>
      </c>
      <c r="E964">
        <v>494</v>
      </c>
      <c r="F964">
        <v>23</v>
      </c>
      <c r="G964">
        <v>461.11</v>
      </c>
      <c r="H964" t="s">
        <v>30</v>
      </c>
      <c r="I964" s="1">
        <v>44644</v>
      </c>
      <c r="J964" t="b">
        <v>1</v>
      </c>
      <c r="K964" t="str">
        <f t="shared" si="47"/>
        <v>Yes</v>
      </c>
      <c r="L964" t="str">
        <f t="shared" si="45"/>
        <v>Positive</v>
      </c>
      <c r="M964" t="str">
        <f t="shared" si="46"/>
        <v>ACTIVE</v>
      </c>
      <c r="N964" t="str" cm="1">
        <f t="array" ref="N964">_xlfn.IFS(E964&lt;=599,"Bad",AND(E964 &gt;= 600, E964 &lt; 650),"Poor",AND(E964 &gt;= 650, E964 &lt; 700),"Fair",AND(E964 &gt;= 700, E964 &lt; 750),"Good",AND(E964 &gt;= 750, E964 &lt; 800),"Very Good",AND(E964 &gt;= 800, E964 &lt;= 850),"Excellent")</f>
        <v>Bad</v>
      </c>
    </row>
    <row r="965" spans="1:14" x14ac:dyDescent="0.3">
      <c r="A965" t="s">
        <v>1937</v>
      </c>
      <c r="B965" t="s">
        <v>1938</v>
      </c>
      <c r="C965" t="s">
        <v>12</v>
      </c>
      <c r="D965">
        <v>8876.17</v>
      </c>
      <c r="E965">
        <v>788</v>
      </c>
      <c r="F965">
        <v>19</v>
      </c>
      <c r="G965">
        <v>55.88</v>
      </c>
      <c r="H965" t="s">
        <v>17</v>
      </c>
      <c r="I965" s="1">
        <v>44956</v>
      </c>
      <c r="J965" t="b">
        <v>1</v>
      </c>
      <c r="K965" t="str">
        <f t="shared" si="47"/>
        <v>No</v>
      </c>
      <c r="L965" t="str">
        <f t="shared" si="45"/>
        <v>Positive</v>
      </c>
      <c r="M965" t="str">
        <f t="shared" si="46"/>
        <v>ACTIVE</v>
      </c>
      <c r="N965" t="str" cm="1">
        <f t="array" ref="N965">_xlfn.IFS(E965&lt;=599,"Bad",AND(E965 &gt;= 600, E965 &lt; 650),"Poor",AND(E965 &gt;= 650, E965 &lt; 700),"Fair",AND(E965 &gt;= 700, E965 &lt; 750),"Good",AND(E965 &gt;= 750, E965 &lt; 800),"Very Good",AND(E965 &gt;= 800, E965 &lt;= 850),"Excellent")</f>
        <v>Very Good</v>
      </c>
    </row>
    <row r="966" spans="1:14" x14ac:dyDescent="0.3">
      <c r="A966" t="s">
        <v>1939</v>
      </c>
      <c r="B966" t="s">
        <v>1940</v>
      </c>
      <c r="C966" t="s">
        <v>12</v>
      </c>
      <c r="D966">
        <v>4149.43</v>
      </c>
      <c r="E966">
        <v>456</v>
      </c>
      <c r="F966">
        <v>18</v>
      </c>
      <c r="G966">
        <v>477.98</v>
      </c>
      <c r="H966" t="s">
        <v>17</v>
      </c>
      <c r="I966" s="1">
        <v>42926</v>
      </c>
      <c r="J966" t="b">
        <v>0</v>
      </c>
      <c r="K966" t="str">
        <f t="shared" si="47"/>
        <v>Yes</v>
      </c>
      <c r="L966" t="str">
        <f t="shared" si="45"/>
        <v>Positive</v>
      </c>
      <c r="M966" t="str">
        <f t="shared" si="46"/>
        <v>NOT ACTIVE</v>
      </c>
      <c r="N966" t="str" cm="1">
        <f t="array" ref="N966">_xlfn.IFS(E966&lt;=599,"Bad",AND(E966 &gt;= 600, E966 &lt; 650),"Poor",AND(E966 &gt;= 650, E966 &lt; 700),"Fair",AND(E966 &gt;= 700, E966 &lt; 750),"Good",AND(E966 &gt;= 750, E966 &lt; 800),"Very Good",AND(E966 &gt;= 800, E966 &lt;= 850),"Excellent")</f>
        <v>Bad</v>
      </c>
    </row>
    <row r="967" spans="1:14" x14ac:dyDescent="0.3">
      <c r="A967" t="s">
        <v>1941</v>
      </c>
      <c r="B967" t="s">
        <v>1942</v>
      </c>
      <c r="C967" t="s">
        <v>20</v>
      </c>
      <c r="D967">
        <v>990.1</v>
      </c>
      <c r="E967">
        <v>525</v>
      </c>
      <c r="F967">
        <v>23</v>
      </c>
      <c r="G967">
        <v>309.35000000000002</v>
      </c>
      <c r="H967" t="s">
        <v>30</v>
      </c>
      <c r="I967" s="1">
        <v>43236</v>
      </c>
      <c r="J967" t="b">
        <v>1</v>
      </c>
      <c r="K967" t="str">
        <f t="shared" si="47"/>
        <v>Yes</v>
      </c>
      <c r="L967" t="str">
        <f t="shared" si="45"/>
        <v>Positive</v>
      </c>
      <c r="M967" t="str">
        <f t="shared" si="46"/>
        <v>ACTIVE</v>
      </c>
      <c r="N967" t="str" cm="1">
        <f t="array" ref="N967">_xlfn.IFS(E967&lt;=599,"Bad",AND(E967 &gt;= 600, E967 &lt; 650),"Poor",AND(E967 &gt;= 650, E967 &lt; 700),"Fair",AND(E967 &gt;= 700, E967 &lt; 750),"Good",AND(E967 &gt;= 750, E967 &lt; 800),"Very Good",AND(E967 &gt;= 800, E967 &lt;= 850),"Excellent")</f>
        <v>Bad</v>
      </c>
    </row>
    <row r="968" spans="1:14" x14ac:dyDescent="0.3">
      <c r="A968" t="s">
        <v>1943</v>
      </c>
      <c r="B968" t="s">
        <v>1944</v>
      </c>
      <c r="C968" t="s">
        <v>20</v>
      </c>
      <c r="D968">
        <v>12707.31</v>
      </c>
      <c r="E968">
        <v>711</v>
      </c>
      <c r="F968">
        <v>15</v>
      </c>
      <c r="G968">
        <v>10.62</v>
      </c>
      <c r="H968" t="s">
        <v>21</v>
      </c>
      <c r="I968" s="1">
        <v>44724</v>
      </c>
      <c r="J968" t="b">
        <v>1</v>
      </c>
      <c r="K968" t="str">
        <f t="shared" si="47"/>
        <v>No</v>
      </c>
      <c r="L968" t="str">
        <f t="shared" si="45"/>
        <v>Positive</v>
      </c>
      <c r="M968" t="str">
        <f t="shared" si="46"/>
        <v>ACTIVE</v>
      </c>
      <c r="N968" t="str" cm="1">
        <f t="array" ref="N968">_xlfn.IFS(E968&lt;=599,"Bad",AND(E968 &gt;= 600, E968 &lt; 650),"Poor",AND(E968 &gt;= 650, E968 &lt; 700),"Fair",AND(E968 &gt;= 700, E968 &lt; 750),"Good",AND(E968 &gt;= 750, E968 &lt; 800),"Very Good",AND(E968 &gt;= 800, E968 &lt;= 850),"Excellent")</f>
        <v>Good</v>
      </c>
    </row>
    <row r="969" spans="1:14" x14ac:dyDescent="0.3">
      <c r="A969" t="s">
        <v>1945</v>
      </c>
      <c r="B969" t="s">
        <v>1946</v>
      </c>
      <c r="C969" t="s">
        <v>37</v>
      </c>
      <c r="D969">
        <v>13795.78</v>
      </c>
      <c r="E969">
        <v>504</v>
      </c>
      <c r="F969">
        <v>15</v>
      </c>
      <c r="G969">
        <v>448.06</v>
      </c>
      <c r="H969" t="s">
        <v>42</v>
      </c>
      <c r="I969" s="1">
        <v>45419</v>
      </c>
      <c r="J969" t="b">
        <v>1</v>
      </c>
      <c r="K969" t="str">
        <f t="shared" si="47"/>
        <v>Yes</v>
      </c>
      <c r="L969" t="str">
        <f t="shared" si="45"/>
        <v>Positive</v>
      </c>
      <c r="M969" t="str">
        <f t="shared" si="46"/>
        <v>ACTIVE</v>
      </c>
      <c r="N969" t="str" cm="1">
        <f t="array" ref="N969">_xlfn.IFS(E969&lt;=599,"Bad",AND(E969 &gt;= 600, E969 &lt; 650),"Poor",AND(E969 &gt;= 650, E969 &lt; 700),"Fair",AND(E969 &gt;= 700, E969 &lt; 750),"Good",AND(E969 &gt;= 750, E969 &lt; 800),"Very Good",AND(E969 &gt;= 800, E969 &lt;= 850),"Excellent")</f>
        <v>Bad</v>
      </c>
    </row>
    <row r="970" spans="1:14" x14ac:dyDescent="0.3">
      <c r="A970" t="s">
        <v>1947</v>
      </c>
      <c r="B970" t="s">
        <v>1199</v>
      </c>
      <c r="C970" t="s">
        <v>37</v>
      </c>
      <c r="D970">
        <v>7117.45</v>
      </c>
      <c r="E970">
        <v>378</v>
      </c>
      <c r="F970">
        <v>17</v>
      </c>
      <c r="G970">
        <v>265.64</v>
      </c>
      <c r="H970" t="s">
        <v>13</v>
      </c>
      <c r="I970" s="1">
        <v>45424</v>
      </c>
      <c r="J970" t="b">
        <v>1</v>
      </c>
      <c r="K970" t="str">
        <f t="shared" si="47"/>
        <v>Yes</v>
      </c>
      <c r="L970" t="str">
        <f t="shared" si="45"/>
        <v>Positive</v>
      </c>
      <c r="M970" t="str">
        <f t="shared" si="46"/>
        <v>ACTIVE</v>
      </c>
      <c r="N970" t="str" cm="1">
        <f t="array" ref="N970">_xlfn.IFS(E970&lt;=599,"Bad",AND(E970 &gt;= 600, E970 &lt; 650),"Poor",AND(E970 &gt;= 650, E970 &lt; 700),"Fair",AND(E970 &gt;= 700, E970 &lt; 750),"Good",AND(E970 &gt;= 750, E970 &lt; 800),"Very Good",AND(E970 &gt;= 800, E970 &lt;= 850),"Excellent")</f>
        <v>Bad</v>
      </c>
    </row>
    <row r="971" spans="1:14" x14ac:dyDescent="0.3">
      <c r="A971" t="s">
        <v>1948</v>
      </c>
      <c r="B971" t="s">
        <v>1949</v>
      </c>
      <c r="C971" t="s">
        <v>12</v>
      </c>
      <c r="D971">
        <v>-2955.21</v>
      </c>
      <c r="E971">
        <v>423</v>
      </c>
      <c r="F971">
        <v>25</v>
      </c>
      <c r="G971">
        <v>138.71</v>
      </c>
      <c r="H971" t="s">
        <v>42</v>
      </c>
      <c r="I971" s="1">
        <v>43050</v>
      </c>
      <c r="J971" t="b">
        <v>0</v>
      </c>
      <c r="K971" t="str">
        <f t="shared" si="47"/>
        <v>Yes</v>
      </c>
      <c r="L971" t="str">
        <f t="shared" si="45"/>
        <v>Negative</v>
      </c>
      <c r="M971" t="str">
        <f t="shared" si="46"/>
        <v>NOT ACTIVE</v>
      </c>
      <c r="N971" t="str" cm="1">
        <f t="array" ref="N971">_xlfn.IFS(E971&lt;=599,"Bad",AND(E971 &gt;= 600, E971 &lt; 650),"Poor",AND(E971 &gt;= 650, E971 &lt; 700),"Fair",AND(E971 &gt;= 700, E971 &lt; 750),"Good",AND(E971 &gt;= 750, E971 &lt; 800),"Very Good",AND(E971 &gt;= 800, E971 &lt;= 850),"Excellent")</f>
        <v>Bad</v>
      </c>
    </row>
    <row r="972" spans="1:14" x14ac:dyDescent="0.3">
      <c r="A972" t="s">
        <v>1950</v>
      </c>
      <c r="B972" t="s">
        <v>1951</v>
      </c>
      <c r="C972" t="s">
        <v>16</v>
      </c>
      <c r="D972">
        <v>7268.78</v>
      </c>
      <c r="E972">
        <v>770</v>
      </c>
      <c r="F972">
        <v>22</v>
      </c>
      <c r="G972">
        <v>385.97</v>
      </c>
      <c r="H972" t="s">
        <v>13</v>
      </c>
      <c r="I972" s="1">
        <v>45791</v>
      </c>
      <c r="J972" t="b">
        <v>1</v>
      </c>
      <c r="K972" t="str">
        <f t="shared" si="47"/>
        <v>No</v>
      </c>
      <c r="L972" t="str">
        <f t="shared" si="45"/>
        <v>Positive</v>
      </c>
      <c r="M972" t="str">
        <f t="shared" si="46"/>
        <v>ACTIVE</v>
      </c>
      <c r="N972" t="str" cm="1">
        <f t="array" ref="N972">_xlfn.IFS(E972&lt;=599,"Bad",AND(E972 &gt;= 600, E972 &lt; 650),"Poor",AND(E972 &gt;= 650, E972 &lt; 700),"Fair",AND(E972 &gt;= 700, E972 &lt; 750),"Good",AND(E972 &gt;= 750, E972 &lt; 800),"Very Good",AND(E972 &gt;= 800, E972 &lt;= 850),"Excellent")</f>
        <v>Very Good</v>
      </c>
    </row>
    <row r="973" spans="1:14" x14ac:dyDescent="0.3">
      <c r="A973" t="s">
        <v>1952</v>
      </c>
      <c r="B973" t="s">
        <v>1953</v>
      </c>
      <c r="C973" t="s">
        <v>12</v>
      </c>
      <c r="D973">
        <v>11959.02</v>
      </c>
      <c r="E973">
        <v>517</v>
      </c>
      <c r="F973">
        <v>17</v>
      </c>
      <c r="G973">
        <v>464.07</v>
      </c>
      <c r="H973" t="s">
        <v>13</v>
      </c>
      <c r="I973" s="1">
        <v>45336</v>
      </c>
      <c r="J973" t="b">
        <v>1</v>
      </c>
      <c r="K973" t="str">
        <f t="shared" si="47"/>
        <v>Yes</v>
      </c>
      <c r="L973" t="str">
        <f t="shared" si="45"/>
        <v>Positive</v>
      </c>
      <c r="M973" t="str">
        <f t="shared" si="46"/>
        <v>ACTIVE</v>
      </c>
      <c r="N973" t="str" cm="1">
        <f t="array" ref="N973">_xlfn.IFS(E973&lt;=599,"Bad",AND(E973 &gt;= 600, E973 &lt; 650),"Poor",AND(E973 &gt;= 650, E973 &lt; 700),"Fair",AND(E973 &gt;= 700, E973 &lt; 750),"Good",AND(E973 &gt;= 750, E973 &lt; 800),"Very Good",AND(E973 &gt;= 800, E973 &lt;= 850),"Excellent")</f>
        <v>Bad</v>
      </c>
    </row>
    <row r="974" spans="1:14" x14ac:dyDescent="0.3">
      <c r="A974" t="s">
        <v>1954</v>
      </c>
      <c r="B974" t="s">
        <v>1955</v>
      </c>
      <c r="C974" t="s">
        <v>20</v>
      </c>
      <c r="D974">
        <v>2605.44</v>
      </c>
      <c r="E974">
        <v>815</v>
      </c>
      <c r="F974">
        <v>15</v>
      </c>
      <c r="G974">
        <v>247.01</v>
      </c>
      <c r="H974" t="s">
        <v>21</v>
      </c>
      <c r="I974" s="1">
        <v>43188</v>
      </c>
      <c r="J974" t="b">
        <v>1</v>
      </c>
      <c r="K974" t="str">
        <f t="shared" si="47"/>
        <v>No</v>
      </c>
      <c r="L974" t="str">
        <f t="shared" si="45"/>
        <v>Positive</v>
      </c>
      <c r="M974" t="str">
        <f t="shared" si="46"/>
        <v>ACTIVE</v>
      </c>
      <c r="N974" t="str" cm="1">
        <f t="array" ref="N974">_xlfn.IFS(E974&lt;=599,"Bad",AND(E974 &gt;= 600, E974 &lt; 650),"Poor",AND(E974 &gt;= 650, E974 &lt; 700),"Fair",AND(E974 &gt;= 700, E974 &lt; 750),"Good",AND(E974 &gt;= 750, E974 &lt; 800),"Very Good",AND(E974 &gt;= 800, E974 &lt;= 850),"Excellent")</f>
        <v>Excellent</v>
      </c>
    </row>
    <row r="975" spans="1:14" x14ac:dyDescent="0.3">
      <c r="A975" t="s">
        <v>1956</v>
      </c>
      <c r="B975" t="s">
        <v>1957</v>
      </c>
      <c r="C975" t="s">
        <v>12</v>
      </c>
      <c r="D975">
        <v>10916.8</v>
      </c>
      <c r="E975">
        <v>403</v>
      </c>
      <c r="F975">
        <v>16</v>
      </c>
      <c r="G975">
        <v>164.62</v>
      </c>
      <c r="H975" t="s">
        <v>30</v>
      </c>
      <c r="I975" s="1">
        <v>44678</v>
      </c>
      <c r="J975" t="b">
        <v>1</v>
      </c>
      <c r="K975" t="str">
        <f t="shared" si="47"/>
        <v>Yes</v>
      </c>
      <c r="L975" t="str">
        <f t="shared" si="45"/>
        <v>Positive</v>
      </c>
      <c r="M975" t="str">
        <f t="shared" si="46"/>
        <v>ACTIVE</v>
      </c>
      <c r="N975" t="str" cm="1">
        <f t="array" ref="N975">_xlfn.IFS(E975&lt;=599,"Bad",AND(E975 &gt;= 600, E975 &lt; 650),"Poor",AND(E975 &gt;= 650, E975 &lt; 700),"Fair",AND(E975 &gt;= 700, E975 &lt; 750),"Good",AND(E975 &gt;= 750, E975 &lt; 800),"Very Good",AND(E975 &gt;= 800, E975 &lt;= 850),"Excellent")</f>
        <v>Bad</v>
      </c>
    </row>
    <row r="976" spans="1:14" x14ac:dyDescent="0.3">
      <c r="A976" t="s">
        <v>1958</v>
      </c>
      <c r="B976" t="s">
        <v>1959</v>
      </c>
      <c r="C976" t="s">
        <v>16</v>
      </c>
      <c r="D976">
        <v>9923.4500000000007</v>
      </c>
      <c r="E976">
        <v>692</v>
      </c>
      <c r="F976">
        <v>19</v>
      </c>
      <c r="G976">
        <v>396.58</v>
      </c>
      <c r="H976" t="s">
        <v>42</v>
      </c>
      <c r="I976" s="1">
        <v>42567</v>
      </c>
      <c r="J976" t="b">
        <v>1</v>
      </c>
      <c r="K976" t="str">
        <f t="shared" si="47"/>
        <v>No</v>
      </c>
      <c r="L976" t="str">
        <f t="shared" si="45"/>
        <v>Positive</v>
      </c>
      <c r="M976" t="str">
        <f t="shared" si="46"/>
        <v>ACTIVE</v>
      </c>
      <c r="N976" t="str" cm="1">
        <f t="array" ref="N976">_xlfn.IFS(E976&lt;=599,"Bad",AND(E976 &gt;= 600, E976 &lt; 650),"Poor",AND(E976 &gt;= 650, E976 &lt; 700),"Fair",AND(E976 &gt;= 700, E976 &lt; 750),"Good",AND(E976 &gt;= 750, E976 &lt; 800),"Very Good",AND(E976 &gt;= 800, E976 &lt;= 850),"Excellent")</f>
        <v>Fair</v>
      </c>
    </row>
    <row r="977" spans="1:14" x14ac:dyDescent="0.3">
      <c r="A977" t="s">
        <v>1960</v>
      </c>
      <c r="B977" t="s">
        <v>1961</v>
      </c>
      <c r="C977" t="s">
        <v>37</v>
      </c>
      <c r="D977">
        <v>12896.46</v>
      </c>
      <c r="E977">
        <v>733</v>
      </c>
      <c r="F977">
        <v>19</v>
      </c>
      <c r="G977">
        <v>344.07</v>
      </c>
      <c r="H977" t="s">
        <v>30</v>
      </c>
      <c r="I977" s="1">
        <v>44782</v>
      </c>
      <c r="J977" t="b">
        <v>1</v>
      </c>
      <c r="K977" t="str">
        <f t="shared" si="47"/>
        <v>No</v>
      </c>
      <c r="L977" t="str">
        <f t="shared" si="45"/>
        <v>Positive</v>
      </c>
      <c r="M977" t="str">
        <f t="shared" si="46"/>
        <v>ACTIVE</v>
      </c>
      <c r="N977" t="str" cm="1">
        <f t="array" ref="N977">_xlfn.IFS(E977&lt;=599,"Bad",AND(E977 &gt;= 600, E977 &lt; 650),"Poor",AND(E977 &gt;= 650, E977 &lt; 700),"Fair",AND(E977 &gt;= 700, E977 &lt; 750),"Good",AND(E977 &gt;= 750, E977 &lt; 800),"Very Good",AND(E977 &gt;= 800, E977 &lt;= 850),"Excellent")</f>
        <v>Good</v>
      </c>
    </row>
    <row r="978" spans="1:14" x14ac:dyDescent="0.3">
      <c r="A978" t="s">
        <v>1962</v>
      </c>
      <c r="B978" t="s">
        <v>1963</v>
      </c>
      <c r="C978" t="s">
        <v>16</v>
      </c>
      <c r="D978">
        <v>10597.9</v>
      </c>
      <c r="E978">
        <v>630</v>
      </c>
      <c r="F978">
        <v>17</v>
      </c>
      <c r="G978">
        <v>445.49</v>
      </c>
      <c r="H978" t="s">
        <v>17</v>
      </c>
      <c r="I978" s="1">
        <v>44662</v>
      </c>
      <c r="J978" t="b">
        <v>0</v>
      </c>
      <c r="K978" t="str">
        <f t="shared" si="47"/>
        <v>No</v>
      </c>
      <c r="L978" t="str">
        <f t="shared" si="45"/>
        <v>Positive</v>
      </c>
      <c r="M978" t="str">
        <f t="shared" si="46"/>
        <v>NOT ACTIVE</v>
      </c>
      <c r="N978" t="str" cm="1">
        <f t="array" ref="N978">_xlfn.IFS(E978&lt;=599,"Bad",AND(E978 &gt;= 600, E978 &lt; 650),"Poor",AND(E978 &gt;= 650, E978 &lt; 700),"Fair",AND(E978 &gt;= 700, E978 &lt; 750),"Good",AND(E978 &gt;= 750, E978 &lt; 800),"Very Good",AND(E978 &gt;= 800, E978 &lt;= 850),"Excellent")</f>
        <v>Poor</v>
      </c>
    </row>
    <row r="979" spans="1:14" x14ac:dyDescent="0.3">
      <c r="A979" t="s">
        <v>1964</v>
      </c>
      <c r="B979" t="s">
        <v>1965</v>
      </c>
      <c r="C979" t="s">
        <v>16</v>
      </c>
      <c r="D979">
        <v>5134.66</v>
      </c>
      <c r="E979">
        <v>442</v>
      </c>
      <c r="F979">
        <v>18</v>
      </c>
      <c r="G979">
        <v>349.33</v>
      </c>
      <c r="H979" t="s">
        <v>21</v>
      </c>
      <c r="I979" s="1">
        <v>43073</v>
      </c>
      <c r="J979" t="b">
        <v>1</v>
      </c>
      <c r="K979" t="str">
        <f t="shared" si="47"/>
        <v>Yes</v>
      </c>
      <c r="L979" t="str">
        <f t="shared" si="45"/>
        <v>Positive</v>
      </c>
      <c r="M979" t="str">
        <f t="shared" si="46"/>
        <v>ACTIVE</v>
      </c>
      <c r="N979" t="str" cm="1">
        <f t="array" ref="N979">_xlfn.IFS(E979&lt;=599,"Bad",AND(E979 &gt;= 600, E979 &lt; 650),"Poor",AND(E979 &gt;= 650, E979 &lt; 700),"Fair",AND(E979 &gt;= 700, E979 &lt; 750),"Good",AND(E979 &gt;= 750, E979 &lt; 800),"Very Good",AND(E979 &gt;= 800, E979 &lt;= 850),"Excellent")</f>
        <v>Bad</v>
      </c>
    </row>
    <row r="980" spans="1:14" x14ac:dyDescent="0.3">
      <c r="A980" t="s">
        <v>1966</v>
      </c>
      <c r="B980" t="s">
        <v>1967</v>
      </c>
      <c r="C980" t="s">
        <v>16</v>
      </c>
      <c r="D980">
        <v>15982.86</v>
      </c>
      <c r="E980">
        <v>839</v>
      </c>
      <c r="F980">
        <v>19</v>
      </c>
      <c r="G980">
        <v>129.33000000000001</v>
      </c>
      <c r="H980" t="s">
        <v>21</v>
      </c>
      <c r="I980" s="1">
        <v>44900</v>
      </c>
      <c r="J980" t="b">
        <v>1</v>
      </c>
      <c r="K980" t="str">
        <f t="shared" si="47"/>
        <v>No</v>
      </c>
      <c r="L980" t="str">
        <f t="shared" si="45"/>
        <v>Positive</v>
      </c>
      <c r="M980" t="str">
        <f t="shared" si="46"/>
        <v>ACTIVE</v>
      </c>
      <c r="N980" t="str" cm="1">
        <f t="array" ref="N980">_xlfn.IFS(E980&lt;=599,"Bad",AND(E980 &gt;= 600, E980 &lt; 650),"Poor",AND(E980 &gt;= 650, E980 &lt; 700),"Fair",AND(E980 &gt;= 700, E980 &lt; 750),"Good",AND(E980 &gt;= 750, E980 &lt; 800),"Very Good",AND(E980 &gt;= 800, E980 &lt;= 850),"Excellent")</f>
        <v>Excellent</v>
      </c>
    </row>
    <row r="981" spans="1:14" x14ac:dyDescent="0.3">
      <c r="A981" t="s">
        <v>1968</v>
      </c>
      <c r="B981" t="s">
        <v>1969</v>
      </c>
      <c r="C981" t="s">
        <v>37</v>
      </c>
      <c r="D981">
        <v>9207.35</v>
      </c>
      <c r="E981">
        <v>577</v>
      </c>
      <c r="F981">
        <v>22</v>
      </c>
      <c r="G981">
        <v>466.51</v>
      </c>
      <c r="H981" t="s">
        <v>17</v>
      </c>
      <c r="I981" s="1">
        <v>44144</v>
      </c>
      <c r="J981" t="b">
        <v>1</v>
      </c>
      <c r="K981" t="str">
        <f t="shared" si="47"/>
        <v>Yes</v>
      </c>
      <c r="L981" t="str">
        <f t="shared" si="45"/>
        <v>Positive</v>
      </c>
      <c r="M981" t="str">
        <f t="shared" si="46"/>
        <v>ACTIVE</v>
      </c>
      <c r="N981" t="str" cm="1">
        <f t="array" ref="N981">_xlfn.IFS(E981&lt;=599,"Bad",AND(E981 &gt;= 600, E981 &lt; 650),"Poor",AND(E981 &gt;= 650, E981 &lt; 700),"Fair",AND(E981 &gt;= 700, E981 &lt; 750),"Good",AND(E981 &gt;= 750, E981 &lt; 800),"Very Good",AND(E981 &gt;= 800, E981 &lt;= 850),"Excellent")</f>
        <v>Bad</v>
      </c>
    </row>
    <row r="982" spans="1:14" x14ac:dyDescent="0.3">
      <c r="A982" t="s">
        <v>1970</v>
      </c>
      <c r="B982" t="s">
        <v>1971</v>
      </c>
      <c r="C982" t="s">
        <v>16</v>
      </c>
      <c r="D982">
        <v>9863.48</v>
      </c>
      <c r="E982">
        <v>532</v>
      </c>
      <c r="F982">
        <v>19</v>
      </c>
      <c r="G982">
        <v>61.37</v>
      </c>
      <c r="H982" t="s">
        <v>42</v>
      </c>
      <c r="I982" s="1">
        <v>43893</v>
      </c>
      <c r="J982" t="b">
        <v>1</v>
      </c>
      <c r="K982" t="str">
        <f t="shared" si="47"/>
        <v>Yes</v>
      </c>
      <c r="L982" t="str">
        <f t="shared" si="45"/>
        <v>Positive</v>
      </c>
      <c r="M982" t="str">
        <f t="shared" si="46"/>
        <v>ACTIVE</v>
      </c>
      <c r="N982" t="str" cm="1">
        <f t="array" ref="N982">_xlfn.IFS(E982&lt;=599,"Bad",AND(E982 &gt;= 600, E982 &lt; 650),"Poor",AND(E982 &gt;= 650, E982 &lt; 700),"Fair",AND(E982 &gt;= 700, E982 &lt; 750),"Good",AND(E982 &gt;= 750, E982 &lt; 800),"Very Good",AND(E982 &gt;= 800, E982 &lt;= 850),"Excellent")</f>
        <v>Bad</v>
      </c>
    </row>
    <row r="983" spans="1:14" x14ac:dyDescent="0.3">
      <c r="A983" t="s">
        <v>1972</v>
      </c>
      <c r="B983" t="s">
        <v>1973</v>
      </c>
      <c r="C983" t="s">
        <v>16</v>
      </c>
      <c r="D983">
        <v>5333.66</v>
      </c>
      <c r="E983">
        <v>828</v>
      </c>
      <c r="F983">
        <v>25</v>
      </c>
      <c r="G983">
        <v>141.29</v>
      </c>
      <c r="H983" t="s">
        <v>17</v>
      </c>
      <c r="I983" s="1">
        <v>45509</v>
      </c>
      <c r="J983" t="b">
        <v>1</v>
      </c>
      <c r="K983" t="str">
        <f t="shared" si="47"/>
        <v>No</v>
      </c>
      <c r="L983" t="str">
        <f t="shared" si="45"/>
        <v>Positive</v>
      </c>
      <c r="M983" t="str">
        <f t="shared" si="46"/>
        <v>ACTIVE</v>
      </c>
      <c r="N983" t="str" cm="1">
        <f t="array" ref="N983">_xlfn.IFS(E983&lt;=599,"Bad",AND(E983 &gt;= 600, E983 &lt; 650),"Poor",AND(E983 &gt;= 650, E983 &lt; 700),"Fair",AND(E983 &gt;= 700, E983 &lt; 750),"Good",AND(E983 &gt;= 750, E983 &lt; 800),"Very Good",AND(E983 &gt;= 800, E983 &lt;= 850),"Excellent")</f>
        <v>Excellent</v>
      </c>
    </row>
    <row r="984" spans="1:14" x14ac:dyDescent="0.3">
      <c r="A984" t="s">
        <v>1974</v>
      </c>
      <c r="B984" t="s">
        <v>1975</v>
      </c>
      <c r="C984" t="s">
        <v>16</v>
      </c>
      <c r="D984">
        <v>7783.59</v>
      </c>
      <c r="E984">
        <v>389</v>
      </c>
      <c r="F984">
        <v>19</v>
      </c>
      <c r="G984">
        <v>264.89999999999998</v>
      </c>
      <c r="H984" t="s">
        <v>42</v>
      </c>
      <c r="I984" s="1">
        <v>44704</v>
      </c>
      <c r="J984" t="b">
        <v>1</v>
      </c>
      <c r="K984" t="str">
        <f t="shared" si="47"/>
        <v>Yes</v>
      </c>
      <c r="L984" t="str">
        <f t="shared" si="45"/>
        <v>Positive</v>
      </c>
      <c r="M984" t="str">
        <f t="shared" si="46"/>
        <v>ACTIVE</v>
      </c>
      <c r="N984" t="str" cm="1">
        <f t="array" ref="N984">_xlfn.IFS(E984&lt;=599,"Bad",AND(E984 &gt;= 600, E984 &lt; 650),"Poor",AND(E984 &gt;= 650, E984 &lt; 700),"Fair",AND(E984 &gt;= 700, E984 &lt; 750),"Good",AND(E984 &gt;= 750, E984 &lt; 800),"Very Good",AND(E984 &gt;= 800, E984 &lt;= 850),"Excellent")</f>
        <v>Bad</v>
      </c>
    </row>
    <row r="985" spans="1:14" x14ac:dyDescent="0.3">
      <c r="A985" t="s">
        <v>1976</v>
      </c>
      <c r="B985" t="s">
        <v>1977</v>
      </c>
      <c r="C985" t="s">
        <v>20</v>
      </c>
      <c r="D985">
        <v>5575.99</v>
      </c>
      <c r="E985">
        <v>791</v>
      </c>
      <c r="F985">
        <v>16</v>
      </c>
      <c r="G985">
        <v>287.20999999999998</v>
      </c>
      <c r="H985" t="s">
        <v>13</v>
      </c>
      <c r="I985" s="1">
        <v>42248</v>
      </c>
      <c r="J985" t="b">
        <v>1</v>
      </c>
      <c r="K985" t="str">
        <f t="shared" si="47"/>
        <v>No</v>
      </c>
      <c r="L985" t="str">
        <f t="shared" si="45"/>
        <v>Positive</v>
      </c>
      <c r="M985" t="str">
        <f t="shared" si="46"/>
        <v>ACTIVE</v>
      </c>
      <c r="N985" t="str" cm="1">
        <f t="array" ref="N985">_xlfn.IFS(E985&lt;=599,"Bad",AND(E985 &gt;= 600, E985 &lt; 650),"Poor",AND(E985 &gt;= 650, E985 &lt; 700),"Fair",AND(E985 &gt;= 700, E985 &lt; 750),"Good",AND(E985 &gt;= 750, E985 &lt; 800),"Very Good",AND(E985 &gt;= 800, E985 &lt;= 850),"Excellent")</f>
        <v>Very Good</v>
      </c>
    </row>
    <row r="986" spans="1:14" x14ac:dyDescent="0.3">
      <c r="A986" t="s">
        <v>1978</v>
      </c>
      <c r="B986" t="s">
        <v>1979</v>
      </c>
      <c r="C986" t="s">
        <v>16</v>
      </c>
      <c r="D986">
        <v>9135.27</v>
      </c>
      <c r="E986">
        <v>498</v>
      </c>
      <c r="F986">
        <v>17</v>
      </c>
      <c r="G986">
        <v>17.5</v>
      </c>
      <c r="H986" t="s">
        <v>21</v>
      </c>
      <c r="I986" s="1">
        <v>43864</v>
      </c>
      <c r="J986" t="b">
        <v>1</v>
      </c>
      <c r="K986" t="str">
        <f t="shared" si="47"/>
        <v>Yes</v>
      </c>
      <c r="L986" t="str">
        <f t="shared" si="45"/>
        <v>Positive</v>
      </c>
      <c r="M986" t="str">
        <f t="shared" si="46"/>
        <v>ACTIVE</v>
      </c>
      <c r="N986" t="str" cm="1">
        <f t="array" ref="N986">_xlfn.IFS(E986&lt;=599,"Bad",AND(E986 &gt;= 600, E986 &lt; 650),"Poor",AND(E986 &gt;= 650, E986 &lt; 700),"Fair",AND(E986 &gt;= 700, E986 &lt; 750),"Good",AND(E986 &gt;= 750, E986 &lt; 800),"Very Good",AND(E986 &gt;= 800, E986 &lt;= 850),"Excellent")</f>
        <v>Bad</v>
      </c>
    </row>
    <row r="987" spans="1:14" x14ac:dyDescent="0.3">
      <c r="A987" t="s">
        <v>1980</v>
      </c>
      <c r="B987" t="s">
        <v>1981</v>
      </c>
      <c r="C987" t="s">
        <v>37</v>
      </c>
      <c r="D987">
        <v>18558.54</v>
      </c>
      <c r="E987">
        <v>661</v>
      </c>
      <c r="F987">
        <v>16</v>
      </c>
      <c r="G987">
        <v>392.48</v>
      </c>
      <c r="H987" t="s">
        <v>42</v>
      </c>
      <c r="I987" s="1">
        <v>44992</v>
      </c>
      <c r="J987" t="b">
        <v>0</v>
      </c>
      <c r="K987" t="str">
        <f t="shared" si="47"/>
        <v>No</v>
      </c>
      <c r="L987" t="str">
        <f t="shared" si="45"/>
        <v>Positive</v>
      </c>
      <c r="M987" t="str">
        <f t="shared" si="46"/>
        <v>NOT ACTIVE</v>
      </c>
      <c r="N987" t="str" cm="1">
        <f t="array" ref="N987">_xlfn.IFS(E987&lt;=599,"Bad",AND(E987 &gt;= 600, E987 &lt; 650),"Poor",AND(E987 &gt;= 650, E987 &lt; 700),"Fair",AND(E987 &gt;= 700, E987 &lt; 750),"Good",AND(E987 &gt;= 750, E987 &lt; 800),"Very Good",AND(E987 &gt;= 800, E987 &lt;= 850),"Excellent")</f>
        <v>Fair</v>
      </c>
    </row>
    <row r="988" spans="1:14" x14ac:dyDescent="0.3">
      <c r="A988" t="s">
        <v>1982</v>
      </c>
      <c r="B988" t="s">
        <v>1983</v>
      </c>
      <c r="C988" t="s">
        <v>16</v>
      </c>
      <c r="D988">
        <v>3140.49</v>
      </c>
      <c r="E988">
        <v>740</v>
      </c>
      <c r="F988">
        <v>10</v>
      </c>
      <c r="G988">
        <v>187.19</v>
      </c>
      <c r="H988" t="s">
        <v>30</v>
      </c>
      <c r="I988" s="1">
        <v>43276</v>
      </c>
      <c r="J988" t="b">
        <v>1</v>
      </c>
      <c r="K988" t="str">
        <f t="shared" si="47"/>
        <v>No</v>
      </c>
      <c r="L988" t="str">
        <f t="shared" si="45"/>
        <v>Positive</v>
      </c>
      <c r="M988" t="str">
        <f t="shared" si="46"/>
        <v>ACTIVE</v>
      </c>
      <c r="N988" t="str" cm="1">
        <f t="array" ref="N988">_xlfn.IFS(E988&lt;=599,"Bad",AND(E988 &gt;= 600, E988 &lt; 650),"Poor",AND(E988 &gt;= 650, E988 &lt; 700),"Fair",AND(E988 &gt;= 700, E988 &lt; 750),"Good",AND(E988 &gt;= 750, E988 &lt; 800),"Very Good",AND(E988 &gt;= 800, E988 &lt;= 850),"Excellent")</f>
        <v>Good</v>
      </c>
    </row>
    <row r="989" spans="1:14" x14ac:dyDescent="0.3">
      <c r="A989" t="s">
        <v>1984</v>
      </c>
      <c r="B989" t="s">
        <v>1985</v>
      </c>
      <c r="C989" t="s">
        <v>16</v>
      </c>
      <c r="D989">
        <v>1932.19</v>
      </c>
      <c r="E989">
        <v>325</v>
      </c>
      <c r="F989">
        <v>19</v>
      </c>
      <c r="G989">
        <v>209.15</v>
      </c>
      <c r="H989" t="s">
        <v>30</v>
      </c>
      <c r="I989" s="1">
        <v>44912</v>
      </c>
      <c r="J989" t="b">
        <v>0</v>
      </c>
      <c r="K989" t="str">
        <f t="shared" si="47"/>
        <v>Yes</v>
      </c>
      <c r="L989" t="str">
        <f t="shared" si="45"/>
        <v>Positive</v>
      </c>
      <c r="M989" t="str">
        <f t="shared" si="46"/>
        <v>NOT ACTIVE</v>
      </c>
      <c r="N989" t="str" cm="1">
        <f t="array" ref="N989">_xlfn.IFS(E989&lt;=599,"Bad",AND(E989 &gt;= 600, E989 &lt; 650),"Poor",AND(E989 &gt;= 650, E989 &lt; 700),"Fair",AND(E989 &gt;= 700, E989 &lt; 750),"Good",AND(E989 &gt;= 750, E989 &lt; 800),"Very Good",AND(E989 &gt;= 800, E989 &lt;= 850),"Excellent")</f>
        <v>Bad</v>
      </c>
    </row>
    <row r="990" spans="1:14" x14ac:dyDescent="0.3">
      <c r="A990" t="s">
        <v>1986</v>
      </c>
      <c r="B990" t="s">
        <v>1987</v>
      </c>
      <c r="C990" t="s">
        <v>37</v>
      </c>
      <c r="D990">
        <v>17355.849999999999</v>
      </c>
      <c r="E990">
        <v>324</v>
      </c>
      <c r="F990">
        <v>22</v>
      </c>
      <c r="G990">
        <v>406.59</v>
      </c>
      <c r="H990" t="s">
        <v>21</v>
      </c>
      <c r="I990" s="1">
        <v>44105</v>
      </c>
      <c r="J990" t="b">
        <v>0</v>
      </c>
      <c r="K990" t="str">
        <f t="shared" si="47"/>
        <v>Yes</v>
      </c>
      <c r="L990" t="str">
        <f t="shared" si="45"/>
        <v>Positive</v>
      </c>
      <c r="M990" t="str">
        <f t="shared" si="46"/>
        <v>NOT ACTIVE</v>
      </c>
      <c r="N990" t="str" cm="1">
        <f t="array" ref="N990">_xlfn.IFS(E990&lt;=599,"Bad",AND(E990 &gt;= 600, E990 &lt; 650),"Poor",AND(E990 &gt;= 650, E990 &lt; 700),"Fair",AND(E990 &gt;= 700, E990 &lt; 750),"Good",AND(E990 &gt;= 750, E990 &lt; 800),"Very Good",AND(E990 &gt;= 800, E990 &lt;= 850),"Excellent")</f>
        <v>Bad</v>
      </c>
    </row>
    <row r="991" spans="1:14" x14ac:dyDescent="0.3">
      <c r="A991" t="s">
        <v>1988</v>
      </c>
      <c r="B991" t="s">
        <v>1989</v>
      </c>
      <c r="C991" t="s">
        <v>16</v>
      </c>
      <c r="D991">
        <v>8953.3799999999992</v>
      </c>
      <c r="E991">
        <v>693</v>
      </c>
      <c r="F991">
        <v>25</v>
      </c>
      <c r="G991">
        <v>195.85</v>
      </c>
      <c r="H991" t="s">
        <v>17</v>
      </c>
      <c r="I991" s="1">
        <v>42725</v>
      </c>
      <c r="J991" t="b">
        <v>1</v>
      </c>
      <c r="K991" t="str">
        <f t="shared" si="47"/>
        <v>No</v>
      </c>
      <c r="L991" t="str">
        <f t="shared" si="45"/>
        <v>Positive</v>
      </c>
      <c r="M991" t="str">
        <f t="shared" si="46"/>
        <v>ACTIVE</v>
      </c>
      <c r="N991" t="str" cm="1">
        <f t="array" ref="N991">_xlfn.IFS(E991&lt;=599,"Bad",AND(E991 &gt;= 600, E991 &lt; 650),"Poor",AND(E991 &gt;= 650, E991 &lt; 700),"Fair",AND(E991 &gt;= 700, E991 &lt; 750),"Good",AND(E991 &gt;= 750, E991 &lt; 800),"Very Good",AND(E991 &gt;= 800, E991 &lt;= 850),"Excellent")</f>
        <v>Fair</v>
      </c>
    </row>
    <row r="992" spans="1:14" x14ac:dyDescent="0.3">
      <c r="A992" t="s">
        <v>1990</v>
      </c>
      <c r="B992" t="s">
        <v>1991</v>
      </c>
      <c r="C992" t="s">
        <v>37</v>
      </c>
      <c r="D992">
        <v>6654.64</v>
      </c>
      <c r="E992">
        <v>806</v>
      </c>
      <c r="F992">
        <v>20</v>
      </c>
      <c r="G992">
        <v>33.14</v>
      </c>
      <c r="H992" t="s">
        <v>17</v>
      </c>
      <c r="I992" s="1">
        <v>43528</v>
      </c>
      <c r="J992" t="b">
        <v>1</v>
      </c>
      <c r="K992" t="str">
        <f t="shared" si="47"/>
        <v>No</v>
      </c>
      <c r="L992" t="str">
        <f t="shared" si="45"/>
        <v>Positive</v>
      </c>
      <c r="M992" t="str">
        <f t="shared" si="46"/>
        <v>ACTIVE</v>
      </c>
      <c r="N992" t="str" cm="1">
        <f t="array" ref="N992">_xlfn.IFS(E992&lt;=599,"Bad",AND(E992 &gt;= 600, E992 &lt; 650),"Poor",AND(E992 &gt;= 650, E992 &lt; 700),"Fair",AND(E992 &gt;= 700, E992 &lt; 750),"Good",AND(E992 &gt;= 750, E992 &lt; 800),"Very Good",AND(E992 &gt;= 800, E992 &lt;= 850),"Excellent")</f>
        <v>Excellent</v>
      </c>
    </row>
    <row r="993" spans="1:14" x14ac:dyDescent="0.3">
      <c r="A993" t="s">
        <v>1992</v>
      </c>
      <c r="B993" t="s">
        <v>1993</v>
      </c>
      <c r="C993" t="s">
        <v>16</v>
      </c>
      <c r="D993">
        <v>15199.52</v>
      </c>
      <c r="E993">
        <v>600</v>
      </c>
      <c r="F993">
        <v>17</v>
      </c>
      <c r="G993">
        <v>96.46</v>
      </c>
      <c r="H993" t="s">
        <v>42</v>
      </c>
      <c r="I993" s="1">
        <v>43353</v>
      </c>
      <c r="J993" t="b">
        <v>1</v>
      </c>
      <c r="K993" t="str">
        <f t="shared" si="47"/>
        <v>No</v>
      </c>
      <c r="L993" t="str">
        <f t="shared" si="45"/>
        <v>Positive</v>
      </c>
      <c r="M993" t="str">
        <f t="shared" si="46"/>
        <v>ACTIVE</v>
      </c>
      <c r="N993" t="str" cm="1">
        <f t="array" ref="N993">_xlfn.IFS(E993&lt;=599,"Bad",AND(E993 &gt;= 600, E993 &lt; 650),"Poor",AND(E993 &gt;= 650, E993 &lt; 700),"Fair",AND(E993 &gt;= 700, E993 &lt; 750),"Good",AND(E993 &gt;= 750, E993 &lt; 800),"Very Good",AND(E993 &gt;= 800, E993 &lt;= 850),"Excellent")</f>
        <v>Poor</v>
      </c>
    </row>
    <row r="994" spans="1:14" x14ac:dyDescent="0.3">
      <c r="A994" t="s">
        <v>1994</v>
      </c>
      <c r="B994" t="s">
        <v>1995</v>
      </c>
      <c r="C994" t="s">
        <v>37</v>
      </c>
      <c r="D994">
        <v>6971.92</v>
      </c>
      <c r="E994">
        <v>638</v>
      </c>
      <c r="F994">
        <v>20</v>
      </c>
      <c r="G994">
        <v>478.39</v>
      </c>
      <c r="H994" t="s">
        <v>17</v>
      </c>
      <c r="I994" s="1">
        <v>42359</v>
      </c>
      <c r="J994" t="b">
        <v>0</v>
      </c>
      <c r="K994" t="str">
        <f t="shared" si="47"/>
        <v>No</v>
      </c>
      <c r="L994" t="str">
        <f t="shared" si="45"/>
        <v>Positive</v>
      </c>
      <c r="M994" t="str">
        <f t="shared" si="46"/>
        <v>NOT ACTIVE</v>
      </c>
      <c r="N994" t="str" cm="1">
        <f t="array" ref="N994">_xlfn.IFS(E994&lt;=599,"Bad",AND(E994 &gt;= 600, E994 &lt; 650),"Poor",AND(E994 &gt;= 650, E994 &lt; 700),"Fair",AND(E994 &gt;= 700, E994 &lt; 750),"Good",AND(E994 &gt;= 750, E994 &lt; 800),"Very Good",AND(E994 &gt;= 800, E994 &lt;= 850),"Excellent")</f>
        <v>Poor</v>
      </c>
    </row>
    <row r="995" spans="1:14" x14ac:dyDescent="0.3">
      <c r="A995" t="s">
        <v>1996</v>
      </c>
      <c r="B995" t="s">
        <v>1997</v>
      </c>
      <c r="C995" t="s">
        <v>16</v>
      </c>
      <c r="D995">
        <v>19130.05</v>
      </c>
      <c r="E995">
        <v>566</v>
      </c>
      <c r="F995">
        <v>16</v>
      </c>
      <c r="G995">
        <v>44.5</v>
      </c>
      <c r="H995" t="s">
        <v>21</v>
      </c>
      <c r="I995" s="1">
        <v>45530</v>
      </c>
      <c r="J995" t="b">
        <v>1</v>
      </c>
      <c r="K995" t="str">
        <f t="shared" si="47"/>
        <v>Yes</v>
      </c>
      <c r="L995" t="str">
        <f t="shared" si="45"/>
        <v>Positive</v>
      </c>
      <c r="M995" t="str">
        <f t="shared" si="46"/>
        <v>ACTIVE</v>
      </c>
      <c r="N995" t="str" cm="1">
        <f t="array" ref="N995">_xlfn.IFS(E995&lt;=599,"Bad",AND(E995 &gt;= 600, E995 &lt; 650),"Poor",AND(E995 &gt;= 650, E995 &lt; 700),"Fair",AND(E995 &gt;= 700, E995 &lt; 750),"Good",AND(E995 &gt;= 750, E995 &lt; 800),"Very Good",AND(E995 &gt;= 800, E995 &lt;= 850),"Excellent")</f>
        <v>Bad</v>
      </c>
    </row>
    <row r="996" spans="1:14" x14ac:dyDescent="0.3">
      <c r="A996" t="s">
        <v>1998</v>
      </c>
      <c r="B996" t="s">
        <v>1999</v>
      </c>
      <c r="C996" t="s">
        <v>16</v>
      </c>
      <c r="D996">
        <v>13389.63</v>
      </c>
      <c r="E996">
        <v>760</v>
      </c>
      <c r="F996">
        <v>28</v>
      </c>
      <c r="G996">
        <v>183.92</v>
      </c>
      <c r="H996" t="s">
        <v>42</v>
      </c>
      <c r="I996" s="1">
        <v>42373</v>
      </c>
      <c r="J996" t="b">
        <v>1</v>
      </c>
      <c r="K996" t="str">
        <f t="shared" si="47"/>
        <v>No</v>
      </c>
      <c r="L996" t="str">
        <f t="shared" si="45"/>
        <v>Positive</v>
      </c>
      <c r="M996" t="str">
        <f t="shared" si="46"/>
        <v>ACTIVE</v>
      </c>
      <c r="N996" t="str" cm="1">
        <f t="array" ref="N996">_xlfn.IFS(E996&lt;=599,"Bad",AND(E996 &gt;= 600, E996 &lt; 650),"Poor",AND(E996 &gt;= 650, E996 &lt; 700),"Fair",AND(E996 &gt;= 700, E996 &lt; 750),"Good",AND(E996 &gt;= 750, E996 &lt; 800),"Very Good",AND(E996 &gt;= 800, E996 &lt;= 850),"Excellent")</f>
        <v>Very Good</v>
      </c>
    </row>
    <row r="997" spans="1:14" x14ac:dyDescent="0.3">
      <c r="A997" t="s">
        <v>2000</v>
      </c>
      <c r="B997" t="s">
        <v>2001</v>
      </c>
      <c r="C997" t="s">
        <v>20</v>
      </c>
      <c r="D997">
        <v>7560.44</v>
      </c>
      <c r="E997">
        <v>755</v>
      </c>
      <c r="F997">
        <v>17</v>
      </c>
      <c r="G997">
        <v>256.56</v>
      </c>
      <c r="H997" t="s">
        <v>13</v>
      </c>
      <c r="I997" s="1">
        <v>45051</v>
      </c>
      <c r="J997" t="b">
        <v>0</v>
      </c>
      <c r="K997" t="str">
        <f t="shared" si="47"/>
        <v>No</v>
      </c>
      <c r="L997" t="str">
        <f t="shared" si="45"/>
        <v>Positive</v>
      </c>
      <c r="M997" t="str">
        <f t="shared" si="46"/>
        <v>NOT ACTIVE</v>
      </c>
      <c r="N997" t="str" cm="1">
        <f t="array" ref="N997">_xlfn.IFS(E997&lt;=599,"Bad",AND(E997 &gt;= 600, E997 &lt; 650),"Poor",AND(E997 &gt;= 650, E997 &lt; 700),"Fair",AND(E997 &gt;= 700, E997 &lt; 750),"Good",AND(E997 &gt;= 750, E997 &lt; 800),"Very Good",AND(E997 &gt;= 800, E997 &lt;= 850),"Excellent")</f>
        <v>Very Good</v>
      </c>
    </row>
    <row r="998" spans="1:14" x14ac:dyDescent="0.3">
      <c r="A998" t="s">
        <v>2002</v>
      </c>
      <c r="B998" t="s">
        <v>2003</v>
      </c>
      <c r="C998" t="s">
        <v>20</v>
      </c>
      <c r="D998">
        <v>20786.54</v>
      </c>
      <c r="E998">
        <v>659</v>
      </c>
      <c r="F998">
        <v>22</v>
      </c>
      <c r="G998">
        <v>251.71</v>
      </c>
      <c r="H998" t="s">
        <v>17</v>
      </c>
      <c r="I998" s="1">
        <v>43823</v>
      </c>
      <c r="J998" t="b">
        <v>1</v>
      </c>
      <c r="K998" t="str">
        <f t="shared" si="47"/>
        <v>No</v>
      </c>
      <c r="L998" t="str">
        <f t="shared" si="45"/>
        <v>Positive</v>
      </c>
      <c r="M998" t="str">
        <f t="shared" si="46"/>
        <v>ACTIVE</v>
      </c>
      <c r="N998" t="str" cm="1">
        <f t="array" ref="N998">_xlfn.IFS(E998&lt;=599,"Bad",AND(E998 &gt;= 600, E998 &lt; 650),"Poor",AND(E998 &gt;= 650, E998 &lt; 700),"Fair",AND(E998 &gt;= 700, E998 &lt; 750),"Good",AND(E998 &gt;= 750, E998 &lt; 800),"Very Good",AND(E998 &gt;= 800, E998 &lt;= 850),"Excellent")</f>
        <v>Fair</v>
      </c>
    </row>
    <row r="999" spans="1:14" x14ac:dyDescent="0.3">
      <c r="A999" t="s">
        <v>2004</v>
      </c>
      <c r="B999" t="s">
        <v>2005</v>
      </c>
      <c r="C999" t="s">
        <v>16</v>
      </c>
      <c r="D999">
        <v>6971.43</v>
      </c>
      <c r="E999">
        <v>367</v>
      </c>
      <c r="F999">
        <v>21</v>
      </c>
      <c r="G999">
        <v>11.94</v>
      </c>
      <c r="H999" t="s">
        <v>17</v>
      </c>
      <c r="I999" s="1">
        <v>43067</v>
      </c>
      <c r="J999" t="b">
        <v>1</v>
      </c>
      <c r="K999" t="str">
        <f t="shared" si="47"/>
        <v>Yes</v>
      </c>
      <c r="L999" t="str">
        <f t="shared" si="45"/>
        <v>Positive</v>
      </c>
      <c r="M999" t="str">
        <f t="shared" si="46"/>
        <v>ACTIVE</v>
      </c>
      <c r="N999" t="str" cm="1">
        <f t="array" ref="N999">_xlfn.IFS(E999&lt;=599,"Bad",AND(E999 &gt;= 600, E999 &lt; 650),"Poor",AND(E999 &gt;= 650, E999 &lt; 700),"Fair",AND(E999 &gt;= 700, E999 &lt; 750),"Good",AND(E999 &gt;= 750, E999 &lt; 800),"Very Good",AND(E999 &gt;= 800, E999 &lt;= 850),"Excellent")</f>
        <v>Bad</v>
      </c>
    </row>
    <row r="1000" spans="1:14" x14ac:dyDescent="0.3">
      <c r="A1000" t="s">
        <v>2006</v>
      </c>
      <c r="B1000" t="s">
        <v>2007</v>
      </c>
      <c r="C1000" t="s">
        <v>16</v>
      </c>
      <c r="D1000">
        <v>13710.48</v>
      </c>
      <c r="E1000">
        <v>711</v>
      </c>
      <c r="F1000">
        <v>24</v>
      </c>
      <c r="G1000">
        <v>255.57</v>
      </c>
      <c r="H1000" t="s">
        <v>42</v>
      </c>
      <c r="I1000" s="1">
        <v>43385</v>
      </c>
      <c r="J1000" t="b">
        <v>1</v>
      </c>
      <c r="K1000" t="str">
        <f t="shared" si="47"/>
        <v>No</v>
      </c>
      <c r="L1000" t="str">
        <f t="shared" si="45"/>
        <v>Positive</v>
      </c>
      <c r="M1000" t="str">
        <f t="shared" si="46"/>
        <v>ACTIVE</v>
      </c>
      <c r="N1000" t="str" cm="1">
        <f t="array" ref="N1000">_xlfn.IFS(E1000&lt;=599,"Bad",AND(E1000 &gt;= 600, E1000 &lt; 650),"Poor",AND(E1000 &gt;= 650, E1000 &lt; 700),"Fair",AND(E1000 &gt;= 700, E1000 &lt; 750),"Good",AND(E1000 &gt;= 750, E1000 &lt; 800),"Very Good",AND(E1000 &gt;= 800, E1000 &lt;= 850),"Excellent")</f>
        <v>Good</v>
      </c>
    </row>
    <row r="1001" spans="1:14" x14ac:dyDescent="0.3">
      <c r="A1001" t="s">
        <v>2008</v>
      </c>
      <c r="B1001" t="s">
        <v>2009</v>
      </c>
      <c r="C1001" t="s">
        <v>12</v>
      </c>
      <c r="D1001">
        <v>11496.46</v>
      </c>
      <c r="E1001">
        <v>790</v>
      </c>
      <c r="F1001">
        <v>17</v>
      </c>
      <c r="G1001">
        <v>198.05</v>
      </c>
      <c r="H1001" t="s">
        <v>30</v>
      </c>
      <c r="I1001" s="1">
        <v>43802</v>
      </c>
      <c r="J1001" t="b">
        <v>1</v>
      </c>
      <c r="K1001" t="str">
        <f t="shared" si="47"/>
        <v>No</v>
      </c>
      <c r="L1001" t="str">
        <f t="shared" si="45"/>
        <v>Positive</v>
      </c>
      <c r="M1001" t="str">
        <f t="shared" si="46"/>
        <v>ACTIVE</v>
      </c>
      <c r="N1001" t="str" cm="1">
        <f t="array" ref="N1001">_xlfn.IFS(E1001&lt;=599,"Bad",AND(E1001 &gt;= 600, E1001 &lt; 650),"Poor",AND(E1001 &gt;= 650, E1001 &lt; 700),"Fair",AND(E1001 &gt;= 700, E1001 &lt; 750),"Good",AND(E1001 &gt;= 750, E1001 &lt; 800),"Very Good",AND(E1001 &gt;= 800, E1001 &lt;= 850),"Excellent")</f>
        <v>Very Good</v>
      </c>
    </row>
  </sheetData>
  <autoFilter ref="A1:N1001" xr:uid="{C32D375C-3552-4DA9-86B8-569C8336A9E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74281-6EE6-4523-82A9-8FA0D158D7CC}">
  <dimension ref="A1:Q48"/>
  <sheetViews>
    <sheetView zoomScale="90" zoomScaleNormal="90" workbookViewId="0">
      <selection activeCell="E2" sqref="E2:E9"/>
      <pivotSelection pane="bottomRight" showHeader="1" extendable="1" axis="axisCol" start="3" max="6" activeRow="1" activeCol="4" previousRow="1" previousCol="4" click="1" r:id="rId1">
        <pivotArea dataOnly="0" outline="0" fieldPosition="0">
          <references count="1">
            <reference field="7" count="1">
              <x v="3"/>
            </reference>
          </references>
        </pivotArea>
      </pivotSelection>
    </sheetView>
  </sheetViews>
  <sheetFormatPr defaultRowHeight="14.4" x14ac:dyDescent="0.3"/>
  <cols>
    <col min="1" max="1" width="17.6640625" bestFit="1" customWidth="1"/>
    <col min="2" max="2" width="27" bestFit="1" customWidth="1"/>
    <col min="3" max="3" width="16.77734375" bestFit="1" customWidth="1"/>
    <col min="4" max="4" width="6.5546875" bestFit="1" customWidth="1"/>
    <col min="5" max="5" width="5.33203125" bestFit="1" customWidth="1"/>
    <col min="6" max="6" width="7.77734375" bestFit="1" customWidth="1"/>
    <col min="7" max="7" width="11.109375" bestFit="1" customWidth="1"/>
    <col min="8" max="8" width="23.44140625" bestFit="1" customWidth="1"/>
    <col min="9" max="9" width="27" bestFit="1" customWidth="1"/>
    <col min="10" max="10" width="23.44140625" bestFit="1" customWidth="1"/>
    <col min="11" max="11" width="30.109375" bestFit="1" customWidth="1"/>
    <col min="12" max="12" width="16.77734375" bestFit="1" customWidth="1"/>
    <col min="13" max="18" width="13.33203125" bestFit="1" customWidth="1"/>
    <col min="19" max="22" width="6.6640625" bestFit="1" customWidth="1"/>
    <col min="23" max="23" width="5.5546875" bestFit="1" customWidth="1"/>
    <col min="24" max="50" width="6.6640625" bestFit="1" customWidth="1"/>
    <col min="51" max="51" width="5.5546875" bestFit="1" customWidth="1"/>
    <col min="52" max="54" width="6.6640625" bestFit="1" customWidth="1"/>
    <col min="55" max="55" width="5.5546875" bestFit="1" customWidth="1"/>
    <col min="56" max="57" width="6.6640625" bestFit="1" customWidth="1"/>
    <col min="58" max="67" width="7.77734375" bestFit="1" customWidth="1"/>
    <col min="68" max="68" width="6.6640625" bestFit="1" customWidth="1"/>
    <col min="69" max="72" width="7.77734375" bestFit="1" customWidth="1"/>
    <col min="73" max="73" width="6.6640625" bestFit="1" customWidth="1"/>
    <col min="74" max="76" width="7.77734375" bestFit="1" customWidth="1"/>
    <col min="77" max="77" width="6.6640625" bestFit="1" customWidth="1"/>
    <col min="78" max="79" width="7.77734375" bestFit="1" customWidth="1"/>
    <col min="80" max="80" width="6.6640625" bestFit="1" customWidth="1"/>
    <col min="81" max="83" width="7.77734375" bestFit="1" customWidth="1"/>
    <col min="84" max="84" width="6.6640625" bestFit="1" customWidth="1"/>
    <col min="85" max="87" width="7.77734375" bestFit="1" customWidth="1"/>
    <col min="88" max="88" width="4.44140625" bestFit="1" customWidth="1"/>
    <col min="89" max="93" width="7.77734375" bestFit="1" customWidth="1"/>
    <col min="94" max="94" width="6.6640625" bestFit="1" customWidth="1"/>
    <col min="95" max="102" width="7.77734375" bestFit="1" customWidth="1"/>
    <col min="103" max="103" width="6.6640625" bestFit="1" customWidth="1"/>
    <col min="104" max="107" width="7.77734375" bestFit="1" customWidth="1"/>
    <col min="108" max="108" width="6.6640625" bestFit="1" customWidth="1"/>
    <col min="109" max="120" width="7.77734375" bestFit="1" customWidth="1"/>
    <col min="121" max="121" width="6.6640625" bestFit="1" customWidth="1"/>
    <col min="122" max="127" width="7.77734375" bestFit="1" customWidth="1"/>
    <col min="128" max="128" width="6.6640625" bestFit="1" customWidth="1"/>
    <col min="129" max="137" width="7.77734375" bestFit="1" customWidth="1"/>
    <col min="138" max="138" width="6.6640625" bestFit="1" customWidth="1"/>
    <col min="139" max="141" width="7.77734375" bestFit="1" customWidth="1"/>
    <col min="142" max="142" width="6.6640625" bestFit="1" customWidth="1"/>
    <col min="143" max="147" width="7.77734375" bestFit="1" customWidth="1"/>
    <col min="148" max="148" width="6.6640625" bestFit="1" customWidth="1"/>
    <col min="149" max="152" width="7.77734375" bestFit="1" customWidth="1"/>
    <col min="153" max="153" width="6.6640625" bestFit="1" customWidth="1"/>
    <col min="154" max="155" width="7.77734375" bestFit="1" customWidth="1"/>
    <col min="156" max="156" width="4.44140625" bestFit="1" customWidth="1"/>
    <col min="157" max="171" width="7.77734375" bestFit="1" customWidth="1"/>
    <col min="172" max="172" width="6.6640625" bestFit="1" customWidth="1"/>
    <col min="173" max="173" width="7.77734375" bestFit="1" customWidth="1"/>
    <col min="174" max="174" width="6.6640625" bestFit="1" customWidth="1"/>
    <col min="175" max="182" width="7.77734375" bestFit="1" customWidth="1"/>
    <col min="183" max="183" width="6.6640625" bestFit="1" customWidth="1"/>
    <col min="184" max="184" width="7.77734375" bestFit="1" customWidth="1"/>
    <col min="185" max="185" width="6.6640625" bestFit="1" customWidth="1"/>
    <col min="186" max="194" width="7.77734375" bestFit="1" customWidth="1"/>
    <col min="195" max="195" width="6.6640625" bestFit="1" customWidth="1"/>
    <col min="196" max="198" width="7.77734375" bestFit="1" customWidth="1"/>
    <col min="199" max="199" width="6.6640625" bestFit="1" customWidth="1"/>
    <col min="200" max="211" width="7.77734375" bestFit="1" customWidth="1"/>
    <col min="212" max="212" width="6.6640625" bestFit="1" customWidth="1"/>
    <col min="213" max="213" width="7.77734375" bestFit="1" customWidth="1"/>
    <col min="214" max="214" width="6.6640625" bestFit="1" customWidth="1"/>
    <col min="215" max="226" width="7.77734375" bestFit="1" customWidth="1"/>
    <col min="227" max="227" width="6.6640625" bestFit="1" customWidth="1"/>
    <col min="228" max="240" width="7.77734375" bestFit="1" customWidth="1"/>
    <col min="241" max="241" width="6.6640625" bestFit="1" customWidth="1"/>
    <col min="242" max="242" width="7.77734375" bestFit="1" customWidth="1"/>
    <col min="243" max="243" width="6.6640625" bestFit="1" customWidth="1"/>
    <col min="244" max="245" width="7.77734375" bestFit="1" customWidth="1"/>
    <col min="246" max="246" width="6.6640625" bestFit="1" customWidth="1"/>
    <col min="247" max="253" width="7.77734375" bestFit="1" customWidth="1"/>
    <col min="254" max="254" width="6.6640625" bestFit="1" customWidth="1"/>
    <col min="255" max="255" width="7.77734375" bestFit="1" customWidth="1"/>
    <col min="256" max="256" width="6.6640625" bestFit="1" customWidth="1"/>
    <col min="257" max="260" width="7.77734375" bestFit="1" customWidth="1"/>
    <col min="261" max="261" width="13.88671875" bestFit="1" customWidth="1"/>
    <col min="262" max="262" width="8.109375" bestFit="1" customWidth="1"/>
    <col min="263" max="303" width="6.6640625" bestFit="1" customWidth="1"/>
    <col min="304" max="305" width="7.77734375" bestFit="1" customWidth="1"/>
    <col min="306" max="306" width="6.6640625" bestFit="1" customWidth="1"/>
    <col min="307" max="312" width="7.77734375" bestFit="1" customWidth="1"/>
    <col min="313" max="313" width="6.6640625" bestFit="1" customWidth="1"/>
    <col min="314" max="316" width="7.77734375" bestFit="1" customWidth="1"/>
    <col min="317" max="317" width="6.6640625" bestFit="1" customWidth="1"/>
    <col min="318" max="332" width="7.77734375" bestFit="1" customWidth="1"/>
    <col min="333" max="333" width="4.44140625" bestFit="1" customWidth="1"/>
    <col min="334" max="337" width="7.77734375" bestFit="1" customWidth="1"/>
    <col min="338" max="338" width="4.44140625" bestFit="1" customWidth="1"/>
    <col min="339" max="346" width="7.77734375" bestFit="1" customWidth="1"/>
    <col min="347" max="348" width="6.6640625" bestFit="1" customWidth="1"/>
    <col min="349" max="364" width="7.77734375" bestFit="1" customWidth="1"/>
    <col min="365" max="365" width="6.6640625" bestFit="1" customWidth="1"/>
    <col min="366" max="375" width="7.77734375" bestFit="1" customWidth="1"/>
    <col min="376" max="376" width="6.6640625" bestFit="1" customWidth="1"/>
    <col min="377" max="379" width="7.77734375" bestFit="1" customWidth="1"/>
    <col min="380" max="380" width="6.6640625" bestFit="1" customWidth="1"/>
    <col min="381" max="382" width="7.77734375" bestFit="1" customWidth="1"/>
    <col min="383" max="383" width="6.6640625" bestFit="1" customWidth="1"/>
    <col min="384" max="393" width="7.77734375" bestFit="1" customWidth="1"/>
    <col min="394" max="394" width="6.6640625" bestFit="1" customWidth="1"/>
    <col min="395" max="395" width="7.77734375" bestFit="1" customWidth="1"/>
    <col min="396" max="396" width="6.6640625" bestFit="1" customWidth="1"/>
    <col min="397" max="400" width="7.77734375" bestFit="1" customWidth="1"/>
    <col min="401" max="401" width="6.6640625" bestFit="1" customWidth="1"/>
    <col min="402" max="408" width="7.77734375" bestFit="1" customWidth="1"/>
    <col min="409" max="409" width="6.6640625" bestFit="1" customWidth="1"/>
    <col min="410" max="411" width="7.77734375" bestFit="1" customWidth="1"/>
    <col min="412" max="412" width="6.6640625" bestFit="1" customWidth="1"/>
    <col min="413" max="414" width="7.77734375" bestFit="1" customWidth="1"/>
    <col min="415" max="415" width="4.44140625" bestFit="1" customWidth="1"/>
    <col min="416" max="417" width="7.77734375" bestFit="1" customWidth="1"/>
    <col min="418" max="418" width="6.6640625" bestFit="1" customWidth="1"/>
    <col min="419" max="424" width="7.77734375" bestFit="1" customWidth="1"/>
    <col min="425" max="426" width="6.6640625" bestFit="1" customWidth="1"/>
    <col min="427" max="428" width="7.77734375" bestFit="1" customWidth="1"/>
    <col min="429" max="429" width="6.6640625" bestFit="1" customWidth="1"/>
    <col min="430" max="431" width="7.77734375" bestFit="1" customWidth="1"/>
    <col min="432" max="432" width="4.44140625" bestFit="1" customWidth="1"/>
    <col min="433" max="439" width="7.77734375" bestFit="1" customWidth="1"/>
    <col min="440" max="440" width="6.6640625" bestFit="1" customWidth="1"/>
    <col min="441" max="446" width="7.77734375" bestFit="1" customWidth="1"/>
    <col min="447" max="447" width="6.6640625" bestFit="1" customWidth="1"/>
    <col min="448" max="475" width="7.77734375" bestFit="1" customWidth="1"/>
    <col min="476" max="477" width="6.6640625" bestFit="1" customWidth="1"/>
    <col min="478" max="479" width="7.77734375" bestFit="1" customWidth="1"/>
    <col min="480" max="480" width="6.6640625" bestFit="1" customWidth="1"/>
    <col min="481" max="483" width="7.77734375" bestFit="1" customWidth="1"/>
    <col min="484" max="484" width="6.6640625" bestFit="1" customWidth="1"/>
    <col min="485" max="486" width="7.77734375" bestFit="1" customWidth="1"/>
    <col min="487" max="487" width="6.6640625" bestFit="1" customWidth="1"/>
    <col min="488" max="492" width="7.77734375" bestFit="1" customWidth="1"/>
    <col min="493" max="493" width="11.21875" bestFit="1" customWidth="1"/>
    <col min="494" max="494" width="6.88671875" bestFit="1" customWidth="1"/>
    <col min="495" max="498" width="6.6640625" bestFit="1" customWidth="1"/>
    <col min="499" max="499" width="5.5546875" bestFit="1" customWidth="1"/>
    <col min="500" max="501" width="6.6640625" bestFit="1" customWidth="1"/>
    <col min="502" max="502" width="5.5546875" bestFit="1" customWidth="1"/>
    <col min="503" max="508" width="6.6640625" bestFit="1" customWidth="1"/>
    <col min="509" max="509" width="5.5546875" bestFit="1" customWidth="1"/>
    <col min="510" max="520" width="6.6640625" bestFit="1" customWidth="1"/>
    <col min="521" max="521" width="5.5546875" bestFit="1" customWidth="1"/>
    <col min="522" max="556" width="6.6640625" bestFit="1" customWidth="1"/>
    <col min="557" max="567" width="7.77734375" bestFit="1" customWidth="1"/>
    <col min="568" max="568" width="6.6640625" bestFit="1" customWidth="1"/>
    <col min="569" max="576" width="7.77734375" bestFit="1" customWidth="1"/>
    <col min="577" max="577" width="6.6640625" bestFit="1" customWidth="1"/>
    <col min="578" max="582" width="7.77734375" bestFit="1" customWidth="1"/>
    <col min="583" max="583" width="4.44140625" bestFit="1" customWidth="1"/>
    <col min="584" max="596" width="7.77734375" bestFit="1" customWidth="1"/>
    <col min="597" max="597" width="6.6640625" bestFit="1" customWidth="1"/>
    <col min="598" max="613" width="7.77734375" bestFit="1" customWidth="1"/>
    <col min="614" max="614" width="6.6640625" bestFit="1" customWidth="1"/>
    <col min="615" max="625" width="7.77734375" bestFit="1" customWidth="1"/>
    <col min="626" max="626" width="6.6640625" bestFit="1" customWidth="1"/>
    <col min="627" max="627" width="7.77734375" bestFit="1" customWidth="1"/>
    <col min="628" max="628" width="6.6640625" bestFit="1" customWidth="1"/>
    <col min="629" max="633" width="7.77734375" bestFit="1" customWidth="1"/>
    <col min="634" max="634" width="6.6640625" bestFit="1" customWidth="1"/>
    <col min="635" max="645" width="7.77734375" bestFit="1" customWidth="1"/>
    <col min="646" max="646" width="6.6640625" bestFit="1" customWidth="1"/>
    <col min="647" max="651" width="7.77734375" bestFit="1" customWidth="1"/>
    <col min="652" max="652" width="6.6640625" bestFit="1" customWidth="1"/>
    <col min="653" max="659" width="7.77734375" bestFit="1" customWidth="1"/>
    <col min="660" max="660" width="6.6640625" bestFit="1" customWidth="1"/>
    <col min="661" max="663" width="7.77734375" bestFit="1" customWidth="1"/>
    <col min="664" max="664" width="6.6640625" bestFit="1" customWidth="1"/>
    <col min="665" max="677" width="7.77734375" bestFit="1" customWidth="1"/>
    <col min="678" max="678" width="6.6640625" bestFit="1" customWidth="1"/>
    <col min="679" max="692" width="7.77734375" bestFit="1" customWidth="1"/>
    <col min="693" max="693" width="6.6640625" bestFit="1" customWidth="1"/>
    <col min="694" max="734" width="7.77734375" bestFit="1" customWidth="1"/>
    <col min="735" max="735" width="6.6640625" bestFit="1" customWidth="1"/>
    <col min="736" max="771" width="7.77734375" bestFit="1" customWidth="1"/>
    <col min="772" max="772" width="10" bestFit="1" customWidth="1"/>
    <col min="773" max="773" width="9.33203125" bestFit="1" customWidth="1"/>
    <col min="774" max="785" width="6.6640625" bestFit="1" customWidth="1"/>
    <col min="786" max="786" width="5.5546875" bestFit="1" customWidth="1"/>
    <col min="787" max="792" width="6.6640625" bestFit="1" customWidth="1"/>
    <col min="793" max="793" width="5.5546875" bestFit="1" customWidth="1"/>
    <col min="794" max="817" width="6.6640625" bestFit="1" customWidth="1"/>
    <col min="818" max="818" width="3.33203125" bestFit="1" customWidth="1"/>
    <col min="819" max="819" width="5.5546875" bestFit="1" customWidth="1"/>
    <col min="820" max="820" width="6.6640625" bestFit="1" customWidth="1"/>
    <col min="821" max="823" width="7.77734375" bestFit="1" customWidth="1"/>
    <col min="824" max="824" width="6.6640625" bestFit="1" customWidth="1"/>
    <col min="825" max="858" width="7.77734375" bestFit="1" customWidth="1"/>
    <col min="859" max="859" width="6.6640625" bestFit="1" customWidth="1"/>
    <col min="860" max="861" width="7.77734375" bestFit="1" customWidth="1"/>
    <col min="862" max="862" width="6.6640625" bestFit="1" customWidth="1"/>
    <col min="863" max="863" width="4.44140625" bestFit="1" customWidth="1"/>
    <col min="864" max="865" width="7.77734375" bestFit="1" customWidth="1"/>
    <col min="866" max="866" width="6.6640625" bestFit="1" customWidth="1"/>
    <col min="867" max="867" width="7.77734375" bestFit="1" customWidth="1"/>
    <col min="868" max="868" width="4.44140625" bestFit="1" customWidth="1"/>
    <col min="869" max="881" width="7.77734375" bestFit="1" customWidth="1"/>
    <col min="882" max="882" width="6.6640625" bestFit="1" customWidth="1"/>
    <col min="883" max="899" width="7.77734375" bestFit="1" customWidth="1"/>
    <col min="900" max="900" width="6.6640625" bestFit="1" customWidth="1"/>
    <col min="901" max="908" width="7.77734375" bestFit="1" customWidth="1"/>
    <col min="909" max="909" width="6.6640625" bestFit="1" customWidth="1"/>
    <col min="910" max="916" width="7.77734375" bestFit="1" customWidth="1"/>
    <col min="917" max="917" width="6.6640625" bestFit="1" customWidth="1"/>
    <col min="918" max="925" width="7.77734375" bestFit="1" customWidth="1"/>
    <col min="926" max="926" width="6.6640625" bestFit="1" customWidth="1"/>
    <col min="927" max="927" width="7.77734375" bestFit="1" customWidth="1"/>
    <col min="928" max="929" width="6.6640625" bestFit="1" customWidth="1"/>
    <col min="930" max="933" width="7.77734375" bestFit="1" customWidth="1"/>
    <col min="934" max="934" width="6.6640625" bestFit="1" customWidth="1"/>
    <col min="935" max="936" width="7.77734375" bestFit="1" customWidth="1"/>
    <col min="937" max="937" width="6.6640625" bestFit="1" customWidth="1"/>
    <col min="938" max="942" width="7.77734375" bestFit="1" customWidth="1"/>
    <col min="943" max="943" width="6.6640625" bestFit="1" customWidth="1"/>
    <col min="944" max="995" width="7.77734375" bestFit="1" customWidth="1"/>
    <col min="996" max="996" width="6.6640625" bestFit="1" customWidth="1"/>
    <col min="997" max="1001" width="7.77734375" bestFit="1" customWidth="1"/>
    <col min="1002" max="1002" width="12.44140625" bestFit="1" customWidth="1"/>
    <col min="1003" max="1003" width="11.109375" bestFit="1" customWidth="1"/>
    <col min="1004" max="1012" width="7.77734375" bestFit="1" customWidth="1"/>
    <col min="1013" max="1013" width="6.6640625" bestFit="1" customWidth="1"/>
    <col min="1014" max="1015" width="7.77734375" bestFit="1" customWidth="1"/>
    <col min="1016" max="1016" width="15.44140625" bestFit="1" customWidth="1"/>
    <col min="1017" max="1017" width="13.33203125" bestFit="1" customWidth="1"/>
  </cols>
  <sheetData>
    <row r="1" spans="1:17" x14ac:dyDescent="0.3">
      <c r="A1" s="2" t="s">
        <v>2029</v>
      </c>
      <c r="B1" s="2" t="s">
        <v>2014</v>
      </c>
    </row>
    <row r="2" spans="1:17" x14ac:dyDescent="0.3">
      <c r="A2" s="2" t="s">
        <v>2012</v>
      </c>
      <c r="B2" t="s">
        <v>30</v>
      </c>
      <c r="C2" t="s">
        <v>21</v>
      </c>
      <c r="D2" t="s">
        <v>13</v>
      </c>
      <c r="E2" t="s">
        <v>42</v>
      </c>
      <c r="F2" t="s">
        <v>17</v>
      </c>
      <c r="G2" t="s">
        <v>2013</v>
      </c>
      <c r="K2" t="s">
        <v>2031</v>
      </c>
    </row>
    <row r="3" spans="1:17" x14ac:dyDescent="0.3">
      <c r="A3" s="3" t="s">
        <v>2023</v>
      </c>
      <c r="B3">
        <v>108</v>
      </c>
      <c r="C3">
        <v>90</v>
      </c>
      <c r="D3">
        <v>107</v>
      </c>
      <c r="E3">
        <v>127</v>
      </c>
      <c r="F3">
        <v>99</v>
      </c>
      <c r="G3">
        <v>531</v>
      </c>
    </row>
    <row r="4" spans="1:17" x14ac:dyDescent="0.3">
      <c r="A4" s="3" t="s">
        <v>2024</v>
      </c>
      <c r="B4">
        <v>19</v>
      </c>
      <c r="C4">
        <v>22</v>
      </c>
      <c r="D4">
        <v>17</v>
      </c>
      <c r="E4">
        <v>24</v>
      </c>
      <c r="F4">
        <v>16</v>
      </c>
      <c r="G4">
        <v>98</v>
      </c>
      <c r="K4" s="2" t="s">
        <v>2016</v>
      </c>
      <c r="L4" s="2" t="s">
        <v>2014</v>
      </c>
    </row>
    <row r="5" spans="1:17" x14ac:dyDescent="0.3">
      <c r="A5" s="3" t="s">
        <v>2025</v>
      </c>
      <c r="B5">
        <v>12</v>
      </c>
      <c r="C5">
        <v>24</v>
      </c>
      <c r="D5">
        <v>20</v>
      </c>
      <c r="E5">
        <v>21</v>
      </c>
      <c r="F5">
        <v>22</v>
      </c>
      <c r="G5">
        <v>99</v>
      </c>
      <c r="K5" s="2" t="s">
        <v>2012</v>
      </c>
      <c r="L5" t="s">
        <v>30</v>
      </c>
      <c r="M5" t="s">
        <v>21</v>
      </c>
      <c r="N5" t="s">
        <v>13</v>
      </c>
      <c r="O5" t="s">
        <v>42</v>
      </c>
      <c r="P5" t="s">
        <v>17</v>
      </c>
      <c r="Q5" t="s">
        <v>2013</v>
      </c>
    </row>
    <row r="6" spans="1:17" x14ac:dyDescent="0.3">
      <c r="A6" s="3" t="s">
        <v>2026</v>
      </c>
      <c r="B6">
        <v>17</v>
      </c>
      <c r="C6">
        <v>19</v>
      </c>
      <c r="D6">
        <v>26</v>
      </c>
      <c r="E6">
        <v>14</v>
      </c>
      <c r="F6">
        <v>24</v>
      </c>
      <c r="G6">
        <v>100</v>
      </c>
      <c r="K6" s="3" t="s">
        <v>20</v>
      </c>
      <c r="L6">
        <v>559.65909090909088</v>
      </c>
      <c r="M6">
        <v>589.07692307692309</v>
      </c>
      <c r="N6">
        <v>583.5</v>
      </c>
      <c r="O6">
        <v>591.07547169811323</v>
      </c>
      <c r="P6">
        <v>557.90909090909088</v>
      </c>
      <c r="Q6">
        <v>576.65891472868213</v>
      </c>
    </row>
    <row r="7" spans="1:17" x14ac:dyDescent="0.3">
      <c r="A7" s="3" t="s">
        <v>2027</v>
      </c>
      <c r="B7">
        <v>10</v>
      </c>
      <c r="C7">
        <v>19</v>
      </c>
      <c r="D7">
        <v>17</v>
      </c>
      <c r="E7">
        <v>20</v>
      </c>
      <c r="F7">
        <v>14</v>
      </c>
      <c r="G7">
        <v>80</v>
      </c>
      <c r="K7" s="3" t="s">
        <v>12</v>
      </c>
      <c r="L7">
        <v>564.40909090909088</v>
      </c>
      <c r="M7">
        <v>596.76744186046517</v>
      </c>
      <c r="N7">
        <v>579.02</v>
      </c>
      <c r="O7">
        <v>553.21276595744678</v>
      </c>
      <c r="P7">
        <v>605.3125</v>
      </c>
      <c r="Q7">
        <v>579.75</v>
      </c>
    </row>
    <row r="8" spans="1:17" x14ac:dyDescent="0.3">
      <c r="A8" s="3" t="s">
        <v>2028</v>
      </c>
      <c r="B8">
        <v>22</v>
      </c>
      <c r="C8">
        <v>16</v>
      </c>
      <c r="D8">
        <v>17</v>
      </c>
      <c r="E8">
        <v>17</v>
      </c>
      <c r="F8">
        <v>20</v>
      </c>
      <c r="G8">
        <v>92</v>
      </c>
      <c r="K8" s="3" t="s">
        <v>16</v>
      </c>
      <c r="L8">
        <v>609.71698113207549</v>
      </c>
      <c r="M8">
        <v>614.4905660377359</v>
      </c>
      <c r="N8">
        <v>566.75</v>
      </c>
      <c r="O8">
        <v>558.77941176470586</v>
      </c>
      <c r="P8">
        <v>608.1</v>
      </c>
      <c r="Q8">
        <v>589.36785714285713</v>
      </c>
    </row>
    <row r="9" spans="1:17" x14ac:dyDescent="0.3">
      <c r="A9" s="3" t="s">
        <v>2013</v>
      </c>
      <c r="B9">
        <v>188</v>
      </c>
      <c r="C9">
        <v>190</v>
      </c>
      <c r="D9">
        <v>204</v>
      </c>
      <c r="E9">
        <v>223</v>
      </c>
      <c r="F9">
        <v>195</v>
      </c>
      <c r="G9">
        <v>1000</v>
      </c>
      <c r="K9" s="3" t="s">
        <v>37</v>
      </c>
      <c r="L9">
        <v>577.34042553191489</v>
      </c>
      <c r="M9">
        <v>582.90476190476193</v>
      </c>
      <c r="N9">
        <v>578.4545454545455</v>
      </c>
      <c r="O9">
        <v>577.61818181818182</v>
      </c>
      <c r="P9">
        <v>576.59523809523807</v>
      </c>
      <c r="Q9">
        <v>578.5</v>
      </c>
    </row>
    <row r="10" spans="1:17" x14ac:dyDescent="0.3">
      <c r="K10" s="3" t="s">
        <v>2013</v>
      </c>
      <c r="L10">
        <v>579.30319148936167</v>
      </c>
      <c r="M10">
        <v>596.54210526315785</v>
      </c>
      <c r="N10">
        <v>576.71568627450984</v>
      </c>
      <c r="O10">
        <v>569.92825112107619</v>
      </c>
      <c r="P10">
        <v>586.47179487179483</v>
      </c>
      <c r="Q10">
        <v>581.35799999999995</v>
      </c>
    </row>
    <row r="15" spans="1:17" x14ac:dyDescent="0.3">
      <c r="K15" t="s">
        <v>2030</v>
      </c>
    </row>
    <row r="17" spans="2:17" x14ac:dyDescent="0.3">
      <c r="K17" s="2" t="s">
        <v>2017</v>
      </c>
      <c r="L17" s="2" t="s">
        <v>2014</v>
      </c>
    </row>
    <row r="18" spans="2:17" x14ac:dyDescent="0.3">
      <c r="K18" s="2" t="s">
        <v>2012</v>
      </c>
      <c r="L18" t="s">
        <v>30</v>
      </c>
      <c r="M18" t="s">
        <v>21</v>
      </c>
      <c r="N18" t="s">
        <v>13</v>
      </c>
      <c r="O18" t="s">
        <v>42</v>
      </c>
      <c r="P18" t="s">
        <v>17</v>
      </c>
      <c r="Q18" t="s">
        <v>2013</v>
      </c>
    </row>
    <row r="19" spans="2:17" x14ac:dyDescent="0.3">
      <c r="K19" s="3" t="s">
        <v>2023</v>
      </c>
      <c r="L19">
        <v>19.777777777777779</v>
      </c>
      <c r="M19">
        <v>20.011111111111113</v>
      </c>
      <c r="N19">
        <v>19.635514018691588</v>
      </c>
      <c r="O19">
        <v>19.944881889763778</v>
      </c>
      <c r="P19">
        <v>20.323232323232322</v>
      </c>
      <c r="Q19">
        <v>19.930320150659135</v>
      </c>
    </row>
    <row r="20" spans="2:17" x14ac:dyDescent="0.3">
      <c r="K20" s="3" t="s">
        <v>2024</v>
      </c>
      <c r="L20">
        <v>19.157894736842106</v>
      </c>
      <c r="M20">
        <v>19.59090909090909</v>
      </c>
      <c r="N20">
        <v>19</v>
      </c>
      <c r="O20">
        <v>20.625</v>
      </c>
      <c r="P20">
        <v>21.9375</v>
      </c>
      <c r="Q20">
        <v>20.040816326530614</v>
      </c>
    </row>
    <row r="21" spans="2:17" x14ac:dyDescent="0.3">
      <c r="K21" s="3" t="s">
        <v>2025</v>
      </c>
      <c r="L21">
        <v>20.5</v>
      </c>
      <c r="M21">
        <v>20.541666666666668</v>
      </c>
      <c r="N21">
        <v>19.2</v>
      </c>
      <c r="O21">
        <v>19.476190476190474</v>
      </c>
      <c r="P21">
        <v>18.40909090909091</v>
      </c>
      <c r="Q21">
        <v>19.565656565656564</v>
      </c>
    </row>
    <row r="22" spans="2:17" x14ac:dyDescent="0.3">
      <c r="K22" s="3" t="s">
        <v>2026</v>
      </c>
      <c r="L22">
        <v>19.352941176470587</v>
      </c>
      <c r="M22">
        <v>19.684210526315791</v>
      </c>
      <c r="N22">
        <v>19.26923076923077</v>
      </c>
      <c r="O22">
        <v>20.071428571428573</v>
      </c>
      <c r="P22">
        <v>21.041666666666668</v>
      </c>
      <c r="Q22">
        <v>19.899999999999999</v>
      </c>
    </row>
    <row r="23" spans="2:17" x14ac:dyDescent="0.3">
      <c r="K23" s="3" t="s">
        <v>2027</v>
      </c>
      <c r="L23">
        <v>19.5</v>
      </c>
      <c r="M23">
        <v>19.421052631578949</v>
      </c>
      <c r="N23">
        <v>19.705882352941178</v>
      </c>
      <c r="O23">
        <v>21.65</v>
      </c>
      <c r="P23">
        <v>19.428571428571427</v>
      </c>
      <c r="Q23">
        <v>20.05</v>
      </c>
    </row>
    <row r="24" spans="2:17" x14ac:dyDescent="0.3">
      <c r="K24" s="3" t="s">
        <v>2028</v>
      </c>
      <c r="L24">
        <v>19.136363636363637</v>
      </c>
      <c r="M24">
        <v>19.6875</v>
      </c>
      <c r="N24">
        <v>20.411764705882351</v>
      </c>
      <c r="O24">
        <v>19.176470588235293</v>
      </c>
      <c r="P24">
        <v>20.05</v>
      </c>
      <c r="Q24">
        <v>19.673913043478262</v>
      </c>
    </row>
    <row r="25" spans="2:17" x14ac:dyDescent="0.3">
      <c r="K25" s="3" t="s">
        <v>2013</v>
      </c>
      <c r="L25">
        <v>19.632978723404257</v>
      </c>
      <c r="M25">
        <v>19.910526315789475</v>
      </c>
      <c r="N25">
        <v>19.563725490196077</v>
      </c>
      <c r="O25">
        <v>20.076233183856502</v>
      </c>
      <c r="P25">
        <v>20.235897435897435</v>
      </c>
      <c r="Q25">
        <v>19.888000000000002</v>
      </c>
    </row>
    <row r="26" spans="2:17" x14ac:dyDescent="0.3">
      <c r="B26" s="2" t="s">
        <v>7</v>
      </c>
      <c r="C26" t="s">
        <v>2018</v>
      </c>
    </row>
    <row r="28" spans="2:17" x14ac:dyDescent="0.3">
      <c r="B28" s="2" t="s">
        <v>2015</v>
      </c>
      <c r="C28" s="2" t="s">
        <v>2014</v>
      </c>
    </row>
    <row r="29" spans="2:17" x14ac:dyDescent="0.3">
      <c r="B29" s="2" t="s">
        <v>2012</v>
      </c>
      <c r="C29" t="s">
        <v>20</v>
      </c>
      <c r="D29" t="s">
        <v>12</v>
      </c>
      <c r="E29" t="s">
        <v>16</v>
      </c>
      <c r="F29" t="s">
        <v>37</v>
      </c>
      <c r="G29" t="s">
        <v>2013</v>
      </c>
    </row>
    <row r="30" spans="2:17" x14ac:dyDescent="0.3">
      <c r="B30" s="3" t="s">
        <v>2023</v>
      </c>
      <c r="C30">
        <v>140</v>
      </c>
      <c r="D30">
        <v>123</v>
      </c>
      <c r="E30">
        <v>142</v>
      </c>
      <c r="F30">
        <v>126</v>
      </c>
      <c r="G30">
        <v>531</v>
      </c>
    </row>
    <row r="31" spans="2:17" x14ac:dyDescent="0.3">
      <c r="B31" s="4" t="s">
        <v>2020</v>
      </c>
      <c r="C31">
        <v>107</v>
      </c>
      <c r="D31">
        <v>109</v>
      </c>
      <c r="E31">
        <v>121</v>
      </c>
      <c r="F31">
        <v>97</v>
      </c>
      <c r="G31">
        <v>434</v>
      </c>
    </row>
    <row r="32" spans="2:17" x14ac:dyDescent="0.3">
      <c r="B32" s="4" t="s">
        <v>2021</v>
      </c>
      <c r="C32">
        <v>33</v>
      </c>
      <c r="D32">
        <v>14</v>
      </c>
      <c r="E32">
        <v>21</v>
      </c>
      <c r="F32">
        <v>29</v>
      </c>
      <c r="G32">
        <v>97</v>
      </c>
    </row>
    <row r="33" spans="2:7" x14ac:dyDescent="0.3">
      <c r="B33" s="3" t="s">
        <v>2024</v>
      </c>
      <c r="C33">
        <v>26</v>
      </c>
      <c r="D33">
        <v>22</v>
      </c>
      <c r="E33">
        <v>22</v>
      </c>
      <c r="F33">
        <v>28</v>
      </c>
      <c r="G33">
        <v>98</v>
      </c>
    </row>
    <row r="34" spans="2:7" x14ac:dyDescent="0.3">
      <c r="B34" s="4" t="s">
        <v>2020</v>
      </c>
      <c r="C34">
        <v>25</v>
      </c>
      <c r="D34">
        <v>14</v>
      </c>
      <c r="E34">
        <v>18</v>
      </c>
      <c r="F34">
        <v>22</v>
      </c>
      <c r="G34">
        <v>79</v>
      </c>
    </row>
    <row r="35" spans="2:7" x14ac:dyDescent="0.3">
      <c r="B35" s="4" t="s">
        <v>2021</v>
      </c>
      <c r="C35">
        <v>1</v>
      </c>
      <c r="D35">
        <v>8</v>
      </c>
      <c r="E35">
        <v>4</v>
      </c>
      <c r="F35">
        <v>6</v>
      </c>
      <c r="G35">
        <v>19</v>
      </c>
    </row>
    <row r="36" spans="2:7" x14ac:dyDescent="0.3">
      <c r="B36" s="3" t="s">
        <v>2025</v>
      </c>
      <c r="C36">
        <v>24</v>
      </c>
      <c r="D36">
        <v>28</v>
      </c>
      <c r="E36">
        <v>27</v>
      </c>
      <c r="F36">
        <v>20</v>
      </c>
      <c r="G36">
        <v>99</v>
      </c>
    </row>
    <row r="37" spans="2:7" x14ac:dyDescent="0.3">
      <c r="B37" s="4" t="s">
        <v>2020</v>
      </c>
      <c r="C37">
        <v>19</v>
      </c>
      <c r="D37">
        <v>23</v>
      </c>
      <c r="E37">
        <v>20</v>
      </c>
      <c r="F37">
        <v>17</v>
      </c>
      <c r="G37">
        <v>79</v>
      </c>
    </row>
    <row r="38" spans="2:7" x14ac:dyDescent="0.3">
      <c r="B38" s="4" t="s">
        <v>2021</v>
      </c>
      <c r="C38">
        <v>5</v>
      </c>
      <c r="D38">
        <v>5</v>
      </c>
      <c r="E38">
        <v>7</v>
      </c>
      <c r="F38">
        <v>3</v>
      </c>
      <c r="G38">
        <v>20</v>
      </c>
    </row>
    <row r="39" spans="2:7" x14ac:dyDescent="0.3">
      <c r="B39" s="3" t="s">
        <v>2026</v>
      </c>
      <c r="C39">
        <v>30</v>
      </c>
      <c r="D39">
        <v>20</v>
      </c>
      <c r="E39">
        <v>31</v>
      </c>
      <c r="F39">
        <v>19</v>
      </c>
      <c r="G39">
        <v>100</v>
      </c>
    </row>
    <row r="40" spans="2:7" x14ac:dyDescent="0.3">
      <c r="B40" s="4" t="s">
        <v>2020</v>
      </c>
      <c r="C40">
        <v>26</v>
      </c>
      <c r="D40">
        <v>19</v>
      </c>
      <c r="E40">
        <v>24</v>
      </c>
      <c r="F40">
        <v>16</v>
      </c>
      <c r="G40">
        <v>85</v>
      </c>
    </row>
    <row r="41" spans="2:7" x14ac:dyDescent="0.3">
      <c r="B41" s="4" t="s">
        <v>2021</v>
      </c>
      <c r="C41">
        <v>4</v>
      </c>
      <c r="D41">
        <v>1</v>
      </c>
      <c r="E41">
        <v>7</v>
      </c>
      <c r="F41">
        <v>3</v>
      </c>
      <c r="G41">
        <v>15</v>
      </c>
    </row>
    <row r="42" spans="2:7" x14ac:dyDescent="0.3">
      <c r="B42" s="3" t="s">
        <v>2027</v>
      </c>
      <c r="C42">
        <v>21</v>
      </c>
      <c r="D42">
        <v>18</v>
      </c>
      <c r="E42">
        <v>22</v>
      </c>
      <c r="F42">
        <v>19</v>
      </c>
      <c r="G42">
        <v>80</v>
      </c>
    </row>
    <row r="43" spans="2:7" x14ac:dyDescent="0.3">
      <c r="B43" s="4" t="s">
        <v>2020</v>
      </c>
      <c r="C43">
        <v>17</v>
      </c>
      <c r="D43">
        <v>15</v>
      </c>
      <c r="E43">
        <v>19</v>
      </c>
      <c r="F43">
        <v>14</v>
      </c>
      <c r="G43">
        <v>65</v>
      </c>
    </row>
    <row r="44" spans="2:7" x14ac:dyDescent="0.3">
      <c r="B44" s="4" t="s">
        <v>2021</v>
      </c>
      <c r="C44">
        <v>4</v>
      </c>
      <c r="D44">
        <v>3</v>
      </c>
      <c r="E44">
        <v>3</v>
      </c>
      <c r="F44">
        <v>5</v>
      </c>
      <c r="G44">
        <v>15</v>
      </c>
    </row>
    <row r="45" spans="2:7" x14ac:dyDescent="0.3">
      <c r="B45" s="3" t="s">
        <v>2028</v>
      </c>
      <c r="C45">
        <v>17</v>
      </c>
      <c r="D45">
        <v>21</v>
      </c>
      <c r="E45">
        <v>36</v>
      </c>
      <c r="F45">
        <v>18</v>
      </c>
      <c r="G45">
        <v>92</v>
      </c>
    </row>
    <row r="46" spans="2:7" x14ac:dyDescent="0.3">
      <c r="B46" s="4" t="s">
        <v>2020</v>
      </c>
      <c r="C46">
        <v>12</v>
      </c>
      <c r="D46">
        <v>19</v>
      </c>
      <c r="E46">
        <v>29</v>
      </c>
      <c r="F46">
        <v>14</v>
      </c>
      <c r="G46">
        <v>74</v>
      </c>
    </row>
    <row r="47" spans="2:7" x14ac:dyDescent="0.3">
      <c r="B47" s="4" t="s">
        <v>2021</v>
      </c>
      <c r="C47">
        <v>5</v>
      </c>
      <c r="D47">
        <v>2</v>
      </c>
      <c r="E47">
        <v>7</v>
      </c>
      <c r="F47">
        <v>4</v>
      </c>
      <c r="G47">
        <v>18</v>
      </c>
    </row>
    <row r="48" spans="2:7" x14ac:dyDescent="0.3">
      <c r="B48" s="3" t="s">
        <v>2013</v>
      </c>
      <c r="C48">
        <v>258</v>
      </c>
      <c r="D48">
        <v>232</v>
      </c>
      <c r="E48">
        <v>280</v>
      </c>
      <c r="F48">
        <v>230</v>
      </c>
      <c r="G48">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7A191-9FEF-44CF-8F69-ED42F7398627}">
  <dimension ref="A1:R5"/>
  <sheetViews>
    <sheetView showGridLines="0" zoomScale="70" zoomScaleNormal="70" workbookViewId="0">
      <selection activeCell="W5" sqref="W5"/>
    </sheetView>
  </sheetViews>
  <sheetFormatPr defaultRowHeight="14.4" x14ac:dyDescent="0.3"/>
  <sheetData>
    <row r="1" spans="1:18" ht="14.4" customHeight="1" x14ac:dyDescent="0.3">
      <c r="A1" s="5" t="s">
        <v>2032</v>
      </c>
      <c r="B1" s="5"/>
      <c r="C1" s="5"/>
      <c r="D1" s="5"/>
      <c r="E1" s="5"/>
      <c r="F1" s="5"/>
      <c r="G1" s="5"/>
      <c r="H1" s="5"/>
      <c r="I1" s="5"/>
      <c r="J1" s="5"/>
      <c r="K1" s="5"/>
      <c r="L1" s="5"/>
      <c r="M1" s="5"/>
      <c r="N1" s="5"/>
      <c r="O1" s="5"/>
      <c r="P1" s="5"/>
      <c r="Q1" s="5"/>
      <c r="R1" s="5"/>
    </row>
    <row r="2" spans="1:18" x14ac:dyDescent="0.3">
      <c r="A2" s="5"/>
      <c r="B2" s="5"/>
      <c r="C2" s="5"/>
      <c r="D2" s="5"/>
      <c r="E2" s="5"/>
      <c r="F2" s="5"/>
      <c r="G2" s="5"/>
      <c r="H2" s="5"/>
      <c r="I2" s="5"/>
      <c r="J2" s="5"/>
      <c r="K2" s="5"/>
      <c r="L2" s="5"/>
      <c r="M2" s="5"/>
      <c r="N2" s="5"/>
      <c r="O2" s="5"/>
      <c r="P2" s="5"/>
      <c r="Q2" s="5"/>
      <c r="R2" s="5"/>
    </row>
    <row r="3" spans="1:18" x14ac:dyDescent="0.3">
      <c r="A3" s="5"/>
      <c r="B3" s="5"/>
      <c r="C3" s="5"/>
      <c r="D3" s="5"/>
      <c r="E3" s="5"/>
      <c r="F3" s="5"/>
      <c r="G3" s="5"/>
      <c r="H3" s="5"/>
      <c r="I3" s="5"/>
      <c r="J3" s="5"/>
      <c r="K3" s="5"/>
      <c r="L3" s="5"/>
      <c r="M3" s="5"/>
      <c r="N3" s="5"/>
      <c r="O3" s="5"/>
      <c r="P3" s="5"/>
      <c r="Q3" s="5"/>
      <c r="R3" s="5"/>
    </row>
    <row r="4" spans="1:18" x14ac:dyDescent="0.3">
      <c r="A4" s="5"/>
      <c r="B4" s="5"/>
      <c r="C4" s="5"/>
      <c r="D4" s="5"/>
      <c r="E4" s="5"/>
      <c r="F4" s="5"/>
      <c r="G4" s="5"/>
      <c r="H4" s="5"/>
      <c r="I4" s="5"/>
      <c r="J4" s="5"/>
      <c r="K4" s="5"/>
      <c r="L4" s="5"/>
      <c r="M4" s="5"/>
      <c r="N4" s="5"/>
      <c r="O4" s="5"/>
      <c r="P4" s="5"/>
      <c r="Q4" s="5"/>
      <c r="R4" s="5"/>
    </row>
    <row r="5" spans="1:18" x14ac:dyDescent="0.3">
      <c r="A5" s="5"/>
      <c r="B5" s="5"/>
      <c r="C5" s="5"/>
      <c r="D5" s="5"/>
      <c r="E5" s="5"/>
      <c r="F5" s="5"/>
      <c r="G5" s="5"/>
      <c r="H5" s="5"/>
      <c r="I5" s="5"/>
      <c r="J5" s="5"/>
      <c r="K5" s="5"/>
      <c r="L5" s="5"/>
      <c r="M5" s="5"/>
      <c r="N5" s="5"/>
      <c r="O5" s="5"/>
      <c r="P5" s="5"/>
      <c r="Q5" s="5"/>
      <c r="R5" s="5"/>
    </row>
  </sheetData>
  <mergeCells count="1">
    <mergeCell ref="A1:R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DataSheet</vt:lpstr>
      <vt:lpstr>Clean_Data</vt:lpstr>
      <vt:lpstr>PivotTables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Kotschegarow, Zak  - SDSU Student</dc:creator>
  <cp:lastModifiedBy>Kotschegarow, Zak  - SDSU Student</cp:lastModifiedBy>
  <dcterms:created xsi:type="dcterms:W3CDTF">2025-06-21T17:20:47Z</dcterms:created>
  <dcterms:modified xsi:type="dcterms:W3CDTF">2025-06-21T21:07:52Z</dcterms:modified>
</cp:coreProperties>
</file>