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sistance version-3" sheetId="1" r:id="rId4"/>
    <sheet state="visible" name="Bug Resistance version-4" sheetId="2" r:id="rId5"/>
  </sheets>
  <definedNames/>
  <calcPr/>
  <extLst>
    <ext uri="GoogleSheetsCustomDataVersion2">
      <go:sheetsCustomData xmlns:go="http://customooxmlschemas.google.com/" r:id="rId6" roundtripDataChecksum="EGuZvRftlwOoGWz7g2kp5hyXe8UD9tlgF0J24BAkEDA="/>
    </ext>
  </extLst>
</workbook>
</file>

<file path=xl/sharedStrings.xml><?xml version="1.0" encoding="utf-8"?>
<sst xmlns="http://schemas.openxmlformats.org/spreadsheetml/2006/main" count="138" uniqueCount="97">
  <si>
    <t>Product Name</t>
  </si>
  <si>
    <t>Start Tech</t>
  </si>
  <si>
    <t>TC Start Date</t>
  </si>
  <si>
    <t>TC Execution Start Date</t>
  </si>
  <si>
    <t>TEST CASE SUMMARY</t>
  </si>
  <si>
    <t>Module Name</t>
  </si>
  <si>
    <t>Register Account</t>
  </si>
  <si>
    <t>TC End Date</t>
  </si>
  <si>
    <t>TC Execution End Date</t>
  </si>
  <si>
    <t xml:space="preserve"> P</t>
  </si>
  <si>
    <t>Test Case Developed By</t>
  </si>
  <si>
    <t xml:space="preserve">Zamia Mostafiz </t>
  </si>
  <si>
    <t>Browser (tested)</t>
  </si>
  <si>
    <t>F</t>
  </si>
  <si>
    <t>Developer Name (TL)</t>
  </si>
  <si>
    <t>Test Case Reviewed By</t>
  </si>
  <si>
    <t>A.B.M. Shajadul Karim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</si>
  <si>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</si>
  <si>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</si>
  <si>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</si>
  <si>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</si>
  <si>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</si>
  <si>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</si>
  <si>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</si>
  <si>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</si>
  <si>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</si>
  <si>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</si>
  <si>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</si>
  <si>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</si>
  <si>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</si>
  <si>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</si>
  <si>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</si>
  <si>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TC01</t>
  </si>
  <si>
    <t>Register Account Submission with First Name</t>
  </si>
  <si>
    <t>No Input</t>
  </si>
  <si>
    <r>
      <rPr>
        <rFont val="Calibri"/>
        <color theme="1"/>
        <sz val="11.0"/>
      </rPr>
      <t xml:space="preserve">Go to </t>
    </r>
    <r>
      <rPr>
        <rFont val="Calibri"/>
        <color rgb="FF1155CC"/>
        <sz val="11.0"/>
        <u/>
      </rPr>
      <t>https://www.startech.com.bd/</t>
    </r>
    <r>
      <rPr>
        <rFont val="Calibri"/>
        <color theme="1"/>
        <sz val="11.0"/>
      </rPr>
      <t xml:space="preserve"> -&gt;Click Register button-&gt;Click Continue </t>
    </r>
  </si>
  <si>
    <t>Should not be able to submit &amp; A pop-up message will be shown "First Name must be between 1 and 32 characters!"</t>
  </si>
  <si>
    <t>Not able to register &amp; Pop message can be seen</t>
  </si>
  <si>
    <t>Pass</t>
  </si>
  <si>
    <t>Picture1</t>
  </si>
  <si>
    <t xml:space="preserve">Zamia </t>
  </si>
  <si>
    <r>
      <rPr>
        <rFont val="Calibri"/>
        <color theme="1"/>
        <sz val="11.0"/>
      </rPr>
      <t xml:space="preserve">    Go to </t>
    </r>
    <r>
      <rPr>
        <rFont val="Calibri"/>
        <color rgb="FF1155CC"/>
        <sz val="11.0"/>
        <u/>
      </rPr>
      <t>https://www.startech.com.bd/</t>
    </r>
    <r>
      <rPr>
        <rFont val="Calibri"/>
        <color theme="1"/>
        <sz val="11.0"/>
      </rPr>
      <t xml:space="preserve"> -&gt;Click Register  button-&gt;Click Frist Name-&gt; Type First Name-&gt; Click Continue </t>
    </r>
  </si>
  <si>
    <t>Should be able to sumit and No pop-up message will be shown</t>
  </si>
  <si>
    <t>Able to submit</t>
  </si>
  <si>
    <t>Picture2</t>
  </si>
  <si>
    <t>42 characters -Zamia sdjfh ksjdhf kosjdhfkjshdfk jsdokfjhsdkojf</t>
  </si>
  <si>
    <t>Not able to submit &amp; Pop up message can be seen</t>
  </si>
  <si>
    <t>Picture3</t>
  </si>
  <si>
    <t>TC02</t>
  </si>
  <si>
    <t>Register Account Submission with Last Name</t>
  </si>
  <si>
    <r>
      <rPr>
        <rFont val="Calibri"/>
        <color theme="1"/>
        <sz val="11.0"/>
      </rPr>
      <t xml:space="preserve">Go to </t>
    </r>
    <r>
      <rPr>
        <rFont val="Calibri"/>
        <color rgb="FF000000"/>
        <sz val="11.0"/>
        <u/>
      </rPr>
      <t>https://www.startech.com.bd/</t>
    </r>
    <r>
      <rPr>
        <rFont val="Calibri"/>
        <color theme="1"/>
        <sz val="11.0"/>
      </rPr>
      <t xml:space="preserve">  -&gt;Click Register button -&gt; Click Continue</t>
    </r>
  </si>
  <si>
    <t>Should not be able to submit &amp; A pop-up message will be shown "Last Name must be between 1 and 32 characters!"</t>
  </si>
  <si>
    <t>Picture4</t>
  </si>
  <si>
    <t>Mostafiz</t>
  </si>
  <si>
    <r>
      <rPr>
        <rFont val="Calibri"/>
        <color theme="1"/>
        <sz val="11.0"/>
      </rPr>
      <t xml:space="preserve">Go to </t>
    </r>
    <r>
      <rPr>
        <rFont val="Calibri"/>
        <color rgb="FF000000"/>
        <sz val="11.0"/>
        <u/>
      </rPr>
      <t>https://www.startech.com.bd/</t>
    </r>
    <r>
      <rPr>
        <rFont val="Calibri"/>
        <color theme="1"/>
        <sz val="11.0"/>
      </rPr>
      <t xml:space="preserve">  -&gt;Click Register button -&gt; Click Last Name -&gt; Type Last Name-&gt; Click Continue</t>
    </r>
  </si>
  <si>
    <t>Picture5</t>
  </si>
  <si>
    <t>42 characters-Mostafiz shgltgdtkkgydjulkyedskpotedcikf</t>
  </si>
  <si>
    <t>Picture6</t>
  </si>
  <si>
    <t>TC03</t>
  </si>
  <si>
    <t>Register Account Submission with Email</t>
  </si>
  <si>
    <r>
      <rPr>
        <rFont val="Calibri"/>
        <color theme="1"/>
        <sz val="11.0"/>
      </rPr>
      <t xml:space="preserve">Go to </t>
    </r>
    <r>
      <rPr>
        <rFont val="Calibri"/>
        <color rgb="FF1155CC"/>
        <sz val="11.0"/>
        <u/>
      </rPr>
      <t>https://www.startech.com.bd/</t>
    </r>
    <r>
      <rPr>
        <rFont val="Calibri"/>
        <color theme="1"/>
        <sz val="11.0"/>
      </rPr>
      <t xml:space="preserve"> -&gt; Click Register button -&gt; Click Continue</t>
    </r>
  </si>
  <si>
    <t>Should not able to submit &amp; A pop-up message will be shown "E-Mail Address does not appear to be valid!"</t>
  </si>
  <si>
    <t>Picture7</t>
  </si>
  <si>
    <r>
      <rPr>
        <rFont val="Calibri"/>
        <color rgb="FF000000"/>
        <sz val="11.0"/>
        <u/>
      </rPr>
      <t>jer.se</t>
    </r>
    <r>
      <rPr>
        <rFont val="Calibri"/>
        <color theme="1"/>
        <sz val="11.0"/>
      </rPr>
      <t>.ya.d.d.y@gmail.com</t>
    </r>
  </si>
  <si>
    <r>
      <rPr>
        <rFont val="Calibri"/>
        <color theme="1"/>
        <sz val="11.0"/>
      </rPr>
      <t xml:space="preserve">Go to </t>
    </r>
    <r>
      <rPr>
        <rFont val="Calibri"/>
        <color rgb="FF1155CC"/>
        <sz val="11.0"/>
        <u/>
      </rPr>
      <t>https://www.startech.com.bd/</t>
    </r>
    <r>
      <rPr>
        <rFont val="Calibri"/>
        <color theme="1"/>
        <sz val="11.0"/>
      </rPr>
      <t xml:space="preserve"> -&gt; Click Register button -&gt;Click Email Button-&gt; Type email-&gt; Click Continue</t>
    </r>
  </si>
  <si>
    <t>Should be able to submit and No pop-up message will be shown</t>
  </si>
  <si>
    <t>Picture8</t>
  </si>
  <si>
    <t>jer.12313445se.ya.d.d.y12234@egmail.com</t>
  </si>
  <si>
    <t>Should not be able to submit &amp; A pop-up message will be shown</t>
  </si>
  <si>
    <t>Fail</t>
  </si>
  <si>
    <t>Picture9</t>
  </si>
  <si>
    <t>j@egmail.com1</t>
  </si>
  <si>
    <t>Should not be able to submit &amp; A pop-up message will be shown"E-Mail Address does not appear to be valid!"</t>
  </si>
  <si>
    <t>Not be able to submit &amp; A pop-up message will be seen</t>
  </si>
  <si>
    <t>Picture10</t>
  </si>
  <si>
    <t>j@egma08il.com</t>
  </si>
  <si>
    <t>Picture11</t>
  </si>
  <si>
    <t>TC04</t>
  </si>
  <si>
    <t>Register Account Submission with Telephone</t>
  </si>
  <si>
    <r>
      <rPr>
        <rFont val="Calibri"/>
        <color theme="1"/>
        <sz val="11.0"/>
      </rPr>
      <t xml:space="preserve">Go to </t>
    </r>
    <r>
      <rPr>
        <rFont val="Calibri"/>
        <color rgb="FF1155CC"/>
        <sz val="11.0"/>
        <u/>
      </rPr>
      <t>https://www.startech.com.bd/</t>
    </r>
    <r>
      <rPr>
        <rFont val="Calibri"/>
        <color theme="1"/>
        <sz val="11.0"/>
      </rPr>
      <t xml:space="preserve"> -&gt;Click Register button-&gt;Click Continue </t>
    </r>
  </si>
  <si>
    <t>Should not be able to submit &amp; A pop-up message will be shown"Phone number does not appear to be valid!"</t>
  </si>
  <si>
    <t>Picture12</t>
  </si>
  <si>
    <t>Valid Number</t>
  </si>
  <si>
    <r>
      <rPr>
        <rFont val="Calibri"/>
        <color theme="1"/>
        <sz val="11.0"/>
      </rPr>
      <t xml:space="preserve">Go to </t>
    </r>
    <r>
      <rPr>
        <rFont val="Calibri"/>
        <color rgb="FF1155CC"/>
        <sz val="11.0"/>
        <u/>
      </rPr>
      <t>https://www.startech.com.bd/</t>
    </r>
    <r>
      <rPr>
        <rFont val="Calibri"/>
        <color theme="1"/>
        <sz val="11.0"/>
      </rPr>
      <t xml:space="preserve"> -&gt;Click Register button-&gt; Click Telephone Button-&gt; Type Valid Number-&gt; Click Continue </t>
    </r>
  </si>
  <si>
    <t>Should able to submit &amp; send a OTP number on that valid telephone number + Open new page for OTP verification</t>
  </si>
  <si>
    <t>Picture13</t>
  </si>
  <si>
    <t>Greater-than 11 Digit</t>
  </si>
  <si>
    <t>Picture14</t>
  </si>
  <si>
    <t>Less-than 11 Digit</t>
  </si>
  <si>
    <t>Picture15</t>
  </si>
  <si>
    <t>Number+Character</t>
  </si>
  <si>
    <t>Picture16</t>
  </si>
  <si>
    <t>Number+Special Character</t>
  </si>
  <si>
    <t>Should not be able to submit &amp; A pop-up message will be shown " Phone number does not appear to be valid!"</t>
  </si>
  <si>
    <t>Picture17</t>
  </si>
  <si>
    <t>Strings</t>
  </si>
  <si>
    <t>Picture18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</si>
</sst>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sz val="11.0"/>
      <color rgb="FF0061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sz val="11.0"/>
      <color rgb="FF000000"/>
      <name val="Calibri"/>
    </font>
    <font>
      <u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color rgb="FFFFFFFF"/>
      <name val="Calibri"/>
      <scheme val="minor"/>
    </font>
    <font>
      <u/>
      <color rgb="FF0000FF"/>
    </font>
    <font>
      <u/>
      <sz val="11.0"/>
      <color rgb="FF0563C1"/>
      <name val="Calibri"/>
    </font>
    <font>
      <u/>
      <sz val="11.0"/>
      <color rgb="FF0000FF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3" numFmtId="14" xfId="0" applyAlignment="1" applyBorder="1" applyFont="1" applyNumberFormat="1">
      <alignment horizontal="center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5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3" numFmtId="14" xfId="0" applyAlignment="1" applyBorder="1" applyFont="1" applyNumberFormat="1">
      <alignment horizontal="center" shrinkToFit="0" vertical="center" wrapText="1"/>
    </xf>
    <xf borderId="8" fillId="4" fontId="1" numFmtId="0" xfId="0" applyAlignment="1" applyBorder="1" applyFill="1" applyFont="1">
      <alignment horizontal="center" shrinkToFit="0" vertical="center" wrapText="1"/>
    </xf>
    <xf borderId="9" fillId="5" fontId="4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8" fillId="6" fontId="1" numFmtId="0" xfId="0" applyAlignment="1" applyBorder="1" applyFill="1" applyFont="1">
      <alignment horizontal="center" shrinkToFit="0" vertical="center" wrapText="1"/>
    </xf>
    <xf borderId="8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0" fillId="0" fontId="2" numFmtId="0" xfId="0" applyBorder="1" applyFont="1"/>
    <xf borderId="7" fillId="3" fontId="1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11" fillId="9" fontId="1" numFmtId="0" xfId="0" applyAlignment="1" applyBorder="1" applyFill="1" applyFont="1">
      <alignment horizontal="center" shrinkToFit="0" vertical="center" wrapText="1"/>
    </xf>
    <xf borderId="12" fillId="9" fontId="1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vertical="center"/>
    </xf>
    <xf borderId="15" fillId="0" fontId="2" numFmtId="0" xfId="0" applyBorder="1" applyFont="1"/>
    <xf borderId="9" fillId="0" fontId="5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5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wrapText="1"/>
    </xf>
    <xf borderId="9" fillId="0" fontId="9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9" fillId="10" fontId="17" numFmtId="0" xfId="0" applyAlignment="1" applyBorder="1" applyFill="1" applyFont="1">
      <alignment horizontal="center" readingOrder="0" shrinkToFit="0" vertical="center" wrapText="1"/>
    </xf>
    <xf borderId="16" fillId="0" fontId="5" numFmtId="0" xfId="0" applyAlignment="1" applyBorder="1" applyFont="1">
      <alignment horizontal="center" readingOrder="0" shrinkToFit="0" vertical="center" wrapText="1"/>
    </xf>
    <xf borderId="0" fillId="0" fontId="5" numFmtId="0" xfId="0" applyFont="1"/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rgb="FF006600"/>
          <bgColor rgb="FF0066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kT-z3BY39vSnfJE5l-7yu4g0OOJfjzGz/view?usp=drive_link" TargetMode="External"/><Relationship Id="rId22" Type="http://schemas.openxmlformats.org/officeDocument/2006/relationships/hyperlink" Target="https://drive.google.com/file/d/1jIWeoG_66A81qK2C7yd1_UnlZwuT9mfv/view?usp=drive_link" TargetMode="External"/><Relationship Id="rId21" Type="http://schemas.openxmlformats.org/officeDocument/2006/relationships/hyperlink" Target="https://www.startech.com.bd/" TargetMode="External"/><Relationship Id="rId24" Type="http://schemas.openxmlformats.org/officeDocument/2006/relationships/hyperlink" Target="https://drive.google.com/file/d/1tnrIsFqkMkbYSqQmIJHmLj-TMyg_WQGO/view?usp=drive_link" TargetMode="External"/><Relationship Id="rId23" Type="http://schemas.openxmlformats.org/officeDocument/2006/relationships/hyperlink" Target="https://drive.google.com/file/d/1-GPSMxH-qvbPq0SanS61c-EVgbD1rt9v/view?usp=drive_link" TargetMode="External"/><Relationship Id="rId1" Type="http://schemas.openxmlformats.org/officeDocument/2006/relationships/hyperlink" Target="https://www.startech.com.bd/" TargetMode="External"/><Relationship Id="rId2" Type="http://schemas.openxmlformats.org/officeDocument/2006/relationships/hyperlink" Target="https://drive.google.com/file/d/10StyjIeYIt2EvoZ-vVyGxFfGOO8JyMqT/view?usp=drive_link" TargetMode="External"/><Relationship Id="rId3" Type="http://schemas.openxmlformats.org/officeDocument/2006/relationships/hyperlink" Target="https://www.startech.com.bd/" TargetMode="External"/><Relationship Id="rId4" Type="http://schemas.openxmlformats.org/officeDocument/2006/relationships/hyperlink" Target="https://drive.google.com/file/d/1i1MfRShUmQAsfujZEakdBfW8dO5R5yHb/view?usp=drive_link" TargetMode="External"/><Relationship Id="rId9" Type="http://schemas.openxmlformats.org/officeDocument/2006/relationships/hyperlink" Target="https://drive.google.com/file/d/17mZ_8jgido0DWn9HASfCRJ5d3DrRh7CB/view?usp=drive_link" TargetMode="External"/><Relationship Id="rId26" Type="http://schemas.openxmlformats.org/officeDocument/2006/relationships/hyperlink" Target="https://drive.google.com/file/d/1qdzbRumKRh0DlmNIfaQugn0Z5AdT7-g4/view?usp=drive_link" TargetMode="External"/><Relationship Id="rId25" Type="http://schemas.openxmlformats.org/officeDocument/2006/relationships/hyperlink" Target="https://drive.google.com/file/d/1I5QWkNfSmDGrGVQ-B6dLqiWB29lsgUeT/view?usp=drive_link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drive.google.com/file/d/1e3lSB8EVGXXbHjKC7QVLX5GUgpjGSm2b/view?usp=drive_link" TargetMode="External"/><Relationship Id="rId5" Type="http://schemas.openxmlformats.org/officeDocument/2006/relationships/hyperlink" Target="https://drive.google.com/file/d/186hOhXo0rJp8J4JOBlcv3LgCtZgzzvKj/view?usp=drive_link" TargetMode="External"/><Relationship Id="rId6" Type="http://schemas.openxmlformats.org/officeDocument/2006/relationships/hyperlink" Target="https://www.startech.com.bd/" TargetMode="External"/><Relationship Id="rId7" Type="http://schemas.openxmlformats.org/officeDocument/2006/relationships/hyperlink" Target="https://drive.google.com/file/d/19WXPqCDUQrzjano1uQSKMN0NCui03AzQ/view?usp=drive_link" TargetMode="External"/><Relationship Id="rId8" Type="http://schemas.openxmlformats.org/officeDocument/2006/relationships/hyperlink" Target="https://www.startech.com.bd/" TargetMode="External"/><Relationship Id="rId11" Type="http://schemas.openxmlformats.org/officeDocument/2006/relationships/hyperlink" Target="https://www.startech.com.bd/" TargetMode="External"/><Relationship Id="rId10" Type="http://schemas.openxmlformats.org/officeDocument/2006/relationships/hyperlink" Target="https://drive.google.com/file/d/1rgmDDC9p1_Gq2lkWbZeNDG7wfujZZAZ6/view?usp=drive_link" TargetMode="External"/><Relationship Id="rId13" Type="http://schemas.openxmlformats.org/officeDocument/2006/relationships/hyperlink" Target="http://jer.se/" TargetMode="External"/><Relationship Id="rId12" Type="http://schemas.openxmlformats.org/officeDocument/2006/relationships/hyperlink" Target="https://drive.google.com/file/d/15xp1VfwzSs_yxHXCevDvkr_-9D6hTOKB/view?usp=drive_link" TargetMode="External"/><Relationship Id="rId15" Type="http://schemas.openxmlformats.org/officeDocument/2006/relationships/hyperlink" Target="https://drive.google.com/file/d/1oLEKxl2XnkTYYoKjoQzCytcSmMLQptdH/view?usp=drive_link" TargetMode="External"/><Relationship Id="rId14" Type="http://schemas.openxmlformats.org/officeDocument/2006/relationships/hyperlink" Target="https://www.startech.com.bd/" TargetMode="External"/><Relationship Id="rId17" Type="http://schemas.openxmlformats.org/officeDocument/2006/relationships/hyperlink" Target="https://drive.google.com/file/d/1w0Aa99OSvi7wswV2yDFe_4o6XGypjlJr/view?usp=drive_link" TargetMode="External"/><Relationship Id="rId16" Type="http://schemas.openxmlformats.org/officeDocument/2006/relationships/hyperlink" Target="https://drive.google.com/file/d/1vFYPgoDbCvc-YCL-3_kqeJfBH86GMfsp/view?usp=drive_link" TargetMode="External"/><Relationship Id="rId19" Type="http://schemas.openxmlformats.org/officeDocument/2006/relationships/hyperlink" Target="https://www.startech.com.bd/" TargetMode="External"/><Relationship Id="rId18" Type="http://schemas.openxmlformats.org/officeDocument/2006/relationships/hyperlink" Target="https://drive.google.com/file/d/1qQYyT7x1jfEqShvl-VJwyRc5aMF5h7Kv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0"/>
  <cols>
    <col customWidth="1" min="1" max="1" width="20.0"/>
    <col customWidth="1" min="2" max="2" width="27.57"/>
    <col customWidth="1" min="3" max="3" width="20.57"/>
    <col customWidth="1" min="4" max="4" width="35.0"/>
    <col customWidth="1" min="5" max="5" width="50.86"/>
    <col customWidth="1" min="6" max="6" width="45.57"/>
    <col customWidth="1" min="7" max="7" width="19.86"/>
    <col customWidth="1" min="8" max="8" width="8.71"/>
    <col customWidth="1" min="9" max="9" width="19.71"/>
    <col customWidth="1" min="10" max="10" width="16.29"/>
    <col customWidth="1" min="11" max="26" width="8.71"/>
  </cols>
  <sheetData>
    <row r="1" ht="19.5" customHeight="1">
      <c r="A1" s="1" t="s">
        <v>0</v>
      </c>
      <c r="B1" s="2"/>
      <c r="C1" s="3" t="s">
        <v>1</v>
      </c>
      <c r="D1" s="4" t="s">
        <v>2</v>
      </c>
      <c r="E1" s="5">
        <v>45297.0</v>
      </c>
      <c r="F1" s="4" t="s">
        <v>3</v>
      </c>
      <c r="G1" s="5">
        <v>45328.0</v>
      </c>
      <c r="H1" s="6" t="s">
        <v>4</v>
      </c>
      <c r="I1" s="7"/>
      <c r="J1" s="8"/>
    </row>
    <row r="2" ht="19.5" customHeight="1">
      <c r="A2" s="1" t="s">
        <v>5</v>
      </c>
      <c r="B2" s="2"/>
      <c r="C2" s="9" t="s">
        <v>6</v>
      </c>
      <c r="D2" s="10" t="s">
        <v>7</v>
      </c>
      <c r="E2" s="11">
        <v>45545.0</v>
      </c>
      <c r="F2" s="10" t="s">
        <v>8</v>
      </c>
      <c r="G2" s="5">
        <v>45541.0</v>
      </c>
      <c r="H2" s="12" t="s">
        <v>9</v>
      </c>
      <c r="I2" s="13">
        <f>COUNTIF(H7:H25,"PASS")</f>
        <v>16</v>
      </c>
      <c r="J2" s="9"/>
    </row>
    <row r="3" ht="19.5" customHeight="1">
      <c r="A3" s="1"/>
      <c r="B3" s="2"/>
      <c r="C3" s="9"/>
      <c r="D3" s="10" t="s">
        <v>10</v>
      </c>
      <c r="E3" s="9" t="s">
        <v>11</v>
      </c>
      <c r="F3" s="14" t="s">
        <v>12</v>
      </c>
      <c r="G3" s="9">
        <v>1.0</v>
      </c>
      <c r="H3" s="15" t="s">
        <v>13</v>
      </c>
      <c r="I3" s="13">
        <f>COUNTIF(H7:H25,"FAIL")</f>
        <v>2</v>
      </c>
      <c r="J3" s="9"/>
    </row>
    <row r="4" ht="19.5" customHeight="1">
      <c r="A4" s="1" t="s">
        <v>14</v>
      </c>
      <c r="B4" s="2"/>
      <c r="C4" s="9"/>
      <c r="D4" s="10" t="s">
        <v>15</v>
      </c>
      <c r="E4" s="9" t="s">
        <v>16</v>
      </c>
      <c r="F4" s="14" t="s">
        <v>17</v>
      </c>
      <c r="G4" s="9" t="s">
        <v>18</v>
      </c>
      <c r="H4" s="16" t="s">
        <v>19</v>
      </c>
      <c r="I4" s="13">
        <f>COUNTIF(H7:H25,"WARNING")</f>
        <v>0</v>
      </c>
      <c r="J4" s="9"/>
    </row>
    <row r="5" ht="19.5" customHeight="1">
      <c r="A5" s="17" t="s">
        <v>20</v>
      </c>
      <c r="B5" s="2"/>
      <c r="C5" s="17"/>
      <c r="D5" s="18"/>
      <c r="E5" s="18"/>
      <c r="F5" s="18"/>
      <c r="G5" s="2"/>
      <c r="H5" s="19" t="s">
        <v>21</v>
      </c>
      <c r="I5" s="20">
        <f>SUM(I2:I4)</f>
        <v>18</v>
      </c>
      <c r="J5" s="9"/>
    </row>
    <row r="6" ht="19.5" customHeight="1">
      <c r="A6" s="21" t="s">
        <v>22</v>
      </c>
      <c r="B6" s="22" t="s">
        <v>23</v>
      </c>
      <c r="C6" s="22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3" t="s">
        <v>31</v>
      </c>
    </row>
    <row r="7" ht="42.0" customHeight="1">
      <c r="A7" s="24" t="s">
        <v>32</v>
      </c>
      <c r="B7" s="25" t="s">
        <v>33</v>
      </c>
      <c r="C7" s="24"/>
      <c r="D7" s="26" t="s">
        <v>34</v>
      </c>
      <c r="E7" s="27" t="s">
        <v>35</v>
      </c>
      <c r="F7" s="28" t="s">
        <v>36</v>
      </c>
      <c r="G7" s="29" t="s">
        <v>37</v>
      </c>
      <c r="H7" s="26" t="s">
        <v>38</v>
      </c>
      <c r="I7" s="30" t="s">
        <v>39</v>
      </c>
      <c r="J7" s="26"/>
    </row>
    <row r="8" ht="27.0" customHeight="1">
      <c r="A8" s="31"/>
      <c r="B8" s="31"/>
      <c r="C8" s="31"/>
      <c r="D8" s="32" t="s">
        <v>40</v>
      </c>
      <c r="E8" s="33" t="s">
        <v>41</v>
      </c>
      <c r="F8" s="28" t="s">
        <v>42</v>
      </c>
      <c r="G8" s="26" t="s">
        <v>43</v>
      </c>
      <c r="H8" s="26" t="s">
        <v>38</v>
      </c>
      <c r="I8" s="30" t="s">
        <v>44</v>
      </c>
      <c r="J8" s="26"/>
    </row>
    <row r="9" ht="42.0" customHeight="1">
      <c r="A9" s="34"/>
      <c r="B9" s="34"/>
      <c r="C9" s="34"/>
      <c r="D9" s="29" t="s">
        <v>45</v>
      </c>
      <c r="E9" s="34"/>
      <c r="F9" s="28" t="s">
        <v>36</v>
      </c>
      <c r="G9" s="28" t="s">
        <v>46</v>
      </c>
      <c r="H9" s="26" t="s">
        <v>38</v>
      </c>
      <c r="I9" s="30" t="s">
        <v>47</v>
      </c>
      <c r="J9" s="26"/>
    </row>
    <row r="10" ht="40.5" customHeight="1">
      <c r="A10" s="35" t="s">
        <v>48</v>
      </c>
      <c r="B10" s="36" t="s">
        <v>49</v>
      </c>
      <c r="C10" s="24"/>
      <c r="D10" s="32" t="s">
        <v>34</v>
      </c>
      <c r="E10" s="27" t="s">
        <v>50</v>
      </c>
      <c r="F10" s="29" t="s">
        <v>51</v>
      </c>
      <c r="G10" s="37" t="s">
        <v>37</v>
      </c>
      <c r="H10" s="32" t="s">
        <v>38</v>
      </c>
      <c r="I10" s="38" t="s">
        <v>52</v>
      </c>
      <c r="J10" s="26"/>
    </row>
    <row r="11" ht="28.5" customHeight="1">
      <c r="A11" s="31"/>
      <c r="B11" s="31"/>
      <c r="C11" s="31"/>
      <c r="D11" s="29" t="s">
        <v>53</v>
      </c>
      <c r="E11" s="33" t="s">
        <v>54</v>
      </c>
      <c r="F11" s="29" t="s">
        <v>42</v>
      </c>
      <c r="G11" s="32" t="s">
        <v>43</v>
      </c>
      <c r="H11" s="32" t="s">
        <v>38</v>
      </c>
      <c r="I11" s="38" t="s">
        <v>55</v>
      </c>
      <c r="J11" s="26"/>
    </row>
    <row r="12" ht="42.75" customHeight="1">
      <c r="A12" s="34"/>
      <c r="B12" s="34"/>
      <c r="C12" s="34"/>
      <c r="D12" s="39" t="s">
        <v>56</v>
      </c>
      <c r="E12" s="34"/>
      <c r="F12" s="29" t="s">
        <v>36</v>
      </c>
      <c r="G12" s="29" t="s">
        <v>46</v>
      </c>
      <c r="H12" s="32" t="s">
        <v>38</v>
      </c>
      <c r="I12" s="38" t="s">
        <v>57</v>
      </c>
      <c r="J12" s="26"/>
    </row>
    <row r="13" ht="43.5" customHeight="1">
      <c r="A13" s="36" t="s">
        <v>58</v>
      </c>
      <c r="B13" s="36" t="s">
        <v>59</v>
      </c>
      <c r="C13" s="24"/>
      <c r="D13" s="39" t="s">
        <v>34</v>
      </c>
      <c r="E13" s="27" t="s">
        <v>60</v>
      </c>
      <c r="F13" s="29" t="s">
        <v>61</v>
      </c>
      <c r="G13" s="29" t="s">
        <v>37</v>
      </c>
      <c r="H13" s="29" t="s">
        <v>38</v>
      </c>
      <c r="I13" s="38" t="s">
        <v>62</v>
      </c>
      <c r="J13" s="26"/>
    </row>
    <row r="14" ht="41.25" customHeight="1">
      <c r="A14" s="31"/>
      <c r="B14" s="31"/>
      <c r="C14" s="31"/>
      <c r="D14" s="40" t="s">
        <v>63</v>
      </c>
      <c r="E14" s="33" t="s">
        <v>64</v>
      </c>
      <c r="F14" s="29" t="s">
        <v>65</v>
      </c>
      <c r="G14" s="32" t="s">
        <v>43</v>
      </c>
      <c r="H14" s="29" t="s">
        <v>38</v>
      </c>
      <c r="I14" s="38" t="s">
        <v>66</v>
      </c>
      <c r="J14" s="26"/>
    </row>
    <row r="15" ht="33.75" customHeight="1">
      <c r="A15" s="31"/>
      <c r="B15" s="31"/>
      <c r="C15" s="31"/>
      <c r="D15" s="41" t="s">
        <v>67</v>
      </c>
      <c r="E15" s="31"/>
      <c r="F15" s="29" t="s">
        <v>68</v>
      </c>
      <c r="G15" s="32" t="s">
        <v>43</v>
      </c>
      <c r="H15" s="29" t="s">
        <v>69</v>
      </c>
      <c r="I15" s="38" t="s">
        <v>70</v>
      </c>
      <c r="J15" s="26"/>
    </row>
    <row r="16" ht="45.0" customHeight="1">
      <c r="A16" s="31"/>
      <c r="B16" s="31"/>
      <c r="C16" s="31"/>
      <c r="D16" s="42" t="s">
        <v>71</v>
      </c>
      <c r="E16" s="31"/>
      <c r="F16" s="43" t="s">
        <v>72</v>
      </c>
      <c r="G16" s="43" t="s">
        <v>73</v>
      </c>
      <c r="H16" s="44" t="s">
        <v>38</v>
      </c>
      <c r="I16" s="45" t="s">
        <v>74</v>
      </c>
      <c r="J16" s="26"/>
    </row>
    <row r="17" ht="42.0" customHeight="1">
      <c r="A17" s="34"/>
      <c r="B17" s="34"/>
      <c r="C17" s="34"/>
      <c r="D17" s="29" t="s">
        <v>75</v>
      </c>
      <c r="E17" s="34"/>
      <c r="F17" s="29" t="s">
        <v>72</v>
      </c>
      <c r="G17" s="32" t="s">
        <v>43</v>
      </c>
      <c r="H17" s="29" t="s">
        <v>69</v>
      </c>
      <c r="I17" s="38" t="s">
        <v>76</v>
      </c>
      <c r="J17" s="26"/>
    </row>
    <row r="18" ht="60.0" customHeight="1">
      <c r="A18" s="36" t="s">
        <v>77</v>
      </c>
      <c r="B18" s="36" t="s">
        <v>78</v>
      </c>
      <c r="C18" s="24"/>
      <c r="D18" s="29" t="s">
        <v>34</v>
      </c>
      <c r="E18" s="27" t="s">
        <v>79</v>
      </c>
      <c r="F18" s="29" t="s">
        <v>80</v>
      </c>
      <c r="G18" s="29" t="s">
        <v>46</v>
      </c>
      <c r="H18" s="29" t="s">
        <v>38</v>
      </c>
      <c r="I18" s="30" t="s">
        <v>81</v>
      </c>
      <c r="J18" s="26"/>
    </row>
    <row r="19" ht="60.0" customHeight="1">
      <c r="A19" s="31"/>
      <c r="B19" s="31"/>
      <c r="C19" s="31"/>
      <c r="D19" s="32" t="s">
        <v>82</v>
      </c>
      <c r="E19" s="33" t="s">
        <v>83</v>
      </c>
      <c r="F19" s="29" t="s">
        <v>84</v>
      </c>
      <c r="G19" s="32" t="s">
        <v>43</v>
      </c>
      <c r="H19" s="29" t="s">
        <v>38</v>
      </c>
      <c r="I19" s="30" t="s">
        <v>85</v>
      </c>
      <c r="J19" s="26"/>
    </row>
    <row r="20" ht="60.0" customHeight="1">
      <c r="A20" s="31"/>
      <c r="B20" s="31"/>
      <c r="C20" s="31"/>
      <c r="D20" s="29" t="s">
        <v>86</v>
      </c>
      <c r="E20" s="31"/>
      <c r="F20" s="29" t="s">
        <v>80</v>
      </c>
      <c r="G20" s="29" t="s">
        <v>73</v>
      </c>
      <c r="H20" s="29" t="s">
        <v>38</v>
      </c>
      <c r="I20" s="30" t="s">
        <v>87</v>
      </c>
      <c r="J20" s="26"/>
    </row>
    <row r="21" ht="60.0" customHeight="1">
      <c r="A21" s="31"/>
      <c r="B21" s="31"/>
      <c r="C21" s="31"/>
      <c r="D21" s="29" t="s">
        <v>88</v>
      </c>
      <c r="E21" s="31"/>
      <c r="F21" s="29" t="s">
        <v>80</v>
      </c>
      <c r="G21" s="29" t="s">
        <v>73</v>
      </c>
      <c r="H21" s="29" t="s">
        <v>38</v>
      </c>
      <c r="I21" s="30" t="s">
        <v>89</v>
      </c>
      <c r="J21" s="26"/>
    </row>
    <row r="22" ht="60.0" customHeight="1">
      <c r="A22" s="31"/>
      <c r="B22" s="31"/>
      <c r="C22" s="31"/>
      <c r="D22" s="29" t="s">
        <v>90</v>
      </c>
      <c r="E22" s="31"/>
      <c r="F22" s="29" t="s">
        <v>80</v>
      </c>
      <c r="G22" s="29" t="s">
        <v>73</v>
      </c>
      <c r="H22" s="29" t="s">
        <v>38</v>
      </c>
      <c r="I22" s="30" t="s">
        <v>91</v>
      </c>
      <c r="J22" s="26"/>
    </row>
    <row r="23" ht="60.0" customHeight="1">
      <c r="A23" s="31"/>
      <c r="B23" s="31"/>
      <c r="C23" s="31"/>
      <c r="D23" s="29" t="s">
        <v>92</v>
      </c>
      <c r="E23" s="31"/>
      <c r="F23" s="29" t="s">
        <v>93</v>
      </c>
      <c r="G23" s="29" t="s">
        <v>73</v>
      </c>
      <c r="H23" s="29" t="s">
        <v>38</v>
      </c>
      <c r="I23" s="46" t="s">
        <v>94</v>
      </c>
      <c r="J23" s="47"/>
    </row>
    <row r="24" ht="51.0" customHeight="1">
      <c r="A24" s="31"/>
      <c r="B24" s="34"/>
      <c r="C24" s="34"/>
      <c r="D24" s="29" t="s">
        <v>95</v>
      </c>
      <c r="E24" s="34"/>
      <c r="F24" s="29" t="s">
        <v>93</v>
      </c>
      <c r="G24" s="29" t="s">
        <v>73</v>
      </c>
      <c r="H24" s="29" t="s">
        <v>38</v>
      </c>
      <c r="I24" s="48" t="s">
        <v>96</v>
      </c>
      <c r="J24" s="47"/>
    </row>
    <row r="25" ht="60.0" customHeight="1">
      <c r="A25" s="49"/>
      <c r="D25" s="26"/>
    </row>
    <row r="26" ht="60.0" customHeight="1">
      <c r="A26" s="50"/>
    </row>
    <row r="27" ht="60.0" customHeight="1"/>
    <row r="28" ht="60.0" customHeight="1"/>
    <row r="29" ht="60.0" customHeight="1"/>
    <row r="30" ht="60.0" customHeight="1"/>
    <row r="31" ht="60.0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3">
    <mergeCell ref="A1:B1"/>
    <mergeCell ref="H1:I1"/>
    <mergeCell ref="A2:B2"/>
    <mergeCell ref="A3:B3"/>
    <mergeCell ref="A4:B4"/>
    <mergeCell ref="A5:B5"/>
    <mergeCell ref="C5:G5"/>
    <mergeCell ref="A7:A9"/>
    <mergeCell ref="B7:B9"/>
    <mergeCell ref="C7:C9"/>
    <mergeCell ref="E8:E9"/>
    <mergeCell ref="B10:B12"/>
    <mergeCell ref="C10:C12"/>
    <mergeCell ref="E11:E12"/>
    <mergeCell ref="E14:E17"/>
    <mergeCell ref="E19:E24"/>
    <mergeCell ref="A10:A12"/>
    <mergeCell ref="A13:A17"/>
    <mergeCell ref="B13:B17"/>
    <mergeCell ref="C13:C17"/>
    <mergeCell ref="B18:B24"/>
    <mergeCell ref="A18:A24"/>
    <mergeCell ref="C18:C24"/>
  </mergeCells>
  <conditionalFormatting sqref="H1:H999 I7:I9 I23">
    <cfRule type="containsText" dxfId="0" priority="1" operator="containsText" text="FAIL">
      <formula>NOT(ISERROR(SEARCH(("FAIL"),(H1))))</formula>
    </cfRule>
  </conditionalFormatting>
  <conditionalFormatting sqref="H1:H999 I7:I9 I23">
    <cfRule type="containsText" dxfId="1" priority="2" operator="containsText" text="PASS">
      <formula>NOT(ISERROR(SEARCH(("PASS"),(H1))))</formula>
    </cfRule>
  </conditionalFormatting>
  <hyperlinks>
    <hyperlink r:id="rId1" ref="E7"/>
    <hyperlink r:id="rId2" ref="I7"/>
    <hyperlink r:id="rId3" ref="E8"/>
    <hyperlink r:id="rId4" ref="I8"/>
    <hyperlink r:id="rId5" ref="I9"/>
    <hyperlink r:id="rId6" ref="E10"/>
    <hyperlink r:id="rId7" ref="I10"/>
    <hyperlink r:id="rId8" ref="E11"/>
    <hyperlink r:id="rId9" ref="I11"/>
    <hyperlink r:id="rId10" ref="I12"/>
    <hyperlink r:id="rId11" ref="E13"/>
    <hyperlink r:id="rId12" ref="I13"/>
    <hyperlink r:id="rId13" ref="D14"/>
    <hyperlink r:id="rId14" ref="E14"/>
    <hyperlink r:id="rId15" ref="I14"/>
    <hyperlink r:id="rId16" ref="I15"/>
    <hyperlink r:id="rId17" ref="I16"/>
    <hyperlink r:id="rId18" ref="I17"/>
    <hyperlink r:id="rId19" ref="E18"/>
    <hyperlink r:id="rId20" ref="I18"/>
    <hyperlink r:id="rId21" ref="E19"/>
    <hyperlink r:id="rId22" ref="I19"/>
    <hyperlink r:id="rId23" ref="I20"/>
    <hyperlink r:id="rId24" ref="I21"/>
    <hyperlink r:id="rId25" ref="I22"/>
    <hyperlink r:id="rId26" ref="I23"/>
    <hyperlink r:id="rId27" ref="I24"/>
  </hyperlinks>
  <printOptions/>
  <pageMargins bottom="0.75" footer="0.0" header="0.0" left="0.7" right="0.7" top="0.75"/>
  <pageSetup orientation="portrait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2021-04-05T14:17:42Z</dcterms:created>
  <dc:creator>user</dc:creator>
</cp:coreProperties>
</file>