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cc04df2157b6af/Documentos/"/>
    </mc:Choice>
  </mc:AlternateContent>
  <xr:revisionPtr revIDLastSave="469" documentId="8_{3EEA1570-99C2-4D15-AE88-DA29E0A4AB52}" xr6:coauthVersionLast="47" xr6:coauthVersionMax="47" xr10:uidLastSave="{C5244C9A-9E6F-465B-BC66-B7B66D6BA361}"/>
  <bookViews>
    <workbookView xWindow="-120" yWindow="-12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25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<sst xmlns="http://schemas.openxmlformats.org/spreadsheetml/2006/main" count="2017" uniqueCount="319">
  <si>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</si>
  <si>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</si>
  <si>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</si>
  <si>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</si>
  <si>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</si>
  <si>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</si>
  <si>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</si>
  <si>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</si>
  <si>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</si>
  <si>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</si>
  <si>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</si>
  <si>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</si>
  <si>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</si>
  <si>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</si>
  <si>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</si>
  <si>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</si>
  <si>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</si>
  <si>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</si>
  <si>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</si>
  <si>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</si>
  <si>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</si>
  <si>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</si>
  <si>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</si>
  <si>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</si>
  <si>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</si>
  <si>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</si>
  <si>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</si>
  <si>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</si>
  <si>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</si>
  <si>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</si>
  <si>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</si>
  <si>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</si>
  <si>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</si>
  <si>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</si>
  <si>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</si>
  <si>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</si>
  <si>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</si>
  <si>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</si>
  <si>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</si>
  <si>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</si>
  <si>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</si>
  <si>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</si>
  <si>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</si>
  <si>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</si>
  <si>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</si>
  <si>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</si>
  <si>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</si>
  <si>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</si>
  <si>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</si>
  <si>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</si>
  <si>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</si>
  <si>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</si>
  <si>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</si>
  <si>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</si>
  <si>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</si>
  <si>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</si>
  <si>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</si>
  <si>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</si>
  <si>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</si>
  <si>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</si>
  <si>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</si>
  <si>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</si>
  <si>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</si>
  <si>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</si>
  <si>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</si>
  <si>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</si>
  <si>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</si>
  <si>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</si>
  <si>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</si>
  <si>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</si>
  <si>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</si>
  <si>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</si>
  <si>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</si>
  <si>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</si>
  <si>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</si>
  <si>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</si>
  <si>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</si>
  <si>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</si>
  <si>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</si>
  <si>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</si>
  <si>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</si>
  <si>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</si>
  <si>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</si>
  <si>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</si>
  <si>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</si>
  <si>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</si>
  <si>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</si>
  <si>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</si>
  <si>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</si>
  <si>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</si>
  <si>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</si>
  <si>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</si>
  <si>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</si>
  <si>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</si>
  <si>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</si>
  <si>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</si>
  <si>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</si>
  <si>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</si>
  <si>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</si>
  <si>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</si>
  <si>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</si>
  <si>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</si>
  <si>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</si>
  <si>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</si>
  <si>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</si>
  <si>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</si>
  <si>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</si>
  <si>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</si>
  <si>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</si>
  <si>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</si>
  <si>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</si>
  <si>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</si>
  <si>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</si>
  <si>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</si>
  <si>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</si>
  <si>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</si>
  <si>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</si>
  <si>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</si>
  <si>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</si>
  <si>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</si>
  <si>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</si>
  <si>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</si>
  <si>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</si>
  <si>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</si>
  <si>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</si>
  <si>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</si>
  <si>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</si>
  <si>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</si>
  <si>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</si>
  <si>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</si>
  <si>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</si>
  <si>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</si>
  <si>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</si>
  <si>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</si>
  <si>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</si>
  <si>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</si>
  <si>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</si>
  <si>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</si>
  <si>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</si>
  <si>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</si>
  <si>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</si>
  <si>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</si>
  <si>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</si>
  <si>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</si>
  <si>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</si>
  <si>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</si>
  <si>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</si>
  <si>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</si>
  <si>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</si>
  <si>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</si>
  <si>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</si>
  <si>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</si>
  <si>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</si>
  <si>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</si>
  <si>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</si>
  <si>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</si>
  <si>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</si>
  <si>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</si>
  <si>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</si>
  <si>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</si>
  <si>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</si>
  <si>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</si>
  <si>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</si>
  <si>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</si>
  <si>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</si>
  <si>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</si>
  <si>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</si>
  <si>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</si>
  <si>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</si>
  <si>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</si>
  <si>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</si>
  <si>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</si>
  <si>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</si>
  <si>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</si>
  <si>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</si>
  <si>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</si>
  <si>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</si>
  <si>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</si>
  <si>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</si>
  <si>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</si>
  <si>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</si>
  <si>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</si>
  <si>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</si>
  <si>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</si>
  <si>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</si>
  <si>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</si>
  <si>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</si>
  <si>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</si>
  <si>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</si>
  <si>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</si>
  <si>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</si>
  <si>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</si>
  <si>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</si>
  <si>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</si>
  <si>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</si>
  <si>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</si>
  <si>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</si>
  <si>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</si>
  <si>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</si>
  <si>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</si>
  <si>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</si>
  <si>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</si>
  <si>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</si>
  <si>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</si>
  <si>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</si>
  <si>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</si>
  <si>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</si>
  <si>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</si>
  <si>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</si>
  <si>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</si>
  <si>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</si>
  <si>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</si>
  <si>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</si>
  <si>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</si>
  <si>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</si>
  <si>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</si>
  <si>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</si>
  <si>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</si>
  <si>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</si>
  <si>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</si>
  <si>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</si>
  <si>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</si>
  <si>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</si>
  <si>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</si>
  <si>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</si>
  <si>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</si>
  <si>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</si>
  <si>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</si>
  <si>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</si>
  <si>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</si>
  <si>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</si>
  <si>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</si>
  <si>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</si>
  <si>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</si>
  <si>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</si>
  <si>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</si>
  <si>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</si>
  <si>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</si>
  <si>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</si>
  <si>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</si>
  <si>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</si>
  <si>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</si>
  <si>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</si>
  <si>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</si>
  <si>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</si>
  <si>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</si>
  <si>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</si>
  <si>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</si>
  <si>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</si>
  <si>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</si>
  <si>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</si>
  <si>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</si>
  <si>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</si>
  <si>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</si>
  <si>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</si>
  <si>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</si>
  <si>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</si>
  <si>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</si>
  <si>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</si>
  <si>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</si>
  <si>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</si>
  <si>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</si>
  <si>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</si>
  <si>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</si>
  <si>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</si>
  <si>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</si>
  <si>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</si>
  <si>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</si>
  <si>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</si>
  <si>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</si>
  <si>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</si>
  <si>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</si>
  <si>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</si>
  <si>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</si>
  <si>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</si>
  <si>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</si>
  <si>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</si>
  <si>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</si>
  <si>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</si>
  <si>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</si>
  <si>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</si>
  <si>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</si>
  <si>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</si>
  <si>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</si>
  <si>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</si>
  <si>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</si>
  <si>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</si>
  <si>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</si>
  <si>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</si>
  <si>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</si>
  <si>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</si>
  <si>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</si>
  <si>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</si>
  <si>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</si>
  <si>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</si>
  <si>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</si>
  <si>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</si>
  <si>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</si>
  <si>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</si>
  <si>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</si>
  <si>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</si>
  <si>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</si>
  <si>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</si>
  <si>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</si>
  <si>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</si>
  <si>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</si>
  <si>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</si>
  <si>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</si>
  <si>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</si>
  <si>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</si>
  <si>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</si>
  <si>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</si>
  <si>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</si>
  <si>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</si>
  <si>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</si>
  <si>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</si>
  <si>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Subscripitions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</si>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</sst>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7F8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164" fontId="0" fillId="0" borderId="0" xfId="0" applyNumberFormat="1"/>
    <xf numFmtId="164" fontId="0" fillId="7" borderId="0" xfId="0" applyNumberFormat="1" applyFill="1"/>
    <xf numFmtId="0" fontId="0" fillId="0" borderId="0" xfId="0" applyNumberFormat="1"/>
    <xf numFmtId="0" fontId="1" fillId="8" borderId="2" xfId="1" applyFill="1" applyBorder="1"/>
    <xf numFmtId="0" fontId="4" fillId="8" borderId="2" xfId="1" applyFont="1" applyFill="1" applyBorder="1" applyAlignment="1">
      <alignment horizontal="left" vertical="center" indent="8"/>
    </xf>
    <xf numFmtId="0" fontId="1" fillId="8" borderId="0" xfId="1" applyFill="1" applyBorder="1"/>
    <xf numFmtId="0" fontId="0" fillId="7" borderId="0" xfId="0" applyFill="1" applyBorder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8294D48F-648D-4439-B41F-D1EF30D86EBA}">
      <tableStyleElement type="wholeTable" dxfId="15"/>
      <tableStyleElement type="headerRow" dxfId="14"/>
    </tableStyle>
  </tableStyles>
  <colors>
    <mruColors>
      <color rgb="FF22C55E"/>
      <color rgb="FF5BF6A8"/>
      <color rgb="FFFFFFFF"/>
      <color rgb="FF2AE6B1"/>
      <color rgb="FF9BC848"/>
      <color rgb="FFF7F8FC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2065187536243"/>
              <bgColor rgb="FF5BF6A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9BC848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[Trabalhando no projeto DIO.xlsx]C̳álculos!Tabela Anual 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175908702462654E-2"/>
          <c:y val="0.22481044036162146"/>
          <c:w val="0.93354822078824451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C̳álculos!$B$4:$B$6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C̳álculos!$C$4:$C$6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C-469C-8EE0-B3EF72CB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455808"/>
        <c:axId val="536456288"/>
      </c:barChart>
      <c:catAx>
        <c:axId val="53645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456288"/>
        <c:crosses val="autoZero"/>
        <c:auto val="1"/>
        <c:lblAlgn val="ctr"/>
        <c:lblOffset val="100"/>
        <c:noMultiLvlLbl val="0"/>
      </c:catAx>
      <c:valAx>
        <c:axId val="5364562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64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1914525</xdr:colOff>
      <xdr:row>0</xdr:row>
      <xdr:rowOff>0</xdr:rowOff>
    </xdr:from>
    <xdr:to>
      <xdr:col>2</xdr:col>
      <xdr:colOff>333375</xdr:colOff>
      <xdr:row>1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F664395-D3AA-4245-8C9E-F2D0DDEE14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204"/>
        <a:stretch/>
      </xdr:blipFill>
      <xdr:spPr>
        <a:xfrm>
          <a:off x="1914525" y="0"/>
          <a:ext cx="695325" cy="752475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7</xdr:row>
      <xdr:rowOff>266700</xdr:rowOff>
    </xdr:from>
    <xdr:to>
      <xdr:col>0</xdr:col>
      <xdr:colOff>2009775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92C4A4FC-D864-4DFA-A52E-7795F335EB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781175"/>
              <a:ext cx="2000250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66675</xdr:colOff>
      <xdr:row>14</xdr:row>
      <xdr:rowOff>47625</xdr:rowOff>
    </xdr:from>
    <xdr:to>
      <xdr:col>19</xdr:col>
      <xdr:colOff>542925</xdr:colOff>
      <xdr:row>29</xdr:row>
      <xdr:rowOff>9525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A0254B55-9761-5B96-7AA3-AAAB55D4895E}"/>
            </a:ext>
          </a:extLst>
        </xdr:cNvPr>
        <xdr:cNvGrpSpPr/>
      </xdr:nvGrpSpPr>
      <xdr:grpSpPr>
        <a:xfrm>
          <a:off x="2105025" y="3124200"/>
          <a:ext cx="10887075" cy="2819400"/>
          <a:chOff x="2105025" y="4000500"/>
          <a:chExt cx="9153525" cy="281940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243F462E-E991-3D66-67EB-BD6EF401FC8F}"/>
              </a:ext>
            </a:extLst>
          </xdr:cNvPr>
          <xdr:cNvGrpSpPr/>
        </xdr:nvGrpSpPr>
        <xdr:grpSpPr>
          <a:xfrm>
            <a:off x="2105025" y="4038600"/>
            <a:ext cx="9147265" cy="2781300"/>
            <a:chOff x="2247900" y="1247775"/>
            <a:chExt cx="5219700" cy="27813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C15851CD-272E-E374-076E-C11D1D32F65C}"/>
                </a:ext>
              </a:extLst>
            </xdr:cNvPr>
            <xdr:cNvSpPr/>
          </xdr:nvSpPr>
          <xdr:spPr>
            <a:xfrm>
              <a:off x="2247900" y="1247775"/>
              <a:ext cx="5219700" cy="2781300"/>
            </a:xfrm>
            <a:prstGeom prst="roundRect">
              <a:avLst>
                <a:gd name="adj" fmla="val 617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C68BD57-0F8D-40C7-A282-FE93711795B0}"/>
                </a:ext>
              </a:extLst>
            </xdr:cNvPr>
            <xdr:cNvGraphicFramePr>
              <a:graphicFrameLocks/>
            </xdr:cNvGraphicFramePr>
          </xdr:nvGraphicFramePr>
          <xdr:xfrm>
            <a:off x="2400299" y="1252537"/>
            <a:ext cx="500062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" name="Retângulo: Cantos Superiores Arredondados 1">
            <a:extLst>
              <a:ext uri="{FF2B5EF4-FFF2-40B4-BE49-F238E27FC236}">
                <a16:creationId xmlns:a16="http://schemas.microsoft.com/office/drawing/2014/main" id="{87ACF018-A148-4B0C-92CD-A6536F3B64CD}"/>
              </a:ext>
            </a:extLst>
          </xdr:cNvPr>
          <xdr:cNvSpPr/>
        </xdr:nvSpPr>
        <xdr:spPr>
          <a:xfrm>
            <a:off x="2105025" y="4000500"/>
            <a:ext cx="9153525" cy="5238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400"/>
              <a:t>Total Subscripition Xbox Game Pass</a:t>
            </a:r>
          </a:p>
        </xdr:txBody>
      </xdr:sp>
    </xdr:grpSp>
    <xdr:clientData/>
  </xdr:twoCellAnchor>
  <xdr:twoCellAnchor>
    <xdr:from>
      <xdr:col>1</xdr:col>
      <xdr:colOff>152400</xdr:colOff>
      <xdr:row>2</xdr:row>
      <xdr:rowOff>57150</xdr:rowOff>
    </xdr:from>
    <xdr:to>
      <xdr:col>10</xdr:col>
      <xdr:colOff>19050</xdr:colOff>
      <xdr:row>12</xdr:row>
      <xdr:rowOff>9525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AA3D6F52-2A1D-26DA-D3B6-C6789B83D577}"/>
            </a:ext>
          </a:extLst>
        </xdr:cNvPr>
        <xdr:cNvGrpSpPr/>
      </xdr:nvGrpSpPr>
      <xdr:grpSpPr>
        <a:xfrm>
          <a:off x="2190750" y="923925"/>
          <a:ext cx="5086350" cy="1781175"/>
          <a:chOff x="2133600" y="1133475"/>
          <a:chExt cx="4314825" cy="178117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FD28E4F-0AA1-470A-755A-ED5464D73CFA}"/>
              </a:ext>
            </a:extLst>
          </xdr:cNvPr>
          <xdr:cNvGrpSpPr/>
        </xdr:nvGrpSpPr>
        <xdr:grpSpPr>
          <a:xfrm>
            <a:off x="2133600" y="1133475"/>
            <a:ext cx="4314825" cy="1781175"/>
            <a:chOff x="2133600" y="1133475"/>
            <a:chExt cx="4314825" cy="1781175"/>
          </a:xfrm>
        </xdr:grpSpPr>
        <xdr:sp macro="" textlink="C̳álculos!K42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0328CBB3-0D95-8619-5036-CCA2B3C1C8A6}"/>
                </a:ext>
              </a:extLst>
            </xdr:cNvPr>
            <xdr:cNvSpPr/>
          </xdr:nvSpPr>
          <xdr:spPr>
            <a:xfrm>
              <a:off x="2133600" y="1133475"/>
              <a:ext cx="4305085" cy="15716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pt-BR" sz="4000">
                <a:solidFill>
                  <a:schemeClr val="tx1"/>
                </a:solidFill>
              </a:endParaRPr>
            </a:p>
          </xdr:txBody>
        </xdr:sp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313D5C2F-7568-40BE-AC2B-C24F0468D4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33600" y="1400175"/>
              <a:ext cx="1548662" cy="1514475"/>
            </a:xfrm>
            <a:prstGeom prst="rect">
              <a:avLst/>
            </a:prstGeom>
          </xdr:spPr>
        </xdr:pic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87B161A5-A313-4D76-EF2B-F83E6778D936}"/>
                </a:ext>
              </a:extLst>
            </xdr:cNvPr>
            <xdr:cNvSpPr/>
          </xdr:nvSpPr>
          <xdr:spPr>
            <a:xfrm>
              <a:off x="2133600" y="1133475"/>
              <a:ext cx="4314825" cy="5238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/>
                <a:t>Total Subscripition EA Pass</a:t>
              </a:r>
            </a:p>
          </xdr:txBody>
        </xdr:sp>
      </xdr:grpSp>
      <xdr:sp macro="" textlink="C̳álculos!C15">
        <xdr:nvSpPr>
          <xdr:cNvPr id="22" name="Retângulo 21">
            <a:extLst>
              <a:ext uri="{FF2B5EF4-FFF2-40B4-BE49-F238E27FC236}">
                <a16:creationId xmlns:a16="http://schemas.microsoft.com/office/drawing/2014/main" id="{4BC9FF3F-56BD-1D70-CB8A-4CE6F6436F8B}"/>
              </a:ext>
            </a:extLst>
          </xdr:cNvPr>
          <xdr:cNvSpPr/>
        </xdr:nvSpPr>
        <xdr:spPr>
          <a:xfrm>
            <a:off x="3733800" y="1666875"/>
            <a:ext cx="2400300" cy="104775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BEE893E-F929-4036-9891-3D2052E02884}" type="TxLink">
              <a:rPr lang="en-US" sz="32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R$ 600,00 </a:t>
            </a:fld>
            <a:endParaRPr lang="pt-BR" sz="3200" b="0">
              <a:solidFill>
                <a:srgbClr val="5BF6A8"/>
              </a:solidFill>
            </a:endParaRPr>
          </a:p>
        </xdr:txBody>
      </xdr:sp>
    </xdr:grpSp>
    <xdr:clientData/>
  </xdr:twoCellAnchor>
  <xdr:twoCellAnchor>
    <xdr:from>
      <xdr:col>10</xdr:col>
      <xdr:colOff>495301</xdr:colOff>
      <xdr:row>2</xdr:row>
      <xdr:rowOff>66675</xdr:rowOff>
    </xdr:from>
    <xdr:to>
      <xdr:col>19</xdr:col>
      <xdr:colOff>438150</xdr:colOff>
      <xdr:row>11</xdr:row>
      <xdr:rowOff>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93FD8E7-1FD3-4094-B7E1-4788026B0DFE}"/>
            </a:ext>
          </a:extLst>
        </xdr:cNvPr>
        <xdr:cNvGrpSpPr/>
      </xdr:nvGrpSpPr>
      <xdr:grpSpPr>
        <a:xfrm>
          <a:off x="7753351" y="933450"/>
          <a:ext cx="5238749" cy="1571626"/>
          <a:chOff x="6877050" y="1133475"/>
          <a:chExt cx="4219575" cy="1571626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FDCFC905-F1CD-C0BA-1CB7-E8D466979AA9}"/>
              </a:ext>
            </a:extLst>
          </xdr:cNvPr>
          <xdr:cNvGrpSpPr/>
        </xdr:nvGrpSpPr>
        <xdr:grpSpPr>
          <a:xfrm>
            <a:off x="6877050" y="1133475"/>
            <a:ext cx="4219575" cy="1571626"/>
            <a:chOff x="6877050" y="1133475"/>
            <a:chExt cx="4219575" cy="1571626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BDE71749-C44A-48C3-BAA0-D6C45440B16C}"/>
                </a:ext>
              </a:extLst>
            </xdr:cNvPr>
            <xdr:cNvGrpSpPr/>
          </xdr:nvGrpSpPr>
          <xdr:grpSpPr>
            <a:xfrm>
              <a:off x="6877050" y="1133475"/>
              <a:ext cx="4219575" cy="1571626"/>
              <a:chOff x="6657975" y="4038600"/>
              <a:chExt cx="4219575" cy="1571626"/>
            </a:xfrm>
          </xdr:grpSpPr>
          <xdr:sp macro="" textlink="C̳álculos!K42">
            <xdr:nvSpPr>
              <xdr:cNvPr id="15" name="Retângulo: Cantos Arredondados 14">
                <a:extLst>
                  <a:ext uri="{FF2B5EF4-FFF2-40B4-BE49-F238E27FC236}">
                    <a16:creationId xmlns:a16="http://schemas.microsoft.com/office/drawing/2014/main" id="{3CED52D9-A9DF-BC79-34E7-C122AFF967C0}"/>
                  </a:ext>
                </a:extLst>
              </xdr:cNvPr>
              <xdr:cNvSpPr/>
            </xdr:nvSpPr>
            <xdr:spPr>
              <a:xfrm>
                <a:off x="6657975" y="4038600"/>
                <a:ext cx="4210050" cy="157162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r"/>
                <a:fld id="{95E78D45-FA60-4BA7-8D54-D3A00D7C73B9}" type="TxLink">
                  <a:rPr lang="en-US" sz="4000" b="0" i="0" u="none" strike="noStrike">
                    <a:solidFill>
                      <a:srgbClr val="22C55E"/>
                    </a:solidFill>
                    <a:latin typeface="Aptos Narrow"/>
                  </a:rPr>
                  <a:pPr algn="r"/>
                  <a:t> </a:t>
                </a:fld>
                <a:endParaRPr lang="pt-BR" sz="40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17" name="Retângulo: Cantos Superiores Arredondados 16">
                <a:extLst>
                  <a:ext uri="{FF2B5EF4-FFF2-40B4-BE49-F238E27FC236}">
                    <a16:creationId xmlns:a16="http://schemas.microsoft.com/office/drawing/2014/main" id="{EDC160B2-C3C1-A56F-9FA0-7AD416E0C347}"/>
                  </a:ext>
                </a:extLst>
              </xdr:cNvPr>
              <xdr:cNvSpPr/>
            </xdr:nvSpPr>
            <xdr:spPr>
              <a:xfrm>
                <a:off x="6657975" y="4038600"/>
                <a:ext cx="4219575" cy="523875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2400"/>
                  <a:t>Total Subscripition Minecraft Pass</a:t>
                </a:r>
              </a:p>
            </xdr:txBody>
          </xdr:sp>
        </xdr:grpSp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761B3CFD-2E27-4DB2-93FF-B9269B53B9BA}"/>
                </a:ext>
              </a:extLst>
            </xdr:cNvPr>
            <xdr:cNvGrpSpPr/>
          </xdr:nvGrpSpPr>
          <xdr:grpSpPr>
            <a:xfrm>
              <a:off x="6953250" y="1762125"/>
              <a:ext cx="1352550" cy="800099"/>
              <a:chOff x="3495675" y="5400674"/>
              <a:chExt cx="1549476" cy="752476"/>
            </a:xfrm>
          </xdr:grpSpPr>
          <xdr:pic>
            <xdr:nvPicPr>
              <xdr:cNvPr id="18" name="Imagem 17">
                <a:extLst>
                  <a:ext uri="{FF2B5EF4-FFF2-40B4-BE49-F238E27FC236}">
                    <a16:creationId xmlns:a16="http://schemas.microsoft.com/office/drawing/2014/main" id="{245193D1-E9EF-62E0-D40F-38E7716F77C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19" name="Gráfico 18">
                <a:extLst>
                  <a:ext uri="{FF2B5EF4-FFF2-40B4-BE49-F238E27FC236}">
                    <a16:creationId xmlns:a16="http://schemas.microsoft.com/office/drawing/2014/main" id="{1D9D7161-0E47-8C4B-423E-55C6934EC36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sp macro="" textlink="C̳álculos!C25">
        <xdr:nvSpPr>
          <xdr:cNvPr id="24" name="Retângulo 23">
            <a:extLst>
              <a:ext uri="{FF2B5EF4-FFF2-40B4-BE49-F238E27FC236}">
                <a16:creationId xmlns:a16="http://schemas.microsoft.com/office/drawing/2014/main" id="{332C77BB-9AE4-4917-975C-AED8E3E1089B}"/>
              </a:ext>
            </a:extLst>
          </xdr:cNvPr>
          <xdr:cNvSpPr/>
        </xdr:nvSpPr>
        <xdr:spPr>
          <a:xfrm>
            <a:off x="8410575" y="1666875"/>
            <a:ext cx="2400300" cy="1038225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88705EB-2DA4-4CF5-92D3-006E3793647B}" type="TxLink">
              <a:rPr lang="en-US" sz="3200" b="0" i="0" u="none" strike="noStrike">
                <a:solidFill>
                  <a:srgbClr val="5BF6A8"/>
                </a:solidFill>
                <a:latin typeface="Aptos Narrow"/>
              </a:rPr>
              <a:t> R$ 940,00 </a:t>
            </a:fld>
            <a:endParaRPr lang="pt-BR" sz="3200" b="0">
              <a:solidFill>
                <a:srgbClr val="5BF6A8"/>
              </a:solidFill>
            </a:endParaRPr>
          </a:p>
        </xdr:txBody>
      </xdr:sp>
    </xdr:grpSp>
    <xdr:clientData/>
  </xdr:twoCellAnchor>
  <xdr:twoCellAnchor editAs="absolute">
    <xdr:from>
      <xdr:col>0</xdr:col>
      <xdr:colOff>457200</xdr:colOff>
      <xdr:row>0</xdr:row>
      <xdr:rowOff>123825</xdr:rowOff>
    </xdr:from>
    <xdr:to>
      <xdr:col>0</xdr:col>
      <xdr:colOff>1638300</xdr:colOff>
      <xdr:row>4</xdr:row>
      <xdr:rowOff>28575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0E68C4DF-88F0-4F5A-A75B-FD4D9C2A88D9}"/>
            </a:ext>
          </a:extLst>
        </xdr:cNvPr>
        <xdr:cNvSpPr/>
      </xdr:nvSpPr>
      <xdr:spPr>
        <a:xfrm>
          <a:off x="457200" y="123825"/>
          <a:ext cx="1181100" cy="10668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219075</xdr:colOff>
      <xdr:row>30</xdr:row>
      <xdr:rowOff>161925</xdr:rowOff>
    </xdr:from>
    <xdr:to>
      <xdr:col>13</xdr:col>
      <xdr:colOff>390525</xdr:colOff>
      <xdr:row>33</xdr:row>
      <xdr:rowOff>66675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17001B40-606C-10BB-E469-FA44029B9244}"/>
            </a:ext>
          </a:extLst>
        </xdr:cNvPr>
        <xdr:cNvSpPr/>
      </xdr:nvSpPr>
      <xdr:spPr>
        <a:xfrm>
          <a:off x="7467600" y="6286500"/>
          <a:ext cx="1828800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123825</xdr:colOff>
      <xdr:row>3</xdr:row>
      <xdr:rowOff>85725</xdr:rowOff>
    </xdr:from>
    <xdr:to>
      <xdr:col>0</xdr:col>
      <xdr:colOff>1866900</xdr:colOff>
      <xdr:row>7</xdr:row>
      <xdr:rowOff>47625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D255D009-F11E-6CC5-57C5-A24873119A95}"/>
            </a:ext>
          </a:extLst>
        </xdr:cNvPr>
        <xdr:cNvSpPr/>
      </xdr:nvSpPr>
      <xdr:spPr>
        <a:xfrm>
          <a:off x="123825" y="1143000"/>
          <a:ext cx="17430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&gt; Bem-vindo, João.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Zanata" refreshedDate="45707.852961458331" createdVersion="8" refreshedVersion="8" minRefreshableVersion="3" recordCount="295" xr:uid="{0844F4CB-0BA1-45AC-B386-92E6462D1A6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483900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2BD5A-7ED9-4AF2-B5A1-263A2876CB27}" name="Tabela dinâmica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825A9-F50E-43C2-95F3-25EE55DD9B79}" name="EA season 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0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78804-7B8C-4978-90F3-5E47DF940D01}" name="Tabela Anual 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:C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A67035A-1BFF-4B8A-9651-DEA8E69CAB82}" sourceName="Subscription Type">
  <pivotTables>
    <pivotTable tabId="3" name="Tabela Anual total"/>
    <pivotTable tabId="3" name="EA season "/>
    <pivotTable tabId="3" name="Tabela dinâmica6"/>
  </pivotTables>
  <data>
    <tabular pivotCacheId="184839007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9216D83-E127-44C5-BA74-0464F01E539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7D6C275-650C-4AB4-BB48-D53727DD01F0}">
  <we:reference id="wa104381504" version="1.0.0.0" store="pt-BR" storeType="OMEX"/>
  <we:alternateReferences>
    <we:reference id="WA104381504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27" sqref="C2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104857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C26"/>
  <sheetViews>
    <sheetView showGridLines="0" workbookViewId="0">
      <selection activeCell="C20" sqref="C20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2:3" x14ac:dyDescent="0.25">
      <c r="B1" s="12" t="s">
        <v>16</v>
      </c>
      <c r="C1" t="s">
        <v>24</v>
      </c>
    </row>
    <row r="3" spans="2:3" x14ac:dyDescent="0.25">
      <c r="B3" s="12" t="s">
        <v>313</v>
      </c>
      <c r="C3" t="s">
        <v>315</v>
      </c>
    </row>
    <row r="4" spans="2:3" x14ac:dyDescent="0.25">
      <c r="B4" s="13" t="s">
        <v>23</v>
      </c>
      <c r="C4" s="14">
        <v>217</v>
      </c>
    </row>
    <row r="5" spans="2:3" x14ac:dyDescent="0.25">
      <c r="B5" s="13" t="s">
        <v>19</v>
      </c>
      <c r="C5" s="14">
        <v>1537</v>
      </c>
    </row>
    <row r="6" spans="2:3" x14ac:dyDescent="0.25">
      <c r="B6" s="13" t="s">
        <v>314</v>
      </c>
      <c r="C6" s="14">
        <v>1754</v>
      </c>
    </row>
    <row r="8" spans="2:3" x14ac:dyDescent="0.25">
      <c r="B8" s="12" t="s">
        <v>16</v>
      </c>
      <c r="C8" t="s">
        <v>24</v>
      </c>
    </row>
    <row r="10" spans="2:3" x14ac:dyDescent="0.25">
      <c r="B10" s="12" t="s">
        <v>313</v>
      </c>
      <c r="C10" t="s">
        <v>317</v>
      </c>
    </row>
    <row r="11" spans="2:3" x14ac:dyDescent="0.25">
      <c r="B11" s="13" t="s">
        <v>22</v>
      </c>
      <c r="C11" s="18">
        <v>0</v>
      </c>
    </row>
    <row r="12" spans="2:3" x14ac:dyDescent="0.25">
      <c r="B12" s="13" t="s">
        <v>26</v>
      </c>
      <c r="C12" s="18">
        <v>0</v>
      </c>
    </row>
    <row r="13" spans="2:3" x14ac:dyDescent="0.25">
      <c r="B13" s="13" t="s">
        <v>18</v>
      </c>
      <c r="C13" s="18">
        <v>600</v>
      </c>
    </row>
    <row r="14" spans="2:3" x14ac:dyDescent="0.25">
      <c r="B14" s="13" t="s">
        <v>314</v>
      </c>
      <c r="C14" s="18">
        <v>600</v>
      </c>
    </row>
    <row r="15" spans="2:3" x14ac:dyDescent="0.25">
      <c r="C15" s="16">
        <f>(GETPIVOTDATA("EA Play Season Pass
Price",$B$10))</f>
        <v>600</v>
      </c>
    </row>
    <row r="16" spans="2:3" x14ac:dyDescent="0.25">
      <c r="C16" s="16"/>
    </row>
    <row r="18" spans="2:3" x14ac:dyDescent="0.25">
      <c r="B18" s="12" t="s">
        <v>16</v>
      </c>
      <c r="C18" t="s">
        <v>24</v>
      </c>
    </row>
    <row r="20" spans="2:3" x14ac:dyDescent="0.25">
      <c r="B20" s="12" t="s">
        <v>313</v>
      </c>
      <c r="C20" t="s">
        <v>318</v>
      </c>
    </row>
    <row r="21" spans="2:3" x14ac:dyDescent="0.25">
      <c r="B21" s="13" t="s">
        <v>22</v>
      </c>
      <c r="C21" s="14">
        <v>0</v>
      </c>
    </row>
    <row r="22" spans="2:3" x14ac:dyDescent="0.25">
      <c r="B22" s="13" t="s">
        <v>26</v>
      </c>
      <c r="C22" s="14">
        <v>540</v>
      </c>
    </row>
    <row r="23" spans="2:3" x14ac:dyDescent="0.25">
      <c r="B23" s="13" t="s">
        <v>18</v>
      </c>
      <c r="C23" s="14">
        <v>400</v>
      </c>
    </row>
    <row r="24" spans="2:3" x14ac:dyDescent="0.25">
      <c r="B24" s="13" t="s">
        <v>314</v>
      </c>
      <c r="C24" s="14">
        <v>940</v>
      </c>
    </row>
    <row r="25" spans="2:3" x14ac:dyDescent="0.25">
      <c r="C25" s="16">
        <f>GETPIVOTDATA("Minecraft Season Pass Price",$B$20)</f>
        <v>940</v>
      </c>
    </row>
    <row r="26" spans="2:3" x14ac:dyDescent="0.25">
      <c r="C26" s="16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Q117"/>
  <sheetViews>
    <sheetView showGridLines="0" tabSelected="1" zoomScaleNormal="100" workbookViewId="0">
      <selection activeCell="Q13" sqref="Q13"/>
    </sheetView>
  </sheetViews>
  <sheetFormatPr defaultRowHeight="15" x14ac:dyDescent="0.25"/>
  <cols>
    <col min="1" max="1" width="30.5703125" style="5" customWidth="1"/>
    <col min="2" max="2" width="3.5703125" customWidth="1"/>
    <col min="3" max="3" width="9.28515625" customWidth="1"/>
    <col min="7" max="7" width="10.5703125" bestFit="1" customWidth="1"/>
    <col min="12" max="12" width="6.5703125" customWidth="1"/>
    <col min="20" max="20" width="6.28515625" customWidth="1"/>
  </cols>
  <sheetData>
    <row r="1" spans="1:69" s="15" customFormat="1" ht="52.5" customHeight="1" thickBot="1" x14ac:dyDescent="0.35">
      <c r="A1" s="5"/>
      <c r="B1" s="20" t="s">
        <v>316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1"/>
      <c r="V1" s="21"/>
      <c r="W1" s="21"/>
    </row>
    <row r="2" spans="1:69" ht="15.75" thickTop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22"/>
      <c r="V2" s="22"/>
      <c r="W2" s="22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</row>
    <row r="3" spans="1:69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69" x14ac:dyDescent="0.25">
      <c r="B14" s="7"/>
      <c r="C14" s="7"/>
      <c r="D14" s="7"/>
      <c r="E14" s="7"/>
      <c r="F14" s="7"/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6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2:6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2:6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2:6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2:6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2:6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</row>
    <row r="22" spans="2:6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2:6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2:6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spans="2:6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2:6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2:6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2:6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2:6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</row>
    <row r="30" spans="2:6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2:6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2:6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2:6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2:6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2:6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2:6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2:69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</row>
    <row r="38" spans="2:69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</row>
    <row r="39" spans="2:69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</row>
    <row r="40" spans="2:6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</row>
    <row r="41" spans="2:6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2:6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2:6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2:6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2:6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2:6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</row>
    <row r="47" spans="2:6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</row>
    <row r="48" spans="2:6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2:6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2:6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2:6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2:6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</row>
    <row r="53" spans="2:6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</row>
    <row r="54" spans="2:6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</row>
    <row r="55" spans="2:6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</row>
    <row r="56" spans="2:6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</row>
    <row r="57" spans="2:6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</row>
    <row r="58" spans="2:6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2:6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</row>
    <row r="60" spans="2:6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</row>
    <row r="61" spans="2:6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</row>
    <row r="62" spans="2:6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spans="2:6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</row>
    <row r="64" spans="2:6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</row>
    <row r="65" spans="2:6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</row>
    <row r="66" spans="2:6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</row>
    <row r="67" spans="2:6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2:6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</row>
    <row r="69" spans="2:6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</row>
    <row r="70" spans="2:6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</row>
    <row r="71" spans="2:6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</row>
    <row r="72" spans="2:6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</row>
    <row r="73" spans="2:6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</row>
    <row r="74" spans="2:6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</row>
    <row r="75" spans="2:6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</row>
    <row r="76" spans="2:6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</row>
    <row r="77" spans="2:6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</row>
    <row r="78" spans="2:6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</row>
    <row r="79" spans="2:6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</row>
    <row r="80" spans="2:6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</row>
    <row r="81" spans="2:6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</row>
    <row r="82" spans="2:6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</row>
    <row r="83" spans="2:6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</row>
    <row r="84" spans="2:6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</row>
    <row r="85" spans="2:6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</row>
    <row r="86" spans="2:6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</row>
    <row r="87" spans="2:6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</row>
    <row r="88" spans="2:6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</row>
    <row r="89" spans="2:6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</row>
    <row r="90" spans="2:6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</row>
    <row r="91" spans="2:6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</row>
    <row r="92" spans="2:6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</row>
    <row r="93" spans="2:6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</row>
    <row r="94" spans="2:6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</row>
    <row r="95" spans="2:69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</row>
    <row r="96" spans="2:69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</row>
    <row r="97" spans="2:69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</row>
    <row r="98" spans="2:69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</row>
    <row r="99" spans="2:69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</row>
    <row r="100" spans="2:69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</row>
    <row r="101" spans="2:69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</row>
    <row r="102" spans="2:69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</row>
    <row r="103" spans="2:69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</row>
    <row r="104" spans="2:69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</row>
    <row r="105" spans="2:69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</row>
    <row r="106" spans="2:69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2:69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2:69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2:69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2:69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2:69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</row>
    <row r="112" spans="2:69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</row>
    <row r="113" spans="2:69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</row>
    <row r="114" spans="2:69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</row>
    <row r="115" spans="2:69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</row>
    <row r="116" spans="2:69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</row>
    <row r="117" spans="2:69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Zanata</cp:lastModifiedBy>
  <dcterms:created xsi:type="dcterms:W3CDTF">2024-12-19T13:13:10Z</dcterms:created>
  <dcterms:modified xsi:type="dcterms:W3CDTF">2025-03-02T19:02:28Z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