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PF TICKET DATA " sheetId="2" r:id="rId5"/>
    <sheet name="CTC TICKET DATA" sheetId="3" r:id="rId6"/>
    <sheet name="Trucks and Placards" sheetId="4" r:id="rId7"/>
    <sheet name="AshBritt TICKET DATA" sheetId="5" r:id="rId8"/>
    <sheet name="Equipment" sheetId="6" r:id="rId9"/>
    <sheet name="Driver info" sheetId="7" r:id="rId10"/>
    <sheet name="Sheet1" sheetId="8" r:id="rId11"/>
  </sheets>
</workbook>
</file>

<file path=xl/sharedStrings.xml><?xml version="1.0" encoding="utf-8"?>
<sst xmlns="http://schemas.openxmlformats.org/spreadsheetml/2006/main" uniqueCount="997">
  <si>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</si>
  <si>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</si>
  <si>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</si>
  <si>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</si>
  <si>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 xml:space="preserve">RPF TICKET DATA </t>
  </si>
  <si>
    <t>Table 1</t>
  </si>
  <si>
    <t>CTC McDowell</t>
  </si>
  <si>
    <t>per cyd</t>
  </si>
  <si>
    <t>RPF veg</t>
  </si>
  <si>
    <t>USACE Buncombe County WEEK ENDING  __2/2/2025____________</t>
  </si>
  <si>
    <t>RPF C&amp;D</t>
  </si>
  <si>
    <t>Buncombe County, NC - HURRICANE Helene</t>
  </si>
  <si>
    <t>DUDE C&amp;D</t>
  </si>
  <si>
    <t>per ton</t>
  </si>
  <si>
    <t>CTC C&amp;D</t>
  </si>
  <si>
    <t>RPF Soil</t>
  </si>
  <si>
    <t>Date</t>
  </si>
  <si>
    <t>Ticket #</t>
  </si>
  <si>
    <t>Debris Type</t>
  </si>
  <si>
    <t>Truck #</t>
  </si>
  <si>
    <t>Capcity</t>
  </si>
  <si>
    <t>Load Call</t>
  </si>
  <si>
    <t xml:space="preserve">Volume </t>
  </si>
  <si>
    <t>Driver</t>
  </si>
  <si>
    <t>Income</t>
  </si>
  <si>
    <t>Notes</t>
  </si>
  <si>
    <t>Pay checks</t>
  </si>
  <si>
    <t>Soil</t>
  </si>
  <si>
    <t>Brian</t>
  </si>
  <si>
    <t>End of week 1:inv#1</t>
  </si>
  <si>
    <t>12/30/2024-1/5/2025</t>
  </si>
  <si>
    <t>Veg</t>
  </si>
  <si>
    <t>Page</t>
  </si>
  <si>
    <t>Jeffrey</t>
  </si>
  <si>
    <t>Trent</t>
  </si>
  <si>
    <t>End of week 2:inv#2</t>
  </si>
  <si>
    <t>1/6-12/2025</t>
  </si>
  <si>
    <t>NA</t>
  </si>
  <si>
    <t>End of week 3</t>
  </si>
  <si>
    <t>1/13-19/2025</t>
  </si>
  <si>
    <t>End of week 4</t>
  </si>
  <si>
    <t>1/20-26/2025</t>
  </si>
  <si>
    <t>Samuel</t>
  </si>
  <si>
    <t>start up pay</t>
  </si>
  <si>
    <t>Mario</t>
  </si>
  <si>
    <t>Chris</t>
  </si>
  <si>
    <t>Tony</t>
  </si>
  <si>
    <t>C&amp;D</t>
  </si>
  <si>
    <t>paid by Christian</t>
  </si>
  <si>
    <t>End of week 5:inv#3</t>
  </si>
  <si>
    <t>1/27-2/2</t>
  </si>
  <si>
    <t>base day pay</t>
  </si>
  <si>
    <t>Joe Motl</t>
  </si>
  <si>
    <t>revenue</t>
  </si>
  <si>
    <t>retainage</t>
  </si>
  <si>
    <t>pay</t>
  </si>
  <si>
    <t>End of week 6:inv#4</t>
  </si>
  <si>
    <t>2/3-9/2025</t>
  </si>
  <si>
    <t>maintenance</t>
  </si>
  <si>
    <t>kicked off RPF</t>
  </si>
  <si>
    <t>drove</t>
  </si>
  <si>
    <t>pick up truck</t>
  </si>
  <si>
    <t>his first day with Illumine</t>
  </si>
  <si>
    <t>Eric</t>
  </si>
  <si>
    <t>check 1033</t>
  </si>
  <si>
    <t>overpaid him</t>
  </si>
  <si>
    <t>under paid him</t>
  </si>
  <si>
    <t>End of week 7: inv#5</t>
  </si>
  <si>
    <t>2/10-16/2025</t>
  </si>
  <si>
    <t>Closed</t>
  </si>
  <si>
    <t>no pay</t>
  </si>
  <si>
    <t>check 1035</t>
  </si>
  <si>
    <t>check 1034</t>
  </si>
  <si>
    <t>End of week 8: inv#6</t>
  </si>
  <si>
    <t>2/17-23/2025</t>
  </si>
  <si>
    <t>Total</t>
  </si>
  <si>
    <t>actual</t>
  </si>
  <si>
    <t>total</t>
  </si>
  <si>
    <t>paid</t>
  </si>
  <si>
    <t>1st pay</t>
  </si>
  <si>
    <t>2nd pay</t>
  </si>
  <si>
    <t>due</t>
  </si>
  <si>
    <t>3rd pay</t>
  </si>
  <si>
    <t>CTC TICKET DATA</t>
  </si>
  <si>
    <t>CTCMcDowell Veg-T04</t>
  </si>
  <si>
    <t>USACE Buncombe County WEEK ENDING  __2/9/2025____________</t>
  </si>
  <si>
    <t>SDRCTC C&amp;D</t>
  </si>
  <si>
    <t>CTC C&amp;D - T019</t>
  </si>
  <si>
    <t xml:space="preserve">CORE </t>
  </si>
  <si>
    <t>TREE</t>
  </si>
  <si>
    <t>End of week 2: inv#1</t>
  </si>
  <si>
    <t>10378405</t>
  </si>
  <si>
    <t>CTC inv#1</t>
  </si>
  <si>
    <t>2/8-14/2025</t>
  </si>
  <si>
    <t>10377935</t>
  </si>
  <si>
    <t>CTC inv#2</t>
  </si>
  <si>
    <t>2/15-22/2025</t>
  </si>
  <si>
    <t>checks 1032 and 1026</t>
  </si>
  <si>
    <t>check 1030</t>
  </si>
  <si>
    <t>End of week 3: inv#2</t>
  </si>
  <si>
    <t>Malik</t>
  </si>
  <si>
    <t>base day rate</t>
  </si>
  <si>
    <t>Actual pay</t>
  </si>
  <si>
    <t>left for personal time off</t>
  </si>
  <si>
    <t>check 1025</t>
  </si>
  <si>
    <t>airbnb</t>
  </si>
  <si>
    <t>1/2 day pay rate</t>
  </si>
  <si>
    <t>check 1027</t>
  </si>
  <si>
    <t>Aurat</t>
  </si>
  <si>
    <t>Marquez</t>
  </si>
  <si>
    <t>dump closed</t>
  </si>
  <si>
    <t>End of week 4:inv#2</t>
  </si>
  <si>
    <t>2/24-3/2/2025</t>
  </si>
  <si>
    <t>001916671</t>
  </si>
  <si>
    <t>00026115</t>
  </si>
  <si>
    <t>flew into and started</t>
  </si>
  <si>
    <t>001920954</t>
  </si>
  <si>
    <t>00026146</t>
  </si>
  <si>
    <t>001916669</t>
  </si>
  <si>
    <t>00026147</t>
  </si>
  <si>
    <t>001920953</t>
  </si>
  <si>
    <t>001920955</t>
  </si>
  <si>
    <t>001920957</t>
  </si>
  <si>
    <t>full pay day</t>
  </si>
  <si>
    <t>001916411</t>
  </si>
  <si>
    <t>001406207</t>
  </si>
  <si>
    <t>001916408</t>
  </si>
  <si>
    <t>check1037</t>
  </si>
  <si>
    <t>AIRbnb</t>
  </si>
  <si>
    <t>check1038</t>
  </si>
  <si>
    <t>check1039</t>
  </si>
  <si>
    <t>check1040</t>
  </si>
  <si>
    <t>check1036</t>
  </si>
  <si>
    <t>Sunday</t>
  </si>
  <si>
    <t>End of week5 : inv#3</t>
  </si>
  <si>
    <t>3/3-9/2025</t>
  </si>
  <si>
    <t>001916409</t>
  </si>
  <si>
    <t>00026143</t>
  </si>
  <si>
    <t>001916410</t>
  </si>
  <si>
    <t>00026116</t>
  </si>
  <si>
    <t>001916389</t>
  </si>
  <si>
    <t>1/2 day pay</t>
  </si>
  <si>
    <t>001916404</t>
  </si>
  <si>
    <t>001916387</t>
  </si>
  <si>
    <t>001916383</t>
  </si>
  <si>
    <t>001916413</t>
  </si>
  <si>
    <t>001916403</t>
  </si>
  <si>
    <t>001916385</t>
  </si>
  <si>
    <t>10590370</t>
  </si>
  <si>
    <t>001655701</t>
  </si>
  <si>
    <t>001916377</t>
  </si>
  <si>
    <t>001916379</t>
  </si>
  <si>
    <t>001916380</t>
  </si>
  <si>
    <t>10481314</t>
  </si>
  <si>
    <t>001916362</t>
  </si>
  <si>
    <t>00026149</t>
  </si>
  <si>
    <t>Treviss</t>
  </si>
  <si>
    <t>full day pay</t>
  </si>
  <si>
    <t>Nelson</t>
  </si>
  <si>
    <t>AirBnB</t>
  </si>
  <si>
    <t>End of week6 : inv#4</t>
  </si>
  <si>
    <t>3/10-16/2025</t>
  </si>
  <si>
    <t>001916414</t>
  </si>
  <si>
    <t>001916390</t>
  </si>
  <si>
    <t>001916376</t>
  </si>
  <si>
    <t>picked up on the 14th</t>
  </si>
  <si>
    <t xml:space="preserve">avg/load </t>
  </si>
  <si>
    <t>001915722</t>
  </si>
  <si>
    <t>001915719</t>
  </si>
  <si>
    <t>10590614</t>
  </si>
  <si>
    <t>001915715</t>
  </si>
  <si>
    <t>001915717</t>
  </si>
  <si>
    <t>001915415</t>
  </si>
  <si>
    <t>001915718</t>
  </si>
  <si>
    <t>001916416</t>
  </si>
  <si>
    <t>001916420</t>
  </si>
  <si>
    <t>returned to work</t>
  </si>
  <si>
    <t>001915526</t>
  </si>
  <si>
    <t>001916418</t>
  </si>
  <si>
    <t>001916419</t>
  </si>
  <si>
    <t>001915527</t>
  </si>
  <si>
    <t>001915712</t>
  </si>
  <si>
    <t>001915714</t>
  </si>
  <si>
    <t>001915529</t>
  </si>
  <si>
    <t>10645423</t>
  </si>
  <si>
    <t>10645419</t>
  </si>
  <si>
    <t>001915530</t>
  </si>
  <si>
    <t>10645420</t>
  </si>
  <si>
    <t>10645163</t>
  </si>
  <si>
    <t>10645428</t>
  </si>
  <si>
    <t>10645169</t>
  </si>
  <si>
    <t>001915703</t>
  </si>
  <si>
    <t>10645430</t>
  </si>
  <si>
    <t>CTC pay</t>
  </si>
  <si>
    <t>CTC inv#4</t>
  </si>
  <si>
    <t>3/15-22/2025</t>
  </si>
  <si>
    <t>001915702</t>
  </si>
  <si>
    <t>and Pupa</t>
  </si>
  <si>
    <t>10645427</t>
  </si>
  <si>
    <t>10646043</t>
  </si>
  <si>
    <t>10634790</t>
  </si>
  <si>
    <t>uber</t>
  </si>
  <si>
    <t>10645734</t>
  </si>
  <si>
    <t>10634788</t>
  </si>
  <si>
    <t>10634781</t>
  </si>
  <si>
    <t>10645732</t>
  </si>
  <si>
    <t xml:space="preserve">Closed </t>
  </si>
  <si>
    <t>Ray Ransom</t>
  </si>
  <si>
    <t>End of week7 : inv#5</t>
  </si>
  <si>
    <t>3/17-23/2025</t>
  </si>
  <si>
    <t>10634796</t>
  </si>
  <si>
    <t>10646130</t>
  </si>
  <si>
    <t>10634082</t>
  </si>
  <si>
    <t>10634083</t>
  </si>
  <si>
    <t>10634798</t>
  </si>
  <si>
    <t>10646126</t>
  </si>
  <si>
    <t>001915531</t>
  </si>
  <si>
    <t>10646128</t>
  </si>
  <si>
    <t>10634085</t>
  </si>
  <si>
    <t>001915701</t>
  </si>
  <si>
    <t>10646111</t>
  </si>
  <si>
    <t>10646129</t>
  </si>
  <si>
    <t>10635737</t>
  </si>
  <si>
    <t>10634028</t>
  </si>
  <si>
    <t>10645726</t>
  </si>
  <si>
    <t>10645724</t>
  </si>
  <si>
    <t>10635732</t>
  </si>
  <si>
    <t>10635739</t>
  </si>
  <si>
    <t>10634024</t>
  </si>
  <si>
    <t>10645722</t>
  </si>
  <si>
    <t>10645728</t>
  </si>
  <si>
    <t>10635738</t>
  </si>
  <si>
    <t>10645727</t>
  </si>
  <si>
    <t>10635736</t>
  </si>
  <si>
    <t>10645723</t>
  </si>
  <si>
    <t>Trigger B</t>
  </si>
  <si>
    <t>Veronica</t>
  </si>
  <si>
    <t>1/2 day maintenance</t>
  </si>
  <si>
    <t>10648047</t>
  </si>
  <si>
    <t>10645373</t>
  </si>
  <si>
    <t>10635742</t>
  </si>
  <si>
    <t>10645376</t>
  </si>
  <si>
    <t>10648046</t>
  </si>
  <si>
    <t>10635748</t>
  </si>
  <si>
    <t>10635741</t>
  </si>
  <si>
    <t>10645379</t>
  </si>
  <si>
    <t>10645374</t>
  </si>
  <si>
    <t>10648048</t>
  </si>
  <si>
    <t>10648044</t>
  </si>
  <si>
    <t>10645372</t>
  </si>
  <si>
    <t>10645378</t>
  </si>
  <si>
    <t>10635749</t>
  </si>
  <si>
    <t>10635364</t>
  </si>
  <si>
    <t>10645369</t>
  </si>
  <si>
    <t>10634289</t>
  </si>
  <si>
    <t>10645367</t>
  </si>
  <si>
    <t>10634290</t>
  </si>
  <si>
    <t>10648051</t>
  </si>
  <si>
    <t>10645133</t>
  </si>
  <si>
    <t>10634281</t>
  </si>
  <si>
    <t>001915542</t>
  </si>
  <si>
    <t>001915541</t>
  </si>
  <si>
    <t>10634282</t>
  </si>
  <si>
    <t>10645132</t>
  </si>
  <si>
    <t>10635367</t>
  </si>
  <si>
    <t>10479724</t>
  </si>
  <si>
    <t>10726988</t>
  </si>
  <si>
    <t>10645135</t>
  </si>
  <si>
    <t>10726985</t>
  </si>
  <si>
    <t>10635365</t>
  </si>
  <si>
    <t>001505092</t>
  </si>
  <si>
    <t>10634596</t>
  </si>
  <si>
    <t>001505098</t>
  </si>
  <si>
    <t>001920704</t>
  </si>
  <si>
    <t>001505093</t>
  </si>
  <si>
    <t>10634592</t>
  </si>
  <si>
    <t>10726967</t>
  </si>
  <si>
    <t>10648055</t>
  </si>
  <si>
    <t>10726990</t>
  </si>
  <si>
    <t>10726981</t>
  </si>
  <si>
    <t>10726998</t>
  </si>
  <si>
    <t>10634604</t>
  </si>
  <si>
    <t>10634613</t>
  </si>
  <si>
    <t>10634597</t>
  </si>
  <si>
    <t>10662433</t>
  </si>
  <si>
    <t>10726997</t>
  </si>
  <si>
    <t>10726977</t>
  </si>
  <si>
    <t>10634608</t>
  </si>
  <si>
    <t>10634615</t>
  </si>
  <si>
    <t>10634606</t>
  </si>
  <si>
    <t>10726999</t>
  </si>
  <si>
    <t>10634601</t>
  </si>
  <si>
    <t>10726972</t>
  </si>
  <si>
    <t>10662405</t>
  </si>
  <si>
    <t>10634144</t>
  </si>
  <si>
    <t>10661885</t>
  </si>
  <si>
    <t>10662614</t>
  </si>
  <si>
    <t>OFF</t>
  </si>
  <si>
    <t>10662602</t>
  </si>
  <si>
    <t>10661908</t>
  </si>
  <si>
    <t>10661897</t>
  </si>
  <si>
    <t>10634143</t>
  </si>
  <si>
    <t>10661888</t>
  </si>
  <si>
    <t>repairs</t>
  </si>
  <si>
    <t>625 check and 300 zelle</t>
  </si>
  <si>
    <t>End of week8 : inv#6</t>
  </si>
  <si>
    <t>3/24-30/2025</t>
  </si>
  <si>
    <t>10635811</t>
  </si>
  <si>
    <t>10635830</t>
  </si>
  <si>
    <t>10635388</t>
  </si>
  <si>
    <t>10635807</t>
  </si>
  <si>
    <t>10635828</t>
  </si>
  <si>
    <t>10635792</t>
  </si>
  <si>
    <t>10635814</t>
  </si>
  <si>
    <t>10635397</t>
  </si>
  <si>
    <t>10635841</t>
  </si>
  <si>
    <t>001915709</t>
  </si>
  <si>
    <t>001505086</t>
  </si>
  <si>
    <t>851174</t>
  </si>
  <si>
    <t>10635808</t>
  </si>
  <si>
    <t>10635386</t>
  </si>
  <si>
    <t>10662408</t>
  </si>
  <si>
    <t>10634285</t>
  </si>
  <si>
    <t>10662410</t>
  </si>
  <si>
    <t>10635817</t>
  </si>
  <si>
    <t>10635872</t>
  </si>
  <si>
    <t>10635856</t>
  </si>
  <si>
    <t>10635839</t>
  </si>
  <si>
    <t>10635885</t>
  </si>
  <si>
    <t>10481059</t>
  </si>
  <si>
    <t>10635869</t>
  </si>
  <si>
    <t>001915708</t>
  </si>
  <si>
    <t>844438</t>
  </si>
  <si>
    <t>852388</t>
  </si>
  <si>
    <t>10635837</t>
  </si>
  <si>
    <t>10635882</t>
  </si>
  <si>
    <t>10635976</t>
  </si>
  <si>
    <t>10662413</t>
  </si>
  <si>
    <t>10635862</t>
  </si>
  <si>
    <t>10481065</t>
  </si>
  <si>
    <t>10635926</t>
  </si>
  <si>
    <t>10648569</t>
  </si>
  <si>
    <t>10635980</t>
  </si>
  <si>
    <t>10635921</t>
  </si>
  <si>
    <t>10635928</t>
  </si>
  <si>
    <t>10648578</t>
  </si>
  <si>
    <t>10635965</t>
  </si>
  <si>
    <t>001920707</t>
  </si>
  <si>
    <t>10648583</t>
  </si>
  <si>
    <t>10648568</t>
  </si>
  <si>
    <t>10481070</t>
  </si>
  <si>
    <t>10481068</t>
  </si>
  <si>
    <t>10648585</t>
  </si>
  <si>
    <t>10648571</t>
  </si>
  <si>
    <t>10635923</t>
  </si>
  <si>
    <t>10635889</t>
  </si>
  <si>
    <t>10635915</t>
  </si>
  <si>
    <t>10643008</t>
  </si>
  <si>
    <t>10727682</t>
  </si>
  <si>
    <t>10635936</t>
  </si>
  <si>
    <t>10727664</t>
  </si>
  <si>
    <t>10635949</t>
  </si>
  <si>
    <t>10729331</t>
  </si>
  <si>
    <t>10643010</t>
  </si>
  <si>
    <t>10729332</t>
  </si>
  <si>
    <t>10727677</t>
  </si>
  <si>
    <t>10643004</t>
  </si>
  <si>
    <t>10727667</t>
  </si>
  <si>
    <t>10643003</t>
  </si>
  <si>
    <t>10635947</t>
  </si>
  <si>
    <t>10643005</t>
  </si>
  <si>
    <t>10727681</t>
  </si>
  <si>
    <t>Gytom</t>
  </si>
  <si>
    <t>driving</t>
  </si>
  <si>
    <t>10643027</t>
  </si>
  <si>
    <t>10727748</t>
  </si>
  <si>
    <t>10727714</t>
  </si>
  <si>
    <t>10727738</t>
  </si>
  <si>
    <t>10727724</t>
  </si>
  <si>
    <t>10727698</t>
  </si>
  <si>
    <t>10727725</t>
  </si>
  <si>
    <t>10727747</t>
  </si>
  <si>
    <t>10727691</t>
  </si>
  <si>
    <t>10727707</t>
  </si>
  <si>
    <t>10727723</t>
  </si>
  <si>
    <t>10727746</t>
  </si>
  <si>
    <t>10727732</t>
  </si>
  <si>
    <t>10727703</t>
  </si>
  <si>
    <t>10727731</t>
  </si>
  <si>
    <t>10728293</t>
  </si>
  <si>
    <t>10729338</t>
  </si>
  <si>
    <t>Rosalyn</t>
  </si>
  <si>
    <t>Arnold</t>
  </si>
  <si>
    <t>training</t>
  </si>
  <si>
    <t>Paid 4/13/2025</t>
  </si>
  <si>
    <t>10643296</t>
  </si>
  <si>
    <t>10728304</t>
  </si>
  <si>
    <t>10634739</t>
  </si>
  <si>
    <t>10728313</t>
  </si>
  <si>
    <t>10728337</t>
  </si>
  <si>
    <t>gone</t>
  </si>
  <si>
    <t>10634737</t>
  </si>
  <si>
    <t>10728317</t>
  </si>
  <si>
    <t>10728301</t>
  </si>
  <si>
    <t>10643310</t>
  </si>
  <si>
    <t>10729358</t>
  </si>
  <si>
    <t>10728306</t>
  </si>
  <si>
    <t>10728322</t>
  </si>
  <si>
    <t>10728335</t>
  </si>
  <si>
    <t>10727737</t>
  </si>
  <si>
    <t>cell phone pay advance</t>
  </si>
  <si>
    <t>End of week9 : inv#7</t>
  </si>
  <si>
    <t>3/31-4/6/2025</t>
  </si>
  <si>
    <t>all operations closed - no pay</t>
  </si>
  <si>
    <t>10727720</t>
  </si>
  <si>
    <t>10634712</t>
  </si>
  <si>
    <t>out</t>
  </si>
  <si>
    <t>10634745</t>
  </si>
  <si>
    <t>10634743</t>
  </si>
  <si>
    <t>10728341</t>
  </si>
  <si>
    <t>10728323</t>
  </si>
  <si>
    <t>10728437</t>
  </si>
  <si>
    <t>10687843</t>
  </si>
  <si>
    <t>10728435</t>
  </si>
  <si>
    <t>10728431</t>
  </si>
  <si>
    <t>10634718</t>
  </si>
  <si>
    <t>10687822</t>
  </si>
  <si>
    <t>10598904</t>
  </si>
  <si>
    <t>10687828</t>
  </si>
  <si>
    <t>10728422</t>
  </si>
  <si>
    <t>10728438</t>
  </si>
  <si>
    <t>10687848</t>
  </si>
  <si>
    <t>10687854</t>
  </si>
  <si>
    <t>Furman</t>
  </si>
  <si>
    <t>first day started with us</t>
  </si>
  <si>
    <t>Binyame</t>
  </si>
  <si>
    <t>10687861</t>
  </si>
  <si>
    <t>blank ticket???</t>
  </si>
  <si>
    <t>10598899</t>
  </si>
  <si>
    <t>10643287</t>
  </si>
  <si>
    <t>10598898</t>
  </si>
  <si>
    <t>10598900</t>
  </si>
  <si>
    <t>10687838</t>
  </si>
  <si>
    <t>10643313</t>
  </si>
  <si>
    <t>10687869</t>
  </si>
  <si>
    <t>10643323</t>
  </si>
  <si>
    <t>10643312</t>
  </si>
  <si>
    <t>10598903</t>
  </si>
  <si>
    <t>10687867</t>
  </si>
  <si>
    <t>IN</t>
  </si>
  <si>
    <t>10730276</t>
  </si>
  <si>
    <t>10590305</t>
  </si>
  <si>
    <t>10687805</t>
  </si>
  <si>
    <t>10590308</t>
  </si>
  <si>
    <t>10598913</t>
  </si>
  <si>
    <t>10598910</t>
  </si>
  <si>
    <t>10730691</t>
  </si>
  <si>
    <t>10730692</t>
  </si>
  <si>
    <t>10598912</t>
  </si>
  <si>
    <t>10730283</t>
  </si>
  <si>
    <t>10730697</t>
  </si>
  <si>
    <t>10728328</t>
  </si>
  <si>
    <t>10598909</t>
  </si>
  <si>
    <t>10590316</t>
  </si>
  <si>
    <t>10730280</t>
  </si>
  <si>
    <t>10730300</t>
  </si>
  <si>
    <t>10598908</t>
  </si>
  <si>
    <t>10590317</t>
  </si>
  <si>
    <t>10687793</t>
  </si>
  <si>
    <t>10598914</t>
  </si>
  <si>
    <t>10687807</t>
  </si>
  <si>
    <t>10687877</t>
  </si>
  <si>
    <t>10687912</t>
  </si>
  <si>
    <t>10687798</t>
  </si>
  <si>
    <t>10728487</t>
  </si>
  <si>
    <t>10643325</t>
  </si>
  <si>
    <t>10687901</t>
  </si>
  <si>
    <t>10687784</t>
  </si>
  <si>
    <t>10687896</t>
  </si>
  <si>
    <t>10687879</t>
  </si>
  <si>
    <t>10728327</t>
  </si>
  <si>
    <t>10687917</t>
  </si>
  <si>
    <t>10687921</t>
  </si>
  <si>
    <t>10687893</t>
  </si>
  <si>
    <t>10728496</t>
  </si>
  <si>
    <t>10728490</t>
  </si>
  <si>
    <t>10730728</t>
  </si>
  <si>
    <t>10687910</t>
  </si>
  <si>
    <t>10728489</t>
  </si>
  <si>
    <t>10687895</t>
  </si>
  <si>
    <t>10687920</t>
  </si>
  <si>
    <t>10730702</t>
  </si>
  <si>
    <t>10687781</t>
  </si>
  <si>
    <t>Carlos</t>
  </si>
  <si>
    <t>10687900</t>
  </si>
  <si>
    <t>citation</t>
  </si>
  <si>
    <t>mngmnt</t>
  </si>
  <si>
    <t>10687933</t>
  </si>
  <si>
    <t>weld repair - negligence</t>
  </si>
  <si>
    <t>10687934</t>
  </si>
  <si>
    <t>10728329</t>
  </si>
  <si>
    <t>10687969</t>
  </si>
  <si>
    <t>10687937</t>
  </si>
  <si>
    <t>10687963</t>
  </si>
  <si>
    <t>10690971</t>
  </si>
  <si>
    <t>10687940</t>
  </si>
  <si>
    <t>Trigger</t>
  </si>
  <si>
    <t>10687972</t>
  </si>
  <si>
    <t>10687988</t>
  </si>
  <si>
    <t>10690961</t>
  </si>
  <si>
    <t>10728494</t>
  </si>
  <si>
    <t>10687971</t>
  </si>
  <si>
    <t>10728498</t>
  </si>
  <si>
    <t>10687977</t>
  </si>
  <si>
    <t>paid him 1350</t>
  </si>
  <si>
    <t>10687973</t>
  </si>
  <si>
    <t>10687935</t>
  </si>
  <si>
    <t>10687938</t>
  </si>
  <si>
    <t>10687976</t>
  </si>
  <si>
    <t>End of week10 : inv#8</t>
  </si>
  <si>
    <t>4/7-13/2025</t>
  </si>
  <si>
    <t>10690788</t>
  </si>
  <si>
    <t>10690880</t>
  </si>
  <si>
    <t>10690575</t>
  </si>
  <si>
    <t>10690808</t>
  </si>
  <si>
    <t>10690787</t>
  </si>
  <si>
    <t>10690761</t>
  </si>
  <si>
    <t>10690973</t>
  </si>
  <si>
    <t>10690782</t>
  </si>
  <si>
    <t>10690872</t>
  </si>
  <si>
    <t>10690803</t>
  </si>
  <si>
    <t>10690997</t>
  </si>
  <si>
    <t>10690776</t>
  </si>
  <si>
    <t>10690992</t>
  </si>
  <si>
    <t>she didn’t dump her first load until 2:09pm???</t>
  </si>
  <si>
    <t>10690980</t>
  </si>
  <si>
    <t>10690877</t>
  </si>
  <si>
    <t>10690975</t>
  </si>
  <si>
    <t>10690785</t>
  </si>
  <si>
    <t>10690809</t>
  </si>
  <si>
    <t>10690979</t>
  </si>
  <si>
    <t>10690878</t>
  </si>
  <si>
    <t>10690993</t>
  </si>
  <si>
    <t>10690812</t>
  </si>
  <si>
    <t>10690932</t>
  </si>
  <si>
    <t>10690792</t>
  </si>
  <si>
    <t>first load dumped at 7:41am</t>
  </si>
  <si>
    <t>10690891</t>
  </si>
  <si>
    <t>10690798</t>
  </si>
  <si>
    <t>10690965</t>
  </si>
  <si>
    <t>10690916</t>
  </si>
  <si>
    <t>10690921</t>
  </si>
  <si>
    <t>10690904</t>
  </si>
  <si>
    <t>10690889</t>
  </si>
  <si>
    <t>first load dumped at 9:12am</t>
  </si>
  <si>
    <t>10690935</t>
  </si>
  <si>
    <t>10690890</t>
  </si>
  <si>
    <t>10690931</t>
  </si>
  <si>
    <t>10690910</t>
  </si>
  <si>
    <t>first load dumped at 9:16am</t>
  </si>
  <si>
    <t>10690938</t>
  </si>
  <si>
    <t>10690933</t>
  </si>
  <si>
    <t>10690901</t>
  </si>
  <si>
    <t>10690019</t>
  </si>
  <si>
    <t>first load dumped at 8:59am</t>
  </si>
  <si>
    <t>old placard</t>
  </si>
  <si>
    <t>10690929</t>
  </si>
  <si>
    <t>second load dumped at 12:48pm</t>
  </si>
  <si>
    <t>10690886</t>
  </si>
  <si>
    <t>10690936</t>
  </si>
  <si>
    <t>10691739</t>
  </si>
  <si>
    <t>10691628</t>
  </si>
  <si>
    <t>10690822</t>
  </si>
  <si>
    <t>first load dumped at 7:37am</t>
  </si>
  <si>
    <t>10691636</t>
  </si>
  <si>
    <t>10690953</t>
  </si>
  <si>
    <t>10691620</t>
  </si>
  <si>
    <t>10690962</t>
  </si>
  <si>
    <t>first load dumped at 7:33am</t>
  </si>
  <si>
    <t>10691744</t>
  </si>
  <si>
    <t>10691722</t>
  </si>
  <si>
    <t>10690793</t>
  </si>
  <si>
    <t>first load dumped at 8:03am</t>
  </si>
  <si>
    <t>10691629</t>
  </si>
  <si>
    <t>10691639</t>
  </si>
  <si>
    <t>10691618</t>
  </si>
  <si>
    <t>10690829</t>
  </si>
  <si>
    <t>first load dumped at 7:34am</t>
  </si>
  <si>
    <t>10690823</t>
  </si>
  <si>
    <t>10691746</t>
  </si>
  <si>
    <t>10690900</t>
  </si>
  <si>
    <t>first load dumped at 7:46am</t>
  </si>
  <si>
    <t>10691627</t>
  </si>
  <si>
    <t>10691735</t>
  </si>
  <si>
    <t>10690826</t>
  </si>
  <si>
    <t>first load dumped at 8:26am</t>
  </si>
  <si>
    <t>10691745</t>
  </si>
  <si>
    <t>10690918</t>
  </si>
  <si>
    <t>first load dumped at 8:22am</t>
  </si>
  <si>
    <t>10690824</t>
  </si>
  <si>
    <t>10691741</t>
  </si>
  <si>
    <t>10690825</t>
  </si>
  <si>
    <t>Derrick</t>
  </si>
  <si>
    <t>first load dumped at 7:28am</t>
  </si>
  <si>
    <t>10691625</t>
  </si>
  <si>
    <t>10690870</t>
  </si>
  <si>
    <t>10690846</t>
  </si>
  <si>
    <t>10691718</t>
  </si>
  <si>
    <t>10690840</t>
  </si>
  <si>
    <t>10691701</t>
  </si>
  <si>
    <t>10691647</t>
  </si>
  <si>
    <t>10690835</t>
  </si>
  <si>
    <t>what did you do the rest of the day???</t>
  </si>
  <si>
    <t>10691676</t>
  </si>
  <si>
    <t>10690865</t>
  </si>
  <si>
    <t>10691723</t>
  </si>
  <si>
    <t>10691720</t>
  </si>
  <si>
    <t>10691702</t>
  </si>
  <si>
    <t>10691646</t>
  </si>
  <si>
    <t>10690839</t>
  </si>
  <si>
    <t>10690867</t>
  </si>
  <si>
    <t>10691719</t>
  </si>
  <si>
    <t>10691729</t>
  </si>
  <si>
    <t>10690850</t>
  </si>
  <si>
    <t>10691724</t>
  </si>
  <si>
    <t>10691721</t>
  </si>
  <si>
    <t>10690845</t>
  </si>
  <si>
    <t>10691665</t>
  </si>
  <si>
    <t>10691717</t>
  </si>
  <si>
    <t>10690862</t>
  </si>
  <si>
    <t>10691726</t>
  </si>
  <si>
    <t>10690868</t>
  </si>
  <si>
    <t>10690843</t>
  </si>
  <si>
    <t>10691740</t>
  </si>
  <si>
    <t>10691659</t>
  </si>
  <si>
    <t>10691690</t>
  </si>
  <si>
    <t>10711943</t>
  </si>
  <si>
    <t>10691693</t>
  </si>
  <si>
    <t>10711942</t>
  </si>
  <si>
    <t>10690859</t>
  </si>
  <si>
    <t>first load dumped at 7:09am at foothills</t>
  </si>
  <si>
    <t>10711982</t>
  </si>
  <si>
    <t>10711950</t>
  </si>
  <si>
    <t>10691687</t>
  </si>
  <si>
    <t>10690858</t>
  </si>
  <si>
    <t>first load dumped at 7:07am</t>
  </si>
  <si>
    <t>10691709</t>
  </si>
  <si>
    <t>10691655</t>
  </si>
  <si>
    <t>10711955</t>
  </si>
  <si>
    <t>2nd one dumped at 12:47pm… then what???</t>
  </si>
  <si>
    <t>10690860</t>
  </si>
  <si>
    <t>10690855</t>
  </si>
  <si>
    <t>10711951</t>
  </si>
  <si>
    <t>10711984</t>
  </si>
  <si>
    <t>10711958</t>
  </si>
  <si>
    <t>10691698</t>
  </si>
  <si>
    <t>10711944</t>
  </si>
  <si>
    <t>10691657</t>
  </si>
  <si>
    <t>10691685</t>
  </si>
  <si>
    <t>10711962</t>
  </si>
  <si>
    <t>10691703</t>
  </si>
  <si>
    <t>first load dumped at 9:13am at foothills</t>
  </si>
  <si>
    <t>10691700</t>
  </si>
  <si>
    <t>Marion</t>
  </si>
  <si>
    <t>10711961</t>
  </si>
  <si>
    <t>10711976</t>
  </si>
  <si>
    <t>10633003</t>
  </si>
  <si>
    <t>10633237</t>
  </si>
  <si>
    <t>10633233</t>
  </si>
  <si>
    <t>10712000</t>
  </si>
  <si>
    <t>10711989</t>
  </si>
  <si>
    <t>first load dumped at 7:09am</t>
  </si>
  <si>
    <t>10633236</t>
  </si>
  <si>
    <t>10633001</t>
  </si>
  <si>
    <t>10711987</t>
  </si>
  <si>
    <t>10711995</t>
  </si>
  <si>
    <t>first load dumped at 8:16am</t>
  </si>
  <si>
    <t>10633008</t>
  </si>
  <si>
    <t>10633021</t>
  </si>
  <si>
    <t>10711988</t>
  </si>
  <si>
    <t>10633235</t>
  </si>
  <si>
    <t>10711998</t>
  </si>
  <si>
    <t>10633007</t>
  </si>
  <si>
    <t>10633239</t>
  </si>
  <si>
    <t>10711975</t>
  </si>
  <si>
    <t>first load dumped at 8:07am</t>
  </si>
  <si>
    <t>10711967</t>
  </si>
  <si>
    <t>first load dumped at 8:20am at foothills</t>
  </si>
  <si>
    <t>10633245</t>
  </si>
  <si>
    <t>10633249</t>
  </si>
  <si>
    <t>End of week11 : inv#9</t>
  </si>
  <si>
    <t>4/14-20/2025</t>
  </si>
  <si>
    <t>10633028</t>
  </si>
  <si>
    <t>10633225</t>
  </si>
  <si>
    <t>10633106</t>
  </si>
  <si>
    <t>10633018</t>
  </si>
  <si>
    <t>10633042</t>
  </si>
  <si>
    <t>10633116</t>
  </si>
  <si>
    <t>10633045</t>
  </si>
  <si>
    <t>10633076</t>
  </si>
  <si>
    <t>10633034</t>
  </si>
  <si>
    <t>10633017</t>
  </si>
  <si>
    <t>10633117</t>
  </si>
  <si>
    <t>10633101</t>
  </si>
  <si>
    <t>10633020</t>
  </si>
  <si>
    <t>10633072</t>
  </si>
  <si>
    <t>10633108</t>
  </si>
  <si>
    <t>10633023</t>
  </si>
  <si>
    <t>10633110</t>
  </si>
  <si>
    <t>10633074</t>
  </si>
  <si>
    <t>10633004</t>
  </si>
  <si>
    <t>10633118</t>
  </si>
  <si>
    <t>10633073</t>
  </si>
  <si>
    <t>10633221</t>
  </si>
  <si>
    <t>10633104</t>
  </si>
  <si>
    <t>10633120</t>
  </si>
  <si>
    <t>End of week12 : inv#10</t>
  </si>
  <si>
    <t>4/21-27/2025</t>
  </si>
  <si>
    <t>Grand Total</t>
  </si>
  <si>
    <t>Trucks and Placards</t>
  </si>
  <si>
    <t>Illumine Networks LLC Operating Equipment List</t>
  </si>
  <si>
    <t>Contract</t>
  </si>
  <si>
    <t>Placard #</t>
  </si>
  <si>
    <t>Type</t>
  </si>
  <si>
    <t>Size</t>
  </si>
  <si>
    <t>Co.</t>
  </si>
  <si>
    <t>RPF</t>
  </si>
  <si>
    <t>Dump Truck</t>
  </si>
  <si>
    <t>Brian Lopez</t>
  </si>
  <si>
    <t>Walking Floor</t>
  </si>
  <si>
    <t>Dillion</t>
  </si>
  <si>
    <t>repossessed</t>
  </si>
  <si>
    <t>T06</t>
  </si>
  <si>
    <t>brokered</t>
  </si>
  <si>
    <t>CH Transport</t>
  </si>
  <si>
    <t>Location</t>
  </si>
  <si>
    <t>notes</t>
  </si>
  <si>
    <t>Truck</t>
  </si>
  <si>
    <t>CTC</t>
  </si>
  <si>
    <t>USACE T04 Veg</t>
  </si>
  <si>
    <t>CTC - MCDowell</t>
  </si>
  <si>
    <t>Kenworth from American w/mexican WF</t>
  </si>
  <si>
    <t>USACET019 C&amp;D</t>
  </si>
  <si>
    <t>County Waste - MCDowell</t>
  </si>
  <si>
    <t>Potomac daycab with mexican WF</t>
  </si>
  <si>
    <t>C&amp;D ton</t>
  </si>
  <si>
    <t>SDR - Boone</t>
  </si>
  <si>
    <t>Ray</t>
  </si>
  <si>
    <t>Kenworth from American rental</t>
  </si>
  <si>
    <t>USACE T09</t>
  </si>
  <si>
    <t>USACE T06</t>
  </si>
  <si>
    <t>Mack from TranSource</t>
  </si>
  <si>
    <t>WRECKED</t>
  </si>
  <si>
    <t>Mack from TranSource w/mexican WF</t>
  </si>
  <si>
    <t>TruckWorxs in AL - KW</t>
  </si>
  <si>
    <t>VIN-100574</t>
  </si>
  <si>
    <t>Potomac - Mack</t>
  </si>
  <si>
    <t>Transource</t>
  </si>
  <si>
    <t>USDOT 342780</t>
  </si>
  <si>
    <t>VIN-46948</t>
  </si>
  <si>
    <t>Transource - Volvo</t>
  </si>
  <si>
    <t>VIN-</t>
  </si>
  <si>
    <t>Mack Potomac in VA</t>
  </si>
  <si>
    <t>ERS</t>
  </si>
  <si>
    <t>USDOT 2501923</t>
  </si>
  <si>
    <t>sleeper</t>
  </si>
  <si>
    <t>VIN-04504</t>
  </si>
  <si>
    <t>VIN-45506</t>
  </si>
  <si>
    <t>TruckWorx in AL - KW</t>
  </si>
  <si>
    <t>VIN-315612</t>
  </si>
  <si>
    <t>Walking Floor M</t>
  </si>
  <si>
    <t>TruckWorx w/Mulch trailer</t>
  </si>
  <si>
    <t>VIN- SF100589</t>
  </si>
  <si>
    <t>ASH</t>
  </si>
  <si>
    <t>ERS w/Mulch trailer</t>
  </si>
  <si>
    <t>VIN- 00589</t>
  </si>
  <si>
    <t>American - KW</t>
  </si>
  <si>
    <t>VIN-4446</t>
  </si>
  <si>
    <t>Pupa</t>
  </si>
  <si>
    <t>Solomon</t>
  </si>
  <si>
    <t>Alitas</t>
  </si>
  <si>
    <t>Pupa's brother</t>
  </si>
  <si>
    <t>Jemal/Broker</t>
  </si>
  <si>
    <t>CTS Auto Source - owner/driver:Craig Bennett</t>
  </si>
  <si>
    <t>Craig</t>
  </si>
  <si>
    <t>Lucky Brand Trucking</t>
  </si>
  <si>
    <t>Addis Trucking</t>
  </si>
  <si>
    <t>Name of owner: "Z"</t>
  </si>
  <si>
    <t>ASI Express LLC - Sebris Adem</t>
  </si>
  <si>
    <t>CTS Auto Source - driver:Craig Bennett</t>
  </si>
  <si>
    <t>Illumine Networks - MCDowell</t>
  </si>
  <si>
    <t>ASI Express LLC - Adem Mohammed</t>
  </si>
  <si>
    <t>ASI Express LLC - Kingsley Udeze</t>
  </si>
  <si>
    <t>CTS Auto Source - driver:</t>
  </si>
  <si>
    <t>Biniyam</t>
  </si>
  <si>
    <t>AshBritt - MCDowell</t>
  </si>
  <si>
    <t>AshBritt TICKET DATA</t>
  </si>
  <si>
    <t>truck</t>
  </si>
  <si>
    <t>Illumine</t>
  </si>
  <si>
    <t>Jemal</t>
  </si>
  <si>
    <t>CTC Veg - T019</t>
  </si>
  <si>
    <t>USACE McDowell County WEEK ENDING  __4/6/2025____________</t>
  </si>
  <si>
    <t>McDowell County, NC - HURRICANE Helene</t>
  </si>
  <si>
    <t>Retainage</t>
  </si>
  <si>
    <t>Pay</t>
  </si>
  <si>
    <t>Sub</t>
  </si>
  <si>
    <t>Equipment</t>
  </si>
  <si>
    <t>Truck/Trailer #</t>
  </si>
  <si>
    <t>Company</t>
  </si>
  <si>
    <t>Terms</t>
  </si>
  <si>
    <t>status</t>
  </si>
  <si>
    <t>Mack</t>
  </si>
  <si>
    <t>Potomac Truck Leasing</t>
  </si>
  <si>
    <t>weekly rental</t>
  </si>
  <si>
    <t>in use</t>
  </si>
  <si>
    <t>Volvo</t>
  </si>
  <si>
    <t>ruined and returned and replaced with loaner</t>
  </si>
  <si>
    <t>TranSource</t>
  </si>
  <si>
    <t>Kenworth</t>
  </si>
  <si>
    <t>Truck Works</t>
  </si>
  <si>
    <t>Birmingham</t>
  </si>
  <si>
    <t>American Service</t>
  </si>
  <si>
    <t>Peterbilt</t>
  </si>
  <si>
    <t>Mexican1 trailer 1</t>
  </si>
  <si>
    <t>Mexican 1</t>
  </si>
  <si>
    <t>Mexican1 trailer 2</t>
  </si>
  <si>
    <t>Mexican1 trailer 3</t>
  </si>
  <si>
    <t>A017872 – 2025 East Refuse Trailer – VIN 1E1U2Y280SR085551 – Value: $100,900</t>
  </si>
  <si>
    <t>Hale Trailer</t>
  </si>
  <si>
    <t>A017869 – 2025 East Refuse Trailer – VIN 1E1U2Y280SR085548 – Value: $100,900</t>
  </si>
  <si>
    <t>A017873 - 2025 East Refuse Trailer - VIN 1E1U2Y282SR085552 - Value; $100,900</t>
  </si>
  <si>
    <t>A012752 - 2025 East Tip Trailer - VIN 1E1Z2Y285SR082618 - Value: $71,900</t>
  </si>
  <si>
    <t>picked up</t>
  </si>
  <si>
    <t>Driver info</t>
  </si>
  <si>
    <t>Employee #</t>
  </si>
  <si>
    <t>Name</t>
  </si>
  <si>
    <t>Drivers License</t>
  </si>
  <si>
    <t>DOB</t>
  </si>
  <si>
    <t>CDL issue date</t>
  </si>
  <si>
    <t>Phone</t>
  </si>
  <si>
    <t>Email</t>
  </si>
  <si>
    <t>Start Date</t>
  </si>
  <si>
    <t>AtoB card</t>
  </si>
  <si>
    <t>WEX/TA card</t>
  </si>
  <si>
    <t>Samuel Gooden</t>
  </si>
  <si>
    <t>Florida: G350-793-85-018-0</t>
  </si>
  <si>
    <t>941 314-0566</t>
  </si>
  <si>
    <r>
      <rPr>
        <u val="single"/>
        <sz val="11"/>
        <color indexed="11"/>
        <rFont val="Calibri"/>
      </rPr>
      <t>blktoplogistics@gmail.com</t>
    </r>
  </si>
  <si>
    <t>4485 3000 xxx 9885</t>
  </si>
  <si>
    <t>04560 01144856 97559</t>
  </si>
  <si>
    <t>Mario Small</t>
  </si>
  <si>
    <t>404 957-9604</t>
  </si>
  <si>
    <r>
      <rPr>
        <u val="single"/>
        <sz val="11"/>
        <color indexed="11"/>
        <rFont val="Calibri"/>
      </rPr>
      <t>mariosmalltransport@gmail.com</t>
    </r>
  </si>
  <si>
    <t>Fired</t>
  </si>
  <si>
    <t>Kedian Anthony Lunan (Tony)</t>
  </si>
  <si>
    <t>Florida: L389-438-21-000-0</t>
  </si>
  <si>
    <t>754 298-8197</t>
  </si>
  <si>
    <r>
      <rPr>
        <u val="single"/>
        <sz val="11"/>
        <color indexed="11"/>
        <rFont val="Calibri"/>
      </rPr>
      <t>newlunan@gmail.com</t>
    </r>
  </si>
  <si>
    <t>4485 3000 0613 7533</t>
  </si>
  <si>
    <t>Eric Hill</t>
  </si>
  <si>
    <t>Florida:  H364-509-54-000-0</t>
  </si>
  <si>
    <t>386 353-5209</t>
  </si>
  <si>
    <r>
      <rPr>
        <u val="single"/>
        <sz val="11"/>
        <color indexed="11"/>
        <rFont val="Calibri"/>
      </rPr>
      <t>ericdhillsr@gmail.com</t>
    </r>
  </si>
  <si>
    <t>4485 3000 0705 1618</t>
  </si>
  <si>
    <t>NO</t>
  </si>
  <si>
    <t>Eddie</t>
  </si>
  <si>
    <t>561 914-0392</t>
  </si>
  <si>
    <r>
      <rPr>
        <u val="single"/>
        <sz val="11"/>
        <color indexed="11"/>
        <rFont val="Calibri"/>
      </rPr>
      <t>elcj287@icloud.com</t>
    </r>
  </si>
  <si>
    <t>quit</t>
  </si>
  <si>
    <t>Malik Gillon</t>
  </si>
  <si>
    <t>Florida: G233-412-81-800-0</t>
  </si>
  <si>
    <t>386 843-5992</t>
  </si>
  <si>
    <r>
      <rPr>
        <u val="single"/>
        <sz val="11"/>
        <color indexed="11"/>
        <rFont val="Calibri"/>
      </rPr>
      <t>malikgillon@gmail.com</t>
    </r>
  </si>
  <si>
    <t>04560 01144856 97526</t>
  </si>
  <si>
    <t>Marquez Tidwell</t>
  </si>
  <si>
    <t>Texas: 50171700</t>
  </si>
  <si>
    <t>501 607-8012</t>
  </si>
  <si>
    <r>
      <rPr>
        <u val="single"/>
        <sz val="11"/>
        <color indexed="11"/>
        <rFont val="Calibri"/>
      </rPr>
      <t>marqueztidwell424@gmail.com</t>
    </r>
  </si>
  <si>
    <t>4485 3000 0087 6276</t>
  </si>
  <si>
    <t>x</t>
  </si>
  <si>
    <t>Aurat Williams</t>
  </si>
  <si>
    <t>407 592-2967</t>
  </si>
  <si>
    <t>386 916-9939</t>
  </si>
  <si>
    <t>Nelson Cannon</t>
  </si>
  <si>
    <t>North Carolina: 000028945687</t>
  </si>
  <si>
    <t>919 520-9687</t>
  </si>
  <si>
    <r>
      <rPr>
        <u val="single"/>
        <sz val="11"/>
        <color indexed="11"/>
        <rFont val="Calibri"/>
      </rPr>
      <t>ncannon443@gmail.com</t>
    </r>
  </si>
  <si>
    <t>4485 3000 0266 8120</t>
  </si>
  <si>
    <t>Florida: R525-721-78-017-0</t>
  </si>
  <si>
    <t>407 236-2188</t>
  </si>
  <si>
    <r>
      <rPr>
        <u val="single"/>
        <sz val="11"/>
        <color indexed="11"/>
        <rFont val="Calibri"/>
      </rPr>
      <t>rransom78@gmail.com</t>
    </r>
  </si>
  <si>
    <t>4485 3000 0136 2672</t>
  </si>
  <si>
    <t>04560 01144856 97534</t>
  </si>
  <si>
    <t>Tony's friend</t>
  </si>
  <si>
    <t>Bryant Trigger</t>
  </si>
  <si>
    <t>Georgia: 053455307</t>
  </si>
  <si>
    <t>470 947-1401</t>
  </si>
  <si>
    <r>
      <rPr>
        <u val="single"/>
        <sz val="11"/>
        <color indexed="11"/>
        <rFont val="Calibri"/>
      </rPr>
      <t>harrisnew8989@yahoo.com</t>
    </r>
  </si>
  <si>
    <t>04560 01144856 97476</t>
  </si>
  <si>
    <t>Zelle acct: 4042270870 Bryant Trigger</t>
  </si>
  <si>
    <t>first son in August 2025</t>
  </si>
  <si>
    <t>Ethiopia</t>
  </si>
  <si>
    <t>Veronica Austin</t>
  </si>
  <si>
    <t>SC: 006867432, Previous was CT: 237736564</t>
  </si>
  <si>
    <t>2014, 3/8/2023</t>
  </si>
  <si>
    <t>475 284-9377</t>
  </si>
  <si>
    <r>
      <rPr>
        <u val="single"/>
        <sz val="11"/>
        <color indexed="11"/>
        <rFont val="Calibri"/>
      </rPr>
      <t>atltransport01@gmail.com</t>
    </r>
  </si>
  <si>
    <t>4485 3001 9643 3858</t>
  </si>
  <si>
    <t>Leaving mid May for a week for daughers graduation</t>
  </si>
  <si>
    <t>Furman Quattlebaum</t>
  </si>
  <si>
    <t>SC: 007846339</t>
  </si>
  <si>
    <t>803 540-5765</t>
  </si>
  <si>
    <r>
      <rPr>
        <u val="single"/>
        <sz val="11"/>
        <color indexed="11"/>
        <rFont val="Calibri"/>
      </rPr>
      <t>noralq37@gmail.com</t>
    </r>
  </si>
  <si>
    <t>4485 3001 0183 0991</t>
  </si>
  <si>
    <t>husband of Veronica</t>
  </si>
  <si>
    <t>Rasheena Austin</t>
  </si>
  <si>
    <t>Georgia: 056439123</t>
  </si>
  <si>
    <t>404 702-4281</t>
  </si>
  <si>
    <r>
      <rPr>
        <u val="single"/>
        <sz val="11"/>
        <color indexed="11"/>
        <rFont val="Calibri"/>
      </rPr>
      <t>lilliewright275@yahoo.com</t>
    </r>
  </si>
  <si>
    <t>sister of Veronica</t>
  </si>
  <si>
    <t>Gytom Gezae</t>
  </si>
  <si>
    <t>Texas: 15417689</t>
  </si>
  <si>
    <t>469 733-2667</t>
  </si>
  <si>
    <r>
      <rPr>
        <u val="single"/>
        <sz val="11"/>
        <color indexed="11"/>
        <rFont val="Calibri"/>
      </rPr>
      <t>gezagytom@gmail.com</t>
    </r>
  </si>
  <si>
    <t>04560 01144856 97468</t>
  </si>
  <si>
    <t>Rosalyn Renee</t>
  </si>
  <si>
    <t>South Carolina: 011205507</t>
  </si>
  <si>
    <t>803 667-2424</t>
  </si>
  <si>
    <r>
      <rPr>
        <u val="single"/>
        <sz val="11"/>
        <color indexed="11"/>
        <rFont val="Calibri"/>
      </rPr>
      <t>rbradley8297@att.net</t>
    </r>
  </si>
  <si>
    <t>Arnold Nelson</t>
  </si>
  <si>
    <t>Florida: N209-050-36-000-0</t>
  </si>
  <si>
    <t>813 347-1635</t>
  </si>
  <si>
    <r>
      <rPr>
        <u val="single"/>
        <sz val="11"/>
        <color indexed="11"/>
        <rFont val="Calibri"/>
      </rPr>
      <t>arnoldnelson929@gmail.com</t>
    </r>
  </si>
  <si>
    <t>04560 00144856 97500</t>
  </si>
  <si>
    <t>on probation for 2018 drug distribution</t>
  </si>
  <si>
    <t>Binyame Twelde</t>
  </si>
  <si>
    <t>Texas: 36512233</t>
  </si>
  <si>
    <t>202 937-6017</t>
  </si>
  <si>
    <r>
      <rPr>
        <u val="single"/>
        <sz val="11"/>
        <color indexed="11"/>
        <rFont val="Calibri"/>
      </rPr>
      <t>binyamtweldeb@gmail.com</t>
    </r>
  </si>
  <si>
    <t>04560 00144856 97450</t>
  </si>
  <si>
    <t>Carlos Howard</t>
  </si>
  <si>
    <t>MS: 800268034</t>
  </si>
  <si>
    <t>769 233-1575</t>
  </si>
  <si>
    <r>
      <rPr>
        <u val="single"/>
        <sz val="11"/>
        <color indexed="11"/>
        <rFont val="Calibri"/>
      </rPr>
      <t>icesycle921@gmail.com</t>
    </r>
  </si>
  <si>
    <t>4485 3001 0566 1400</t>
  </si>
  <si>
    <t>Derrick Bounds</t>
  </si>
  <si>
    <t>KS: K04-28-1217</t>
  </si>
  <si>
    <t>662 483-2146</t>
  </si>
  <si>
    <r>
      <rPr>
        <u val="single"/>
        <sz val="11"/>
        <color indexed="11"/>
        <rFont val="Calibri"/>
      </rPr>
      <t>derrickbounds36@gmail.com</t>
    </r>
  </si>
  <si>
    <t>4485 3001 9068 0769</t>
  </si>
  <si>
    <t>04560 01144856 97542</t>
  </si>
  <si>
    <t>Marion Houser</t>
  </si>
  <si>
    <t>803 303-9006</t>
  </si>
  <si>
    <r>
      <rPr>
        <u val="single"/>
        <sz val="11"/>
        <color indexed="11"/>
        <rFont val="Calibri"/>
      </rPr>
      <t>housermarion115@gmail.com</t>
    </r>
  </si>
  <si>
    <t>04560 01144856 97435</t>
  </si>
  <si>
    <t>Derricks friend</t>
  </si>
  <si>
    <t>Anthony Cole (his brother)</t>
  </si>
  <si>
    <t>813 363-0169</t>
  </si>
  <si>
    <r>
      <rPr>
        <u val="single"/>
        <sz val="11"/>
        <color indexed="11"/>
        <rFont val="Calibri"/>
      </rPr>
      <t>cole98830@gmail.com</t>
    </r>
  </si>
  <si>
    <t>TBD</t>
  </si>
  <si>
    <t>14 children</t>
  </si>
  <si>
    <t>Larry Willis</t>
  </si>
  <si>
    <t>Andrews guy</t>
  </si>
  <si>
    <t>old man's black dude</t>
  </si>
  <si>
    <t>old man's black dudes friend</t>
  </si>
  <si>
    <t>Katie and Joseph Motl</t>
  </si>
  <si>
    <t>(507) 213-4614</t>
  </si>
  <si>
    <r>
      <rPr>
        <u val="single"/>
        <sz val="11"/>
        <color indexed="11"/>
        <rFont val="Calibri"/>
      </rPr>
      <t>motlbrothers@yahoo.com</t>
    </r>
  </si>
  <si>
    <t>Sheet1</t>
  </si>
  <si>
    <t>updated</t>
  </si>
  <si>
    <t>Portfolio</t>
  </si>
  <si>
    <t>8 trucks</t>
  </si>
  <si>
    <t xml:space="preserve"> 8 trailers</t>
  </si>
  <si>
    <t>7 drivers</t>
  </si>
  <si>
    <t>brokered stuff</t>
  </si>
  <si>
    <t>5 runnig</t>
  </si>
  <si>
    <t>5 runing</t>
  </si>
  <si>
    <t>5 working</t>
  </si>
  <si>
    <t>1 sitting</t>
  </si>
  <si>
    <t>1 on leave</t>
  </si>
  <si>
    <t>3 pupa</t>
  </si>
  <si>
    <t>2 in the shop</t>
  </si>
  <si>
    <t>2 broken</t>
  </si>
  <si>
    <t>1 starting wed</t>
  </si>
  <si>
    <t>1 juan</t>
  </si>
  <si>
    <t>1 brandon</t>
  </si>
  <si>
    <t>1 doug</t>
  </si>
  <si>
    <t>1 motl</t>
  </si>
  <si>
    <t>Potential</t>
  </si>
  <si>
    <t>2 from gram</t>
  </si>
  <si>
    <t>4 from hale</t>
  </si>
  <si>
    <t>Juan</t>
  </si>
  <si>
    <t>7 pupa</t>
  </si>
  <si>
    <t>3 more from gram</t>
  </si>
  <si>
    <t>old man's blk dude</t>
  </si>
  <si>
    <t>his friend</t>
  </si>
  <si>
    <t>Veronica and</t>
  </si>
</sst>
</file>

<file path=xl/styles.xml><?xml version="1.0" encoding="utf-8"?>
<styleSheet xmlns="http://schemas.openxmlformats.org/spreadsheetml/2006/main">
  <numFmts count="2">
    <numFmt numFmtId="0" formatCode="General"/>
    <numFmt numFmtId="59" formatCode="&quot; &quot;&quot;$&quot;* #,##0.00&quot; &quot;;&quot; &quot;&quot;$&quot;* (#,##0.00);&quot; &quot;&quot;$&quot;* &quot;-&quot;??&quot; &quot;"/>
  </numFmts>
  <fonts count="11">
    <font>
      <sz val="11"/>
      <color indexed="8"/>
      <name val="Calibri"/>
    </font>
    <font>
      <sz val="12"/>
      <color indexed="8"/>
      <name val="Calibri"/>
    </font>
    <font>
      <sz val="14"/>
      <color indexed="8"/>
      <name val="Calibri"/>
    </font>
    <font>
      <u val="single"/>
      <sz val="12"/>
      <color indexed="11"/>
      <name val="Calibri"/>
    </font>
    <font>
      <b val="1"/>
      <sz val="11"/>
      <color indexed="8"/>
      <name val="Calibri"/>
    </font>
    <font>
      <sz val="15"/>
      <color indexed="8"/>
      <name val="Calibri"/>
    </font>
    <font>
      <sz val="12"/>
      <color indexed="8"/>
      <name val="Helvetica Neue"/>
    </font>
    <font>
      <b val="1"/>
      <sz val="14"/>
      <color indexed="8"/>
      <name val="Calibri"/>
    </font>
    <font>
      <sz val="11"/>
      <color indexed="23"/>
      <name val="Calibri"/>
    </font>
    <font>
      <sz val="11"/>
      <color indexed="8"/>
      <name val="Arial"/>
    </font>
    <font>
      <u val="single"/>
      <sz val="11"/>
      <color indexed="11"/>
      <name val="Calibri"/>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32">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top/>
      <bottom/>
      <diagonal/>
    </border>
    <border>
      <left style="thin">
        <color indexed="12"/>
      </left>
      <right/>
      <top/>
      <bottom/>
      <diagonal/>
    </border>
    <border>
      <left style="thin">
        <color indexed="12"/>
      </left>
      <right style="thin">
        <color indexed="12"/>
      </right>
      <top/>
      <bottom style="thin">
        <color indexed="12"/>
      </bottom>
      <diagonal/>
    </border>
    <border>
      <left style="thin">
        <color indexed="12"/>
      </left>
      <right style="thin">
        <color indexed="12"/>
      </right>
      <top>
        <color indexed="17"/>
      </top>
      <bottom>
        <color indexed="17"/>
      </bottom>
      <diagonal/>
    </border>
    <border>
      <left style="thin">
        <color indexed="12"/>
      </left>
      <right style="thin">
        <color indexed="12"/>
      </right>
      <top/>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right style="thin">
        <color indexed="12"/>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medium">
        <color indexed="8"/>
      </top>
      <bottom style="thin">
        <color indexed="12"/>
      </bottom>
      <diagonal/>
    </border>
    <border>
      <left/>
      <right/>
      <top/>
      <bottom style="thin">
        <color indexed="12"/>
      </bottom>
      <diagonal/>
    </border>
    <border>
      <left style="thin">
        <color indexed="12"/>
      </left>
      <right style="thin">
        <color indexed="12"/>
      </right>
      <top style="thin">
        <color indexed="8"/>
      </top>
      <bottom style="medium">
        <color indexed="8"/>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12"/>
      </left>
      <right style="thin">
        <color indexed="8"/>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38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horizontal="center" vertical="bottom"/>
    </xf>
    <xf numFmtId="0" fontId="4" fillId="4" borderId="1" applyNumberFormat="1" applyFont="1" applyFill="1" applyBorder="1" applyAlignment="1" applyProtection="0">
      <alignment vertical="bottom"/>
    </xf>
    <xf numFmtId="0" fontId="0" borderId="1" applyNumberFormat="1" applyFont="1" applyFill="0" applyBorder="1" applyAlignment="1" applyProtection="0">
      <alignment vertical="bottom"/>
    </xf>
    <xf numFmtId="0" fontId="0" fillId="4" borderId="1" applyNumberFormat="1" applyFont="1" applyFill="1" applyBorder="1" applyAlignment="1" applyProtection="0">
      <alignment horizontal="left" vertical="bottom"/>
    </xf>
    <xf numFmtId="0" fontId="0" fillId="4" borderId="1" applyNumberFormat="0" applyFont="1" applyFill="1" applyBorder="1" applyAlignment="1" applyProtection="0">
      <alignment vertical="bottom"/>
    </xf>
    <xf numFmtId="49" fontId="0" fillId="4" borderId="2" applyNumberFormat="1" applyFont="1" applyFill="1" applyBorder="1" applyAlignment="1" applyProtection="0">
      <alignment vertical="bottom"/>
    </xf>
    <xf numFmtId="59" fontId="0" fillId="5" borderId="3" applyNumberFormat="1" applyFont="1" applyFill="1" applyBorder="1" applyAlignment="1" applyProtection="0">
      <alignment vertical="bottom"/>
    </xf>
    <xf numFmtId="49" fontId="0" borderId="4"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fillId="4" borderId="5" applyNumberFormat="0" applyFont="1" applyFill="1" applyBorder="1" applyAlignment="1" applyProtection="0">
      <alignment vertical="bottom"/>
    </xf>
    <xf numFmtId="59" fontId="0" fillId="5" borderId="6" applyNumberFormat="1" applyFont="1" applyFill="1" applyBorder="1" applyAlignment="1" applyProtection="0">
      <alignment vertical="bottom"/>
    </xf>
    <xf numFmtId="49" fontId="4" fillId="6" borderId="7" applyNumberFormat="1" applyFont="1" applyFill="1" applyBorder="1" applyAlignment="1" applyProtection="0">
      <alignment horizontal="center" vertical="bottom"/>
    </xf>
    <xf numFmtId="14" fontId="4" fillId="6" borderId="6" applyNumberFormat="1" applyFont="1" applyFill="1" applyBorder="1" applyAlignment="1" applyProtection="0">
      <alignment horizontal="center" vertical="bottom"/>
    </xf>
    <xf numFmtId="0" fontId="0" fillId="4" borderId="8" applyNumberFormat="0" applyFont="1" applyFill="1" applyBorder="1" applyAlignment="1" applyProtection="0">
      <alignment vertical="bottom"/>
    </xf>
    <xf numFmtId="0" fontId="4"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49" fontId="4" fillId="4" borderId="1" applyNumberFormat="1" applyFont="1" applyFill="1" applyBorder="1" applyAlignment="1" applyProtection="0">
      <alignment horizontal="left" vertical="bottom"/>
    </xf>
    <xf numFmtId="49" fontId="0" borderId="8" applyNumberFormat="1" applyFont="1" applyFill="0" applyBorder="1" applyAlignment="1" applyProtection="0">
      <alignment vertical="bottom"/>
    </xf>
    <xf numFmtId="14" fontId="0" fillId="4" borderId="1" applyNumberFormat="1" applyFont="1" applyFill="1" applyBorder="1" applyAlignment="1" applyProtection="0">
      <alignment vertical="bottom"/>
    </xf>
    <xf numFmtId="9" fontId="0" fillId="4" borderId="1" applyNumberFormat="1" applyFont="1" applyFill="1" applyBorder="1" applyAlignment="1" applyProtection="0">
      <alignment vertical="bottom"/>
    </xf>
    <xf numFmtId="2" fontId="0" fillId="4" borderId="1" applyNumberFormat="1" applyFont="1" applyFill="1" applyBorder="1" applyAlignment="1" applyProtection="0">
      <alignment vertical="bottom"/>
    </xf>
    <xf numFmtId="0" fontId="4" fillId="4" borderId="1" applyNumberFormat="0" applyFont="1" applyFill="1" applyBorder="1" applyAlignment="1" applyProtection="0">
      <alignment horizontal="left" vertical="bottom"/>
    </xf>
    <xf numFmtId="14"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0" fontId="0" fillId="4" borderId="1" applyNumberFormat="1" applyFont="1" applyFill="1" applyBorder="1" applyAlignment="1" applyProtection="0">
      <alignment vertical="bottom"/>
    </xf>
    <xf numFmtId="59" fontId="0" fillId="4" borderId="1" applyNumberFormat="1" applyFont="1" applyFill="1" applyBorder="1" applyAlignment="1" applyProtection="0">
      <alignment horizontal="center" vertical="bottom"/>
    </xf>
    <xf numFmtId="49" fontId="0" borderId="1" applyNumberFormat="1" applyFont="1" applyFill="0" applyBorder="1" applyAlignment="1" applyProtection="0">
      <alignment horizontal="center" vertical="bottom"/>
    </xf>
    <xf numFmtId="14" fontId="0" fillId="4" borderId="5" applyNumberFormat="1" applyFont="1" applyFill="1" applyBorder="1" applyAlignment="1" applyProtection="0">
      <alignment horizontal="center" vertical="bottom"/>
    </xf>
    <xf numFmtId="0" fontId="0" fillId="4" borderId="5" applyNumberFormat="1" applyFont="1" applyFill="1" applyBorder="1" applyAlignment="1" applyProtection="0">
      <alignment horizontal="center" vertical="bottom"/>
    </xf>
    <xf numFmtId="49" fontId="0" fillId="4" borderId="5" applyNumberFormat="1" applyFont="1" applyFill="1" applyBorder="1" applyAlignment="1" applyProtection="0">
      <alignment horizontal="center" vertical="bottom"/>
    </xf>
    <xf numFmtId="9" fontId="0" fillId="4" borderId="5"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59" fontId="0" fillId="4" borderId="5" applyNumberFormat="1" applyFont="1" applyFill="1" applyBorder="1" applyAlignment="1" applyProtection="0">
      <alignment horizontal="center" vertical="bottom"/>
    </xf>
    <xf numFmtId="49" fontId="0" borderId="5" applyNumberFormat="1" applyFont="1" applyFill="0" applyBorder="1" applyAlignment="1" applyProtection="0">
      <alignment horizontal="center" vertical="bottom"/>
    </xf>
    <xf numFmtId="0" fontId="4" fillId="4" borderId="5" applyNumberFormat="0" applyFont="1" applyFill="1" applyBorder="1" applyAlignment="1" applyProtection="0">
      <alignment horizontal="left" vertical="bottom"/>
    </xf>
    <xf numFmtId="0" fontId="0" fillId="7" borderId="9" applyNumberFormat="1" applyFont="1" applyFill="1" applyBorder="1" applyAlignment="1" applyProtection="0">
      <alignment vertical="bottom"/>
    </xf>
    <xf numFmtId="49" fontId="4" fillId="4" borderId="7" applyNumberFormat="1" applyFont="1" applyFill="1" applyBorder="1" applyAlignment="1" applyProtection="0">
      <alignment horizontal="center" vertical="bottom"/>
    </xf>
    <xf numFmtId="49" fontId="4" fillId="4" borderId="6" applyNumberFormat="1" applyFont="1" applyFill="1" applyBorder="1" applyAlignment="1" applyProtection="0">
      <alignment horizontal="center" vertical="bottom"/>
    </xf>
    <xf numFmtId="0" fontId="4" fillId="4" borderId="6" applyNumberFormat="0" applyFont="1" applyFill="1" applyBorder="1" applyAlignment="1" applyProtection="0">
      <alignment horizontal="center" vertical="bottom"/>
    </xf>
    <xf numFmtId="49" fontId="4" borderId="6" applyNumberFormat="1" applyFont="1" applyFill="0" applyBorder="1" applyAlignment="1" applyProtection="0">
      <alignment horizontal="center" vertical="bottom"/>
    </xf>
    <xf numFmtId="49" fontId="0" fillId="4" borderId="6" applyNumberFormat="1" applyFont="1" applyFill="1" applyBorder="1" applyAlignment="1" applyProtection="0">
      <alignment vertical="bottom"/>
    </xf>
    <xf numFmtId="49" fontId="0" borderId="6" applyNumberFormat="1" applyFont="1" applyFill="0" applyBorder="1" applyAlignment="1" applyProtection="0">
      <alignment vertical="bottom"/>
    </xf>
    <xf numFmtId="14" fontId="4" fillId="4" borderId="8" applyNumberFormat="1" applyFont="1" applyFill="1" applyBorder="1" applyAlignment="1" applyProtection="0">
      <alignment horizontal="center" vertical="bottom"/>
    </xf>
    <xf numFmtId="49" fontId="4" fillId="4" borderId="8" applyNumberFormat="1" applyFont="1" applyFill="1" applyBorder="1" applyAlignment="1" applyProtection="0">
      <alignment horizontal="center" vertical="bottom"/>
    </xf>
    <xf numFmtId="0" fontId="4" fillId="4" borderId="8" applyNumberFormat="0" applyFont="1" applyFill="1" applyBorder="1" applyAlignment="1" applyProtection="0">
      <alignment horizontal="center" vertical="bottom"/>
    </xf>
    <xf numFmtId="9" fontId="4" fillId="4" borderId="8" applyNumberFormat="1" applyFont="1" applyFill="1" applyBorder="1" applyAlignment="1" applyProtection="0">
      <alignment horizontal="center" vertical="bottom"/>
    </xf>
    <xf numFmtId="2" fontId="4" fillId="4" borderId="8" applyNumberFormat="1" applyFont="1" applyFill="1" applyBorder="1" applyAlignment="1" applyProtection="0">
      <alignment horizontal="center" vertical="bottom"/>
    </xf>
    <xf numFmtId="0" fontId="4" borderId="8" applyNumberFormat="0" applyFont="1" applyFill="0" applyBorder="1" applyAlignment="1" applyProtection="0">
      <alignment horizontal="center" vertical="bottom"/>
    </xf>
    <xf numFmtId="16" fontId="0" borderId="8" applyNumberFormat="1" applyFont="1" applyFill="0" applyBorder="1" applyAlignment="1" applyProtection="0">
      <alignment vertical="bottom"/>
    </xf>
    <xf numFmtId="1" fontId="0" fillId="4" borderId="1" applyNumberFormat="1" applyFont="1" applyFill="1" applyBorder="1" applyAlignment="1" applyProtection="0">
      <alignment vertical="bottom"/>
    </xf>
    <xf numFmtId="0" fontId="4" borderId="1" applyNumberFormat="0" applyFont="1" applyFill="0" applyBorder="1" applyAlignment="1" applyProtection="0">
      <alignment horizontal="center" vertical="bottom"/>
    </xf>
    <xf numFmtId="16" fontId="0" borderId="1" applyNumberFormat="1" applyFont="1" applyFill="0" applyBorder="1" applyAlignment="1" applyProtection="0">
      <alignment vertical="bottom"/>
    </xf>
    <xf numFmtId="0" fontId="4" fillId="4" borderId="1" applyNumberFormat="0" applyFont="1" applyFill="1" applyBorder="1" applyAlignment="1" applyProtection="0">
      <alignment horizontal="center" vertical="bottom"/>
    </xf>
    <xf numFmtId="0" fontId="0" fillId="4" borderId="1" applyNumberFormat="0" applyFont="1" applyFill="1" applyBorder="1" applyAlignment="1" applyProtection="0">
      <alignment horizontal="center" vertical="bottom"/>
    </xf>
    <xf numFmtId="0" fontId="0" borderId="1" applyNumberFormat="0" applyFont="1" applyFill="0" applyBorder="1" applyAlignment="1" applyProtection="0">
      <alignment horizontal="center" vertical="bottom"/>
    </xf>
    <xf numFmtId="59" fontId="4" borderId="1" applyNumberFormat="1" applyFont="1" applyFill="0" applyBorder="1" applyAlignment="1" applyProtection="0">
      <alignment horizontal="center" vertical="bottom"/>
    </xf>
    <xf numFmtId="59" fontId="0" fillId="4" borderId="1" applyNumberFormat="1" applyFont="1" applyFill="1" applyBorder="1" applyAlignment="1" applyProtection="0">
      <alignment vertical="bottom"/>
    </xf>
    <xf numFmtId="14" fontId="4" fillId="4" borderId="5" applyNumberFormat="1" applyFont="1" applyFill="1" applyBorder="1" applyAlignment="1" applyProtection="0">
      <alignment horizontal="center" vertical="bottom"/>
    </xf>
    <xf numFmtId="49" fontId="4" fillId="4" borderId="5" applyNumberFormat="1" applyFont="1" applyFill="1" applyBorder="1" applyAlignment="1" applyProtection="0">
      <alignment horizontal="center" vertical="bottom"/>
    </xf>
    <xf numFmtId="0" fontId="4" fillId="4" borderId="5" applyNumberFormat="0" applyFont="1" applyFill="1" applyBorder="1" applyAlignment="1" applyProtection="0">
      <alignment horizontal="center" vertical="bottom"/>
    </xf>
    <xf numFmtId="9" fontId="4" fillId="4" borderId="5" applyNumberFormat="1" applyFont="1" applyFill="1" applyBorder="1" applyAlignment="1" applyProtection="0">
      <alignment horizontal="center" vertical="bottom"/>
    </xf>
    <xf numFmtId="2" fontId="4" fillId="4" borderId="5" applyNumberFormat="1" applyFont="1" applyFill="1" applyBorder="1" applyAlignment="1" applyProtection="0">
      <alignment horizontal="center" vertical="bottom"/>
    </xf>
    <xf numFmtId="0" fontId="4" borderId="5" applyNumberFormat="0" applyFont="1" applyFill="0" applyBorder="1" applyAlignment="1" applyProtection="0">
      <alignment horizontal="center" vertical="bottom"/>
    </xf>
    <xf numFmtId="16" fontId="0" borderId="5" applyNumberFormat="1" applyFont="1" applyFill="0" applyBorder="1" applyAlignment="1" applyProtection="0">
      <alignment vertical="bottom"/>
    </xf>
    <xf numFmtId="14" fontId="0"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9" fontId="0" fillId="4" borderId="10" applyNumberFormat="1" applyFont="1" applyFill="1" applyBorder="1" applyAlignment="1" applyProtection="0">
      <alignment vertical="bottom"/>
    </xf>
    <xf numFmtId="2" fontId="0" fillId="4" borderId="10" applyNumberFormat="1" applyFont="1" applyFill="1" applyBorder="1" applyAlignment="1" applyProtection="0">
      <alignment vertical="bottom"/>
    </xf>
    <xf numFmtId="0" fontId="4" fillId="4" borderId="10" applyNumberFormat="0" applyFont="1" applyFill="1" applyBorder="1" applyAlignment="1" applyProtection="0">
      <alignment horizontal="left" vertical="bottom"/>
    </xf>
    <xf numFmtId="14" fontId="0" fillId="4" borderId="8"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9" fontId="0" fillId="4" borderId="8" applyNumberFormat="1" applyFont="1" applyFill="1" applyBorder="1" applyAlignment="1" applyProtection="0">
      <alignment vertical="bottom"/>
    </xf>
    <xf numFmtId="2" fontId="0" fillId="4" borderId="8" applyNumberFormat="1" applyFont="1" applyFill="1" applyBorder="1" applyAlignment="1" applyProtection="0">
      <alignment vertical="bottom"/>
    </xf>
    <xf numFmtId="59" fontId="0" borderId="8" applyNumberFormat="1" applyFont="1" applyFill="0" applyBorder="1" applyAlignment="1" applyProtection="0">
      <alignment vertical="bottom"/>
    </xf>
    <xf numFmtId="49" fontId="4" fillId="4" borderId="8" applyNumberFormat="1" applyFont="1" applyFill="1" applyBorder="1" applyAlignment="1" applyProtection="0">
      <alignment horizontal="left" vertical="bottom"/>
    </xf>
    <xf numFmtId="49" fontId="0" fillId="4" borderId="5" applyNumberFormat="1" applyFont="1" applyFill="1" applyBorder="1" applyAlignment="1" applyProtection="0">
      <alignment vertical="bottom"/>
    </xf>
    <xf numFmtId="14" fontId="0" fillId="4" borderId="2" applyNumberFormat="1" applyFont="1" applyFill="1" applyBorder="1" applyAlignment="1" applyProtection="0">
      <alignment vertical="bottom"/>
    </xf>
    <xf numFmtId="0" fontId="0" fillId="5" borderId="6"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59" fontId="0" borderId="2" applyNumberFormat="1" applyFont="1" applyFill="0" applyBorder="1" applyAlignment="1" applyProtection="0">
      <alignment vertical="bottom"/>
    </xf>
    <xf numFmtId="49" fontId="0" fillId="5" borderId="6"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14"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2" fontId="0" fillId="4" borderId="5" applyNumberFormat="1" applyFont="1" applyFill="1" applyBorder="1" applyAlignment="1" applyProtection="0">
      <alignment vertical="bottom"/>
    </xf>
    <xf numFmtId="59" fontId="0" fillId="4" borderId="5" applyNumberFormat="1" applyFont="1" applyFill="1" applyBorder="1" applyAlignment="1" applyProtection="0">
      <alignment vertical="bottom"/>
    </xf>
    <xf numFmtId="49" fontId="0" borderId="5" applyNumberFormat="1" applyFont="1" applyFill="0" applyBorder="1" applyAlignment="1" applyProtection="0">
      <alignment vertical="bottom"/>
    </xf>
    <xf numFmtId="59" fontId="0" borderId="5" applyNumberFormat="1" applyFont="1" applyFill="0" applyBorder="1" applyAlignment="1" applyProtection="0">
      <alignment vertical="bottom"/>
    </xf>
    <xf numFmtId="14"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59" fontId="0" fillId="4" borderId="8" applyNumberFormat="1" applyFont="1" applyFill="1" applyBorder="1" applyAlignment="1" applyProtection="0">
      <alignment vertical="bottom"/>
    </xf>
    <xf numFmtId="0" fontId="0" fillId="8" borderId="9" applyNumberFormat="1" applyFont="1" applyFill="1" applyBorder="1" applyAlignment="1" applyProtection="0">
      <alignment vertical="bottom"/>
    </xf>
    <xf numFmtId="14" fontId="0" fillId="4" borderId="7" applyNumberFormat="1" applyFont="1" applyFill="1" applyBorder="1" applyAlignment="1" applyProtection="0">
      <alignment horizontal="center" vertical="bottom"/>
    </xf>
    <xf numFmtId="0" fontId="0" fillId="4" borderId="6" applyNumberFormat="1" applyFont="1" applyFill="1" applyBorder="1" applyAlignment="1" applyProtection="0">
      <alignment horizontal="center" vertical="bottom"/>
    </xf>
    <xf numFmtId="49" fontId="0" fillId="4" borderId="6" applyNumberFormat="1" applyFont="1" applyFill="1" applyBorder="1" applyAlignment="1" applyProtection="0">
      <alignment horizontal="center" vertical="bottom"/>
    </xf>
    <xf numFmtId="2" fontId="0" fillId="4" borderId="6" applyNumberFormat="1" applyFont="1" applyFill="1" applyBorder="1" applyAlignment="1" applyProtection="0">
      <alignment horizontal="center" vertical="bottom"/>
    </xf>
    <xf numFmtId="59" fontId="0" fillId="4" borderId="6" applyNumberFormat="1" applyFont="1" applyFill="1" applyBorder="1" applyAlignment="1" applyProtection="0">
      <alignment vertical="bottom"/>
    </xf>
    <xf numFmtId="59" fontId="0" borderId="6" applyNumberFormat="1" applyFont="1" applyFill="0" applyBorder="1" applyAlignment="1" applyProtection="0">
      <alignment vertical="bottom"/>
    </xf>
    <xf numFmtId="0" fontId="0" fillId="4" borderId="6" applyNumberFormat="0" applyFont="1" applyFill="1" applyBorder="1" applyAlignment="1" applyProtection="0">
      <alignment horizontal="left" vertical="bottom"/>
    </xf>
    <xf numFmtId="0" fontId="0" fillId="4" borderId="10" applyNumberFormat="1" applyFont="1" applyFill="1" applyBorder="1" applyAlignment="1" applyProtection="0">
      <alignment vertical="bottom"/>
    </xf>
    <xf numFmtId="14" fontId="0" fillId="4" borderId="5" applyNumberFormat="1" applyFont="1" applyFill="1" applyBorder="1" applyAlignment="1" applyProtection="0">
      <alignment vertical="bottom"/>
    </xf>
    <xf numFmtId="0" fontId="0" fillId="9" borderId="9" applyNumberFormat="1" applyFont="1" applyFill="1" applyBorder="1" applyAlignment="1" applyProtection="0">
      <alignment vertical="bottom"/>
    </xf>
    <xf numFmtId="59" fontId="0" borderId="11" applyNumberFormat="1" applyFont="1" applyFill="0" applyBorder="1" applyAlignment="1" applyProtection="0">
      <alignment vertical="bottom"/>
    </xf>
    <xf numFmtId="0" fontId="0" fillId="4" borderId="6" applyNumberFormat="0" applyFont="1" applyFill="1" applyBorder="1" applyAlignment="1" applyProtection="0">
      <alignment horizontal="center" vertical="bottom"/>
    </xf>
    <xf numFmtId="14" fontId="0" fillId="8" borderId="7" applyNumberFormat="1" applyFont="1" applyFill="1" applyBorder="1" applyAlignment="1" applyProtection="0">
      <alignment vertical="bottom"/>
    </xf>
    <xf numFmtId="0" fontId="0" fillId="8" borderId="6" applyNumberFormat="1" applyFont="1" applyFill="1" applyBorder="1" applyAlignment="1" applyProtection="0">
      <alignment vertical="bottom"/>
    </xf>
    <xf numFmtId="0" fontId="0" fillId="8" borderId="6" applyNumberFormat="0" applyFont="1" applyFill="1" applyBorder="1" applyAlignment="1" applyProtection="0">
      <alignment vertical="bottom"/>
    </xf>
    <xf numFmtId="2" fontId="0" fillId="8" borderId="6" applyNumberFormat="1" applyFont="1" applyFill="1" applyBorder="1" applyAlignment="1" applyProtection="0">
      <alignment vertical="bottom"/>
    </xf>
    <xf numFmtId="59" fontId="0" fillId="8" borderId="6" applyNumberFormat="1" applyFont="1" applyFill="1" applyBorder="1" applyAlignment="1" applyProtection="0">
      <alignment vertical="bottom"/>
    </xf>
    <xf numFmtId="49" fontId="0" borderId="14"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fillId="10" borderId="6" applyNumberFormat="1" applyFont="1" applyFill="1" applyBorder="1" applyAlignment="1" applyProtection="0">
      <alignment vertical="bottom"/>
    </xf>
    <xf numFmtId="59" fontId="0" borderId="15" applyNumberFormat="1" applyFont="1" applyFill="0" applyBorder="1" applyAlignment="1" applyProtection="0">
      <alignment vertical="bottom"/>
    </xf>
    <xf numFmtId="49" fontId="0" fillId="11" borderId="16" applyNumberFormat="1" applyFont="1" applyFill="1" applyBorder="1" applyAlignment="1" applyProtection="0">
      <alignment vertical="bottom"/>
    </xf>
    <xf numFmtId="59" fontId="0" borderId="10" applyNumberFormat="1" applyFont="1" applyFill="0" applyBorder="1" applyAlignment="1" applyProtection="0">
      <alignment vertical="bottom"/>
    </xf>
    <xf numFmtId="59" fontId="0" borderId="12" applyNumberFormat="1" applyFont="1" applyFill="0" applyBorder="1" applyAlignment="1" applyProtection="0">
      <alignment vertical="bottom"/>
    </xf>
    <xf numFmtId="49" fontId="0" borderId="16" applyNumberFormat="1" applyFont="1" applyFill="0" applyBorder="1" applyAlignment="1" applyProtection="0">
      <alignment vertical="bottom"/>
    </xf>
    <xf numFmtId="14" fontId="4" fillId="4" borderId="10" applyNumberFormat="1" applyFont="1" applyFill="1" applyBorder="1" applyAlignment="1" applyProtection="0">
      <alignment horizontal="center" vertical="bottom"/>
    </xf>
    <xf numFmtId="49" fontId="4" fillId="4" borderId="10" applyNumberFormat="1" applyFont="1" applyFill="1" applyBorder="1" applyAlignment="1" applyProtection="0">
      <alignment horizontal="center" vertical="bottom"/>
    </xf>
    <xf numFmtId="0" fontId="4" fillId="4" borderId="10" applyNumberFormat="0" applyFont="1" applyFill="1" applyBorder="1" applyAlignment="1" applyProtection="0">
      <alignment horizontal="center" vertical="bottom"/>
    </xf>
    <xf numFmtId="9" fontId="4" fillId="4" borderId="10" applyNumberFormat="1" applyFont="1" applyFill="1" applyBorder="1" applyAlignment="1" applyProtection="0">
      <alignment horizontal="center" vertical="bottom"/>
    </xf>
    <xf numFmtId="2" fontId="4" fillId="4" borderId="10" applyNumberFormat="1" applyFont="1" applyFill="1" applyBorder="1" applyAlignment="1" applyProtection="0">
      <alignment horizontal="center" vertical="bottom"/>
    </xf>
    <xf numFmtId="0" fontId="4" borderId="10" applyNumberFormat="0" applyFont="1" applyFill="0" applyBorder="1" applyAlignment="1" applyProtection="0">
      <alignment horizontal="center" vertical="bottom"/>
    </xf>
    <xf numFmtId="14"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0" fontId="2" fillId="4" borderId="1" applyNumberFormat="1" applyFont="1" applyFill="1" applyBorder="1" applyAlignment="1" applyProtection="0">
      <alignment horizontal="center" vertical="bottom"/>
    </xf>
    <xf numFmtId="0" fontId="7" fillId="4" borderId="1" applyNumberFormat="1" applyFont="1" applyFill="1" applyBorder="1" applyAlignment="1" applyProtection="0">
      <alignment vertical="bottom"/>
    </xf>
    <xf numFmtId="0" fontId="2" fillId="4" borderId="1" applyNumberFormat="1" applyFont="1" applyFill="1" applyBorder="1" applyAlignment="1" applyProtection="0">
      <alignment vertical="bottom"/>
    </xf>
    <xf numFmtId="0" fontId="2" fillId="4" borderId="1" applyNumberFormat="1" applyFont="1" applyFill="1" applyBorder="1" applyAlignment="1" applyProtection="0">
      <alignment horizontal="left" vertical="bottom"/>
    </xf>
    <xf numFmtId="49" fontId="7" fillId="6" borderId="6" applyNumberFormat="1" applyFont="1" applyFill="1" applyBorder="1" applyAlignment="1" applyProtection="0">
      <alignment horizontal="center" vertical="bottom"/>
    </xf>
    <xf numFmtId="14" fontId="7" fillId="6" borderId="6" applyNumberFormat="1" applyFont="1" applyFill="1" applyBorder="1" applyAlignment="1" applyProtection="0">
      <alignment horizontal="center" vertical="bottom"/>
    </xf>
    <xf numFmtId="49" fontId="7" fillId="4" borderId="1" applyNumberFormat="1" applyFont="1" applyFill="1" applyBorder="1" applyAlignment="1" applyProtection="0">
      <alignment horizontal="center" vertical="bottom"/>
    </xf>
    <xf numFmtId="0" fontId="7" fillId="4" borderId="1" applyNumberFormat="0" applyFont="1" applyFill="1" applyBorder="1" applyAlignment="1" applyProtection="0">
      <alignment horizontal="center" vertical="bottom"/>
    </xf>
    <xf numFmtId="49" fontId="7" fillId="4" borderId="1" applyNumberFormat="1" applyFont="1" applyFill="1" applyBorder="1" applyAlignment="1" applyProtection="0">
      <alignment horizontal="left" vertical="bottom"/>
    </xf>
    <xf numFmtId="49" fontId="7" fillId="4" borderId="8" applyNumberFormat="1" applyFont="1" applyFill="1" applyBorder="1" applyAlignment="1" applyProtection="0">
      <alignment horizontal="center" vertical="bottom"/>
    </xf>
    <xf numFmtId="14" fontId="7" fillId="4" borderId="5" applyNumberFormat="1" applyFont="1" applyFill="1" applyBorder="1" applyAlignment="1" applyProtection="0">
      <alignment horizontal="center" vertical="bottom"/>
    </xf>
    <xf numFmtId="49" fontId="7" fillId="4" borderId="5" applyNumberFormat="1" applyFont="1" applyFill="1" applyBorder="1" applyAlignment="1" applyProtection="0">
      <alignment horizontal="center" vertical="bottom"/>
    </xf>
    <xf numFmtId="0" fontId="7" fillId="4" borderId="5" applyNumberFormat="0" applyFont="1" applyFill="1" applyBorder="1" applyAlignment="1" applyProtection="0">
      <alignment horizontal="center" vertical="bottom"/>
    </xf>
    <xf numFmtId="9" fontId="7" fillId="4" borderId="5" applyNumberFormat="1" applyFont="1" applyFill="1" applyBorder="1" applyAlignment="1" applyProtection="0">
      <alignment horizontal="center" vertical="bottom"/>
    </xf>
    <xf numFmtId="2" fontId="7" fillId="4" borderId="5" applyNumberFormat="1" applyFont="1" applyFill="1" applyBorder="1" applyAlignment="1" applyProtection="0">
      <alignment horizontal="center" vertical="bottom"/>
    </xf>
    <xf numFmtId="0" fontId="7" fillId="4" borderId="5" applyNumberFormat="0" applyFont="1" applyFill="1" applyBorder="1" applyAlignment="1" applyProtection="0">
      <alignment horizontal="left" vertical="bottom"/>
    </xf>
    <xf numFmtId="49" fontId="0" fillId="10" borderId="6" applyNumberFormat="1" applyFont="1" applyFill="1" applyBorder="1" applyAlignment="1" applyProtection="0">
      <alignment vertical="bottom"/>
    </xf>
    <xf numFmtId="0" fontId="0" fillId="10" borderId="6" applyNumberFormat="0" applyFont="1" applyFill="1" applyBorder="1" applyAlignment="1" applyProtection="0">
      <alignment vertical="bottom"/>
    </xf>
    <xf numFmtId="0" fontId="2" fillId="10" borderId="6" applyNumberFormat="0" applyFont="1" applyFill="1" applyBorder="1" applyAlignment="1" applyProtection="0">
      <alignment vertical="bottom"/>
    </xf>
    <xf numFmtId="2" fontId="0" fillId="10" borderId="6" applyNumberFormat="1" applyFont="1" applyFill="1" applyBorder="1" applyAlignment="1" applyProtection="0">
      <alignment vertical="bottom"/>
    </xf>
    <xf numFmtId="59" fontId="2" fillId="10" borderId="6" applyNumberFormat="1" applyFont="1" applyFill="1" applyBorder="1" applyAlignment="1" applyProtection="0">
      <alignment vertical="bottom"/>
    </xf>
    <xf numFmtId="14" fontId="0" fillId="10" borderId="6" applyNumberFormat="1" applyFont="1" applyFill="1" applyBorder="1" applyAlignment="1" applyProtection="0">
      <alignment vertical="bottom"/>
    </xf>
    <xf numFmtId="59" fontId="0" fillId="10" borderId="6" applyNumberFormat="1" applyFont="1" applyFill="1" applyBorder="1" applyAlignment="1" applyProtection="0">
      <alignment vertical="bottom"/>
    </xf>
    <xf numFmtId="0" fontId="2" fillId="4" borderId="10" applyNumberFormat="0" applyFont="1" applyFill="1" applyBorder="1" applyAlignment="1" applyProtection="0">
      <alignment vertical="bottom"/>
    </xf>
    <xf numFmtId="59" fontId="2" fillId="4" borderId="10" applyNumberFormat="1" applyFont="1" applyFill="1" applyBorder="1" applyAlignment="1" applyProtection="0">
      <alignment vertical="bottom"/>
    </xf>
    <xf numFmtId="59" fontId="0" fillId="4" borderId="10" applyNumberFormat="1" applyFont="1" applyFill="1" applyBorder="1" applyAlignment="1" applyProtection="0">
      <alignment vertical="bottom"/>
    </xf>
    <xf numFmtId="59" fontId="0" fillId="4" borderId="7" applyNumberFormat="1" applyFont="1" applyFill="1" applyBorder="1" applyAlignment="1" applyProtection="0">
      <alignment vertical="bottom"/>
    </xf>
    <xf numFmtId="14" fontId="0" fillId="8" borderId="6" applyNumberFormat="1" applyFont="1" applyFill="1" applyBorder="1" applyAlignment="1" applyProtection="0">
      <alignment vertical="bottom"/>
    </xf>
    <xf numFmtId="59" fontId="2" fillId="8" borderId="6" applyNumberFormat="1" applyFont="1" applyFill="1" applyBorder="1" applyAlignment="1" applyProtection="0">
      <alignment vertical="bottom"/>
    </xf>
    <xf numFmtId="0" fontId="0" fillId="7" borderId="1"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14" fontId="2" fillId="4" borderId="6" applyNumberFormat="1" applyFont="1" applyFill="1" applyBorder="1" applyAlignment="1" applyProtection="0">
      <alignment horizontal="center" vertical="bottom"/>
    </xf>
    <xf numFmtId="0" fontId="2" fillId="4" borderId="6" applyNumberFormat="0" applyFont="1" applyFill="1" applyBorder="1" applyAlignment="1" applyProtection="0">
      <alignment horizontal="center" vertical="bottom"/>
    </xf>
    <xf numFmtId="2" fontId="2" fillId="4" borderId="6" applyNumberFormat="1" applyFont="1" applyFill="1" applyBorder="1" applyAlignment="1" applyProtection="0">
      <alignment horizontal="center" vertical="bottom"/>
    </xf>
    <xf numFmtId="59" fontId="7" fillId="4" borderId="6" applyNumberFormat="1" applyFont="1" applyFill="1" applyBorder="1" applyAlignment="1" applyProtection="0">
      <alignment vertical="bottom"/>
    </xf>
    <xf numFmtId="0" fontId="7" fillId="4" borderId="6" applyNumberFormat="0" applyFont="1" applyFill="1" applyBorder="1" applyAlignment="1" applyProtection="0">
      <alignment vertical="bottom"/>
    </xf>
    <xf numFmtId="49" fontId="7" fillId="4" borderId="6" applyNumberFormat="1" applyFont="1" applyFill="1" applyBorder="1" applyAlignment="1" applyProtection="0">
      <alignment horizontal="left" vertical="bottom"/>
    </xf>
    <xf numFmtId="0" fontId="2" fillId="4" borderId="6" applyNumberFormat="0" applyFont="1" applyFill="1" applyBorder="1" applyAlignment="1" applyProtection="0">
      <alignment vertical="bottom"/>
    </xf>
    <xf numFmtId="49" fontId="7" fillId="7" borderId="6" applyNumberFormat="1" applyFont="1" applyFill="1" applyBorder="1" applyAlignment="1" applyProtection="0">
      <alignment horizontal="center" vertical="bottom"/>
    </xf>
    <xf numFmtId="59" fontId="7" fillId="7" borderId="6" applyNumberFormat="1" applyFont="1" applyFill="1" applyBorder="1" applyAlignment="1" applyProtection="0">
      <alignment horizontal="center" vertical="bottom"/>
    </xf>
    <xf numFmtId="49" fontId="2" fillId="7" borderId="6" applyNumberFormat="1" applyFont="1" applyFill="1" applyBorder="1" applyAlignment="1" applyProtection="0">
      <alignment vertical="bottom"/>
    </xf>
    <xf numFmtId="49" fontId="0" fillId="7" borderId="6" applyNumberFormat="1" applyFont="1" applyFill="1" applyBorder="1" applyAlignment="1" applyProtection="0">
      <alignment vertical="bottom"/>
    </xf>
    <xf numFmtId="0" fontId="0" fillId="7" borderId="6" applyNumberFormat="0" applyFont="1" applyFill="1" applyBorder="1" applyAlignment="1" applyProtection="0">
      <alignment vertical="bottom"/>
    </xf>
    <xf numFmtId="0" fontId="0" fillId="8" borderId="1" applyNumberFormat="1" applyFont="1" applyFill="1" applyBorder="1" applyAlignment="1" applyProtection="0">
      <alignment vertical="bottom"/>
    </xf>
    <xf numFmtId="49" fontId="2" fillId="4" borderId="6" applyNumberFormat="1" applyFont="1" applyFill="1" applyBorder="1" applyAlignment="1" applyProtection="0">
      <alignment vertical="bottom"/>
    </xf>
    <xf numFmtId="0" fontId="2" fillId="4" borderId="6" applyNumberFormat="1" applyFont="1" applyFill="1" applyBorder="1" applyAlignment="1" applyProtection="0">
      <alignment horizontal="center" vertical="bottom"/>
    </xf>
    <xf numFmtId="59" fontId="2" fillId="4" borderId="6" applyNumberFormat="1" applyFont="1" applyFill="1" applyBorder="1" applyAlignment="1" applyProtection="0">
      <alignment vertical="bottom"/>
    </xf>
    <xf numFmtId="49" fontId="2" fillId="5" borderId="6" applyNumberFormat="1" applyFont="1" applyFill="1" applyBorder="1" applyAlignment="1" applyProtection="0">
      <alignment horizontal="left" vertical="bottom"/>
    </xf>
    <xf numFmtId="49" fontId="2" fillId="5" borderId="6" applyNumberFormat="1" applyFont="1" applyFill="1" applyBorder="1" applyAlignment="1" applyProtection="0">
      <alignment vertical="bottom"/>
    </xf>
    <xf numFmtId="0" fontId="2" fillId="5" borderId="6" applyNumberFormat="1" applyFont="1" applyFill="1" applyBorder="1" applyAlignment="1" applyProtection="0">
      <alignment vertical="bottom"/>
    </xf>
    <xf numFmtId="59" fontId="2" fillId="4" borderId="15" applyNumberFormat="1" applyFont="1" applyFill="1" applyBorder="1" applyAlignment="1" applyProtection="0">
      <alignment vertical="bottom"/>
    </xf>
    <xf numFmtId="49" fontId="2" fillId="12" borderId="6" applyNumberFormat="1" applyFont="1" applyFill="1" applyBorder="1" applyAlignment="1" applyProtection="0">
      <alignment vertical="bottom"/>
    </xf>
    <xf numFmtId="0" fontId="2" fillId="12" borderId="6" applyNumberFormat="0" applyFont="1" applyFill="1" applyBorder="1" applyAlignment="1" applyProtection="0">
      <alignment vertical="bottom"/>
    </xf>
    <xf numFmtId="0" fontId="2" fillId="12" borderId="6" applyNumberFormat="1" applyFont="1" applyFill="1" applyBorder="1" applyAlignment="1" applyProtection="0">
      <alignment horizontal="center" vertical="bottom"/>
    </xf>
    <xf numFmtId="0" fontId="2" fillId="4" borderId="3" applyNumberFormat="0" applyFont="1" applyFill="1" applyBorder="1" applyAlignment="1" applyProtection="0">
      <alignment vertical="bottom"/>
    </xf>
    <xf numFmtId="14" fontId="7" fillId="4" borderId="10" applyNumberFormat="1" applyFont="1" applyFill="1" applyBorder="1" applyAlignment="1" applyProtection="0">
      <alignment horizontal="center" vertical="bottom"/>
    </xf>
    <xf numFmtId="49" fontId="7" fillId="4" borderId="10" applyNumberFormat="1" applyFont="1" applyFill="1" applyBorder="1" applyAlignment="1" applyProtection="0">
      <alignment horizontal="center" vertical="bottom"/>
    </xf>
    <xf numFmtId="0" fontId="7" fillId="4" borderId="10" applyNumberFormat="0" applyFont="1" applyFill="1" applyBorder="1" applyAlignment="1" applyProtection="0">
      <alignment horizontal="center" vertical="bottom"/>
    </xf>
    <xf numFmtId="9" fontId="7" fillId="4" borderId="10" applyNumberFormat="1" applyFont="1" applyFill="1" applyBorder="1" applyAlignment="1" applyProtection="0">
      <alignment horizontal="center" vertical="bottom"/>
    </xf>
    <xf numFmtId="2" fontId="7" fillId="4" borderId="10" applyNumberFormat="1" applyFont="1" applyFill="1" applyBorder="1" applyAlignment="1" applyProtection="0">
      <alignment horizontal="center" vertical="bottom"/>
    </xf>
    <xf numFmtId="59" fontId="7" fillId="4" borderId="10" applyNumberFormat="1" applyFont="1" applyFill="1" applyBorder="1" applyAlignment="1" applyProtection="0">
      <alignment horizontal="center" vertical="bottom"/>
    </xf>
    <xf numFmtId="0" fontId="7" fillId="4" borderId="7" applyNumberFormat="0" applyFont="1" applyFill="1" applyBorder="1" applyAlignment="1" applyProtection="0">
      <alignment horizontal="center" vertical="bottom"/>
    </xf>
    <xf numFmtId="14" fontId="0" fillId="5" borderId="6" applyNumberFormat="1" applyFont="1" applyFill="1" applyBorder="1" applyAlignment="1" applyProtection="0">
      <alignment vertical="bottom"/>
    </xf>
    <xf numFmtId="59" fontId="0" fillId="4" borderId="4"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59" fontId="0" fillId="11" borderId="6" applyNumberFormat="1" applyFont="1" applyFill="1" applyBorder="1" applyAlignment="1" applyProtection="0">
      <alignment vertical="bottom"/>
    </xf>
    <xf numFmtId="0" fontId="0" fillId="11" borderId="6" applyNumberFormat="0" applyFont="1" applyFill="1" applyBorder="1" applyAlignment="1" applyProtection="0">
      <alignment vertical="bottom"/>
    </xf>
    <xf numFmtId="49" fontId="0" fillId="11" borderId="6" applyNumberFormat="1" applyFont="1" applyFill="1" applyBorder="1" applyAlignment="1" applyProtection="0">
      <alignment vertical="bottom"/>
    </xf>
    <xf numFmtId="49" fontId="2" fillId="10" borderId="6" applyNumberFormat="1" applyFont="1" applyFill="1" applyBorder="1" applyAlignment="1" applyProtection="0">
      <alignment vertical="bottom"/>
    </xf>
    <xf numFmtId="49" fontId="0" fillId="13" borderId="6" applyNumberFormat="1" applyFont="1" applyFill="1" applyBorder="1" applyAlignment="1" applyProtection="0">
      <alignment vertical="bottom"/>
    </xf>
    <xf numFmtId="2" fontId="0" fillId="11" borderId="6" applyNumberFormat="1" applyFont="1" applyFill="1" applyBorder="1" applyAlignment="1" applyProtection="0">
      <alignment vertical="bottom"/>
    </xf>
    <xf numFmtId="59" fontId="2" fillId="11" borderId="6" applyNumberFormat="1" applyFont="1" applyFill="1" applyBorder="1" applyAlignment="1" applyProtection="0">
      <alignment vertical="bottom"/>
    </xf>
    <xf numFmtId="59" fontId="0" fillId="4" borderId="12" applyNumberFormat="1" applyFont="1" applyFill="1" applyBorder="1" applyAlignment="1" applyProtection="0">
      <alignment vertical="bottom"/>
    </xf>
    <xf numFmtId="59" fontId="0" fillId="7" borderId="6" applyNumberFormat="1" applyFont="1" applyFill="1" applyBorder="1" applyAlignment="1" applyProtection="0">
      <alignment vertical="bottom"/>
    </xf>
    <xf numFmtId="59" fontId="0" fillId="4" borderId="16" applyNumberFormat="1" applyFont="1" applyFill="1" applyBorder="1" applyAlignment="1" applyProtection="0">
      <alignment vertical="bottom"/>
    </xf>
    <xf numFmtId="59" fontId="0" fillId="4" borderId="14" applyNumberFormat="1" applyFont="1" applyFill="1" applyBorder="1" applyAlignment="1" applyProtection="0">
      <alignment vertical="bottom"/>
    </xf>
    <xf numFmtId="0" fontId="0" fillId="5" borderId="1" applyNumberFormat="1" applyFont="1" applyFill="1" applyBorder="1" applyAlignment="1" applyProtection="0">
      <alignment vertical="bottom"/>
    </xf>
    <xf numFmtId="49" fontId="2" fillId="4" borderId="6" applyNumberFormat="1" applyFont="1" applyFill="1" applyBorder="1" applyAlignment="1" applyProtection="0">
      <alignment horizontal="center" vertical="bottom"/>
    </xf>
    <xf numFmtId="0" fontId="2" fillId="4" borderId="6" applyNumberFormat="0" applyFont="1" applyFill="1" applyBorder="1" applyAlignment="1" applyProtection="0">
      <alignment horizontal="left" vertical="bottom"/>
    </xf>
    <xf numFmtId="2" fontId="2" fillId="4" borderId="6" applyNumberFormat="1" applyFont="1" applyFill="1" applyBorder="1" applyAlignment="1" applyProtection="0">
      <alignment vertical="bottom"/>
    </xf>
    <xf numFmtId="59" fontId="0" fillId="4" borderId="15" applyNumberFormat="1" applyFont="1" applyFill="1" applyBorder="1" applyAlignment="1" applyProtection="0">
      <alignment vertical="bottom"/>
    </xf>
    <xf numFmtId="59" fontId="0" fillId="4" borderId="11" applyNumberFormat="1" applyFont="1" applyFill="1" applyBorder="1" applyAlignment="1" applyProtection="0">
      <alignment vertical="bottom"/>
    </xf>
    <xf numFmtId="59" fontId="0" fillId="4" borderId="3" applyNumberFormat="1" applyFont="1" applyFill="1" applyBorder="1" applyAlignment="1" applyProtection="0">
      <alignment vertical="bottom"/>
    </xf>
    <xf numFmtId="0" fontId="0" fillId="14" borderId="1" applyNumberFormat="1" applyFont="1" applyFill="1" applyBorder="1" applyAlignment="1" applyProtection="0">
      <alignment vertical="bottom"/>
    </xf>
    <xf numFmtId="14" fontId="2" fillId="10" borderId="6" applyNumberFormat="1" applyFont="1" applyFill="1" applyBorder="1" applyAlignment="1" applyProtection="0">
      <alignment horizontal="center" vertical="bottom"/>
    </xf>
    <xf numFmtId="49" fontId="2" fillId="10" borderId="6" applyNumberFormat="1" applyFont="1" applyFill="1" applyBorder="1" applyAlignment="1" applyProtection="0">
      <alignment horizontal="center" vertical="bottom"/>
    </xf>
    <xf numFmtId="0" fontId="2" fillId="10" borderId="6" applyNumberFormat="1" applyFont="1" applyFill="1" applyBorder="1" applyAlignment="1" applyProtection="0">
      <alignment horizontal="center" vertical="bottom"/>
    </xf>
    <xf numFmtId="2" fontId="2" fillId="10" borderId="6" applyNumberFormat="1" applyFont="1" applyFill="1" applyBorder="1" applyAlignment="1" applyProtection="0">
      <alignment horizontal="center" vertical="bottom"/>
    </xf>
    <xf numFmtId="0" fontId="2" fillId="10" borderId="6" applyNumberFormat="0" applyFont="1" applyFill="1" applyBorder="1" applyAlignment="1" applyProtection="0">
      <alignment horizontal="left" vertical="bottom"/>
    </xf>
    <xf numFmtId="0" fontId="2" fillId="4" borderId="4" applyNumberFormat="0" applyFont="1" applyFill="1" applyBorder="1" applyAlignment="1" applyProtection="0">
      <alignment vertical="bottom"/>
    </xf>
    <xf numFmtId="0" fontId="2" fillId="4" borderId="1" applyNumberFormat="0" applyFont="1" applyFill="1" applyBorder="1" applyAlignment="1" applyProtection="0">
      <alignment vertical="bottom"/>
    </xf>
    <xf numFmtId="59" fontId="2" fillId="4" borderId="4" applyNumberFormat="1" applyFont="1" applyFill="1" applyBorder="1" applyAlignment="1" applyProtection="0">
      <alignment vertical="bottom"/>
    </xf>
    <xf numFmtId="49" fontId="2" fillId="4" borderId="1" applyNumberFormat="1" applyFont="1" applyFill="1" applyBorder="1" applyAlignment="1" applyProtection="0">
      <alignment vertical="bottom"/>
    </xf>
    <xf numFmtId="0" fontId="0" fillId="10" borderId="1" applyNumberFormat="1" applyFont="1" applyFill="1" applyBorder="1" applyAlignment="1" applyProtection="0">
      <alignment vertical="bottom"/>
    </xf>
    <xf numFmtId="49" fontId="2" fillId="13" borderId="6" applyNumberFormat="1" applyFont="1" applyFill="1" applyBorder="1" applyAlignment="1" applyProtection="0">
      <alignment horizontal="center" vertical="bottom"/>
    </xf>
    <xf numFmtId="2" fontId="2" fillId="11" borderId="6" applyNumberFormat="1" applyFont="1" applyFill="1" applyBorder="1" applyAlignment="1" applyProtection="0">
      <alignment horizontal="center" vertical="bottom"/>
    </xf>
    <xf numFmtId="59" fontId="2" fillId="4" borderId="14" applyNumberFormat="1" applyFont="1" applyFill="1" applyBorder="1" applyAlignment="1" applyProtection="0">
      <alignment vertical="bottom"/>
    </xf>
    <xf numFmtId="49" fontId="2" fillId="4" borderId="8" applyNumberFormat="1" applyFont="1" applyFill="1" applyBorder="1" applyAlignment="1" applyProtection="0">
      <alignment vertical="bottom"/>
    </xf>
    <xf numFmtId="0" fontId="2" fillId="4" borderId="8" applyNumberFormat="0" applyFont="1" applyFill="1" applyBorder="1" applyAlignment="1" applyProtection="0">
      <alignment vertical="bottom"/>
    </xf>
    <xf numFmtId="14" fontId="0" fillId="7" borderId="6" applyNumberFormat="1" applyFont="1" applyFill="1" applyBorder="1" applyAlignment="1" applyProtection="0">
      <alignment vertical="bottom"/>
    </xf>
    <xf numFmtId="2" fontId="0" fillId="7" borderId="6" applyNumberFormat="1" applyFont="1" applyFill="1" applyBorder="1" applyAlignment="1" applyProtection="0">
      <alignment vertical="bottom"/>
    </xf>
    <xf numFmtId="0" fontId="7" fillId="7" borderId="6" applyNumberFormat="0" applyFont="1" applyFill="1" applyBorder="1" applyAlignment="1" applyProtection="0">
      <alignment vertical="bottom"/>
    </xf>
    <xf numFmtId="59" fontId="7" fillId="7" borderId="6" applyNumberFormat="1" applyFont="1" applyFill="1" applyBorder="1" applyAlignment="1" applyProtection="0">
      <alignment vertical="bottom"/>
    </xf>
    <xf numFmtId="49" fontId="7" fillId="7" borderId="6" applyNumberFormat="1" applyFont="1" applyFill="1" applyBorder="1" applyAlignment="1" applyProtection="0">
      <alignment horizontal="left" vertical="bottom"/>
    </xf>
    <xf numFmtId="0" fontId="2" fillId="10" borderId="6" applyNumberFormat="0" applyFont="1" applyFill="1" applyBorder="1" applyAlignment="1" applyProtection="0">
      <alignment horizontal="center" vertical="bottom"/>
    </xf>
    <xf numFmtId="49" fontId="2" fillId="10" borderId="6" applyNumberFormat="1" applyFont="1" applyFill="1" applyBorder="1" applyAlignment="1" applyProtection="0">
      <alignment horizontal="left" vertical="bottom"/>
    </xf>
    <xf numFmtId="59" fontId="2" fillId="5" borderId="6" applyNumberFormat="1" applyFont="1" applyFill="1" applyBorder="1" applyAlignment="1" applyProtection="0">
      <alignment vertical="bottom"/>
    </xf>
    <xf numFmtId="59" fontId="0" fillId="13" borderId="6" applyNumberFormat="1" applyFont="1" applyFill="1" applyBorder="1" applyAlignment="1" applyProtection="0">
      <alignment vertical="bottom"/>
    </xf>
    <xf numFmtId="49" fontId="2" fillId="13" borderId="6" applyNumberFormat="1" applyFont="1" applyFill="1" applyBorder="1" applyAlignment="1" applyProtection="0">
      <alignment horizontal="left" vertical="bottom"/>
    </xf>
    <xf numFmtId="0" fontId="2" borderId="4" applyNumberFormat="0" applyFont="1" applyFill="0" applyBorder="1" applyAlignment="1" applyProtection="0">
      <alignment vertical="bottom"/>
    </xf>
    <xf numFmtId="0" fontId="2" fillId="4" borderId="8" applyNumberFormat="0" applyFont="1" applyFill="1" applyBorder="1" applyAlignment="1" applyProtection="0">
      <alignment horizontal="left" vertical="bottom"/>
    </xf>
    <xf numFmtId="0" fontId="0" fillId="13" borderId="6" applyNumberFormat="1" applyFont="1" applyFill="1" applyBorder="1" applyAlignment="1" applyProtection="0">
      <alignment vertical="bottom"/>
    </xf>
    <xf numFmtId="2" fontId="0" fillId="13" borderId="6" applyNumberFormat="1" applyFont="1" applyFill="1" applyBorder="1" applyAlignment="1" applyProtection="0">
      <alignment vertical="bottom"/>
    </xf>
    <xf numFmtId="59" fontId="2" fillId="13" borderId="6" applyNumberFormat="1" applyFont="1" applyFill="1" applyBorder="1" applyAlignment="1" applyProtection="0">
      <alignment vertical="bottom"/>
    </xf>
    <xf numFmtId="49" fontId="0" borderId="2" applyNumberFormat="1" applyFont="1" applyFill="0" applyBorder="1" applyAlignment="1" applyProtection="0">
      <alignment vertical="bottom"/>
    </xf>
    <xf numFmtId="59" fontId="2" fillId="7" borderId="6" applyNumberFormat="1" applyFont="1" applyFill="1" applyBorder="1" applyAlignment="1" applyProtection="0">
      <alignment vertical="bottom"/>
    </xf>
    <xf numFmtId="0" fontId="2" fillId="4" borderId="1" applyNumberFormat="0" applyFont="1" applyFill="1" applyBorder="1" applyAlignment="1" applyProtection="0">
      <alignment horizontal="left" vertical="bottom"/>
    </xf>
    <xf numFmtId="49" fontId="0" fillId="13" borderId="7" applyNumberFormat="1" applyFont="1" applyFill="1" applyBorder="1" applyAlignment="1" applyProtection="0">
      <alignment vertical="bottom"/>
    </xf>
    <xf numFmtId="49" fontId="0" borderId="13" applyNumberFormat="1" applyFont="1" applyFill="0" applyBorder="1" applyAlignment="1" applyProtection="0">
      <alignment vertical="bottom"/>
    </xf>
    <xf numFmtId="59" fontId="2" fillId="4" borderId="8" applyNumberFormat="1" applyFont="1" applyFill="1" applyBorder="1" applyAlignment="1" applyProtection="0">
      <alignment vertical="bottom"/>
    </xf>
    <xf numFmtId="59" fontId="2"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4" borderId="1" applyNumberFormat="1" applyFont="1" applyFill="0" applyBorder="1" applyAlignment="1" applyProtection="0">
      <alignment vertical="bottom"/>
    </xf>
    <xf numFmtId="49" fontId="4" borderId="17" applyNumberFormat="1" applyFont="1" applyFill="0" applyBorder="1" applyAlignment="1" applyProtection="0">
      <alignment vertical="bottom"/>
    </xf>
    <xf numFmtId="49" fontId="4" fillId="4" borderId="17" applyNumberFormat="1" applyFont="1" applyFill="1" applyBorder="1" applyAlignment="1" applyProtection="0">
      <alignment horizontal="center" vertical="bottom"/>
    </xf>
    <xf numFmtId="0" fontId="4" fillId="4" borderId="17" applyNumberFormat="0" applyFont="1" applyFill="1" applyBorder="1" applyAlignment="1" applyProtection="0">
      <alignment horizontal="center" vertical="bottom"/>
    </xf>
    <xf numFmtId="0" fontId="0" borderId="18" applyNumberFormat="1" applyFont="1" applyFill="0" applyBorder="1" applyAlignment="1" applyProtection="0">
      <alignment horizontal="center" vertical="bottom"/>
    </xf>
    <xf numFmtId="49" fontId="0" borderId="18" applyNumberFormat="1" applyFont="1" applyFill="0" applyBorder="1" applyAlignment="1" applyProtection="0">
      <alignment vertical="bottom"/>
    </xf>
    <xf numFmtId="0" fontId="0" fillId="4" borderId="18"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borderId="1" applyNumberFormat="1" applyFont="1" applyFill="0" applyBorder="1" applyAlignment="1" applyProtection="0">
      <alignment horizontal="center" vertical="bottom"/>
    </xf>
    <xf numFmtId="49" fontId="4" borderId="19" applyNumberFormat="1" applyFont="1" applyFill="0" applyBorder="1" applyAlignment="1" applyProtection="0">
      <alignment vertical="bottom"/>
    </xf>
    <xf numFmtId="49" fontId="4" fillId="4" borderId="19" applyNumberFormat="1" applyFont="1" applyFill="1" applyBorder="1" applyAlignment="1" applyProtection="0">
      <alignment horizontal="center" vertical="bottom"/>
    </xf>
    <xf numFmtId="49" fontId="4" fillId="4" borderId="19" applyNumberFormat="1" applyFont="1" applyFill="1" applyBorder="1" applyAlignment="1" applyProtection="0">
      <alignment vertical="bottom"/>
    </xf>
    <xf numFmtId="0" fontId="0" borderId="20" applyNumberFormat="1" applyFont="1" applyFill="0" applyBorder="1" applyAlignment="1" applyProtection="0">
      <alignment horizontal="center" vertical="bottom"/>
    </xf>
    <xf numFmtId="49" fontId="0" borderId="20" applyNumberFormat="1" applyFont="1" applyFill="0" applyBorder="1" applyAlignment="1" applyProtection="0">
      <alignment vertical="bottom"/>
    </xf>
    <xf numFmtId="0" fontId="0" fillId="4" borderId="20"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0" fontId="0" borderId="20" applyNumberFormat="0" applyFont="1" applyFill="0" applyBorder="1" applyAlignment="1" applyProtection="0">
      <alignment vertical="bottom"/>
    </xf>
    <xf numFmtId="0" fontId="0" borderId="5" applyNumberFormat="1" applyFont="1" applyFill="0" applyBorder="1" applyAlignment="1" applyProtection="0">
      <alignment horizontal="center" vertical="bottom"/>
    </xf>
    <xf numFmtId="0" fontId="0" borderId="11" applyNumberFormat="0" applyFont="1" applyFill="0" applyBorder="1" applyAlignment="1" applyProtection="0">
      <alignment vertical="bottom"/>
    </xf>
    <xf numFmtId="49" fontId="0" fillId="13" borderId="6" applyNumberFormat="1" applyFont="1" applyFill="1" applyBorder="1" applyAlignment="1" applyProtection="0">
      <alignment horizontal="center" vertical="bottom"/>
    </xf>
    <xf numFmtId="0" fontId="0" borderId="5" applyNumberFormat="0" applyFont="1" applyFill="0" applyBorder="1" applyAlignment="1" applyProtection="0">
      <alignment vertical="bottom"/>
    </xf>
    <xf numFmtId="49" fontId="0" borderId="7"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borderId="6" applyNumberFormat="1" applyFont="1" applyFill="0" applyBorder="1" applyAlignment="1" applyProtection="0">
      <alignment horizontal="center" vertical="bottom"/>
    </xf>
    <xf numFmtId="0" fontId="0" borderId="16" applyNumberFormat="0" applyFont="1" applyFill="0" applyBorder="1" applyAlignment="1" applyProtection="0">
      <alignment vertical="bottom"/>
    </xf>
    <xf numFmtId="0" fontId="0" fillId="4" borderId="6" applyNumberFormat="0" applyFont="1" applyFill="1" applyBorder="1" applyAlignment="1" applyProtection="0">
      <alignment vertical="bottom"/>
    </xf>
    <xf numFmtId="0" fontId="0" borderId="13"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fillId="13" borderId="16" applyNumberFormat="0" applyFont="1" applyFill="1" applyBorder="1" applyAlignment="1" applyProtection="0">
      <alignment vertical="bottom"/>
    </xf>
    <xf numFmtId="0" fontId="0" borderId="8" applyNumberFormat="1" applyFont="1" applyFill="0" applyBorder="1" applyAlignment="1" applyProtection="0">
      <alignment horizontal="center" vertical="bottom"/>
    </xf>
    <xf numFmtId="49" fontId="0" fillId="13" borderId="16"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6" applyNumberFormat="1" applyFont="1" applyFill="0" applyBorder="1" applyAlignment="1" applyProtection="0">
      <alignment vertical="bottom"/>
    </xf>
    <xf numFmtId="49" fontId="0" fillId="15" borderId="6" applyNumberFormat="1" applyFont="1" applyFill="1" applyBorder="1" applyAlignment="1" applyProtection="0">
      <alignment vertical="bottom"/>
    </xf>
    <xf numFmtId="0" fontId="0" borderId="6" applyNumberFormat="0" applyFont="1" applyFill="0" applyBorder="1" applyAlignment="1" applyProtection="0">
      <alignment horizontal="center" vertical="bottom"/>
    </xf>
    <xf numFmtId="0" fontId="0" fillId="10" borderId="6" applyNumberFormat="1" applyFont="1" applyFill="1" applyBorder="1" applyAlignment="1" applyProtection="0">
      <alignment horizontal="center" vertical="bottom"/>
    </xf>
    <xf numFmtId="49" fontId="0" fillId="4" borderId="11"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borderId="8"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8" borderId="1" applyNumberFormat="1" applyFont="1" applyFill="0" applyBorder="1" applyAlignment="1" applyProtection="0">
      <alignment horizontal="center" vertical="bottom"/>
    </xf>
    <xf numFmtId="0" fontId="0" borderId="10" applyNumberFormat="0" applyFont="1" applyFill="0" applyBorder="1" applyAlignment="1" applyProtection="0">
      <alignment horizontal="center" vertical="bottom"/>
    </xf>
    <xf numFmtId="0" fontId="0" borderId="8" applyNumberFormat="0" applyFont="1" applyFill="0" applyBorder="1" applyAlignment="1" applyProtection="0">
      <alignment horizontal="center" vertical="bottom"/>
    </xf>
    <xf numFmtId="0" fontId="0" borderId="5" applyNumberFormat="0" applyFont="1" applyFill="0" applyBorder="1" applyAlignment="1" applyProtection="0">
      <alignment horizontal="center" vertical="bottom"/>
    </xf>
    <xf numFmtId="0" fontId="0" fillId="10" borderId="2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14" fontId="0" borderId="1" applyNumberFormat="1" applyFont="1" applyFill="0" applyBorder="1" applyAlignment="1" applyProtection="0">
      <alignment horizontal="center" vertical="bottom"/>
    </xf>
    <xf numFmtId="9" fontId="0" borderId="1" applyNumberFormat="1" applyFont="1" applyFill="0" applyBorder="1" applyAlignment="1" applyProtection="0">
      <alignment horizontal="center" vertical="bottom"/>
    </xf>
    <xf numFmtId="2" fontId="0" borderId="1" applyNumberFormat="1" applyFont="1" applyFill="0" applyBorder="1" applyAlignment="1" applyProtection="0">
      <alignment horizontal="center" vertical="bottom"/>
    </xf>
    <xf numFmtId="0" fontId="4" borderId="1" applyNumberFormat="0" applyFont="1" applyFill="0" applyBorder="1" applyAlignment="1" applyProtection="0">
      <alignment vertical="bottom"/>
    </xf>
    <xf numFmtId="14" fontId="0" borderId="5" applyNumberFormat="1" applyFont="1" applyFill="0" applyBorder="1" applyAlignment="1" applyProtection="0">
      <alignment horizontal="center" vertical="bottom"/>
    </xf>
    <xf numFmtId="9" fontId="0" borderId="5" applyNumberFormat="1" applyFont="1" applyFill="0" applyBorder="1" applyAlignment="1" applyProtection="0">
      <alignment horizontal="center" vertical="bottom"/>
    </xf>
    <xf numFmtId="2" fontId="0" borderId="5" applyNumberFormat="1" applyFont="1" applyFill="0" applyBorder="1" applyAlignment="1" applyProtection="0">
      <alignment horizontal="center" vertical="bottom"/>
    </xf>
    <xf numFmtId="49" fontId="0" borderId="2" applyNumberFormat="1" applyFont="1" applyFill="0" applyBorder="1" applyAlignment="1" applyProtection="0">
      <alignment horizontal="left" vertical="bottom"/>
    </xf>
    <xf numFmtId="59" fontId="0" fillId="16" borderId="6" applyNumberFormat="1" applyFont="1" applyFill="1" applyBorder="1" applyAlignment="1" applyProtection="0">
      <alignment vertical="bottom"/>
    </xf>
    <xf numFmtId="0" fontId="4" borderId="4" applyNumberFormat="0" applyFont="1" applyFill="0" applyBorder="1" applyAlignment="1" applyProtection="0">
      <alignment vertical="bottom"/>
    </xf>
    <xf numFmtId="0" fontId="0" borderId="1" applyNumberFormat="0" applyFont="1" applyFill="0" applyBorder="1" applyAlignment="1" applyProtection="0">
      <alignment horizontal="left" vertical="bottom"/>
    </xf>
    <xf numFmtId="14" fontId="0" borderId="8" applyNumberFormat="1" applyFont="1" applyFill="0" applyBorder="1" applyAlignment="1" applyProtection="0">
      <alignment horizontal="center" vertical="bottom"/>
    </xf>
    <xf numFmtId="49" fontId="0" borderId="8" applyNumberFormat="1" applyFont="1" applyFill="0" applyBorder="1" applyAlignment="1" applyProtection="0">
      <alignment horizontal="center" vertical="bottom"/>
    </xf>
    <xf numFmtId="9" fontId="0" borderId="8" applyNumberFormat="1" applyFont="1" applyFill="0" applyBorder="1" applyAlignment="1" applyProtection="0">
      <alignment horizontal="center" vertical="bottom"/>
    </xf>
    <xf numFmtId="2" fontId="0" borderId="8" applyNumberFormat="1" applyFont="1" applyFill="0" applyBorder="1" applyAlignment="1" applyProtection="0">
      <alignment horizontal="center" vertical="bottom"/>
    </xf>
    <xf numFmtId="49" fontId="4" borderId="1" applyNumberFormat="1" applyFont="1" applyFill="0" applyBorder="1" applyAlignment="1" applyProtection="0">
      <alignment horizontal="center" vertical="bottom"/>
    </xf>
    <xf numFmtId="49" fontId="4" borderId="1" applyNumberFormat="1" applyFont="1" applyFill="0" applyBorder="1" applyAlignment="1" applyProtection="0">
      <alignment horizontal="left" vertical="bottom"/>
    </xf>
    <xf numFmtId="14" fontId="4" borderId="5" applyNumberFormat="1" applyFont="1" applyFill="0" applyBorder="1" applyAlignment="1" applyProtection="0">
      <alignment horizontal="center" vertical="bottom"/>
    </xf>
    <xf numFmtId="49" fontId="4" borderId="5" applyNumberFormat="1" applyFont="1" applyFill="0" applyBorder="1" applyAlignment="1" applyProtection="0">
      <alignment horizontal="center" vertical="bottom"/>
    </xf>
    <xf numFmtId="9" fontId="4" borderId="5" applyNumberFormat="1" applyFont="1" applyFill="0" applyBorder="1" applyAlignment="1" applyProtection="0">
      <alignment horizontal="center" vertical="bottom"/>
    </xf>
    <xf numFmtId="2" fontId="4" borderId="5" applyNumberFormat="1" applyFont="1" applyFill="0" applyBorder="1" applyAlignment="1" applyProtection="0">
      <alignment horizontal="center" vertical="bottom"/>
    </xf>
    <xf numFmtId="0" fontId="4" borderId="5" applyNumberFormat="0" applyFont="1" applyFill="0" applyBorder="1" applyAlignment="1" applyProtection="0">
      <alignment horizontal="left" vertical="bottom"/>
    </xf>
    <xf numFmtId="14" fontId="0" fillId="10" borderId="7" applyNumberFormat="1" applyFont="1" applyFill="1" applyBorder="1" applyAlignment="1" applyProtection="0">
      <alignment horizontal="center" vertical="bottom"/>
    </xf>
    <xf numFmtId="0" fontId="0" fillId="10" borderId="6" applyNumberFormat="0" applyFont="1" applyFill="1" applyBorder="1" applyAlignment="1" applyProtection="0">
      <alignment horizontal="center" vertical="bottom"/>
    </xf>
    <xf numFmtId="49" fontId="0" fillId="10" borderId="6" applyNumberFormat="1" applyFont="1" applyFill="1" applyBorder="1" applyAlignment="1" applyProtection="0">
      <alignment horizontal="center" vertical="bottom"/>
    </xf>
    <xf numFmtId="2" fontId="0" fillId="10" borderId="6" applyNumberFormat="1" applyFont="1" applyFill="1" applyBorder="1" applyAlignment="1" applyProtection="0">
      <alignment horizontal="center" vertical="bottom"/>
    </xf>
    <xf numFmtId="0" fontId="0" fillId="10" borderId="6" applyNumberFormat="0" applyFont="1" applyFill="1" applyBorder="1" applyAlignment="1" applyProtection="0">
      <alignment horizontal="left" vertical="bottom"/>
    </xf>
    <xf numFmtId="59" fontId="0" borderId="4" applyNumberFormat="1" applyFont="1" applyFill="0" applyBorder="1" applyAlignment="1" applyProtection="0">
      <alignment vertical="bottom"/>
    </xf>
    <xf numFmtId="49" fontId="0" fillId="10" borderId="6" applyNumberFormat="1" applyFont="1" applyFill="1" applyBorder="1" applyAlignment="1" applyProtection="0">
      <alignment horizontal="left" vertical="bottom"/>
    </xf>
    <xf numFmtId="14" fontId="0" fillId="10" borderId="13" applyNumberFormat="1" applyFont="1" applyFill="1" applyBorder="1" applyAlignment="1" applyProtection="0">
      <alignment horizontal="center" vertical="bottom"/>
    </xf>
    <xf numFmtId="49" fontId="0" fillId="10" borderId="21" applyNumberFormat="1" applyFont="1" applyFill="1" applyBorder="1" applyAlignment="1" applyProtection="0">
      <alignment horizontal="center" vertical="bottom"/>
    </xf>
    <xf numFmtId="0" fontId="0" fillId="10" borderId="21" applyNumberFormat="0" applyFont="1" applyFill="1" applyBorder="1" applyAlignment="1" applyProtection="0">
      <alignment horizontal="center" vertical="bottom"/>
    </xf>
    <xf numFmtId="2" fontId="0" fillId="10" borderId="21" applyNumberFormat="1" applyFont="1" applyFill="1" applyBorder="1" applyAlignment="1" applyProtection="0">
      <alignment horizontal="center" vertical="bottom"/>
    </xf>
    <xf numFmtId="0" fontId="0" fillId="10" borderId="21" applyNumberFormat="0" applyFont="1" applyFill="1" applyBorder="1" applyAlignment="1" applyProtection="0">
      <alignment vertical="bottom"/>
    </xf>
    <xf numFmtId="49" fontId="0" fillId="10" borderId="21" applyNumberFormat="1" applyFont="1" applyFill="1" applyBorder="1" applyAlignment="1" applyProtection="0">
      <alignment horizontal="left" vertical="bottom"/>
    </xf>
    <xf numFmtId="59" fontId="0" fillId="10" borderId="21"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17" applyNumberFormat="0" applyFont="1" applyFill="0" applyBorder="1" applyAlignment="1" applyProtection="0">
      <alignment vertical="bottom"/>
    </xf>
    <xf numFmtId="0" fontId="0" fillId="4" borderId="17" applyNumberFormat="0" applyFont="1" applyFill="1" applyBorder="1" applyAlignment="1" applyProtection="0">
      <alignment vertical="bottom"/>
    </xf>
    <xf numFmtId="49" fontId="0" borderId="22" applyNumberFormat="1" applyFont="1" applyFill="0" applyBorder="1" applyAlignment="1" applyProtection="0">
      <alignment vertical="bottom"/>
    </xf>
    <xf numFmtId="49" fontId="0" fillId="4" borderId="22" applyNumberFormat="1" applyFont="1" applyFill="1" applyBorder="1" applyAlignment="1" applyProtection="0">
      <alignment vertical="bottom"/>
    </xf>
    <xf numFmtId="49" fontId="0" borderId="19" applyNumberFormat="1" applyFont="1" applyFill="0" applyBorder="1" applyAlignment="1" applyProtection="0">
      <alignment vertical="bottom"/>
    </xf>
    <xf numFmtId="0" fontId="0" borderId="20" applyNumberFormat="1" applyFont="1" applyFill="0" applyBorder="1" applyAlignment="1" applyProtection="0">
      <alignment vertical="bottom"/>
    </xf>
    <xf numFmtId="49" fontId="9" fillId="4" borderId="1" applyNumberFormat="1" applyFont="1" applyFill="1" applyBorder="1" applyAlignment="1" applyProtection="0">
      <alignment vertical="center"/>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14" fontId="0" fillId="4" borderId="18" applyNumberFormat="1" applyFont="1" applyFill="1" applyBorder="1" applyAlignment="1" applyProtection="0">
      <alignment vertical="bottom"/>
    </xf>
    <xf numFmtId="14" fontId="0" fillId="4" borderId="23" applyNumberFormat="1" applyFont="1" applyFill="1" applyBorder="1" applyAlignment="1" applyProtection="0">
      <alignment vertical="bottom"/>
    </xf>
    <xf numFmtId="49" fontId="0" fillId="10" borderId="24" applyNumberFormat="1" applyFont="1" applyFill="1" applyBorder="1" applyAlignment="1" applyProtection="0">
      <alignment vertical="bottom"/>
    </xf>
    <xf numFmtId="49" fontId="0" borderId="25" applyNumberFormat="1" applyFont="1" applyFill="0" applyBorder="1" applyAlignment="1" applyProtection="0">
      <alignment vertical="bottom"/>
    </xf>
    <xf numFmtId="0" fontId="0" fillId="4" borderId="2" applyNumberFormat="1" applyFont="1" applyFill="1" applyBorder="1" applyAlignment="1" applyProtection="0">
      <alignment horizontal="center" vertical="bottom"/>
    </xf>
    <xf numFmtId="0" fontId="0" fillId="4" borderId="15" applyNumberFormat="0" applyFont="1" applyFill="1" applyBorder="1" applyAlignment="1" applyProtection="0">
      <alignment horizontal="center" vertical="bottom"/>
    </xf>
    <xf numFmtId="49" fontId="0" borderId="15" applyNumberFormat="1" applyFont="1" applyFill="0" applyBorder="1" applyAlignment="1" applyProtection="0">
      <alignment vertical="bottom"/>
    </xf>
    <xf numFmtId="49" fontId="0" fillId="4" borderId="15" applyNumberFormat="1" applyFont="1" applyFill="1" applyBorder="1" applyAlignment="1" applyProtection="0">
      <alignment horizontal="center" vertical="bottom"/>
    </xf>
    <xf numFmtId="0" fontId="0" borderId="15" applyNumberFormat="0" applyFont="1" applyFill="0" applyBorder="1" applyAlignment="1" applyProtection="0">
      <alignment vertical="bottom"/>
    </xf>
    <xf numFmtId="0" fontId="0" fillId="4" borderId="7" applyNumberFormat="1" applyFont="1" applyFill="1" applyBorder="1" applyAlignment="1" applyProtection="0">
      <alignment horizontal="center" vertical="bottom"/>
    </xf>
    <xf numFmtId="14" fontId="0" fillId="4" borderId="6" applyNumberFormat="1" applyFont="1" applyFill="1" applyBorder="1" applyAlignment="1" applyProtection="0">
      <alignment horizontal="center" vertical="bottom"/>
    </xf>
    <xf numFmtId="49" fontId="0" borderId="10" applyNumberFormat="1" applyFont="1" applyFill="0" applyBorder="1" applyAlignment="1" applyProtection="0">
      <alignment vertical="bottom"/>
    </xf>
    <xf numFmtId="0" fontId="0" borderId="14" applyNumberFormat="0" applyFont="1" applyFill="0" applyBorder="1" applyAlignment="1" applyProtection="0">
      <alignment vertical="bottom"/>
    </xf>
    <xf numFmtId="14" fontId="0" borderId="4" applyNumberFormat="1" applyFont="1" applyFill="0" applyBorder="1" applyAlignment="1" applyProtection="0">
      <alignment horizontal="left" vertical="bottom"/>
    </xf>
    <xf numFmtId="49" fontId="0" borderId="5" applyNumberFormat="1" applyFont="1" applyFill="0" applyBorder="1" applyAlignment="1" applyProtection="0">
      <alignment horizontal="left" vertical="bottom"/>
    </xf>
    <xf numFmtId="14" fontId="0" borderId="8" applyNumberFormat="1" applyFont="1" applyFill="0" applyBorder="1" applyAlignment="1" applyProtection="0">
      <alignment horizontal="left" vertical="bottom"/>
    </xf>
    <xf numFmtId="14" fontId="0"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14" fontId="4" borderId="1" applyNumberFormat="1" applyFont="1" applyFill="0" applyBorder="1" applyAlignment="1" applyProtection="0">
      <alignment horizontal="center" vertical="bottom"/>
    </xf>
    <xf numFmtId="49" fontId="4" borderId="26" applyNumberFormat="1" applyFont="1" applyFill="0" applyBorder="1" applyAlignment="1" applyProtection="0">
      <alignment vertical="bottom"/>
    </xf>
    <xf numFmtId="49" fontId="0" borderId="27"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borderId="26" applyNumberFormat="0" applyFont="1" applyFill="0" applyBorder="1" applyAlignment="1" applyProtection="0">
      <alignment vertical="bottom"/>
    </xf>
    <xf numFmtId="49" fontId="0" borderId="28" applyNumberFormat="1" applyFont="1" applyFill="0" applyBorder="1" applyAlignment="1" applyProtection="0">
      <alignment vertical="bottom"/>
    </xf>
    <xf numFmtId="0" fontId="0" borderId="18" applyNumberFormat="0" applyFont="1" applyFill="0" applyBorder="1" applyAlignment="1" applyProtection="0">
      <alignment vertical="bottom"/>
    </xf>
    <xf numFmtId="49"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4" borderId="31" applyNumberFormat="1" applyFont="1" applyFill="0" applyBorder="1" applyAlignment="1" applyProtection="0">
      <alignment vertical="bottom"/>
    </xf>
    <xf numFmtId="0" fontId="0" borderId="2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92d050"/>
      <rgbColor rgb="ffbfbfbf"/>
      <rgbColor rgb="ff00b0f0"/>
      <rgbColor rgb="00000000"/>
      <rgbColor rgb="ffd2dae4"/>
      <rgbColor rgb="ffa5b6ca"/>
      <rgbColor rgb="ffffff00"/>
      <rgbColor rgb="ffffc000"/>
      <rgbColor rgb="ffb8cce4"/>
      <rgbColor rgb="ffff0000"/>
      <rgbColor rgb="fffde9d9"/>
      <rgbColor rgb="ffdbe5f1"/>
      <rgbColor rgb="ffb2b1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0</xdr:colOff>
      <xdr:row>35</xdr:row>
      <xdr:rowOff>0</xdr:rowOff>
    </xdr:from>
    <xdr:to>
      <xdr:col>9</xdr:col>
      <xdr:colOff>184150</xdr:colOff>
      <xdr:row>36</xdr:row>
      <xdr:rowOff>44450</xdr:rowOff>
    </xdr:to>
    <xdr:pic>
      <xdr:nvPicPr>
        <xdr:cNvPr id="2" name="Image" descr="Image"/>
        <xdr:cNvPicPr>
          <a:picLocks noChangeAspect="1"/>
        </xdr:cNvPicPr>
      </xdr:nvPicPr>
      <xdr:blipFill>
        <a:blip r:embed="rId1">
          <a:extLst/>
        </a:blip>
        <a:stretch>
          <a:fillRect/>
        </a:stretch>
      </xdr:blipFill>
      <xdr:spPr>
        <a:xfrm>
          <a:off x="10769600" y="5708650"/>
          <a:ext cx="984250" cy="22860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Relationships xmlns="http://schemas.openxmlformats.org/package/2006/relationships"><Relationship Id="rId1" Type="http://schemas.openxmlformats.org/officeDocument/2006/relationships/hyperlink" Target="mailto:blktoplogistics@gmail.com" TargetMode="External"/><Relationship Id="rId2" Type="http://schemas.openxmlformats.org/officeDocument/2006/relationships/hyperlink" Target="mailto:mariosmalltransport@gmail.com" TargetMode="External"/><Relationship Id="rId3" Type="http://schemas.openxmlformats.org/officeDocument/2006/relationships/hyperlink" Target="mailto:newlunan@gmail.com" TargetMode="External"/><Relationship Id="rId4" Type="http://schemas.openxmlformats.org/officeDocument/2006/relationships/hyperlink" Target="mailto:ericdhillsr@gmail.com" TargetMode="External"/><Relationship Id="rId5" Type="http://schemas.openxmlformats.org/officeDocument/2006/relationships/hyperlink" Target="mailto:elcj287@icloud.com" TargetMode="External"/><Relationship Id="rId6" Type="http://schemas.openxmlformats.org/officeDocument/2006/relationships/hyperlink" Target="mailto:malikgillon@gmail.com" TargetMode="External"/><Relationship Id="rId7" Type="http://schemas.openxmlformats.org/officeDocument/2006/relationships/hyperlink" Target="mailto:marqueztidwell424@gmail.com" TargetMode="External"/><Relationship Id="rId8" Type="http://schemas.openxmlformats.org/officeDocument/2006/relationships/hyperlink" Target="mailto:ncannon443@gmail.com" TargetMode="External"/><Relationship Id="rId9" Type="http://schemas.openxmlformats.org/officeDocument/2006/relationships/hyperlink" Target="mailto:rransom78@gmail.com" TargetMode="External"/><Relationship Id="rId10" Type="http://schemas.openxmlformats.org/officeDocument/2006/relationships/hyperlink" Target="mailto:harrisnew8989@yahoo.com" TargetMode="External"/><Relationship Id="rId11" Type="http://schemas.openxmlformats.org/officeDocument/2006/relationships/hyperlink" Target="mailto:atltransport01@gmail.com" TargetMode="External"/><Relationship Id="rId12" Type="http://schemas.openxmlformats.org/officeDocument/2006/relationships/hyperlink" Target="mailto:noralq37@gmail.com" TargetMode="External"/><Relationship Id="rId13" Type="http://schemas.openxmlformats.org/officeDocument/2006/relationships/hyperlink" Target="mailto:lilliewright275@yahoo.com" TargetMode="External"/><Relationship Id="rId14" Type="http://schemas.openxmlformats.org/officeDocument/2006/relationships/hyperlink" Target="mailto:gezagytom@gmail.com" TargetMode="External"/><Relationship Id="rId15" Type="http://schemas.openxmlformats.org/officeDocument/2006/relationships/hyperlink" Target="mailto:rbradley8297@att.net" TargetMode="External"/><Relationship Id="rId16" Type="http://schemas.openxmlformats.org/officeDocument/2006/relationships/hyperlink" Target="mailto:arnoldnelson929@gmail.com" TargetMode="External"/><Relationship Id="rId17" Type="http://schemas.openxmlformats.org/officeDocument/2006/relationships/hyperlink" Target="mailto:binyamtweldeb@gmail.com" TargetMode="External"/><Relationship Id="rId18" Type="http://schemas.openxmlformats.org/officeDocument/2006/relationships/hyperlink" Target="mailto:icesycle921@gmail.com" TargetMode="External"/><Relationship Id="rId19" Type="http://schemas.openxmlformats.org/officeDocument/2006/relationships/hyperlink" Target="mailto:derrickbounds36@gmail.com" TargetMode="External"/><Relationship Id="rId20" Type="http://schemas.openxmlformats.org/officeDocument/2006/relationships/hyperlink" Target="mailto:housermarion115@gmail.com" TargetMode="External"/><Relationship Id="rId21" Type="http://schemas.openxmlformats.org/officeDocument/2006/relationships/hyperlink" Target="mailto:cole98830@gmail.com" TargetMode="External"/><Relationship Id="rId22" Type="http://schemas.openxmlformats.org/officeDocument/2006/relationships/hyperlink" Target="mailto:motlbrothers@yahoo.com" TargetMode="External"/><Relationship Id="rId23"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83</v>
      </c>
      <c r="C11" s="3"/>
      <c r="D11" s="3"/>
    </row>
    <row r="12">
      <c r="B12" s="4"/>
      <c r="C12" t="s" s="4">
        <v>5</v>
      </c>
      <c r="D12" t="s" s="5">
        <v>83</v>
      </c>
    </row>
    <row r="13">
      <c r="B13" t="s" s="3">
        <v>719</v>
      </c>
      <c r="C13" s="3"/>
      <c r="D13" s="3"/>
    </row>
    <row r="14">
      <c r="B14" s="4"/>
      <c r="C14" t="s" s="4">
        <v>5</v>
      </c>
      <c r="D14" t="s" s="5">
        <v>719</v>
      </c>
    </row>
    <row r="15">
      <c r="B15" t="s" s="3">
        <v>796</v>
      </c>
      <c r="C15" s="3"/>
      <c r="D15" s="3"/>
    </row>
    <row r="16">
      <c r="B16" s="4"/>
      <c r="C16" t="s" s="4">
        <v>5</v>
      </c>
      <c r="D16" t="s" s="5">
        <v>796</v>
      </c>
    </row>
    <row r="17">
      <c r="B17" t="s" s="3">
        <v>806</v>
      </c>
      <c r="C17" s="3"/>
      <c r="D17" s="3"/>
    </row>
    <row r="18">
      <c r="B18" s="4"/>
      <c r="C18" t="s" s="4">
        <v>5</v>
      </c>
      <c r="D18" t="s" s="5">
        <v>806</v>
      </c>
    </row>
    <row r="19">
      <c r="B19" t="s" s="3">
        <v>833</v>
      </c>
      <c r="C19" s="3"/>
      <c r="D19" s="3"/>
    </row>
    <row r="20">
      <c r="B20" s="4"/>
      <c r="C20" t="s" s="4">
        <v>5</v>
      </c>
      <c r="D20" t="s" s="5">
        <v>833</v>
      </c>
    </row>
    <row r="21">
      <c r="B21" t="s" s="3">
        <v>968</v>
      </c>
      <c r="C21" s="3"/>
      <c r="D21" s="3"/>
    </row>
    <row r="22">
      <c r="B22" s="4"/>
      <c r="C22" t="s" s="4">
        <v>5</v>
      </c>
      <c r="D22" t="s" s="5">
        <v>968</v>
      </c>
    </row>
  </sheetData>
  <mergeCells count="1">
    <mergeCell ref="B3:D3"/>
  </mergeCells>
  <hyperlinks>
    <hyperlink ref="D10" location="'RPF TICKET DATA '!R1C1" tooltip="" display="RPF TICKET DATA "/>
    <hyperlink ref="D12" location="'CTC TICKET DATA'!R1C1" tooltip="" display="CTC TICKET DATA"/>
    <hyperlink ref="D14" location="'Trucks and Placards'!R1C1" tooltip="" display="Trucks and Placards"/>
    <hyperlink ref="D16" location="'AshBritt TICKET DATA'!R1C1" tooltip="" display="AshBritt TICKET DATA"/>
    <hyperlink ref="D18" location="'Equipment'!R1C1" tooltip="" display="Equipment"/>
    <hyperlink ref="D20" location="'Driver info'!R1C1" tooltip="" display="Driver info"/>
    <hyperlink ref="D22" location="'Sheet1'!R1C1" tooltip="" display="Sheet1"/>
  </hyperlinks>
</worksheet>
</file>

<file path=xl/worksheets/sheet2.xml><?xml version="1.0" encoding="utf-8"?>
<worksheet xmlns:r="http://schemas.openxmlformats.org/officeDocument/2006/relationships" xmlns="http://schemas.openxmlformats.org/spreadsheetml/2006/main">
  <dimension ref="A1:O6352"/>
  <sheetViews>
    <sheetView workbookViewId="0" defaultGridColor="0" colorId="12"/>
  </sheetViews>
  <sheetFormatPr defaultColWidth="8.83333" defaultRowHeight="14.5" customHeight="1" outlineLevelRow="0" outlineLevelCol="0"/>
  <cols>
    <col min="1" max="1" width="10.6719" style="7" customWidth="1"/>
    <col min="2" max="2" width="13.5" style="7" customWidth="1"/>
    <col min="3" max="3" width="10.6719" style="7" customWidth="1"/>
    <col min="4" max="4" width="9.35156" style="7" customWidth="1"/>
    <col min="5" max="5" width="7.5" style="7" customWidth="1"/>
    <col min="6" max="6" width="9.17188" style="7" customWidth="1"/>
    <col min="7" max="7" width="9.35156" style="7" customWidth="1"/>
    <col min="8" max="8" width="12.8516" style="8" customWidth="1"/>
    <col min="9" max="9" width="8.85156" style="9" customWidth="1"/>
    <col min="10" max="10" width="11.3516" style="9" customWidth="1"/>
    <col min="11" max="11" width="18.8516" style="10" customWidth="1"/>
    <col min="12" max="12" width="12.5" style="9" customWidth="1"/>
    <col min="13" max="13" width="10.1719" style="9" customWidth="1"/>
    <col min="14" max="15" width="9.35156" style="9" customWidth="1"/>
    <col min="16" max="16384" width="8.85156" style="6" customWidth="1"/>
  </cols>
  <sheetData>
    <row r="1" s="9" customFormat="1" ht="13.55" customHeight="1">
      <c r="B1" s="11"/>
      <c r="K1" t="s" s="12">
        <v>6</v>
      </c>
      <c r="L1" s="13">
        <v>6</v>
      </c>
      <c r="M1" t="s" s="14">
        <v>7</v>
      </c>
      <c r="N1" s="15">
        <v>9.5</v>
      </c>
    </row>
    <row r="2" s="9" customFormat="1" ht="13.55" customHeight="1">
      <c r="B2" s="16"/>
      <c r="K2" t="s" s="12">
        <v>8</v>
      </c>
      <c r="L2" s="17">
        <v>8</v>
      </c>
      <c r="M2" t="s" s="14">
        <v>7</v>
      </c>
    </row>
    <row r="3" s="9" customFormat="1" ht="13.55" customHeight="1">
      <c r="A3" t="s" s="18">
        <v>9</v>
      </c>
      <c r="B3" s="19"/>
      <c r="C3" s="19"/>
      <c r="D3" s="19"/>
      <c r="E3" s="19"/>
      <c r="F3" s="19"/>
      <c r="G3" s="19"/>
      <c r="K3" t="s" s="12">
        <v>10</v>
      </c>
      <c r="L3" s="17">
        <v>11.5</v>
      </c>
      <c r="M3" t="s" s="14">
        <v>7</v>
      </c>
    </row>
    <row r="4" s="9" customFormat="1" ht="13.55" customHeight="1">
      <c r="A4" t="s" s="18">
        <v>11</v>
      </c>
      <c r="B4" s="19"/>
      <c r="C4" s="19"/>
      <c r="D4" s="19"/>
      <c r="E4" s="19"/>
      <c r="F4" s="19"/>
      <c r="G4" s="19"/>
      <c r="K4" t="s" s="12">
        <v>12</v>
      </c>
      <c r="L4" s="17">
        <v>35</v>
      </c>
      <c r="M4" t="s" s="14">
        <v>13</v>
      </c>
    </row>
    <row r="5" s="9" customFormat="1" ht="13.55" customHeight="1">
      <c r="B5" s="20"/>
      <c r="K5" t="s" s="12">
        <v>14</v>
      </c>
      <c r="L5" s="17">
        <v>7.5</v>
      </c>
      <c r="M5" t="s" s="14">
        <v>7</v>
      </c>
      <c r="N5" s="15">
        <v>10</v>
      </c>
    </row>
    <row r="6" s="9" customFormat="1" ht="13.55" customHeight="1">
      <c r="B6" s="11"/>
      <c r="K6" t="s" s="12">
        <v>15</v>
      </c>
      <c r="L6" s="17">
        <v>28</v>
      </c>
      <c r="M6" t="s" s="14">
        <v>13</v>
      </c>
      <c r="N6" s="15"/>
    </row>
    <row r="7" s="21" customFormat="1" ht="13.55" customHeight="1">
      <c r="A7" t="s" s="22">
        <v>16</v>
      </c>
      <c r="B7" t="s" s="22">
        <v>17</v>
      </c>
      <c r="C7" t="s" s="22">
        <v>18</v>
      </c>
      <c r="D7" t="s" s="22">
        <v>19</v>
      </c>
      <c r="E7" t="s" s="22">
        <v>20</v>
      </c>
      <c r="F7" t="s" s="22">
        <v>21</v>
      </c>
      <c r="G7" t="s" s="22">
        <v>22</v>
      </c>
      <c r="I7" t="s" s="23">
        <v>23</v>
      </c>
      <c r="J7" t="s" s="23">
        <v>24</v>
      </c>
      <c r="K7" t="s" s="24">
        <v>25</v>
      </c>
      <c r="L7" t="s" s="25">
        <v>26</v>
      </c>
    </row>
    <row r="8" s="21" customFormat="1" ht="13.55" customHeight="1">
      <c r="A8" s="26"/>
      <c r="B8" s="22"/>
      <c r="F8" s="27"/>
      <c r="G8" s="28"/>
      <c r="K8" s="29"/>
    </row>
    <row r="9" s="21" customFormat="1" ht="13.55" customHeight="1">
      <c r="A9" s="30">
        <v>45662</v>
      </c>
      <c r="B9" s="7">
        <v>10438691</v>
      </c>
      <c r="C9" t="s" s="31">
        <v>27</v>
      </c>
      <c r="D9" s="7">
        <v>761783</v>
      </c>
      <c r="F9" s="27"/>
      <c r="G9" s="32">
        <v>19.64</v>
      </c>
      <c r="H9" s="33">
        <f>G9*$L$6</f>
        <v>549.92</v>
      </c>
      <c r="I9" t="s" s="34">
        <v>28</v>
      </c>
      <c r="J9" s="15"/>
      <c r="K9" s="29"/>
    </row>
    <row r="10" s="21" customFormat="1" ht="13.55" customHeight="1">
      <c r="A10" s="30">
        <v>45664</v>
      </c>
      <c r="B10" s="7">
        <v>9870377</v>
      </c>
      <c r="C10" t="s" s="31">
        <v>27</v>
      </c>
      <c r="D10" s="7">
        <v>761783</v>
      </c>
      <c r="F10" s="27"/>
      <c r="G10" s="32">
        <v>22.3</v>
      </c>
      <c r="H10" s="33">
        <f>G10*$L$6</f>
        <v>624.4</v>
      </c>
      <c r="I10" t="s" s="34">
        <v>28</v>
      </c>
      <c r="K10" s="29"/>
    </row>
    <row r="11" s="21" customFormat="1" ht="13.55" customHeight="1">
      <c r="A11" s="30">
        <v>45664</v>
      </c>
      <c r="B11" s="7">
        <v>9897047</v>
      </c>
      <c r="C11" t="s" s="31">
        <v>27</v>
      </c>
      <c r="D11" s="7">
        <v>761783</v>
      </c>
      <c r="F11" s="27"/>
      <c r="G11" s="32">
        <v>22.43</v>
      </c>
      <c r="H11" s="33">
        <f>G11*$L$6</f>
        <v>628.04</v>
      </c>
      <c r="I11" t="s" s="34">
        <v>28</v>
      </c>
      <c r="K11" s="29"/>
    </row>
    <row r="12" s="21" customFormat="1" ht="13.55" customHeight="1">
      <c r="A12" s="35">
        <v>45664</v>
      </c>
      <c r="B12" s="36">
        <v>9897047</v>
      </c>
      <c r="C12" t="s" s="37">
        <v>27</v>
      </c>
      <c r="D12" s="36">
        <v>761783</v>
      </c>
      <c r="F12" s="38"/>
      <c r="G12" s="39">
        <v>18.02</v>
      </c>
      <c r="H12" s="40">
        <f>G12*$L$6</f>
        <v>504.56</v>
      </c>
      <c r="I12" t="s" s="41">
        <v>28</v>
      </c>
      <c r="K12" s="42"/>
    </row>
    <row r="13" s="43" customFormat="1" ht="13.55" customHeight="1">
      <c r="A13" t="s" s="44">
        <v>16</v>
      </c>
      <c r="B13" t="s" s="45">
        <v>17</v>
      </c>
      <c r="C13" t="s" s="45">
        <v>18</v>
      </c>
      <c r="D13" t="s" s="45">
        <v>19</v>
      </c>
      <c r="E13" t="s" s="45">
        <v>20</v>
      </c>
      <c r="F13" t="s" s="45">
        <v>21</v>
      </c>
      <c r="G13" t="s" s="45">
        <v>22</v>
      </c>
      <c r="H13" s="46"/>
      <c r="I13" t="s" s="47">
        <v>23</v>
      </c>
      <c r="J13" t="s" s="47">
        <v>24</v>
      </c>
      <c r="K13" t="s" s="48">
        <v>29</v>
      </c>
      <c r="L13" t="s" s="49">
        <v>30</v>
      </c>
    </row>
    <row r="14" s="9" customFormat="1" ht="13.55" customHeight="1">
      <c r="A14" s="50"/>
      <c r="B14" s="51"/>
      <c r="C14" s="52"/>
      <c r="D14" s="52"/>
      <c r="E14" s="52"/>
      <c r="F14" s="53"/>
      <c r="G14" s="54"/>
      <c r="H14" s="52"/>
      <c r="I14" s="55"/>
      <c r="J14" s="55"/>
      <c r="K14" s="20"/>
      <c r="L14" s="56"/>
    </row>
    <row r="15" s="9" customFormat="1" ht="13.55" customHeight="1">
      <c r="A15" s="26">
        <v>45665</v>
      </c>
      <c r="B15" s="32">
        <v>9870382</v>
      </c>
      <c r="C15" t="s" s="22">
        <v>31</v>
      </c>
      <c r="D15" s="32">
        <v>843622</v>
      </c>
      <c r="E15" s="32">
        <v>102</v>
      </c>
      <c r="F15" s="32">
        <v>95</v>
      </c>
      <c r="G15" s="57">
        <f>E15*F15/100</f>
        <v>96.90000000000001</v>
      </c>
      <c r="H15" s="33">
        <f>G15*$L$2</f>
        <v>775.2</v>
      </c>
      <c r="I15" t="s" s="34">
        <v>32</v>
      </c>
      <c r="J15" s="58"/>
      <c r="K15" s="11"/>
      <c r="L15" s="59"/>
    </row>
    <row r="16" s="9" customFormat="1" ht="13.55" customHeight="1">
      <c r="A16" s="26">
        <v>45665</v>
      </c>
      <c r="B16" s="32">
        <v>9875652</v>
      </c>
      <c r="C16" t="s" s="22">
        <v>31</v>
      </c>
      <c r="D16" s="32">
        <v>843622</v>
      </c>
      <c r="E16" s="32">
        <v>102</v>
      </c>
      <c r="F16" s="32">
        <v>95</v>
      </c>
      <c r="G16" s="57">
        <f>E16*F16/100</f>
        <v>96.90000000000001</v>
      </c>
      <c r="H16" s="33">
        <f>G16*$L$2</f>
        <v>775.2</v>
      </c>
      <c r="I16" t="s" s="34">
        <v>32</v>
      </c>
      <c r="J16" s="58"/>
      <c r="K16" s="11"/>
      <c r="L16" s="59"/>
    </row>
    <row r="17" s="9" customFormat="1" ht="13.55" customHeight="1">
      <c r="C17" s="60"/>
      <c r="G17" s="57"/>
      <c r="H17" s="61"/>
      <c r="I17" s="62"/>
      <c r="J17" s="58"/>
      <c r="K17" s="11"/>
      <c r="L17" s="59"/>
    </row>
    <row r="18" s="9" customFormat="1" ht="13.55" customHeight="1">
      <c r="A18" s="26">
        <v>45665</v>
      </c>
      <c r="B18" s="32">
        <v>9870386</v>
      </c>
      <c r="C18" t="s" s="22">
        <v>31</v>
      </c>
      <c r="D18" s="32">
        <v>843621</v>
      </c>
      <c r="E18" s="32">
        <v>98</v>
      </c>
      <c r="F18" s="32">
        <v>95</v>
      </c>
      <c r="G18" s="57">
        <f>E18*F18/100</f>
        <v>93.09999999999999</v>
      </c>
      <c r="H18" s="33">
        <f>G18*$L$2</f>
        <v>744.8</v>
      </c>
      <c r="I18" t="s" s="34">
        <v>33</v>
      </c>
      <c r="J18" s="63">
        <f>H18+H19</f>
        <v>1489.6</v>
      </c>
      <c r="K18" s="64">
        <f>J18*0.9</f>
        <v>1340.64</v>
      </c>
      <c r="L18" s="59"/>
    </row>
    <row r="19" s="9" customFormat="1" ht="13.55" customHeight="1">
      <c r="A19" s="26">
        <v>45666</v>
      </c>
      <c r="B19" s="32">
        <v>10437252</v>
      </c>
      <c r="C19" t="s" s="22">
        <v>31</v>
      </c>
      <c r="D19" s="32">
        <v>843621</v>
      </c>
      <c r="E19" s="32">
        <v>98</v>
      </c>
      <c r="F19" s="32">
        <v>95</v>
      </c>
      <c r="G19" s="57">
        <f>E19*F19/100</f>
        <v>93.09999999999999</v>
      </c>
      <c r="H19" s="33">
        <f>G19*$L$2</f>
        <v>744.8</v>
      </c>
      <c r="I19" t="s" s="34">
        <v>33</v>
      </c>
      <c r="J19" s="58"/>
      <c r="K19" s="11"/>
      <c r="L19" s="59"/>
    </row>
    <row r="20" s="9" customFormat="1" ht="13.55" customHeight="1">
      <c r="C20" s="60"/>
      <c r="G20" s="57"/>
      <c r="H20" s="61"/>
      <c r="I20" s="62"/>
      <c r="J20" s="58"/>
      <c r="K20" s="11"/>
      <c r="L20" s="59"/>
    </row>
    <row r="21" s="9" customFormat="1" ht="13.55" customHeight="1">
      <c r="A21" s="26">
        <v>45665</v>
      </c>
      <c r="B21" s="32">
        <v>9875658</v>
      </c>
      <c r="C21" t="s" s="22">
        <v>31</v>
      </c>
      <c r="D21" s="32">
        <v>843620</v>
      </c>
      <c r="E21" s="32">
        <v>86</v>
      </c>
      <c r="F21" s="32">
        <v>95</v>
      </c>
      <c r="G21" s="57">
        <f>E21*F21/100</f>
        <v>81.7</v>
      </c>
      <c r="H21" s="33">
        <f>G21*$L$2</f>
        <v>653.6</v>
      </c>
      <c r="I21" t="s" s="34">
        <v>34</v>
      </c>
      <c r="J21" s="58"/>
      <c r="K21" s="11"/>
      <c r="L21" s="59"/>
    </row>
    <row r="22" s="9" customFormat="1" ht="13.55" customHeight="1">
      <c r="A22" s="26">
        <v>45666</v>
      </c>
      <c r="B22" s="32">
        <v>9870385</v>
      </c>
      <c r="C22" t="s" s="22">
        <v>31</v>
      </c>
      <c r="D22" s="32">
        <v>843620</v>
      </c>
      <c r="E22" s="32">
        <v>86</v>
      </c>
      <c r="F22" s="32">
        <v>95</v>
      </c>
      <c r="G22" s="57">
        <f>E22*F22/100</f>
        <v>81.7</v>
      </c>
      <c r="H22" s="33">
        <f>G22*$L$2</f>
        <v>653.6</v>
      </c>
      <c r="I22" t="s" s="34">
        <v>34</v>
      </c>
      <c r="J22" s="58"/>
      <c r="K22" s="11"/>
      <c r="L22" s="59"/>
    </row>
    <row r="23" s="9" customFormat="1" ht="13.55" customHeight="1">
      <c r="A23" s="65"/>
      <c r="B23" s="66"/>
      <c r="C23" s="67"/>
      <c r="D23" s="67"/>
      <c r="E23" s="67"/>
      <c r="F23" s="68"/>
      <c r="G23" s="69"/>
      <c r="H23" s="67"/>
      <c r="I23" s="70"/>
      <c r="J23" s="70"/>
      <c r="K23" s="16"/>
      <c r="L23" s="71"/>
    </row>
    <row r="24" s="43" customFormat="1" ht="13.55" customHeight="1">
      <c r="A24" t="s" s="44">
        <v>16</v>
      </c>
      <c r="B24" t="s" s="45">
        <v>17</v>
      </c>
      <c r="C24" t="s" s="45">
        <v>18</v>
      </c>
      <c r="D24" t="s" s="45">
        <v>19</v>
      </c>
      <c r="E24" t="s" s="45">
        <v>20</v>
      </c>
      <c r="F24" t="s" s="45">
        <v>21</v>
      </c>
      <c r="G24" t="s" s="45">
        <v>22</v>
      </c>
      <c r="H24" s="46"/>
      <c r="I24" t="s" s="47">
        <v>23</v>
      </c>
      <c r="J24" t="s" s="47">
        <v>24</v>
      </c>
      <c r="K24" t="s" s="48">
        <v>35</v>
      </c>
      <c r="L24" t="s" s="49">
        <v>36</v>
      </c>
    </row>
    <row r="25" s="21" customFormat="1" ht="13.55" customHeight="1">
      <c r="A25" s="72"/>
      <c r="B25" s="73"/>
      <c r="D25" t="s" s="73">
        <v>37</v>
      </c>
      <c r="F25" s="74"/>
      <c r="G25" s="75"/>
      <c r="K25" s="76"/>
    </row>
    <row r="26" s="43" customFormat="1" ht="13.55" customHeight="1">
      <c r="A26" t="s" s="44">
        <v>16</v>
      </c>
      <c r="B26" t="s" s="45">
        <v>17</v>
      </c>
      <c r="C26" t="s" s="45">
        <v>18</v>
      </c>
      <c r="D26" t="s" s="45">
        <v>19</v>
      </c>
      <c r="E26" t="s" s="45">
        <v>20</v>
      </c>
      <c r="F26" t="s" s="45">
        <v>21</v>
      </c>
      <c r="G26" t="s" s="45">
        <v>22</v>
      </c>
      <c r="H26" s="46"/>
      <c r="I26" t="s" s="47">
        <v>23</v>
      </c>
      <c r="J26" t="s" s="47">
        <v>24</v>
      </c>
      <c r="K26" t="s" s="48">
        <v>38</v>
      </c>
      <c r="L26" t="s" s="49">
        <v>39</v>
      </c>
    </row>
    <row r="27" s="21" customFormat="1" ht="13.55" customHeight="1">
      <c r="A27" s="72"/>
      <c r="B27" s="73"/>
      <c r="D27" t="s" s="73">
        <v>37</v>
      </c>
      <c r="F27" s="74"/>
      <c r="G27" s="75"/>
      <c r="K27" s="76"/>
    </row>
    <row r="28" s="43" customFormat="1" ht="13.55" customHeight="1">
      <c r="A28" t="s" s="44">
        <v>16</v>
      </c>
      <c r="B28" t="s" s="45">
        <v>17</v>
      </c>
      <c r="C28" t="s" s="45">
        <v>18</v>
      </c>
      <c r="D28" t="s" s="45">
        <v>19</v>
      </c>
      <c r="E28" t="s" s="45">
        <v>20</v>
      </c>
      <c r="F28" t="s" s="45">
        <v>21</v>
      </c>
      <c r="G28" t="s" s="45">
        <v>22</v>
      </c>
      <c r="H28" s="46"/>
      <c r="I28" t="s" s="47">
        <v>23</v>
      </c>
      <c r="J28" t="s" s="47">
        <v>24</v>
      </c>
      <c r="K28" t="s" s="48">
        <v>40</v>
      </c>
      <c r="L28" t="s" s="49">
        <v>41</v>
      </c>
    </row>
    <row r="29" s="21" customFormat="1" ht="13.55" customHeight="1">
      <c r="A29" s="77"/>
      <c r="B29" s="78"/>
      <c r="F29" s="79"/>
      <c r="G29" s="80"/>
      <c r="I29" t="s" s="25">
        <v>42</v>
      </c>
      <c r="J29" s="81">
        <v>1200</v>
      </c>
      <c r="K29" t="s" s="82">
        <v>43</v>
      </c>
    </row>
    <row r="30" s="21" customFormat="1" ht="13.55" customHeight="1">
      <c r="A30" s="26"/>
      <c r="B30" s="22"/>
      <c r="F30" s="27"/>
      <c r="G30" s="28"/>
      <c r="I30" t="s" s="23">
        <v>44</v>
      </c>
      <c r="J30" s="15">
        <v>1200</v>
      </c>
      <c r="K30" t="s" s="24">
        <v>43</v>
      </c>
    </row>
    <row r="31" s="21" customFormat="1" ht="13.55" customHeight="1">
      <c r="A31" s="26"/>
      <c r="B31" s="22"/>
      <c r="F31" s="27"/>
      <c r="G31" s="28"/>
      <c r="I31" t="s" s="23">
        <v>45</v>
      </c>
      <c r="J31" s="15">
        <v>1200</v>
      </c>
      <c r="K31" t="s" s="24">
        <v>43</v>
      </c>
    </row>
    <row r="32" s="21" customFormat="1" ht="13.55" customHeight="1">
      <c r="A32" s="26"/>
      <c r="B32" s="83"/>
      <c r="F32" s="27"/>
      <c r="G32" s="28"/>
      <c r="I32" t="s" s="23">
        <v>46</v>
      </c>
      <c r="J32" s="9">
        <v>0</v>
      </c>
      <c r="K32" t="s" s="24">
        <v>43</v>
      </c>
    </row>
    <row r="33" s="9" customFormat="1" ht="13.55" customHeight="1">
      <c r="A33" s="84">
        <v>45688</v>
      </c>
      <c r="B33" s="85">
        <v>10442694</v>
      </c>
      <c r="C33" t="s" s="86">
        <v>47</v>
      </c>
      <c r="D33" s="32">
        <v>844492</v>
      </c>
      <c r="E33" s="32">
        <v>91</v>
      </c>
      <c r="F33" s="32">
        <v>0.75</v>
      </c>
      <c r="G33" s="28">
        <f>ROUND(E33*F33,0)</f>
        <v>68</v>
      </c>
      <c r="H33" s="64">
        <f>G33*$L$3</f>
        <v>782</v>
      </c>
      <c r="I33" t="s" s="23">
        <v>42</v>
      </c>
      <c r="J33" s="15">
        <v>150</v>
      </c>
    </row>
    <row r="34" s="9" customFormat="1" ht="13.55" customHeight="1">
      <c r="A34" s="84">
        <v>45688</v>
      </c>
      <c r="B34" s="85">
        <v>10442697</v>
      </c>
      <c r="C34" t="s" s="86">
        <v>47</v>
      </c>
      <c r="D34" s="32">
        <v>844493</v>
      </c>
      <c r="E34" s="32">
        <v>113</v>
      </c>
      <c r="F34" s="32">
        <v>0.55</v>
      </c>
      <c r="G34" s="28">
        <f>ROUND(E34*F34,0)</f>
        <v>62</v>
      </c>
      <c r="H34" s="64">
        <f>G34*$L$3</f>
        <v>713</v>
      </c>
      <c r="I34" t="s" s="23">
        <v>44</v>
      </c>
      <c r="J34" s="15">
        <v>150</v>
      </c>
    </row>
    <row r="35" s="9" customFormat="1" ht="13.55" customHeight="1">
      <c r="A35" s="84">
        <v>45688</v>
      </c>
      <c r="B35" s="85">
        <v>10442700</v>
      </c>
      <c r="C35" t="s" s="86">
        <v>47</v>
      </c>
      <c r="D35" s="32">
        <v>844494</v>
      </c>
      <c r="E35" s="32">
        <v>120</v>
      </c>
      <c r="F35" s="32">
        <v>0.7</v>
      </c>
      <c r="G35" s="28">
        <f>ROUND(E35*F35,0)</f>
        <v>84</v>
      </c>
      <c r="H35" s="64">
        <f>G35*$L$3</f>
        <v>966</v>
      </c>
      <c r="I35" t="s" s="23">
        <v>45</v>
      </c>
      <c r="J35" s="87">
        <v>150</v>
      </c>
      <c r="K35" t="s" s="88">
        <v>48</v>
      </c>
      <c r="L35" s="17">
        <f>J31+J35</f>
        <v>1350</v>
      </c>
    </row>
    <row r="36" s="9" customFormat="1" ht="13.55" customHeight="1">
      <c r="B36" s="89"/>
      <c r="H36" s="11"/>
    </row>
    <row r="37" s="9" customFormat="1" ht="13.55" customHeight="1">
      <c r="A37" s="84">
        <v>45689</v>
      </c>
      <c r="B37" s="85">
        <v>10422930</v>
      </c>
      <c r="C37" t="s" s="86">
        <v>31</v>
      </c>
      <c r="D37" s="32">
        <v>844492</v>
      </c>
      <c r="E37" s="32">
        <v>91</v>
      </c>
      <c r="F37" s="32">
        <v>0.95</v>
      </c>
      <c r="G37" s="28">
        <f>ROUND(E37*F37,0)</f>
        <v>86</v>
      </c>
      <c r="H37" s="64">
        <f>G37*$L$2</f>
        <v>688</v>
      </c>
      <c r="I37" t="s" s="23">
        <v>42</v>
      </c>
      <c r="J37" s="15">
        <v>150</v>
      </c>
    </row>
    <row r="38" s="9" customFormat="1" ht="13.55" customHeight="1">
      <c r="A38" s="84">
        <v>45689</v>
      </c>
      <c r="B38" s="85">
        <v>10423681</v>
      </c>
      <c r="C38" t="s" s="86">
        <v>31</v>
      </c>
      <c r="D38" s="32">
        <v>844493</v>
      </c>
      <c r="E38" s="32">
        <v>113</v>
      </c>
      <c r="F38" s="32">
        <v>0.95</v>
      </c>
      <c r="G38" s="28">
        <f>ROUND(E38*F38,0)</f>
        <v>107</v>
      </c>
      <c r="H38" s="64">
        <f>G38*$L$2</f>
        <v>856</v>
      </c>
      <c r="I38" t="s" s="23">
        <v>44</v>
      </c>
      <c r="J38" s="15">
        <v>150</v>
      </c>
    </row>
    <row r="39" s="9" customFormat="1" ht="13.55" customHeight="1">
      <c r="A39" s="84">
        <v>45689</v>
      </c>
      <c r="B39" s="85">
        <v>10408880</v>
      </c>
      <c r="C39" t="s" s="86">
        <v>47</v>
      </c>
      <c r="D39" s="32">
        <v>844492</v>
      </c>
      <c r="E39" s="32">
        <v>91</v>
      </c>
      <c r="F39" s="32">
        <v>0.9</v>
      </c>
      <c r="G39" s="28">
        <f>ROUND(E39*F39,0)</f>
        <v>82</v>
      </c>
      <c r="H39" s="64">
        <f>G39*$L$3</f>
        <v>943</v>
      </c>
      <c r="I39" t="s" s="23">
        <v>42</v>
      </c>
      <c r="J39" s="15">
        <v>150</v>
      </c>
    </row>
    <row r="40" s="9" customFormat="1" ht="13.55" customHeight="1">
      <c r="A40" s="84">
        <v>45689</v>
      </c>
      <c r="B40" s="85">
        <v>10423715</v>
      </c>
      <c r="C40" t="s" s="86">
        <v>31</v>
      </c>
      <c r="D40" s="32">
        <v>844492</v>
      </c>
      <c r="E40" s="32">
        <v>91</v>
      </c>
      <c r="F40" s="32">
        <v>0.95</v>
      </c>
      <c r="G40" s="28">
        <f>ROUND(E40*F40,0)</f>
        <v>86</v>
      </c>
      <c r="H40" s="64">
        <f>G40*$L$2</f>
        <v>688</v>
      </c>
      <c r="I40" t="s" s="23">
        <v>42</v>
      </c>
      <c r="J40" s="15">
        <v>150</v>
      </c>
    </row>
    <row r="41" s="9" customFormat="1" ht="13.55" customHeight="1">
      <c r="A41" s="84">
        <v>45689</v>
      </c>
      <c r="B41" s="85">
        <v>10408882</v>
      </c>
      <c r="C41" t="s" s="86">
        <v>47</v>
      </c>
      <c r="D41" s="32">
        <v>844493</v>
      </c>
      <c r="E41" s="32">
        <v>113</v>
      </c>
      <c r="F41" s="32">
        <v>0.9</v>
      </c>
      <c r="G41" s="28">
        <f>ROUND(E41*F41,0)</f>
        <v>102</v>
      </c>
      <c r="H41" s="64">
        <f>G41*$L$3</f>
        <v>1173</v>
      </c>
      <c r="I41" t="s" s="23">
        <v>44</v>
      </c>
      <c r="J41" s="15">
        <v>150</v>
      </c>
    </row>
    <row r="42" s="9" customFormat="1" ht="13.55" customHeight="1">
      <c r="B42" s="89"/>
      <c r="H42" s="11"/>
    </row>
    <row r="43" s="9" customFormat="1" ht="13.55" customHeight="1">
      <c r="A43" s="84">
        <v>45690</v>
      </c>
      <c r="B43" s="85">
        <v>10423691</v>
      </c>
      <c r="C43" t="s" s="86">
        <v>31</v>
      </c>
      <c r="D43" s="32">
        <v>844493</v>
      </c>
      <c r="E43" s="32">
        <v>113</v>
      </c>
      <c r="F43" s="32">
        <v>0.95</v>
      </c>
      <c r="G43" s="28">
        <f>ROUND(E43*F43,0)</f>
        <v>107</v>
      </c>
      <c r="H43" s="64">
        <f>G43*$L$2</f>
        <v>856</v>
      </c>
      <c r="I43" t="s" s="23">
        <v>44</v>
      </c>
      <c r="J43" s="15">
        <v>150</v>
      </c>
    </row>
    <row r="44" s="9" customFormat="1" ht="13.55" customHeight="1">
      <c r="A44" s="84">
        <v>45690</v>
      </c>
      <c r="B44" s="85">
        <v>10423705</v>
      </c>
      <c r="C44" t="s" s="86">
        <v>31</v>
      </c>
      <c r="D44" s="32">
        <v>844493</v>
      </c>
      <c r="E44" s="32">
        <v>113</v>
      </c>
      <c r="F44" s="32">
        <v>0.95</v>
      </c>
      <c r="G44" s="28">
        <f>ROUND(E44*F44,0)</f>
        <v>107</v>
      </c>
      <c r="H44" s="64">
        <f>G44*$L$2</f>
        <v>856</v>
      </c>
      <c r="I44" t="s" s="23">
        <v>44</v>
      </c>
      <c r="J44" s="15">
        <v>150</v>
      </c>
      <c r="L44" s="17">
        <f>J44+J43+J41+J38+J34+J30</f>
        <v>1950</v>
      </c>
    </row>
    <row r="45" s="9" customFormat="1" ht="13.55" customHeight="1">
      <c r="A45" s="84">
        <v>45690</v>
      </c>
      <c r="B45" s="85">
        <v>10423703</v>
      </c>
      <c r="C45" t="s" s="86">
        <v>31</v>
      </c>
      <c r="D45" s="32">
        <v>844492</v>
      </c>
      <c r="E45" s="32">
        <v>91</v>
      </c>
      <c r="F45" s="32">
        <v>0.95</v>
      </c>
      <c r="G45" s="28">
        <f>ROUND(E45*F45,0)</f>
        <v>86</v>
      </c>
      <c r="H45" s="64">
        <f>G45*$L$2</f>
        <v>688</v>
      </c>
      <c r="I45" t="s" s="23">
        <v>42</v>
      </c>
      <c r="J45" s="15">
        <v>150</v>
      </c>
      <c r="L45" s="90"/>
    </row>
    <row r="46" s="9" customFormat="1" ht="13.55" customHeight="1">
      <c r="A46" s="84">
        <v>45690</v>
      </c>
      <c r="B46" s="85">
        <v>10413460</v>
      </c>
      <c r="C46" t="s" s="86">
        <v>47</v>
      </c>
      <c r="D46" s="32">
        <v>844492</v>
      </c>
      <c r="E46" s="32">
        <v>91</v>
      </c>
      <c r="F46" s="32">
        <v>0.85</v>
      </c>
      <c r="G46" s="28">
        <f>ROUND(E46*F46,0)</f>
        <v>77</v>
      </c>
      <c r="H46" s="64">
        <f>G46*$L$3</f>
        <v>885.5</v>
      </c>
      <c r="I46" t="s" s="23">
        <v>42</v>
      </c>
      <c r="J46" s="15">
        <v>150</v>
      </c>
      <c r="L46" s="17">
        <f>J46+J45+J40+J39+J37+J33+J29</f>
        <v>2100</v>
      </c>
    </row>
    <row r="47" s="9" customFormat="1" ht="13.55" customHeight="1">
      <c r="A47" s="91">
        <v>45690</v>
      </c>
      <c r="B47" s="85">
        <v>10423683</v>
      </c>
      <c r="C47" t="s" s="92">
        <v>31</v>
      </c>
      <c r="D47" s="39">
        <v>844494</v>
      </c>
      <c r="E47" s="39">
        <v>120</v>
      </c>
      <c r="F47" s="39">
        <v>0.95</v>
      </c>
      <c r="G47" s="93">
        <f>ROUND(E47*F47,0)</f>
        <v>114</v>
      </c>
      <c r="H47" s="94">
        <f>G47*$L$2</f>
        <v>912</v>
      </c>
      <c r="I47" t="s" s="95">
        <v>46</v>
      </c>
      <c r="J47" s="96">
        <v>150</v>
      </c>
      <c r="L47" s="17">
        <f>J47</f>
        <v>150</v>
      </c>
    </row>
    <row r="48" s="43" customFormat="1" ht="13.55" customHeight="1">
      <c r="A48" t="s" s="44">
        <v>16</v>
      </c>
      <c r="B48" t="s" s="45">
        <v>17</v>
      </c>
      <c r="C48" t="s" s="45">
        <v>18</v>
      </c>
      <c r="D48" t="s" s="45">
        <v>19</v>
      </c>
      <c r="E48" t="s" s="45">
        <v>20</v>
      </c>
      <c r="F48" t="s" s="45">
        <v>21</v>
      </c>
      <c r="G48" t="s" s="45">
        <v>22</v>
      </c>
      <c r="H48" s="46"/>
      <c r="I48" t="s" s="47">
        <v>23</v>
      </c>
      <c r="J48" t="s" s="47">
        <v>24</v>
      </c>
      <c r="K48" t="s" s="48">
        <v>49</v>
      </c>
      <c r="L48" t="s" s="49">
        <v>50</v>
      </c>
    </row>
    <row r="49" s="9" customFormat="1" ht="13.55" customHeight="1">
      <c r="A49" s="97">
        <v>45691</v>
      </c>
      <c r="B49" s="85">
        <v>10423729</v>
      </c>
      <c r="C49" t="s" s="98">
        <v>31</v>
      </c>
      <c r="D49" s="99">
        <v>844494</v>
      </c>
      <c r="E49" s="99">
        <v>120</v>
      </c>
      <c r="F49" s="99">
        <v>0.95</v>
      </c>
      <c r="G49" s="80">
        <f>ROUND(E49*F49,0)</f>
        <v>114</v>
      </c>
      <c r="H49" s="100">
        <f>G49*$L$2</f>
        <v>912</v>
      </c>
      <c r="I49" t="s" s="25">
        <v>46</v>
      </c>
      <c r="J49" s="81">
        <v>150</v>
      </c>
    </row>
    <row r="50" s="9" customFormat="1" ht="13.55" customHeight="1">
      <c r="A50" s="84">
        <v>45691</v>
      </c>
      <c r="B50" s="85">
        <v>10418700</v>
      </c>
      <c r="C50" t="s" s="86">
        <v>31</v>
      </c>
      <c r="D50" s="32">
        <v>844494</v>
      </c>
      <c r="E50" s="32">
        <v>120</v>
      </c>
      <c r="F50" s="32">
        <v>0.95</v>
      </c>
      <c r="G50" s="28">
        <f>ROUND(E50*F50,0)</f>
        <v>114</v>
      </c>
      <c r="H50" s="64">
        <f>G50*$L$2</f>
        <v>912</v>
      </c>
      <c r="I50" t="s" s="23">
        <v>46</v>
      </c>
      <c r="J50" s="15">
        <v>150</v>
      </c>
    </row>
    <row r="51" s="9" customFormat="1" ht="13.55" customHeight="1">
      <c r="A51" s="84">
        <v>45691</v>
      </c>
      <c r="B51" s="85">
        <v>10418671</v>
      </c>
      <c r="C51" t="s" s="86">
        <v>31</v>
      </c>
      <c r="D51" s="32">
        <v>844494</v>
      </c>
      <c r="E51" s="32">
        <v>120</v>
      </c>
      <c r="F51" s="32">
        <v>0.95</v>
      </c>
      <c r="G51" s="28">
        <f>ROUND(E51*F51,0)</f>
        <v>114</v>
      </c>
      <c r="H51" s="64">
        <f>G51*$L$2</f>
        <v>912</v>
      </c>
      <c r="I51" t="s" s="23">
        <v>46</v>
      </c>
      <c r="J51" s="15">
        <v>150</v>
      </c>
    </row>
    <row r="52" s="9" customFormat="1" ht="13.55" customHeight="1">
      <c r="A52" s="91">
        <v>45691</v>
      </c>
      <c r="B52" s="85">
        <v>10413484</v>
      </c>
      <c r="C52" t="s" s="92">
        <v>47</v>
      </c>
      <c r="D52" s="39">
        <v>844493</v>
      </c>
      <c r="E52" s="39">
        <v>113</v>
      </c>
      <c r="F52" s="39">
        <v>0.8</v>
      </c>
      <c r="G52" s="93">
        <f>ROUND(E52*F52,0)</f>
        <v>90</v>
      </c>
      <c r="H52" s="94">
        <f>G52*$L$3</f>
        <v>1035</v>
      </c>
      <c r="I52" t="s" s="95">
        <v>44</v>
      </c>
      <c r="J52" s="96">
        <v>150</v>
      </c>
    </row>
    <row r="53" s="101" customFormat="1" ht="13.55" customHeight="1">
      <c r="A53" s="102">
        <v>45691</v>
      </c>
      <c r="B53" s="103">
        <v>10418682</v>
      </c>
      <c r="C53" t="s" s="104">
        <v>31</v>
      </c>
      <c r="D53" s="103">
        <v>844493</v>
      </c>
      <c r="E53" s="103">
        <v>113</v>
      </c>
      <c r="F53" s="103">
        <v>0.95</v>
      </c>
      <c r="G53" s="105">
        <f>ROUND(E53*F53,0)</f>
        <v>107</v>
      </c>
      <c r="H53" s="106">
        <f>G53*$L$2</f>
        <v>856</v>
      </c>
      <c r="I53" t="s" s="49">
        <v>44</v>
      </c>
      <c r="J53" s="107">
        <v>150</v>
      </c>
      <c r="K53" s="108"/>
    </row>
    <row r="54" s="9" customFormat="1" ht="13.55" customHeight="1">
      <c r="A54" s="97">
        <v>45691</v>
      </c>
      <c r="B54" s="85">
        <v>10418686</v>
      </c>
      <c r="C54" t="s" s="98">
        <v>31</v>
      </c>
      <c r="D54" s="99">
        <v>844492</v>
      </c>
      <c r="E54" s="99">
        <v>91</v>
      </c>
      <c r="F54" s="99">
        <v>0.95</v>
      </c>
      <c r="G54" s="80">
        <f>ROUND(E54*F54,0)</f>
        <v>86</v>
      </c>
      <c r="H54" s="100">
        <f>G54*$L$2</f>
        <v>688</v>
      </c>
      <c r="I54" t="s" s="25">
        <v>42</v>
      </c>
      <c r="J54" s="81">
        <v>150</v>
      </c>
    </row>
    <row r="55" s="9" customFormat="1" ht="13.55" customHeight="1">
      <c r="A55" s="84">
        <v>45691</v>
      </c>
      <c r="B55" s="85">
        <v>10408913</v>
      </c>
      <c r="C55" t="s" s="86">
        <v>31</v>
      </c>
      <c r="D55" s="32">
        <v>844492</v>
      </c>
      <c r="E55" s="32">
        <v>91</v>
      </c>
      <c r="F55" s="32">
        <v>0.85</v>
      </c>
      <c r="G55" s="28">
        <f>ROUND(E55*F55,0)</f>
        <v>77</v>
      </c>
      <c r="H55" s="64">
        <f>G55*$L$2</f>
        <v>616</v>
      </c>
      <c r="I55" t="s" s="23">
        <v>42</v>
      </c>
      <c r="J55" s="15">
        <v>150</v>
      </c>
    </row>
    <row r="56" s="9" customFormat="1" ht="13.55" customHeight="1">
      <c r="A56" s="84">
        <v>45691</v>
      </c>
      <c r="B56" s="85">
        <v>10408930</v>
      </c>
      <c r="C56" t="s" s="86">
        <v>47</v>
      </c>
      <c r="D56" s="32">
        <v>844492</v>
      </c>
      <c r="E56" s="32">
        <v>91</v>
      </c>
      <c r="F56" s="32">
        <v>0.75</v>
      </c>
      <c r="G56" s="28">
        <f>ROUND(E56*F56,0)</f>
        <v>68</v>
      </c>
      <c r="H56" s="64">
        <f>G56*$L$3</f>
        <v>782</v>
      </c>
      <c r="I56" t="s" s="23">
        <v>42</v>
      </c>
      <c r="J56" s="15">
        <v>150</v>
      </c>
    </row>
    <row r="57" s="9" customFormat="1" ht="13.55" customHeight="1">
      <c r="B57" s="89"/>
      <c r="D57" s="11"/>
      <c r="E57" s="11"/>
      <c r="H57" s="11"/>
    </row>
    <row r="58" s="9" customFormat="1" ht="13.55" customHeight="1">
      <c r="A58" s="84">
        <v>45692</v>
      </c>
      <c r="B58" s="85">
        <v>10413031</v>
      </c>
      <c r="C58" t="s" s="86">
        <v>31</v>
      </c>
      <c r="D58" s="32">
        <v>844492</v>
      </c>
      <c r="E58" s="32">
        <v>91</v>
      </c>
      <c r="F58" s="32">
        <v>0.9</v>
      </c>
      <c r="G58" s="28">
        <f>ROUND(E58*F58,0)</f>
        <v>82</v>
      </c>
      <c r="H58" s="64">
        <f>G58*$L$2</f>
        <v>656</v>
      </c>
      <c r="I58" t="s" s="23">
        <v>42</v>
      </c>
      <c r="J58" s="15">
        <v>150</v>
      </c>
    </row>
    <row r="59" s="9" customFormat="1" ht="13.55" customHeight="1">
      <c r="A59" s="84">
        <v>45692</v>
      </c>
      <c r="B59" s="85">
        <v>10418475</v>
      </c>
      <c r="C59" t="s" s="86">
        <v>47</v>
      </c>
      <c r="D59" s="32">
        <v>844492</v>
      </c>
      <c r="E59" s="32">
        <v>91</v>
      </c>
      <c r="F59" s="32">
        <v>0.7</v>
      </c>
      <c r="G59" s="28">
        <f>ROUND(E59*F59,0)</f>
        <v>64</v>
      </c>
      <c r="H59" s="64">
        <f>G59*$L$3</f>
        <v>736</v>
      </c>
      <c r="I59" t="s" s="23">
        <v>42</v>
      </c>
      <c r="J59" s="15">
        <v>150</v>
      </c>
    </row>
    <row r="60" s="9" customFormat="1" ht="13.55" customHeight="1">
      <c r="A60" s="84">
        <v>45692</v>
      </c>
      <c r="B60" s="85">
        <v>10418490</v>
      </c>
      <c r="C60" t="s" s="86">
        <v>47</v>
      </c>
      <c r="D60" s="32">
        <v>844493</v>
      </c>
      <c r="E60" s="32">
        <v>113</v>
      </c>
      <c r="F60" s="32">
        <v>0.95</v>
      </c>
      <c r="G60" s="28">
        <f>ROUND(E60*F60,0)</f>
        <v>107</v>
      </c>
      <c r="H60" s="64">
        <f>G60*$L$3</f>
        <v>1230.5</v>
      </c>
      <c r="I60" t="s" s="23">
        <v>44</v>
      </c>
      <c r="J60" s="15">
        <v>150</v>
      </c>
    </row>
    <row r="61" s="9" customFormat="1" ht="13.55" customHeight="1">
      <c r="A61" s="84">
        <v>45692</v>
      </c>
      <c r="B61" s="85">
        <v>10417904</v>
      </c>
      <c r="C61" t="s" s="86">
        <v>47</v>
      </c>
      <c r="D61" s="32">
        <v>844493</v>
      </c>
      <c r="E61" s="32">
        <v>113</v>
      </c>
      <c r="F61" s="32">
        <v>0.9</v>
      </c>
      <c r="G61" s="28">
        <f>ROUND(E61*F61,0)</f>
        <v>102</v>
      </c>
      <c r="H61" s="64">
        <f>G61*$L$3</f>
        <v>1173</v>
      </c>
      <c r="I61" t="s" s="23">
        <v>44</v>
      </c>
      <c r="J61" s="15">
        <v>150</v>
      </c>
    </row>
    <row r="62" s="9" customFormat="1" ht="13.55" customHeight="1">
      <c r="A62" s="84">
        <v>45692</v>
      </c>
      <c r="B62" s="85">
        <v>10413024</v>
      </c>
      <c r="C62" t="s" s="86">
        <v>31</v>
      </c>
      <c r="D62" s="32">
        <v>844494</v>
      </c>
      <c r="E62" s="32">
        <v>120</v>
      </c>
      <c r="F62" s="32">
        <v>0.85</v>
      </c>
      <c r="G62" s="28">
        <v>102</v>
      </c>
      <c r="H62" s="64">
        <f>G62*$L$2</f>
        <v>816</v>
      </c>
      <c r="I62" t="s" s="23">
        <v>46</v>
      </c>
      <c r="J62" s="15">
        <v>150</v>
      </c>
    </row>
    <row r="63" s="9" customFormat="1" ht="13.55" customHeight="1">
      <c r="A63" s="84">
        <v>45692</v>
      </c>
      <c r="B63" s="85">
        <v>10413040</v>
      </c>
      <c r="C63" t="s" s="86">
        <v>31</v>
      </c>
      <c r="D63" s="32">
        <v>844494</v>
      </c>
      <c r="E63" s="32">
        <v>120</v>
      </c>
      <c r="F63" s="32">
        <v>0.9</v>
      </c>
      <c r="G63" s="28">
        <v>108</v>
      </c>
      <c r="H63" s="64">
        <f>G63*$L$2</f>
        <v>864</v>
      </c>
      <c r="I63" t="s" s="23">
        <v>46</v>
      </c>
      <c r="J63" s="15">
        <v>150</v>
      </c>
    </row>
    <row r="64" s="9" customFormat="1" ht="13.55" customHeight="1">
      <c r="A64" s="84">
        <v>45692</v>
      </c>
      <c r="B64" s="85">
        <v>10418495</v>
      </c>
      <c r="C64" t="s" s="86">
        <v>31</v>
      </c>
      <c r="D64" s="32">
        <v>844494</v>
      </c>
      <c r="E64" s="32">
        <v>120</v>
      </c>
      <c r="F64" s="32">
        <v>0.95</v>
      </c>
      <c r="G64" s="28">
        <v>114</v>
      </c>
      <c r="H64" s="64">
        <f>G64*$L$2</f>
        <v>912</v>
      </c>
      <c r="I64" t="s" s="23">
        <v>46</v>
      </c>
      <c r="J64" s="15">
        <v>150</v>
      </c>
    </row>
    <row r="65" s="9" customFormat="1" ht="13.55" customHeight="1">
      <c r="A65" s="84">
        <v>45692</v>
      </c>
      <c r="B65" s="85">
        <v>10418492</v>
      </c>
      <c r="C65" t="s" s="86">
        <v>31</v>
      </c>
      <c r="D65" s="32">
        <v>844492</v>
      </c>
      <c r="E65" s="32">
        <v>91</v>
      </c>
      <c r="F65" s="32">
        <v>0.95</v>
      </c>
      <c r="G65" s="28">
        <v>86</v>
      </c>
      <c r="H65" s="64">
        <f>G65*$L$2</f>
        <v>688</v>
      </c>
      <c r="I65" t="s" s="23">
        <v>42</v>
      </c>
      <c r="J65" s="15">
        <v>150</v>
      </c>
    </row>
    <row r="66" s="9" customFormat="1" ht="13.55" customHeight="1">
      <c r="A66" s="84">
        <v>45692</v>
      </c>
      <c r="B66" s="85">
        <v>10413017</v>
      </c>
      <c r="C66" t="s" s="86">
        <v>47</v>
      </c>
      <c r="D66" s="32">
        <v>844493</v>
      </c>
      <c r="E66" s="32">
        <v>113</v>
      </c>
      <c r="F66" s="32">
        <v>0.5</v>
      </c>
      <c r="G66" s="28">
        <v>57</v>
      </c>
      <c r="H66" s="64">
        <f>G66*$L$3</f>
        <v>655.5</v>
      </c>
      <c r="I66" t="s" s="23">
        <v>44</v>
      </c>
      <c r="J66" s="15">
        <v>150</v>
      </c>
    </row>
    <row r="67" s="9" customFormat="1" ht="13.55" customHeight="1">
      <c r="B67" s="89"/>
      <c r="D67" s="11"/>
      <c r="E67" s="11"/>
      <c r="H67" s="11"/>
    </row>
    <row r="68" s="9" customFormat="1" ht="13.55" customHeight="1">
      <c r="A68" s="84">
        <v>45693</v>
      </c>
      <c r="B68" s="85">
        <v>10418382</v>
      </c>
      <c r="C68" t="s" s="86">
        <v>31</v>
      </c>
      <c r="D68" s="32">
        <v>844492</v>
      </c>
      <c r="E68" s="32">
        <v>91</v>
      </c>
      <c r="F68" s="32">
        <v>0.95</v>
      </c>
      <c r="G68" s="28">
        <f>ROUND(E68*F68,0)</f>
        <v>86</v>
      </c>
      <c r="H68" s="64">
        <f>G68*$L$2</f>
        <v>688</v>
      </c>
      <c r="I68" t="s" s="23">
        <v>42</v>
      </c>
      <c r="J68" s="15">
        <v>150</v>
      </c>
    </row>
    <row r="69" s="9" customFormat="1" ht="13.55" customHeight="1">
      <c r="A69" s="84">
        <v>45693</v>
      </c>
      <c r="B69" s="85">
        <v>10413078</v>
      </c>
      <c r="C69" t="s" s="86">
        <v>31</v>
      </c>
      <c r="D69" s="32">
        <v>844492</v>
      </c>
      <c r="E69" s="32">
        <v>91</v>
      </c>
      <c r="F69" s="32">
        <v>0.9</v>
      </c>
      <c r="G69" s="28">
        <f>ROUND(E69*F69,0)</f>
        <v>82</v>
      </c>
      <c r="H69" s="64">
        <f>G69*$L$2</f>
        <v>656</v>
      </c>
      <c r="I69" t="s" s="23">
        <v>42</v>
      </c>
      <c r="J69" s="15">
        <v>150</v>
      </c>
    </row>
    <row r="70" s="9" customFormat="1" ht="13.55" customHeight="1">
      <c r="A70" s="26">
        <v>45693</v>
      </c>
      <c r="B70" s="109">
        <v>10418384</v>
      </c>
      <c r="C70" t="s" s="22">
        <v>31</v>
      </c>
      <c r="D70" s="32">
        <v>844492</v>
      </c>
      <c r="E70" s="32">
        <v>91</v>
      </c>
      <c r="F70" s="32">
        <v>0.6</v>
      </c>
      <c r="G70" s="28">
        <f>ROUND(E70*F70,0)</f>
        <v>55</v>
      </c>
      <c r="H70" s="64">
        <f>G70*$L$2</f>
        <v>440</v>
      </c>
      <c r="I70" t="s" s="23">
        <v>42</v>
      </c>
      <c r="J70" s="15">
        <v>150</v>
      </c>
    </row>
    <row r="71" s="9" customFormat="1" ht="13.55" customHeight="1">
      <c r="A71" s="84">
        <v>45693</v>
      </c>
      <c r="B71" s="85">
        <v>10417891</v>
      </c>
      <c r="C71" t="s" s="86">
        <v>47</v>
      </c>
      <c r="D71" s="32">
        <v>844494</v>
      </c>
      <c r="E71" s="32">
        <v>120</v>
      </c>
      <c r="F71" s="32">
        <v>0.8</v>
      </c>
      <c r="G71" s="28">
        <f>ROUND(E71*F71,0)</f>
        <v>96</v>
      </c>
      <c r="H71" s="64">
        <f>G71*$L$3</f>
        <v>1104</v>
      </c>
      <c r="I71" t="s" s="23">
        <v>46</v>
      </c>
      <c r="J71" s="15">
        <v>150</v>
      </c>
    </row>
    <row r="72" s="9" customFormat="1" ht="13.55" customHeight="1">
      <c r="A72" s="84">
        <v>45693</v>
      </c>
      <c r="B72" s="85">
        <v>10418394</v>
      </c>
      <c r="C72" t="s" s="86">
        <v>31</v>
      </c>
      <c r="D72" s="32">
        <v>844494</v>
      </c>
      <c r="E72" s="32">
        <v>120</v>
      </c>
      <c r="F72" s="32">
        <v>0.95</v>
      </c>
      <c r="G72" s="28">
        <f>ROUND(E72*F72,0)</f>
        <v>114</v>
      </c>
      <c r="H72" s="64">
        <f>G72*$L$2</f>
        <v>912</v>
      </c>
      <c r="I72" t="s" s="23">
        <v>46</v>
      </c>
      <c r="J72" s="15">
        <v>150</v>
      </c>
    </row>
    <row r="73" s="9" customFormat="1" ht="13.55" customHeight="1">
      <c r="A73" s="26"/>
      <c r="G73" s="28"/>
      <c r="H73" s="11"/>
      <c r="I73" t="s" s="23">
        <v>44</v>
      </c>
      <c r="J73" s="15">
        <v>300</v>
      </c>
      <c r="K73" t="s" s="22">
        <v>51</v>
      </c>
    </row>
    <row r="74" s="9" customFormat="1" ht="13.55" customHeight="1">
      <c r="B74" s="16"/>
      <c r="D74" s="11"/>
      <c r="E74" s="11"/>
      <c r="H74" s="11"/>
    </row>
    <row r="75" s="9" customFormat="1" ht="13.55" customHeight="1">
      <c r="A75" s="84">
        <v>45694</v>
      </c>
      <c r="B75" s="85">
        <v>10413105</v>
      </c>
      <c r="C75" t="s" s="86">
        <v>31</v>
      </c>
      <c r="D75" s="32">
        <v>844494</v>
      </c>
      <c r="E75" s="32">
        <v>120</v>
      </c>
      <c r="F75" s="32">
        <v>0.85</v>
      </c>
      <c r="G75" s="28">
        <f>ROUND(E75*F75,0)</f>
        <v>102</v>
      </c>
      <c r="H75" s="64">
        <f>G75*$L$2</f>
        <v>816</v>
      </c>
      <c r="I75" t="s" s="23">
        <v>46</v>
      </c>
      <c r="J75" s="15">
        <v>150</v>
      </c>
    </row>
    <row r="76" s="9" customFormat="1" ht="13.55" customHeight="1">
      <c r="A76" s="91">
        <v>45694</v>
      </c>
      <c r="B76" s="85">
        <v>10413613</v>
      </c>
      <c r="C76" t="s" s="92">
        <v>31</v>
      </c>
      <c r="D76" s="39">
        <v>844494</v>
      </c>
      <c r="E76" s="39">
        <v>120</v>
      </c>
      <c r="F76" s="39">
        <v>0.85</v>
      </c>
      <c r="G76" s="93">
        <f>ROUND(E76*F76,0)</f>
        <v>102</v>
      </c>
      <c r="H76" s="94">
        <f>G76*$L$2</f>
        <v>816</v>
      </c>
      <c r="I76" t="s" s="95">
        <v>46</v>
      </c>
      <c r="J76" s="96">
        <v>150</v>
      </c>
    </row>
    <row r="77" s="101" customFormat="1" ht="13.55" customHeight="1">
      <c r="A77" s="102">
        <v>45694</v>
      </c>
      <c r="B77" s="103">
        <v>10413101</v>
      </c>
      <c r="C77" t="s" s="104">
        <v>31</v>
      </c>
      <c r="D77" s="103">
        <v>844492</v>
      </c>
      <c r="E77" s="103">
        <v>91</v>
      </c>
      <c r="F77" s="103">
        <v>0.85</v>
      </c>
      <c r="G77" s="105">
        <v>77</v>
      </c>
      <c r="H77" s="106">
        <f>G77*$L$2</f>
        <v>616</v>
      </c>
      <c r="I77" t="s" s="49">
        <v>42</v>
      </c>
      <c r="J77" s="107">
        <v>150</v>
      </c>
      <c r="K77" s="108"/>
    </row>
    <row r="78" s="101" customFormat="1" ht="13.55" customHeight="1">
      <c r="A78" s="102">
        <v>45694</v>
      </c>
      <c r="B78" s="103">
        <v>10413117</v>
      </c>
      <c r="C78" t="s" s="104">
        <v>31</v>
      </c>
      <c r="D78" s="103">
        <v>844492</v>
      </c>
      <c r="E78" s="103">
        <v>91</v>
      </c>
      <c r="F78" s="103">
        <v>0.9</v>
      </c>
      <c r="G78" s="105">
        <v>82</v>
      </c>
      <c r="H78" s="106">
        <f>G78*$L$2</f>
        <v>656</v>
      </c>
      <c r="I78" t="s" s="49">
        <v>42</v>
      </c>
      <c r="J78" s="107">
        <v>150</v>
      </c>
      <c r="K78" s="108"/>
    </row>
    <row r="79" s="9" customFormat="1" ht="13.55" customHeight="1">
      <c r="A79" s="77"/>
      <c r="G79" s="80"/>
      <c r="H79" s="20"/>
      <c r="I79" t="s" s="25">
        <v>44</v>
      </c>
      <c r="J79" s="81">
        <v>300</v>
      </c>
      <c r="K79" t="s" s="78">
        <v>51</v>
      </c>
    </row>
    <row r="80" s="9" customFormat="1" ht="13.55" customHeight="1">
      <c r="A80" s="110"/>
      <c r="G80" s="93"/>
      <c r="H80" s="16"/>
      <c r="J80" s="96"/>
    </row>
    <row r="81" s="111" customFormat="1" ht="13.55" customHeight="1">
      <c r="A81" s="102">
        <v>45694</v>
      </c>
      <c r="B81" s="103">
        <v>10417903</v>
      </c>
      <c r="C81" t="s" s="104">
        <v>47</v>
      </c>
      <c r="D81" s="103">
        <v>849232</v>
      </c>
      <c r="E81" s="103">
        <v>130</v>
      </c>
      <c r="F81" s="103">
        <v>0.85</v>
      </c>
      <c r="G81" s="105">
        <f>ROUND(E81*F81,0)</f>
        <v>111</v>
      </c>
      <c r="H81" s="106">
        <f>G81*$L$3</f>
        <v>1276.5</v>
      </c>
      <c r="I81" t="s" s="49">
        <v>52</v>
      </c>
      <c r="J81" s="107"/>
      <c r="K81" s="108"/>
      <c r="L81" s="107">
        <v>3120</v>
      </c>
      <c r="M81" t="s" s="49">
        <v>53</v>
      </c>
    </row>
    <row r="82" s="111" customFormat="1" ht="13.55" customHeight="1">
      <c r="A82" s="102">
        <v>45695</v>
      </c>
      <c r="B82" s="103">
        <v>10423402</v>
      </c>
      <c r="C82" t="s" s="104">
        <v>47</v>
      </c>
      <c r="D82" s="103">
        <v>849232</v>
      </c>
      <c r="E82" s="103">
        <v>130</v>
      </c>
      <c r="F82" s="103">
        <v>0.7</v>
      </c>
      <c r="G82" s="105">
        <f>ROUND(E82*F82,0)</f>
        <v>91</v>
      </c>
      <c r="H82" s="106">
        <f>G82*$L$3</f>
        <v>1046.5</v>
      </c>
      <c r="I82" t="s" s="49">
        <v>52</v>
      </c>
      <c r="J82" s="107"/>
      <c r="K82" s="108"/>
      <c r="L82" s="107">
        <f>L81*0.1</f>
        <v>312</v>
      </c>
      <c r="M82" t="s" s="49">
        <v>54</v>
      </c>
    </row>
    <row r="83" s="111" customFormat="1" ht="13.55" customHeight="1">
      <c r="A83" s="102">
        <v>45695</v>
      </c>
      <c r="B83" s="103">
        <v>10419078</v>
      </c>
      <c r="C83" t="s" s="104">
        <v>47</v>
      </c>
      <c r="D83" s="103">
        <v>849232</v>
      </c>
      <c r="E83" s="103">
        <v>130</v>
      </c>
      <c r="F83" s="103">
        <v>0.85</v>
      </c>
      <c r="G83" s="105">
        <f>ROUND(E83*F83,0)</f>
        <v>111</v>
      </c>
      <c r="H83" s="106">
        <f>G83*$L$3</f>
        <v>1276.5</v>
      </c>
      <c r="I83" t="s" s="49">
        <v>52</v>
      </c>
      <c r="J83" s="107"/>
      <c r="K83" s="108"/>
      <c r="L83" s="107">
        <f>L81-L82</f>
        <v>2808</v>
      </c>
      <c r="M83" t="s" s="49">
        <v>55</v>
      </c>
    </row>
    <row r="84" s="9" customFormat="1" ht="13.55" customHeight="1">
      <c r="A84" s="77"/>
      <c r="G84" s="80"/>
      <c r="H84" s="20"/>
      <c r="J84" s="81"/>
    </row>
    <row r="85" s="9" customFormat="1" ht="13.55" customHeight="1">
      <c r="A85" s="84">
        <v>45695</v>
      </c>
      <c r="B85" s="85">
        <v>10379960</v>
      </c>
      <c r="C85" t="s" s="86">
        <v>31</v>
      </c>
      <c r="D85" s="32">
        <v>844494</v>
      </c>
      <c r="E85" s="32">
        <v>120</v>
      </c>
      <c r="F85" s="32">
        <v>0.85</v>
      </c>
      <c r="G85" s="28">
        <v>102</v>
      </c>
      <c r="H85" s="64">
        <f>G85*$L$2</f>
        <v>816</v>
      </c>
      <c r="I85" t="s" s="23">
        <v>42</v>
      </c>
      <c r="J85" s="15">
        <v>150</v>
      </c>
    </row>
    <row r="86" s="9" customFormat="1" ht="13.55" customHeight="1">
      <c r="A86" s="84">
        <v>45695</v>
      </c>
      <c r="B86" s="85">
        <v>10380057</v>
      </c>
      <c r="C86" t="s" s="86">
        <v>31</v>
      </c>
      <c r="D86" s="32">
        <v>844494</v>
      </c>
      <c r="E86" s="32">
        <v>120</v>
      </c>
      <c r="F86" s="32">
        <v>0.85</v>
      </c>
      <c r="G86" s="28">
        <v>102</v>
      </c>
      <c r="H86" s="64">
        <f>G86*$L$2</f>
        <v>816</v>
      </c>
      <c r="I86" t="s" s="23">
        <v>42</v>
      </c>
      <c r="J86" s="15">
        <v>150</v>
      </c>
    </row>
    <row r="87" s="9" customFormat="1" ht="13.55" customHeight="1">
      <c r="A87" s="84">
        <v>45695</v>
      </c>
      <c r="B87" s="85">
        <v>10413682</v>
      </c>
      <c r="C87" t="s" s="86">
        <v>31</v>
      </c>
      <c r="D87" s="32">
        <v>844494</v>
      </c>
      <c r="E87" s="32">
        <v>120</v>
      </c>
      <c r="F87" s="32">
        <v>0.8</v>
      </c>
      <c r="G87" s="28">
        <v>96</v>
      </c>
      <c r="H87" s="64">
        <f>G87*$L$2</f>
        <v>768</v>
      </c>
      <c r="I87" t="s" s="23">
        <v>42</v>
      </c>
      <c r="J87" s="15">
        <v>150</v>
      </c>
    </row>
    <row r="88" s="9" customFormat="1" ht="13.55" customHeight="1">
      <c r="A88" s="84">
        <v>45695</v>
      </c>
      <c r="B88" s="85">
        <v>10380056</v>
      </c>
      <c r="C88" t="s" s="86">
        <v>31</v>
      </c>
      <c r="D88" s="32">
        <v>844492</v>
      </c>
      <c r="E88" s="32">
        <v>91</v>
      </c>
      <c r="F88" s="32">
        <v>0.95</v>
      </c>
      <c r="G88" s="28">
        <f>ROUND(E88*F88,0)</f>
        <v>86</v>
      </c>
      <c r="H88" s="64">
        <f>G88*$L$2</f>
        <v>688</v>
      </c>
      <c r="I88" t="s" s="23">
        <v>46</v>
      </c>
      <c r="J88" s="15">
        <v>150</v>
      </c>
    </row>
    <row r="89" s="9" customFormat="1" ht="13.55" customHeight="1">
      <c r="A89" s="84">
        <v>45695</v>
      </c>
      <c r="B89" s="85">
        <v>10380041</v>
      </c>
      <c r="C89" t="s" s="86">
        <v>31</v>
      </c>
      <c r="D89" s="32">
        <v>844492</v>
      </c>
      <c r="E89" s="32">
        <v>91</v>
      </c>
      <c r="F89" s="32">
        <v>0.8</v>
      </c>
      <c r="G89" s="28">
        <f>ROUND(E89*F89,0)</f>
        <v>73</v>
      </c>
      <c r="H89" s="64">
        <f>G89*$L$2</f>
        <v>584</v>
      </c>
      <c r="I89" t="s" s="23">
        <v>46</v>
      </c>
      <c r="J89" s="15">
        <v>150</v>
      </c>
    </row>
    <row r="90" s="9" customFormat="1" ht="13.55" customHeight="1">
      <c r="A90" s="84">
        <v>45695</v>
      </c>
      <c r="B90" s="85">
        <v>10379783</v>
      </c>
      <c r="C90" t="s" s="86">
        <v>31</v>
      </c>
      <c r="D90" s="32">
        <v>844492</v>
      </c>
      <c r="E90" s="32">
        <v>91</v>
      </c>
      <c r="F90" s="32">
        <v>0.8</v>
      </c>
      <c r="G90" s="28">
        <f>ROUND(E90*F90,0)</f>
        <v>73</v>
      </c>
      <c r="H90" s="64">
        <f>G90*$L$2</f>
        <v>584</v>
      </c>
      <c r="I90" t="s" s="23">
        <v>46</v>
      </c>
      <c r="J90" s="15">
        <v>150</v>
      </c>
      <c r="L90" s="15"/>
    </row>
    <row r="91" s="9" customFormat="1" ht="13.55" customHeight="1">
      <c r="B91" s="89"/>
      <c r="H91" s="11"/>
      <c r="I91" t="s" s="23">
        <v>44</v>
      </c>
      <c r="J91" s="15">
        <v>300</v>
      </c>
      <c r="K91" t="s" s="22">
        <v>51</v>
      </c>
    </row>
    <row r="92" s="9" customFormat="1" ht="13.55" customHeight="1">
      <c r="A92" s="84">
        <v>45696</v>
      </c>
      <c r="B92" s="85">
        <v>10379836</v>
      </c>
      <c r="C92" t="s" s="86">
        <v>31</v>
      </c>
      <c r="D92" s="32">
        <v>844492</v>
      </c>
      <c r="E92" s="32">
        <v>91</v>
      </c>
      <c r="F92" s="32">
        <v>0.8</v>
      </c>
      <c r="G92" s="28">
        <f>ROUND(E92*F92,0)</f>
        <v>73</v>
      </c>
      <c r="H92" s="64">
        <f>G92*$L$2</f>
        <v>584</v>
      </c>
      <c r="I92" t="s" s="23">
        <v>46</v>
      </c>
      <c r="J92" s="15">
        <v>150</v>
      </c>
      <c r="L92" s="87"/>
      <c r="M92" s="17">
        <v>2850</v>
      </c>
    </row>
    <row r="93" s="9" customFormat="1" ht="13.55" customHeight="1">
      <c r="A93" s="84">
        <v>45696</v>
      </c>
      <c r="B93" s="85">
        <v>10379837</v>
      </c>
      <c r="C93" t="s" s="86">
        <v>31</v>
      </c>
      <c r="D93" s="32">
        <v>844494</v>
      </c>
      <c r="E93" s="32">
        <v>120</v>
      </c>
      <c r="F93" s="32">
        <v>0.95</v>
      </c>
      <c r="G93" s="28">
        <f>ROUND(E93*F93,0)</f>
        <v>114</v>
      </c>
      <c r="H93" s="64">
        <f>G93*$L$2</f>
        <v>912</v>
      </c>
      <c r="I93" t="s" s="23">
        <v>42</v>
      </c>
      <c r="J93" s="15">
        <v>150</v>
      </c>
      <c r="L93" s="87"/>
      <c r="M93" s="17">
        <v>2800</v>
      </c>
    </row>
    <row r="94" s="9" customFormat="1" ht="13.55" customHeight="1">
      <c r="B94" s="89"/>
      <c r="D94" s="16"/>
      <c r="E94" s="16"/>
      <c r="G94" s="93">
        <f>ROUND(E94*F94,0)</f>
        <v>0</v>
      </c>
      <c r="H94" s="16"/>
      <c r="I94" t="s" s="95">
        <v>44</v>
      </c>
      <c r="J94" s="96">
        <v>300</v>
      </c>
      <c r="K94" t="s" s="83">
        <v>51</v>
      </c>
      <c r="L94" s="112">
        <f>J94+J91+J79+J73+J66+J60+J61+J52+J53</f>
        <v>1950</v>
      </c>
      <c r="M94" s="17">
        <v>2100</v>
      </c>
    </row>
    <row r="95" s="43" customFormat="1" ht="13.55" customHeight="1">
      <c r="A95" t="s" s="44">
        <v>16</v>
      </c>
      <c r="B95" t="s" s="45">
        <v>17</v>
      </c>
      <c r="C95" t="s" s="45">
        <v>18</v>
      </c>
      <c r="D95" t="s" s="45">
        <v>19</v>
      </c>
      <c r="E95" t="s" s="45">
        <v>20</v>
      </c>
      <c r="F95" t="s" s="45">
        <v>21</v>
      </c>
      <c r="G95" t="s" s="45">
        <v>22</v>
      </c>
      <c r="H95" s="46"/>
      <c r="I95" t="s" s="47">
        <v>23</v>
      </c>
      <c r="J95" t="s" s="47">
        <v>24</v>
      </c>
      <c r="K95" t="s" s="48">
        <v>56</v>
      </c>
      <c r="L95" t="s" s="49">
        <v>57</v>
      </c>
    </row>
    <row r="96" s="9" customFormat="1" ht="13.55" customHeight="1">
      <c r="B96" s="20"/>
      <c r="D96" s="20"/>
      <c r="E96" s="20"/>
      <c r="G96" s="80">
        <f>ROUND(E96*F96,0)</f>
        <v>0</v>
      </c>
      <c r="H96" s="20"/>
      <c r="I96" t="s" s="25">
        <v>44</v>
      </c>
      <c r="J96" s="81">
        <v>300</v>
      </c>
      <c r="K96" t="s" s="78">
        <v>51</v>
      </c>
      <c r="L96" s="81"/>
    </row>
    <row r="97" s="9" customFormat="1" ht="13.55" customHeight="1">
      <c r="B97" s="11"/>
      <c r="D97" s="11"/>
      <c r="E97" s="11"/>
      <c r="G97" s="28">
        <f>ROUND(E97*F97,0)</f>
        <v>0</v>
      </c>
      <c r="H97" s="11"/>
      <c r="I97" t="s" s="23">
        <v>42</v>
      </c>
      <c r="J97" s="15">
        <v>300</v>
      </c>
      <c r="K97" t="s" s="22">
        <v>51</v>
      </c>
      <c r="L97" s="15"/>
    </row>
    <row r="98" s="9" customFormat="1" ht="13.55" customHeight="1">
      <c r="B98" s="11"/>
      <c r="D98" s="11"/>
      <c r="E98" s="11"/>
      <c r="H98" s="11"/>
      <c r="J98" s="15"/>
      <c r="L98" s="15"/>
    </row>
    <row r="99" s="9" customFormat="1" ht="13.55" customHeight="1">
      <c r="A99" s="26">
        <v>45699</v>
      </c>
      <c r="B99" t="s" s="22">
        <v>58</v>
      </c>
      <c r="C99" t="s" s="22">
        <v>59</v>
      </c>
      <c r="D99" s="11"/>
      <c r="E99" s="11"/>
      <c r="G99" s="28">
        <f>ROUND(E99*F99,0)</f>
        <v>0</v>
      </c>
      <c r="H99" s="11"/>
      <c r="I99" t="s" s="23">
        <v>42</v>
      </c>
      <c r="J99" s="15">
        <v>300</v>
      </c>
      <c r="K99" t="s" s="22">
        <v>51</v>
      </c>
      <c r="L99" s="15"/>
    </row>
    <row r="100" s="9" customFormat="1" ht="13.55" customHeight="1">
      <c r="B100" s="11"/>
      <c r="D100" s="11"/>
      <c r="E100" s="11"/>
      <c r="G100" s="28">
        <f>ROUND(E100*F100,0)</f>
        <v>0</v>
      </c>
      <c r="H100" s="11"/>
      <c r="I100" t="s" s="23">
        <v>46</v>
      </c>
      <c r="J100" s="15">
        <v>300</v>
      </c>
      <c r="K100" t="s" s="22">
        <v>51</v>
      </c>
      <c r="L100" s="15"/>
    </row>
    <row r="101" s="9" customFormat="1" ht="13.55" customHeight="1">
      <c r="B101" s="11"/>
      <c r="D101" s="11"/>
      <c r="E101" s="11"/>
      <c r="G101" s="28">
        <f>ROUND(E101*F101,0)</f>
        <v>0</v>
      </c>
      <c r="H101" s="11"/>
      <c r="I101" t="s" s="23">
        <v>44</v>
      </c>
      <c r="J101" s="15">
        <v>300</v>
      </c>
      <c r="K101" t="s" s="22">
        <v>51</v>
      </c>
      <c r="L101" s="15"/>
    </row>
    <row r="102" s="9" customFormat="1" ht="13.55" customHeight="1">
      <c r="B102" s="11"/>
      <c r="D102" s="11"/>
      <c r="E102" s="11"/>
      <c r="H102" s="11"/>
      <c r="J102" s="15"/>
      <c r="L102" s="15"/>
    </row>
    <row r="103" s="9" customFormat="1" ht="13.55" customHeight="1">
      <c r="A103" s="26">
        <v>45700</v>
      </c>
      <c r="B103" t="s" s="22">
        <v>60</v>
      </c>
      <c r="D103" s="11"/>
      <c r="E103" s="11"/>
      <c r="G103" s="28">
        <f>ROUND(E103*F103,0)</f>
        <v>0</v>
      </c>
      <c r="H103" s="11"/>
      <c r="I103" t="s" s="23">
        <v>42</v>
      </c>
      <c r="J103" s="15">
        <v>300</v>
      </c>
      <c r="K103" t="s" s="22">
        <v>51</v>
      </c>
    </row>
    <row r="104" s="9" customFormat="1" ht="13.55" customHeight="1">
      <c r="B104" s="11"/>
      <c r="D104" s="11"/>
      <c r="E104" s="11"/>
      <c r="G104" s="28">
        <f>ROUND(E104*F104,0)</f>
        <v>0</v>
      </c>
      <c r="H104" s="11"/>
      <c r="I104" t="s" s="23">
        <v>44</v>
      </c>
      <c r="J104" s="15">
        <v>300</v>
      </c>
      <c r="K104" t="s" s="22">
        <v>51</v>
      </c>
    </row>
    <row r="105" s="9" customFormat="1" ht="13.55" customHeight="1">
      <c r="B105" s="11"/>
      <c r="D105" s="11"/>
      <c r="E105" s="11"/>
      <c r="G105" s="28">
        <f>ROUND(E105*F105,0)</f>
        <v>0</v>
      </c>
      <c r="H105" s="11"/>
      <c r="I105" t="s" s="23">
        <v>46</v>
      </c>
      <c r="J105" s="15">
        <v>300</v>
      </c>
      <c r="K105" t="s" s="22">
        <v>51</v>
      </c>
      <c r="L105" s="15"/>
    </row>
    <row r="106" s="9" customFormat="1" ht="13.55" customHeight="1">
      <c r="B106" s="11"/>
      <c r="D106" s="11"/>
      <c r="E106" s="11"/>
      <c r="H106" s="11"/>
      <c r="J106" s="15"/>
      <c r="L106" s="15"/>
    </row>
    <row r="107" s="9" customFormat="1" ht="13.55" customHeight="1">
      <c r="A107" s="26">
        <v>45701</v>
      </c>
      <c r="B107" t="s" s="22">
        <v>60</v>
      </c>
      <c r="C107" t="s" s="22">
        <v>61</v>
      </c>
      <c r="D107" s="11"/>
      <c r="E107" s="11"/>
      <c r="G107" s="28">
        <f>ROUND(E107*F107,0)</f>
        <v>0</v>
      </c>
      <c r="H107" s="11"/>
      <c r="I107" t="s" s="23">
        <v>42</v>
      </c>
      <c r="J107" s="15">
        <v>300</v>
      </c>
      <c r="K107" t="s" s="22">
        <v>51</v>
      </c>
      <c r="L107" s="15"/>
    </row>
    <row r="108" s="9" customFormat="1" ht="13.55" customHeight="1">
      <c r="B108" s="11"/>
      <c r="D108" s="11"/>
      <c r="E108" s="11"/>
      <c r="G108" s="28">
        <f>ROUND(E108*F108,0)</f>
        <v>0</v>
      </c>
      <c r="H108" s="11"/>
      <c r="I108" t="s" s="23">
        <v>44</v>
      </c>
      <c r="J108" s="15">
        <v>300</v>
      </c>
      <c r="K108" t="s" s="22">
        <v>51</v>
      </c>
      <c r="L108" s="15"/>
    </row>
    <row r="109" s="9" customFormat="1" ht="13.55" customHeight="1">
      <c r="B109" s="11"/>
      <c r="D109" s="11"/>
      <c r="E109" s="11"/>
      <c r="G109" s="28">
        <f>ROUND(E109*F109,0)</f>
        <v>0</v>
      </c>
      <c r="H109" s="11"/>
      <c r="I109" t="s" s="23">
        <v>46</v>
      </c>
      <c r="J109" s="15">
        <v>300</v>
      </c>
      <c r="K109" t="s" s="22">
        <v>51</v>
      </c>
      <c r="L109" s="15"/>
    </row>
    <row r="110" s="9" customFormat="1" ht="13.55" customHeight="1">
      <c r="B110" s="11"/>
    </row>
    <row r="111" s="9" customFormat="1" ht="15" customHeight="1">
      <c r="A111" s="110">
        <v>45702</v>
      </c>
      <c r="B111" t="s" s="83">
        <v>60</v>
      </c>
      <c r="D111" s="16"/>
      <c r="E111" s="16"/>
      <c r="G111" s="93">
        <f>ROUND(E111*F111,0)</f>
        <v>0</v>
      </c>
      <c r="H111" s="16"/>
      <c r="J111" s="96"/>
      <c r="L111" s="96"/>
      <c r="M111" t="s" s="95">
        <v>62</v>
      </c>
    </row>
    <row r="112" s="101" customFormat="1" ht="13.55" customHeight="1">
      <c r="A112" s="102">
        <v>45702</v>
      </c>
      <c r="B112" s="103">
        <v>10378405</v>
      </c>
      <c r="C112" s="113"/>
      <c r="D112" s="103">
        <v>844437</v>
      </c>
      <c r="E112" s="113"/>
      <c r="F112" s="113"/>
      <c r="G112" s="105">
        <v>114</v>
      </c>
      <c r="H112" s="106">
        <f>G112*$L$1</f>
        <v>684</v>
      </c>
      <c r="J112" s="107"/>
      <c r="K112" s="108"/>
      <c r="L112" s="107"/>
    </row>
    <row r="113" s="9" customFormat="1" ht="13.55" customHeight="1">
      <c r="A113" s="114">
        <v>45702</v>
      </c>
      <c r="B113" s="115">
        <v>10423177</v>
      </c>
      <c r="C113" s="116"/>
      <c r="D113" s="115">
        <v>844494</v>
      </c>
      <c r="E113" s="116"/>
      <c r="F113" s="116"/>
      <c r="G113" s="117">
        <v>102</v>
      </c>
      <c r="H113" s="118">
        <f>G113*$L$1</f>
        <v>612</v>
      </c>
      <c r="I113" t="s" s="119">
        <v>46</v>
      </c>
      <c r="J113" s="81">
        <v>300</v>
      </c>
      <c r="K113" t="s" s="78">
        <v>51</v>
      </c>
      <c r="L113" s="81"/>
    </row>
    <row r="114" s="9" customFormat="1" ht="15" customHeight="1">
      <c r="A114" s="114">
        <v>45702</v>
      </c>
      <c r="B114" s="115">
        <v>9899690</v>
      </c>
      <c r="C114" s="116"/>
      <c r="D114" s="115">
        <v>844494</v>
      </c>
      <c r="E114" s="116"/>
      <c r="F114" s="116"/>
      <c r="G114" s="117">
        <v>96</v>
      </c>
      <c r="H114" s="118">
        <f>G114*$L$1</f>
        <v>576</v>
      </c>
      <c r="I114" t="s" s="14">
        <v>44</v>
      </c>
      <c r="J114" s="15">
        <v>300</v>
      </c>
      <c r="K114" t="s" s="22">
        <v>51</v>
      </c>
      <c r="L114" s="15"/>
    </row>
    <row r="115" s="9" customFormat="1" ht="15" customHeight="1">
      <c r="B115" s="20"/>
      <c r="D115" s="20"/>
      <c r="E115" s="20"/>
      <c r="G115" s="80">
        <f>ROUND(E115*F115,0)</f>
        <v>0</v>
      </c>
      <c r="H115" s="20"/>
      <c r="I115" t="s" s="23">
        <v>42</v>
      </c>
      <c r="J115" s="15">
        <v>300</v>
      </c>
      <c r="K115" t="s" s="22">
        <v>51</v>
      </c>
      <c r="L115" s="15"/>
    </row>
    <row r="116" s="9" customFormat="1" ht="15" customHeight="1">
      <c r="B116" s="11"/>
      <c r="D116" s="11"/>
      <c r="E116" s="11"/>
      <c r="H116" s="11"/>
      <c r="J116" s="15"/>
      <c r="L116" s="15"/>
    </row>
    <row r="117" s="9" customFormat="1" ht="15" customHeight="1">
      <c r="A117" s="26">
        <v>45703</v>
      </c>
      <c r="B117" t="s" s="22">
        <v>60</v>
      </c>
      <c r="D117" s="11"/>
      <c r="E117" s="11"/>
      <c r="G117" s="28">
        <f>ROUND(E117*F117,0)</f>
        <v>0</v>
      </c>
      <c r="H117" s="11"/>
      <c r="I117" t="s" s="23">
        <v>63</v>
      </c>
      <c r="J117" s="15">
        <v>300</v>
      </c>
      <c r="K117" t="s" s="22">
        <v>51</v>
      </c>
      <c r="L117" s="15"/>
    </row>
    <row r="118" s="9" customFormat="1" ht="13.55" customHeight="1">
      <c r="B118" s="11"/>
      <c r="D118" s="11"/>
      <c r="E118" s="11"/>
      <c r="G118" s="28">
        <f>ROUND(E118*F118,0)</f>
        <v>0</v>
      </c>
      <c r="H118" s="11"/>
      <c r="I118" t="s" s="23">
        <v>46</v>
      </c>
      <c r="J118" s="15">
        <v>300</v>
      </c>
      <c r="K118" t="s" s="22">
        <v>51</v>
      </c>
      <c r="L118" s="15"/>
    </row>
    <row r="119" s="9" customFormat="1" ht="15" customHeight="1">
      <c r="B119" s="11"/>
      <c r="D119" s="11"/>
      <c r="E119" s="11"/>
      <c r="G119" s="28">
        <f>ROUND(E119*F119,0)</f>
        <v>0</v>
      </c>
      <c r="H119" s="11"/>
      <c r="I119" t="s" s="23">
        <v>44</v>
      </c>
      <c r="J119" s="15">
        <v>300</v>
      </c>
      <c r="K119" t="s" s="22">
        <v>51</v>
      </c>
      <c r="L119" s="15"/>
    </row>
    <row r="120" s="9" customFormat="1" ht="15" customHeight="1">
      <c r="B120" s="11"/>
      <c r="D120" s="11"/>
      <c r="E120" s="11"/>
      <c r="G120" s="28">
        <f>ROUND(E120*F120,0)</f>
        <v>0</v>
      </c>
      <c r="H120" s="11"/>
      <c r="I120" t="s" s="23">
        <v>42</v>
      </c>
      <c r="J120" s="15">
        <v>300</v>
      </c>
      <c r="K120" t="s" s="22">
        <v>51</v>
      </c>
      <c r="L120" s="15"/>
    </row>
    <row r="121" s="9" customFormat="1" ht="15" customHeight="1">
      <c r="B121" s="16"/>
      <c r="D121" s="11"/>
      <c r="E121" s="11"/>
      <c r="H121" s="11"/>
      <c r="J121" s="15"/>
      <c r="L121" s="15"/>
    </row>
    <row r="122" s="9" customFormat="1" ht="13.55" customHeight="1">
      <c r="A122" s="84">
        <v>45704</v>
      </c>
      <c r="B122" s="85">
        <v>10483266</v>
      </c>
      <c r="C122" t="s" s="86">
        <v>31</v>
      </c>
      <c r="D122" s="32">
        <v>844492</v>
      </c>
      <c r="E122" s="32">
        <v>91</v>
      </c>
      <c r="F122" s="32">
        <v>0.85</v>
      </c>
      <c r="G122" s="28">
        <f>ROUND(E122*F122,0)</f>
        <v>77</v>
      </c>
      <c r="H122" s="64">
        <f>G122*$L$2</f>
        <v>616</v>
      </c>
      <c r="I122" t="s" s="23">
        <v>63</v>
      </c>
      <c r="J122" s="15">
        <v>150</v>
      </c>
      <c r="L122" s="87">
        <f>J122+J117+J111</f>
        <v>450</v>
      </c>
      <c r="M122" s="17">
        <v>450</v>
      </c>
      <c r="N122" t="s" s="120">
        <v>64</v>
      </c>
    </row>
    <row r="123" s="9" customFormat="1" ht="13.55" customHeight="1">
      <c r="A123" s="84">
        <v>45704</v>
      </c>
      <c r="B123" s="85">
        <v>10483263</v>
      </c>
      <c r="C123" t="s" s="86">
        <v>31</v>
      </c>
      <c r="D123" s="32">
        <v>844494</v>
      </c>
      <c r="E123" s="32">
        <v>120</v>
      </c>
      <c r="F123" s="32">
        <v>0.85</v>
      </c>
      <c r="G123" s="28">
        <f>ROUND(E123*F123,0)</f>
        <v>102</v>
      </c>
      <c r="H123" s="64">
        <f>G123*$L$2</f>
        <v>816</v>
      </c>
      <c r="I123" t="s" s="23">
        <v>42</v>
      </c>
      <c r="J123" s="15">
        <v>150</v>
      </c>
      <c r="L123" s="87">
        <f>J123+J120+J115+J107+J103+J99+J97</f>
        <v>1950</v>
      </c>
      <c r="M123" s="17">
        <v>2100</v>
      </c>
      <c r="N123" s="85">
        <v>238.04</v>
      </c>
    </row>
    <row r="124" s="9" customFormat="1" ht="13.55" customHeight="1">
      <c r="B124" s="20"/>
      <c r="D124" s="11"/>
      <c r="E124" s="11"/>
      <c r="G124" s="28">
        <f>ROUND(E124*F124,0)</f>
        <v>0</v>
      </c>
      <c r="H124" s="11"/>
      <c r="I124" t="s" s="23">
        <v>46</v>
      </c>
      <c r="J124" s="15">
        <v>300</v>
      </c>
      <c r="K124" t="s" s="22">
        <v>51</v>
      </c>
      <c r="L124" s="87"/>
      <c r="M124" s="17">
        <v>2400</v>
      </c>
      <c r="N124" s="121">
        <v>-150</v>
      </c>
      <c r="O124" t="s" s="14">
        <v>65</v>
      </c>
    </row>
    <row r="125" s="9" customFormat="1" ht="15" customHeight="1">
      <c r="B125" s="16"/>
      <c r="D125" s="16"/>
      <c r="E125" s="16"/>
      <c r="G125" s="93">
        <f>ROUND(E125*F125,0)</f>
        <v>0</v>
      </c>
      <c r="H125" s="16"/>
      <c r="I125" t="s" s="95">
        <v>44</v>
      </c>
      <c r="J125" s="96">
        <v>300</v>
      </c>
      <c r="K125" t="s" s="83">
        <v>51</v>
      </c>
      <c r="L125" s="112">
        <f>J125+J119+J114+J108+J104+J101+J96</f>
        <v>2100</v>
      </c>
      <c r="M125" s="17">
        <v>1500</v>
      </c>
      <c r="N125" s="121">
        <v>450</v>
      </c>
      <c r="O125" t="s" s="120">
        <v>66</v>
      </c>
    </row>
    <row r="126" s="43" customFormat="1" ht="13.55" customHeight="1">
      <c r="A126" t="s" s="44">
        <v>16</v>
      </c>
      <c r="B126" t="s" s="45">
        <v>17</v>
      </c>
      <c r="C126" t="s" s="45">
        <v>18</v>
      </c>
      <c r="D126" t="s" s="45">
        <v>19</v>
      </c>
      <c r="E126" t="s" s="45">
        <v>20</v>
      </c>
      <c r="F126" t="s" s="45">
        <v>21</v>
      </c>
      <c r="G126" t="s" s="45">
        <v>22</v>
      </c>
      <c r="H126" s="46"/>
      <c r="I126" t="s" s="47">
        <v>23</v>
      </c>
      <c r="J126" t="s" s="47">
        <v>24</v>
      </c>
      <c r="K126" t="s" s="48">
        <v>67</v>
      </c>
      <c r="L126" t="s" s="49">
        <v>68</v>
      </c>
    </row>
    <row r="127" s="9" customFormat="1" ht="13.55" customHeight="1">
      <c r="B127" s="89"/>
      <c r="D127" s="20"/>
      <c r="E127" s="20"/>
      <c r="H127" s="20"/>
    </row>
    <row r="128" s="9" customFormat="1" ht="13.55" customHeight="1">
      <c r="A128" s="84">
        <v>45705</v>
      </c>
      <c r="B128" s="85">
        <v>10425910</v>
      </c>
      <c r="C128" t="s" s="86">
        <v>31</v>
      </c>
      <c r="D128" s="32">
        <v>844494</v>
      </c>
      <c r="E128" s="32">
        <v>120</v>
      </c>
      <c r="F128" s="32">
        <v>0.95</v>
      </c>
      <c r="G128" s="28">
        <f>ROUND(E128*F128,0)</f>
        <v>114</v>
      </c>
      <c r="H128" s="64">
        <f>G128*$L$2</f>
        <v>912</v>
      </c>
      <c r="I128" t="s" s="23">
        <v>42</v>
      </c>
      <c r="J128" s="15">
        <v>150</v>
      </c>
      <c r="L128" s="15"/>
    </row>
    <row r="129" s="9" customFormat="1" ht="13.55" customHeight="1">
      <c r="A129" s="84">
        <v>45705</v>
      </c>
      <c r="B129" s="85">
        <v>10425922</v>
      </c>
      <c r="C129" t="s" s="86">
        <v>31</v>
      </c>
      <c r="D129" s="32">
        <v>844494</v>
      </c>
      <c r="E129" s="32">
        <v>120</v>
      </c>
      <c r="F129" s="32">
        <v>0.95</v>
      </c>
      <c r="G129" s="28">
        <f>ROUND(E129*F129,0)</f>
        <v>114</v>
      </c>
      <c r="H129" s="64">
        <f>G129*$L$2</f>
        <v>912</v>
      </c>
      <c r="I129" t="s" s="23">
        <v>42</v>
      </c>
      <c r="J129" s="15">
        <v>150</v>
      </c>
      <c r="L129" s="15"/>
    </row>
    <row r="130" s="9" customFormat="1" ht="13.55" customHeight="1">
      <c r="A130" s="84">
        <v>45705</v>
      </c>
      <c r="B130" s="85">
        <v>10425923</v>
      </c>
      <c r="C130" t="s" s="86">
        <v>31</v>
      </c>
      <c r="D130" s="32">
        <v>851276</v>
      </c>
      <c r="E130" s="32">
        <v>119</v>
      </c>
      <c r="F130" s="32">
        <v>0.9</v>
      </c>
      <c r="G130" s="28">
        <f>ROUND(E130*F130,0)</f>
        <v>107</v>
      </c>
      <c r="H130" s="64">
        <f>G130*$L$2</f>
        <v>856</v>
      </c>
      <c r="I130" t="s" s="23">
        <v>63</v>
      </c>
      <c r="J130" s="15">
        <v>150</v>
      </c>
      <c r="L130" s="15"/>
    </row>
    <row r="131" s="9" customFormat="1" ht="13.55" customHeight="1">
      <c r="A131" s="84">
        <v>45705</v>
      </c>
      <c r="B131" s="85">
        <v>10425934</v>
      </c>
      <c r="C131" t="s" s="86">
        <v>31</v>
      </c>
      <c r="D131" s="32">
        <v>851276</v>
      </c>
      <c r="E131" s="32">
        <v>119</v>
      </c>
      <c r="F131" s="32">
        <v>0.95</v>
      </c>
      <c r="G131" s="28">
        <f>ROUND(E131*F131,0)</f>
        <v>113</v>
      </c>
      <c r="H131" s="64">
        <f>G131*$L$2</f>
        <v>904</v>
      </c>
      <c r="I131" t="s" s="23">
        <v>63</v>
      </c>
      <c r="J131" s="15">
        <v>150</v>
      </c>
      <c r="L131" s="15"/>
    </row>
    <row r="132" s="9" customFormat="1" ht="13.55" customHeight="1">
      <c r="A132" s="84">
        <v>45705</v>
      </c>
      <c r="B132" s="85">
        <v>10425931</v>
      </c>
      <c r="C132" t="s" s="86">
        <v>31</v>
      </c>
      <c r="D132" s="32">
        <v>844492</v>
      </c>
      <c r="E132" s="32">
        <v>91</v>
      </c>
      <c r="F132" s="32">
        <v>0.95</v>
      </c>
      <c r="G132" s="28">
        <f>ROUND(E132*F132,0)</f>
        <v>86</v>
      </c>
      <c r="H132" s="64">
        <f>G132*$L$2</f>
        <v>688</v>
      </c>
      <c r="I132" t="s" s="23">
        <v>46</v>
      </c>
      <c r="J132" s="15">
        <v>150</v>
      </c>
      <c r="L132" s="15"/>
    </row>
    <row r="133" s="9" customFormat="1" ht="13.55" customHeight="1">
      <c r="A133" s="84">
        <v>45705</v>
      </c>
      <c r="B133" s="85">
        <v>10425921</v>
      </c>
      <c r="C133" t="s" s="86">
        <v>31</v>
      </c>
      <c r="D133" s="32">
        <v>844492</v>
      </c>
      <c r="E133" s="32">
        <v>91</v>
      </c>
      <c r="F133" s="32">
        <v>0.95</v>
      </c>
      <c r="G133" s="28">
        <f>ROUND(E133*F133,0)</f>
        <v>86</v>
      </c>
      <c r="H133" s="64">
        <f>G133*$L$2</f>
        <v>688</v>
      </c>
      <c r="I133" t="s" s="23">
        <v>46</v>
      </c>
      <c r="J133" s="15">
        <v>150</v>
      </c>
      <c r="L133" s="15"/>
    </row>
    <row r="134" s="9" customFormat="1" ht="15" customHeight="1">
      <c r="B134" s="20"/>
      <c r="D134" s="11"/>
      <c r="E134" s="11"/>
      <c r="G134" s="28">
        <f>ROUND(E134*F134,0)</f>
        <v>0</v>
      </c>
      <c r="H134" s="11"/>
      <c r="I134" t="s" s="23">
        <v>44</v>
      </c>
      <c r="J134" s="15">
        <v>300</v>
      </c>
      <c r="K134" t="s" s="22">
        <v>51</v>
      </c>
      <c r="L134" s="15"/>
    </row>
    <row r="135" s="9" customFormat="1" ht="13.55" customHeight="1">
      <c r="B135" s="16"/>
      <c r="H135" s="64"/>
      <c r="J135" s="15"/>
      <c r="L135" s="15"/>
    </row>
    <row r="136" s="9" customFormat="1" ht="13.55" customHeight="1">
      <c r="A136" s="84">
        <v>45706</v>
      </c>
      <c r="B136" s="85">
        <v>10425953</v>
      </c>
      <c r="C136" t="s" s="86">
        <v>31</v>
      </c>
      <c r="D136" s="32">
        <v>851276</v>
      </c>
      <c r="E136" s="32">
        <v>119</v>
      </c>
      <c r="F136" s="32">
        <v>0.9</v>
      </c>
      <c r="G136" s="28">
        <f>ROUND(E136*F136,0)</f>
        <v>107</v>
      </c>
      <c r="H136" s="64">
        <f>G136*$L$2</f>
        <v>856</v>
      </c>
      <c r="I136" t="s" s="23">
        <v>63</v>
      </c>
      <c r="J136" s="15">
        <v>150</v>
      </c>
      <c r="L136" s="15"/>
    </row>
    <row r="137" s="9" customFormat="1" ht="13.55" customHeight="1">
      <c r="A137" s="84">
        <v>45706</v>
      </c>
      <c r="B137" s="85">
        <v>10425927</v>
      </c>
      <c r="C137" t="s" s="86">
        <v>31</v>
      </c>
      <c r="D137" s="32">
        <v>844492</v>
      </c>
      <c r="E137" s="32">
        <v>91</v>
      </c>
      <c r="F137" s="32">
        <v>0.95</v>
      </c>
      <c r="G137" s="28">
        <f>ROUND(E137*F137,0)</f>
        <v>86</v>
      </c>
      <c r="H137" s="64">
        <f>G137*$L$2</f>
        <v>688</v>
      </c>
      <c r="I137" t="s" s="23">
        <v>46</v>
      </c>
      <c r="J137" s="15">
        <v>150</v>
      </c>
      <c r="L137" s="15"/>
    </row>
    <row r="138" s="9" customFormat="1" ht="15" customHeight="1">
      <c r="A138" s="84">
        <v>45706</v>
      </c>
      <c r="B138" s="85">
        <v>10425925</v>
      </c>
      <c r="C138" t="s" s="86">
        <v>31</v>
      </c>
      <c r="D138" s="32">
        <v>844492</v>
      </c>
      <c r="E138" s="32">
        <v>91</v>
      </c>
      <c r="F138" s="32">
        <v>0.9</v>
      </c>
      <c r="G138" s="28">
        <f>ROUND(E138*F138,0)</f>
        <v>82</v>
      </c>
      <c r="H138" s="64">
        <f>G138*$L$2</f>
        <v>656</v>
      </c>
      <c r="I138" t="s" s="23">
        <v>46</v>
      </c>
      <c r="J138" s="15">
        <v>150</v>
      </c>
      <c r="L138" s="15"/>
    </row>
    <row r="139" s="9" customFormat="1" ht="13.55" customHeight="1">
      <c r="A139" s="84">
        <v>45706</v>
      </c>
      <c r="B139" s="85">
        <v>10425957</v>
      </c>
      <c r="C139" t="s" s="86">
        <v>31</v>
      </c>
      <c r="D139" s="32">
        <v>844492</v>
      </c>
      <c r="E139" s="32">
        <v>91</v>
      </c>
      <c r="F139" s="32">
        <v>0.9</v>
      </c>
      <c r="G139" s="28">
        <f>ROUND(E139*F139,0)</f>
        <v>82</v>
      </c>
      <c r="H139" s="64">
        <f>G139*$L$2</f>
        <v>656</v>
      </c>
      <c r="I139" t="s" s="23">
        <v>46</v>
      </c>
      <c r="J139" s="15">
        <v>150</v>
      </c>
      <c r="L139" s="15"/>
    </row>
    <row r="140" s="9" customFormat="1" ht="15" customHeight="1">
      <c r="B140" s="20"/>
      <c r="D140" s="11"/>
      <c r="E140" s="11"/>
      <c r="G140" s="28">
        <f>ROUND(E140*F140,0)</f>
        <v>0</v>
      </c>
      <c r="H140" s="11"/>
      <c r="I140" t="s" s="23">
        <v>44</v>
      </c>
      <c r="J140" s="15">
        <v>300</v>
      </c>
      <c r="K140" t="s" s="22">
        <v>51</v>
      </c>
      <c r="L140" s="15"/>
    </row>
    <row r="141" s="9" customFormat="1" ht="15" customHeight="1">
      <c r="B141" s="11"/>
      <c r="D141" s="11"/>
      <c r="E141" s="11"/>
      <c r="G141" s="28">
        <f>ROUND(E141*F141,0)</f>
        <v>0</v>
      </c>
      <c r="H141" s="11"/>
      <c r="I141" t="s" s="23">
        <v>42</v>
      </c>
      <c r="J141" s="15">
        <v>300</v>
      </c>
      <c r="K141" t="s" s="22">
        <v>51</v>
      </c>
      <c r="L141" s="15"/>
    </row>
    <row r="142" s="9" customFormat="1" ht="13.55" customHeight="1">
      <c r="B142" s="16"/>
    </row>
    <row r="143" s="9" customFormat="1" ht="13.55" customHeight="1">
      <c r="A143" s="84">
        <v>45707</v>
      </c>
      <c r="B143" s="85">
        <v>10425977</v>
      </c>
      <c r="C143" t="s" s="86">
        <v>31</v>
      </c>
      <c r="D143" s="32">
        <v>851276</v>
      </c>
      <c r="E143" s="32">
        <v>119</v>
      </c>
      <c r="F143" s="32">
        <v>0.9</v>
      </c>
      <c r="G143" s="28">
        <f>ROUND(E143*F143,0)</f>
        <v>107</v>
      </c>
      <c r="H143" s="64">
        <f>G143*$L$2</f>
        <v>856</v>
      </c>
      <c r="I143" t="s" s="23">
        <v>63</v>
      </c>
      <c r="J143" s="15">
        <v>150</v>
      </c>
    </row>
    <row r="144" s="9" customFormat="1" ht="13.55" customHeight="1">
      <c r="A144" s="84">
        <v>45707</v>
      </c>
      <c r="B144" s="85">
        <v>10483278</v>
      </c>
      <c r="C144" t="s" s="86">
        <v>31</v>
      </c>
      <c r="D144" s="32">
        <v>851276</v>
      </c>
      <c r="E144" s="32">
        <v>119</v>
      </c>
      <c r="F144" s="32">
        <v>0.95</v>
      </c>
      <c r="G144" s="28">
        <f>ROUND(E144*F144,0)</f>
        <v>113</v>
      </c>
      <c r="H144" s="64">
        <f>G144*$L$2</f>
        <v>904</v>
      </c>
      <c r="I144" t="s" s="23">
        <v>63</v>
      </c>
      <c r="J144" s="15">
        <v>150</v>
      </c>
    </row>
    <row r="145" s="9" customFormat="1" ht="13.55" customHeight="1">
      <c r="A145" s="84">
        <v>45707</v>
      </c>
      <c r="B145" s="85">
        <v>10425952</v>
      </c>
      <c r="C145" t="s" s="86">
        <v>31</v>
      </c>
      <c r="D145" s="32">
        <v>851276</v>
      </c>
      <c r="E145" s="32">
        <v>119</v>
      </c>
      <c r="F145" s="32">
        <v>0.9</v>
      </c>
      <c r="G145" s="28">
        <f>ROUND(E145*F145,0)</f>
        <v>107</v>
      </c>
      <c r="H145" s="64">
        <f>G145*$L$2</f>
        <v>856</v>
      </c>
      <c r="I145" t="s" s="23">
        <v>63</v>
      </c>
      <c r="J145" s="15">
        <v>150</v>
      </c>
    </row>
    <row r="146" s="9" customFormat="1" ht="13.55" customHeight="1">
      <c r="A146" s="84">
        <v>45707</v>
      </c>
      <c r="B146" s="85">
        <v>10425967</v>
      </c>
      <c r="C146" t="s" s="86">
        <v>31</v>
      </c>
      <c r="D146" s="32">
        <v>844492</v>
      </c>
      <c r="E146" s="32">
        <v>91</v>
      </c>
      <c r="F146" s="32">
        <v>0.9</v>
      </c>
      <c r="G146" s="28">
        <f>ROUND(E146*F146,0)</f>
        <v>82</v>
      </c>
      <c r="H146" s="64">
        <f>G146*$L$2</f>
        <v>656</v>
      </c>
      <c r="I146" t="s" s="23">
        <v>46</v>
      </c>
      <c r="J146" s="15">
        <v>150</v>
      </c>
    </row>
    <row r="147" s="9" customFormat="1" ht="15" customHeight="1">
      <c r="A147" s="84">
        <v>45707</v>
      </c>
      <c r="B147" s="85">
        <v>10425976</v>
      </c>
      <c r="C147" t="s" s="86">
        <v>31</v>
      </c>
      <c r="D147" s="32">
        <v>844492</v>
      </c>
      <c r="E147" s="32">
        <v>91</v>
      </c>
      <c r="F147" s="32">
        <v>0.95</v>
      </c>
      <c r="G147" s="28">
        <f>ROUND(E147*F147,0)</f>
        <v>86</v>
      </c>
      <c r="H147" s="64">
        <f>G147*$L$2</f>
        <v>688</v>
      </c>
      <c r="I147" t="s" s="23">
        <v>46</v>
      </c>
      <c r="J147" s="15">
        <v>150</v>
      </c>
    </row>
    <row r="148" s="9" customFormat="1" ht="13.55" customHeight="1">
      <c r="A148" s="84">
        <v>45707</v>
      </c>
      <c r="B148" s="85">
        <v>10483280</v>
      </c>
      <c r="C148" t="s" s="86">
        <v>31</v>
      </c>
      <c r="D148" s="32">
        <v>844492</v>
      </c>
      <c r="E148" s="32">
        <v>91</v>
      </c>
      <c r="F148" s="32">
        <v>0.95</v>
      </c>
      <c r="G148" s="28">
        <f>ROUND(E148*F148,0)</f>
        <v>86</v>
      </c>
      <c r="H148" s="64">
        <f>G148*$L$2</f>
        <v>688</v>
      </c>
      <c r="I148" t="s" s="23">
        <v>46</v>
      </c>
      <c r="J148" s="15">
        <v>150</v>
      </c>
    </row>
    <row r="149" s="9" customFormat="1" ht="15" customHeight="1">
      <c r="B149" s="20"/>
      <c r="D149" s="11"/>
      <c r="E149" s="11"/>
      <c r="G149" s="28">
        <f>ROUND(E149*F149,0)</f>
        <v>0</v>
      </c>
      <c r="H149" s="11"/>
      <c r="I149" t="s" s="23">
        <v>44</v>
      </c>
      <c r="J149" s="15">
        <v>300</v>
      </c>
      <c r="K149" t="s" s="22">
        <v>51</v>
      </c>
    </row>
    <row r="150" s="9" customFormat="1" ht="15" customHeight="1">
      <c r="B150" s="11"/>
      <c r="D150" s="11"/>
      <c r="E150" s="11"/>
      <c r="G150" s="28">
        <f>ROUND(E150*F150,0)</f>
        <v>0</v>
      </c>
      <c r="H150" s="11"/>
      <c r="I150" t="s" s="23">
        <v>42</v>
      </c>
      <c r="J150" s="15">
        <v>300</v>
      </c>
      <c r="K150" t="s" s="22">
        <v>51</v>
      </c>
    </row>
    <row r="151" s="9" customFormat="1" ht="13.55" customHeight="1">
      <c r="B151" s="11"/>
      <c r="H151" s="64"/>
      <c r="J151" s="15"/>
    </row>
    <row r="152" s="9" customFormat="1" ht="13.55" customHeight="1">
      <c r="A152" s="26">
        <v>42055</v>
      </c>
      <c r="B152" t="s" s="22">
        <v>69</v>
      </c>
      <c r="D152" s="11"/>
      <c r="E152" s="11"/>
      <c r="H152" s="11"/>
      <c r="J152" t="s" s="23">
        <v>70</v>
      </c>
    </row>
    <row r="153" s="9" customFormat="1" ht="13.55" customHeight="1">
      <c r="B153" s="16"/>
      <c r="D153" s="11"/>
      <c r="E153" s="11"/>
      <c r="H153" s="11"/>
      <c r="J153" s="15"/>
    </row>
    <row r="154" s="9" customFormat="1" ht="13.55" customHeight="1">
      <c r="A154" s="84">
        <v>45709</v>
      </c>
      <c r="B154" s="85">
        <v>10426049</v>
      </c>
      <c r="C154" t="s" s="86">
        <v>31</v>
      </c>
      <c r="D154" s="32">
        <v>851276</v>
      </c>
      <c r="E154" s="32">
        <v>119</v>
      </c>
      <c r="F154" s="32">
        <v>0.95</v>
      </c>
      <c r="G154" s="28">
        <f>ROUND(E154*F154,0)</f>
        <v>113</v>
      </c>
      <c r="H154" s="64">
        <f>G154*$L$2</f>
        <v>904</v>
      </c>
      <c r="I154" t="s" s="23">
        <v>63</v>
      </c>
      <c r="J154" s="15">
        <v>150</v>
      </c>
    </row>
    <row r="155" s="9" customFormat="1" ht="13.55" customHeight="1">
      <c r="A155" s="84">
        <v>45709</v>
      </c>
      <c r="B155" s="85">
        <v>10426032</v>
      </c>
      <c r="C155" t="s" s="86">
        <v>31</v>
      </c>
      <c r="D155" s="32">
        <v>851276</v>
      </c>
      <c r="E155" s="32">
        <v>119</v>
      </c>
      <c r="F155" s="32">
        <v>0.95</v>
      </c>
      <c r="G155" s="28">
        <f>ROUND(E155*F155,0)</f>
        <v>113</v>
      </c>
      <c r="H155" s="64">
        <f>G155*$L$2</f>
        <v>904</v>
      </c>
      <c r="I155" t="s" s="23">
        <v>63</v>
      </c>
      <c r="J155" s="15">
        <v>150</v>
      </c>
    </row>
    <row r="156" s="9" customFormat="1" ht="13.55" customHeight="1">
      <c r="A156" s="84">
        <v>45709</v>
      </c>
      <c r="B156" s="85">
        <v>10483432</v>
      </c>
      <c r="C156" t="s" s="86">
        <v>31</v>
      </c>
      <c r="D156" s="32">
        <v>844492</v>
      </c>
      <c r="E156" s="32">
        <v>91</v>
      </c>
      <c r="F156" s="32">
        <v>0.95</v>
      </c>
      <c r="G156" s="28">
        <f>ROUND(E156*F156,0)</f>
        <v>86</v>
      </c>
      <c r="H156" s="64">
        <f>G156*$L$2</f>
        <v>688</v>
      </c>
      <c r="I156" t="s" s="23">
        <v>46</v>
      </c>
      <c r="J156" s="15">
        <v>150</v>
      </c>
    </row>
    <row r="157" s="9" customFormat="1" ht="13.55" customHeight="1">
      <c r="A157" s="84">
        <v>45709</v>
      </c>
      <c r="B157" s="85">
        <v>10426034</v>
      </c>
      <c r="C157" t="s" s="86">
        <v>31</v>
      </c>
      <c r="D157" s="32">
        <v>844492</v>
      </c>
      <c r="E157" s="32">
        <v>91</v>
      </c>
      <c r="F157" s="32">
        <v>0.9</v>
      </c>
      <c r="G157" s="28">
        <f>ROUND(E157*F157,0)</f>
        <v>82</v>
      </c>
      <c r="H157" s="64">
        <f>G157*$L$2</f>
        <v>656</v>
      </c>
      <c r="I157" t="s" s="23">
        <v>46</v>
      </c>
      <c r="J157" s="15">
        <v>150</v>
      </c>
    </row>
    <row r="158" s="9" customFormat="1" ht="15" customHeight="1">
      <c r="B158" s="20"/>
      <c r="D158" s="11"/>
      <c r="E158" s="11"/>
      <c r="G158" s="28">
        <f>ROUND(E158*F158,0)</f>
        <v>0</v>
      </c>
      <c r="H158" s="11"/>
      <c r="I158" t="s" s="23">
        <v>44</v>
      </c>
      <c r="J158" s="15">
        <v>300</v>
      </c>
      <c r="K158" t="s" s="22">
        <v>51</v>
      </c>
      <c r="L158" s="15"/>
    </row>
    <row r="159" s="9" customFormat="1" ht="13.55" customHeight="1">
      <c r="B159" s="11"/>
      <c r="D159" s="11"/>
      <c r="E159" s="11"/>
      <c r="G159" s="28">
        <f>ROUND(E159*F159,0)</f>
        <v>0</v>
      </c>
      <c r="H159" s="11"/>
      <c r="I159" t="s" s="23">
        <v>42</v>
      </c>
      <c r="J159" s="15">
        <v>300</v>
      </c>
      <c r="K159" t="s" s="22">
        <v>51</v>
      </c>
      <c r="L159" s="15"/>
    </row>
    <row r="160" s="9" customFormat="1" ht="13.55" customHeight="1">
      <c r="B160" s="16"/>
      <c r="D160" s="11"/>
      <c r="E160" s="11"/>
      <c r="H160" s="11"/>
      <c r="J160" s="15"/>
      <c r="L160" s="15"/>
    </row>
    <row r="161" s="9" customFormat="1" ht="13.55" customHeight="1">
      <c r="A161" s="84">
        <v>45710</v>
      </c>
      <c r="B161" s="85">
        <v>10426063</v>
      </c>
      <c r="C161" t="s" s="86">
        <v>31</v>
      </c>
      <c r="D161" s="32">
        <v>851353</v>
      </c>
      <c r="E161" s="32">
        <v>114</v>
      </c>
      <c r="F161" s="32">
        <v>0.95</v>
      </c>
      <c r="G161" s="28">
        <f>ROUND(E161*F161,0)</f>
        <v>108</v>
      </c>
      <c r="H161" s="64">
        <f>G161*$L$2</f>
        <v>864</v>
      </c>
      <c r="I161" t="s" s="23">
        <v>63</v>
      </c>
      <c r="J161" s="15">
        <v>150</v>
      </c>
      <c r="L161" s="15"/>
    </row>
    <row r="162" s="9" customFormat="1" ht="13.55" customHeight="1">
      <c r="A162" s="91">
        <v>45710</v>
      </c>
      <c r="B162" s="85">
        <v>10426053</v>
      </c>
      <c r="C162" t="s" s="92">
        <v>31</v>
      </c>
      <c r="D162" s="39">
        <v>851353</v>
      </c>
      <c r="E162" s="39">
        <v>114</v>
      </c>
      <c r="F162" s="39">
        <v>0.95</v>
      </c>
      <c r="G162" s="93">
        <f>ROUND(E162*F162,0)</f>
        <v>108</v>
      </c>
      <c r="H162" s="94">
        <f>G162*$L$2</f>
        <v>864</v>
      </c>
      <c r="I162" t="s" s="95">
        <v>63</v>
      </c>
      <c r="J162" s="96">
        <v>150</v>
      </c>
      <c r="L162" s="96"/>
    </row>
    <row r="163" s="111" customFormat="1" ht="13.55" customHeight="1">
      <c r="A163" s="102">
        <v>45710</v>
      </c>
      <c r="B163" s="103">
        <v>10426062</v>
      </c>
      <c r="C163" t="s" s="104">
        <v>31</v>
      </c>
      <c r="D163" s="103">
        <v>851354</v>
      </c>
      <c r="E163" s="103">
        <v>114</v>
      </c>
      <c r="F163" s="103">
        <v>0.95</v>
      </c>
      <c r="G163" s="105">
        <f>ROUND(E163*F163,0)</f>
        <v>108</v>
      </c>
      <c r="H163" s="106">
        <f>G163*$L$2</f>
        <v>864</v>
      </c>
      <c r="J163" s="107">
        <v>150</v>
      </c>
      <c r="K163" s="108"/>
      <c r="L163" s="107"/>
    </row>
    <row r="164" s="9" customFormat="1" ht="13.55" customHeight="1">
      <c r="B164" s="20"/>
      <c r="D164" s="20"/>
      <c r="E164" s="20"/>
      <c r="G164" s="80">
        <f>ROUND(E164*F164,0)</f>
        <v>0</v>
      </c>
      <c r="H164" s="20"/>
      <c r="I164" t="s" s="25">
        <v>46</v>
      </c>
      <c r="J164" s="81">
        <v>300</v>
      </c>
      <c r="K164" t="s" s="78">
        <v>51</v>
      </c>
      <c r="L164" s="81"/>
    </row>
    <row r="165" s="9" customFormat="1" ht="15" customHeight="1">
      <c r="B165" s="11"/>
      <c r="D165" s="11"/>
      <c r="E165" s="11"/>
      <c r="G165" s="28">
        <f>ROUND(E165*F165,0)</f>
        <v>0</v>
      </c>
      <c r="H165" s="11"/>
      <c r="I165" t="s" s="23">
        <v>44</v>
      </c>
      <c r="J165" s="15">
        <v>300</v>
      </c>
      <c r="K165" t="s" s="22">
        <v>51</v>
      </c>
      <c r="L165" s="15"/>
    </row>
    <row r="166" s="9" customFormat="1" ht="13.55" customHeight="1">
      <c r="B166" s="11"/>
      <c r="D166" s="11"/>
      <c r="E166" s="11"/>
      <c r="G166" s="28">
        <f>ROUND(E166*F166,0)</f>
        <v>0</v>
      </c>
      <c r="H166" s="11"/>
      <c r="I166" t="s" s="23">
        <v>42</v>
      </c>
      <c r="J166" s="15">
        <v>300</v>
      </c>
      <c r="K166" t="s" s="22">
        <v>51</v>
      </c>
      <c r="L166" s="15"/>
    </row>
    <row r="167" s="9" customFormat="1" ht="13.55" customHeight="1">
      <c r="B167" s="16"/>
      <c r="D167" s="11"/>
      <c r="E167" s="11"/>
      <c r="H167" s="11"/>
      <c r="J167" s="15"/>
      <c r="L167" s="15"/>
    </row>
    <row r="168" s="9" customFormat="1" ht="13.55" customHeight="1">
      <c r="A168" s="84">
        <v>45711</v>
      </c>
      <c r="B168" s="85">
        <v>10480036</v>
      </c>
      <c r="C168" t="s" s="86">
        <v>31</v>
      </c>
      <c r="D168" s="32">
        <v>851353</v>
      </c>
      <c r="E168" s="32">
        <v>114</v>
      </c>
      <c r="F168" s="32">
        <v>0.9</v>
      </c>
      <c r="G168" s="28">
        <f>ROUND(E168*F168,0)</f>
        <v>103</v>
      </c>
      <c r="H168" s="64">
        <f>G168*$L$2</f>
        <v>824</v>
      </c>
      <c r="I168" t="s" s="23">
        <v>63</v>
      </c>
      <c r="J168" s="15">
        <v>150</v>
      </c>
      <c r="L168" s="15"/>
    </row>
    <row r="169" s="9" customFormat="1" ht="13.55" customHeight="1">
      <c r="A169" s="84">
        <v>45711</v>
      </c>
      <c r="B169" s="85">
        <v>10480047</v>
      </c>
      <c r="C169" t="s" s="86">
        <v>31</v>
      </c>
      <c r="D169" s="32">
        <v>851353</v>
      </c>
      <c r="E169" s="32">
        <v>114</v>
      </c>
      <c r="F169" s="32">
        <v>0.95</v>
      </c>
      <c r="G169" s="28">
        <f>ROUND(E169*F169,0)</f>
        <v>108</v>
      </c>
      <c r="H169" s="64">
        <f>G169*$L$2</f>
        <v>864</v>
      </c>
      <c r="I169" t="s" s="23">
        <v>63</v>
      </c>
      <c r="J169" s="15">
        <v>150</v>
      </c>
      <c r="L169" s="87">
        <f>J169+J168+J162+J161+J155+J154+J145+J144+J143+J136+J131+J130</f>
        <v>1800</v>
      </c>
      <c r="M169" s="17">
        <v>1800</v>
      </c>
      <c r="N169" s="122"/>
      <c r="O169" t="s" s="123">
        <v>71</v>
      </c>
    </row>
    <row r="170" s="9" customFormat="1" ht="13.55" customHeight="1">
      <c r="A170" s="84">
        <v>45711</v>
      </c>
      <c r="B170" s="85">
        <v>10480037</v>
      </c>
      <c r="C170" t="s" s="86">
        <v>31</v>
      </c>
      <c r="D170" s="32">
        <v>851354</v>
      </c>
      <c r="E170" s="32">
        <v>114</v>
      </c>
      <c r="F170" s="32">
        <v>0.95</v>
      </c>
      <c r="G170" s="28">
        <f>ROUND(E170*F170,0)</f>
        <v>108</v>
      </c>
      <c r="H170" s="64">
        <f>G170*$L$2</f>
        <v>864</v>
      </c>
      <c r="I170" t="s" s="23">
        <v>46</v>
      </c>
      <c r="J170" s="15">
        <v>150</v>
      </c>
      <c r="L170" s="15"/>
      <c r="M170" s="124"/>
      <c r="N170" s="15"/>
    </row>
    <row r="171" s="9" customFormat="1" ht="13.55" customHeight="1">
      <c r="A171" s="91">
        <v>45711</v>
      </c>
      <c r="B171" s="85">
        <v>10480050</v>
      </c>
      <c r="C171" t="s" s="92">
        <v>31</v>
      </c>
      <c r="D171" s="39">
        <v>851354</v>
      </c>
      <c r="E171" s="39">
        <v>114</v>
      </c>
      <c r="F171" s="39">
        <v>0.95</v>
      </c>
      <c r="G171" s="93">
        <f>ROUND(E171*F171,0)</f>
        <v>108</v>
      </c>
      <c r="H171" s="94">
        <f>G171*$L$2</f>
        <v>864</v>
      </c>
      <c r="I171" t="s" s="95">
        <v>46</v>
      </c>
      <c r="J171" s="96">
        <v>150</v>
      </c>
      <c r="L171" s="112">
        <f>J171+J170+J164+J157+J156+J148+J147+J146+J139+J138+J137+J133+J132</f>
        <v>2100</v>
      </c>
      <c r="M171" s="17">
        <v>1950</v>
      </c>
      <c r="N171" s="125">
        <v>-150</v>
      </c>
      <c r="O171" t="s" s="95">
        <v>72</v>
      </c>
    </row>
    <row r="172" s="111" customFormat="1" ht="13.55" customHeight="1">
      <c r="A172" s="102">
        <v>45711</v>
      </c>
      <c r="B172" s="103">
        <v>10485538</v>
      </c>
      <c r="C172" t="s" s="104">
        <v>31</v>
      </c>
      <c r="D172" s="103">
        <v>844494</v>
      </c>
      <c r="E172" s="103">
        <v>114</v>
      </c>
      <c r="F172" s="103">
        <v>0.95</v>
      </c>
      <c r="G172" s="105">
        <f>ROUND(E172*F172,0)</f>
        <v>108</v>
      </c>
      <c r="H172" s="106">
        <f>G172*$L$2</f>
        <v>864</v>
      </c>
      <c r="J172" s="107">
        <v>150</v>
      </c>
      <c r="K172" s="108"/>
      <c r="L172" s="107">
        <f>J172+J171+J165+J158+J157+J149+J148+J147+J140+J139+J138+J134+J133</f>
        <v>2700</v>
      </c>
      <c r="M172" s="107">
        <v>1950</v>
      </c>
      <c r="N172" s="107">
        <v>-150</v>
      </c>
      <c r="O172" t="s" s="126">
        <v>72</v>
      </c>
    </row>
    <row r="173" s="43" customFormat="1" ht="13.55" customHeight="1">
      <c r="A173" t="s" s="44">
        <v>16</v>
      </c>
      <c r="B173" t="s" s="45">
        <v>17</v>
      </c>
      <c r="C173" t="s" s="45">
        <v>18</v>
      </c>
      <c r="D173" t="s" s="45">
        <v>19</v>
      </c>
      <c r="E173" t="s" s="45">
        <v>20</v>
      </c>
      <c r="F173" t="s" s="45">
        <v>21</v>
      </c>
      <c r="G173" t="s" s="45">
        <v>22</v>
      </c>
      <c r="H173" s="46"/>
      <c r="I173" t="s" s="47">
        <v>23</v>
      </c>
      <c r="J173" t="s" s="47">
        <v>24</v>
      </c>
      <c r="K173" t="s" s="48">
        <v>73</v>
      </c>
      <c r="L173" t="s" s="49">
        <v>74</v>
      </c>
    </row>
    <row r="174" s="9" customFormat="1" ht="13.55" customHeight="1">
      <c r="A174" s="127"/>
      <c r="B174" s="128"/>
      <c r="C174" s="129"/>
      <c r="D174" s="129"/>
      <c r="E174" s="129"/>
      <c r="F174" s="130"/>
      <c r="G174" s="131"/>
      <c r="H174" s="129"/>
      <c r="I174" s="132"/>
      <c r="J174" s="132"/>
      <c r="K174" s="89"/>
      <c r="L174" s="133"/>
    </row>
    <row r="175" s="111" customFormat="1" ht="13.55" customHeight="1">
      <c r="A175" s="102">
        <v>45713</v>
      </c>
      <c r="B175" s="103">
        <v>10480077</v>
      </c>
      <c r="C175" t="s" s="104">
        <v>31</v>
      </c>
      <c r="D175" s="103">
        <v>851354</v>
      </c>
      <c r="E175" s="103">
        <v>114</v>
      </c>
      <c r="F175" s="103">
        <v>0.95</v>
      </c>
      <c r="G175" s="105">
        <v>108.3</v>
      </c>
      <c r="H175" s="106">
        <f>G175*$L$2</f>
        <v>866.4</v>
      </c>
      <c r="J175" s="107">
        <v>150</v>
      </c>
      <c r="K175" s="108"/>
      <c r="L175" s="107"/>
      <c r="M175" s="107"/>
      <c r="N175" s="107"/>
    </row>
    <row r="176" s="9" customFormat="1" ht="13.55" customHeight="1">
      <c r="B176" s="20"/>
    </row>
    <row r="177" s="9" customFormat="1" ht="13.55" customHeight="1">
      <c r="B177" s="11"/>
      <c r="G177" s="28">
        <f>ROUND(E177*F177,0)</f>
        <v>0</v>
      </c>
      <c r="H177" s="64">
        <f>SUM(H8:H176)</f>
        <v>74818.52</v>
      </c>
      <c r="I177" t="s" s="23">
        <v>75</v>
      </c>
    </row>
    <row r="178" s="9" customFormat="1" ht="13.55" customHeight="1">
      <c r="B178" s="11"/>
      <c r="G178" s="28">
        <f>ROUND(E178*F178,0)</f>
        <v>0</v>
      </c>
      <c r="H178" s="11"/>
    </row>
    <row r="179" s="9" customFormat="1" ht="13.55" customHeight="1">
      <c r="B179" s="11"/>
      <c r="G179" s="28">
        <f>ROUND(E179*F179,0)</f>
        <v>0</v>
      </c>
      <c r="H179" s="64"/>
      <c r="J179" t="s" s="23">
        <v>54</v>
      </c>
      <c r="K179" t="s" s="22">
        <v>55</v>
      </c>
    </row>
    <row r="180" s="9" customFormat="1" ht="13.55" customHeight="1">
      <c r="B180" s="11"/>
      <c r="G180" s="28">
        <f>ROUND(E180*F180,0)</f>
        <v>0</v>
      </c>
      <c r="H180" s="64">
        <v>74529.62</v>
      </c>
      <c r="I180" t="s" s="23">
        <v>76</v>
      </c>
      <c r="J180" s="15">
        <f>H180*0.1</f>
        <v>7452.962</v>
      </c>
      <c r="K180" s="64">
        <f>H180*0.9</f>
        <v>67076.658</v>
      </c>
      <c r="L180" t="s" s="23">
        <v>77</v>
      </c>
    </row>
    <row r="181" s="9" customFormat="1" ht="13.55" customHeight="1">
      <c r="B181" s="11"/>
      <c r="G181" s="28">
        <f>ROUND(E181*F181,0)</f>
        <v>0</v>
      </c>
      <c r="H181" s="64">
        <v>14916.32</v>
      </c>
      <c r="I181" t="s" s="23">
        <v>78</v>
      </c>
      <c r="J181" s="15">
        <f>H181*0.1</f>
        <v>1491.632</v>
      </c>
      <c r="K181" s="64">
        <f>H181*0.9</f>
        <v>13424.688</v>
      </c>
      <c r="L181" t="s" s="23">
        <v>79</v>
      </c>
    </row>
    <row r="182" s="9" customFormat="1" ht="13.55" customHeight="1">
      <c r="B182" s="11"/>
      <c r="G182" s="28">
        <f>ROUND(E182*F182,0)</f>
        <v>0</v>
      </c>
      <c r="H182" s="64">
        <v>21494.1</v>
      </c>
      <c r="I182" t="s" s="23">
        <v>78</v>
      </c>
      <c r="J182" s="15">
        <f>H182*0.1</f>
        <v>2149.41</v>
      </c>
      <c r="K182" s="64">
        <f>H182*0.9</f>
        <v>19344.69</v>
      </c>
      <c r="L182" t="s" s="23">
        <v>80</v>
      </c>
    </row>
    <row r="183" s="9" customFormat="1" ht="13.55" customHeight="1">
      <c r="B183" s="11"/>
      <c r="G183" s="28">
        <f>ROUND(E183*F183,0)</f>
        <v>0</v>
      </c>
      <c r="H183" s="64">
        <f>H180-H181-H182</f>
        <v>38119.2</v>
      </c>
      <c r="I183" t="s" s="23">
        <v>81</v>
      </c>
      <c r="J183" s="15">
        <f>H183*0.1</f>
        <v>3811.92</v>
      </c>
      <c r="K183" s="64">
        <f>H183*0.9</f>
        <v>34307.28</v>
      </c>
      <c r="L183" t="s" s="23">
        <v>82</v>
      </c>
    </row>
    <row r="184" s="9" customFormat="1" ht="13.55" customHeight="1">
      <c r="B184" s="11"/>
      <c r="G184" s="28">
        <f>ROUND(E184*F184,0)</f>
        <v>0</v>
      </c>
      <c r="H184" s="11"/>
    </row>
    <row r="185" s="9" customFormat="1" ht="13.55" customHeight="1">
      <c r="B185" s="11"/>
      <c r="G185" s="28">
        <f>ROUND(E185*F185,0)</f>
        <v>0</v>
      </c>
      <c r="H185" s="11"/>
    </row>
    <row r="186" s="9" customFormat="1" ht="13.55" customHeight="1">
      <c r="B186" s="11"/>
      <c r="G186" s="28">
        <f>ROUND(E186*F186,0)</f>
        <v>0</v>
      </c>
      <c r="H186" s="11"/>
    </row>
    <row r="187" s="9" customFormat="1" ht="13.55" customHeight="1">
      <c r="B187" s="11"/>
      <c r="G187" s="28">
        <f>ROUND(E187*F187,0)</f>
        <v>0</v>
      </c>
      <c r="H187" s="11"/>
    </row>
    <row r="188" s="9" customFormat="1" ht="13.55" customHeight="1">
      <c r="B188" s="11"/>
      <c r="G188" s="28">
        <f>ROUND(E188*F188,0)</f>
        <v>0</v>
      </c>
      <c r="H188" s="11"/>
    </row>
    <row r="189" s="9" customFormat="1" ht="13.55" customHeight="1">
      <c r="B189" s="11"/>
      <c r="G189" s="28">
        <f>ROUND(E189*F189,0)</f>
        <v>0</v>
      </c>
      <c r="H189" s="11"/>
    </row>
    <row r="190" s="9" customFormat="1" ht="13.55" customHeight="1">
      <c r="B190" s="11"/>
      <c r="G190" s="28">
        <f>ROUND(E190*F190,0)</f>
        <v>0</v>
      </c>
      <c r="H190" s="11"/>
    </row>
    <row r="191" s="9" customFormat="1" ht="13.55" customHeight="1">
      <c r="B191" s="11"/>
      <c r="G191" s="28">
        <f>ROUND(E191*F191,0)</f>
        <v>0</v>
      </c>
      <c r="H191" s="11"/>
    </row>
    <row r="192" s="9" customFormat="1" ht="13.55" customHeight="1">
      <c r="B192" s="11"/>
      <c r="G192" s="28">
        <f>ROUND(E192*F192,0)</f>
        <v>0</v>
      </c>
      <c r="H192" s="11"/>
    </row>
    <row r="193" s="9" customFormat="1" ht="13.55" customHeight="1">
      <c r="B193" s="11"/>
      <c r="G193" s="28">
        <f>ROUND(E193*F193,0)</f>
        <v>0</v>
      </c>
      <c r="H193" s="11"/>
    </row>
    <row r="194" s="9" customFormat="1" ht="13.55" customHeight="1">
      <c r="B194" s="11"/>
      <c r="G194" s="28">
        <f>ROUND(E194*F194,0)</f>
        <v>0</v>
      </c>
      <c r="H194" s="11"/>
    </row>
    <row r="195" s="9" customFormat="1" ht="13.55" customHeight="1">
      <c r="B195" s="11"/>
      <c r="G195" s="28">
        <f>ROUND(E195*F195,0)</f>
        <v>0</v>
      </c>
      <c r="H195" s="11"/>
    </row>
    <row r="196" s="9" customFormat="1" ht="13.55" customHeight="1">
      <c r="B196" s="11"/>
      <c r="G196" s="28">
        <f>ROUND(E196*F196,0)</f>
        <v>0</v>
      </c>
      <c r="H196" s="11"/>
    </row>
    <row r="197" s="9" customFormat="1" ht="13.55" customHeight="1">
      <c r="B197" s="11"/>
      <c r="G197" s="28">
        <f>ROUND(E197*F197,0)</f>
        <v>0</v>
      </c>
      <c r="H197" s="11"/>
    </row>
    <row r="198" s="9" customFormat="1" ht="13.55" customHeight="1">
      <c r="B198" s="11"/>
      <c r="G198" s="28">
        <f>ROUND(E198*F198,0)</f>
        <v>0</v>
      </c>
      <c r="H198" s="11"/>
    </row>
    <row r="199" s="9" customFormat="1" ht="13.55" customHeight="1">
      <c r="B199" s="11"/>
      <c r="G199" s="28">
        <f>ROUND(E199*F199,0)</f>
        <v>0</v>
      </c>
      <c r="H199" s="11"/>
    </row>
    <row r="200" s="9" customFormat="1" ht="13.55" customHeight="1">
      <c r="B200" s="11"/>
      <c r="G200" s="28">
        <f>ROUND(E200*F200,0)</f>
        <v>0</v>
      </c>
      <c r="H200" s="11"/>
    </row>
    <row r="201" s="9" customFormat="1" ht="13.55" customHeight="1">
      <c r="B201" s="11"/>
      <c r="G201" s="28">
        <f>ROUND(E201*F201,0)</f>
        <v>0</v>
      </c>
      <c r="H201" s="11"/>
    </row>
    <row r="202" s="9" customFormat="1" ht="13.55" customHeight="1">
      <c r="B202" s="11"/>
      <c r="G202" s="28">
        <f>ROUND(E202*F202,0)</f>
        <v>0</v>
      </c>
      <c r="H202" s="11"/>
    </row>
    <row r="203" s="9" customFormat="1" ht="13.55" customHeight="1">
      <c r="B203" s="11"/>
      <c r="G203" s="28">
        <f>ROUND(E203*F203,0)</f>
        <v>0</v>
      </c>
      <c r="H203" s="11"/>
    </row>
    <row r="204" s="9" customFormat="1" ht="13.55" customHeight="1">
      <c r="B204" s="11"/>
      <c r="G204" s="28">
        <f>ROUND(E204*F204,0)</f>
        <v>0</v>
      </c>
      <c r="H204" s="11"/>
    </row>
    <row r="205" s="9" customFormat="1" ht="13.55" customHeight="1">
      <c r="B205" s="11"/>
      <c r="G205" s="28">
        <f>ROUND(E205*F205,0)</f>
        <v>0</v>
      </c>
      <c r="H205" s="11"/>
    </row>
    <row r="206" s="9" customFormat="1" ht="13.55" customHeight="1">
      <c r="B206" s="11"/>
      <c r="G206" s="28">
        <f>ROUND(E206*F206,0)</f>
        <v>0</v>
      </c>
      <c r="H206" s="11"/>
    </row>
    <row r="207" s="9" customFormat="1" ht="13.55" customHeight="1">
      <c r="B207" s="11"/>
      <c r="G207" s="28">
        <f>ROUND(E207*F207,0)</f>
        <v>0</v>
      </c>
      <c r="H207" s="11"/>
    </row>
    <row r="208" s="9" customFormat="1" ht="13.55" customHeight="1">
      <c r="B208" s="11"/>
      <c r="G208" s="28">
        <f>ROUND(E208*F208,0)</f>
        <v>0</v>
      </c>
      <c r="H208" s="11"/>
    </row>
    <row r="209" s="9" customFormat="1" ht="13.55" customHeight="1">
      <c r="B209" s="11"/>
      <c r="G209" s="28">
        <f>ROUND(E209*F209,0)</f>
        <v>0</v>
      </c>
      <c r="H209" s="11"/>
    </row>
    <row r="210" s="9" customFormat="1" ht="13.55" customHeight="1">
      <c r="B210" s="11"/>
      <c r="G210" s="28">
        <f>ROUND(E210*F210,0)</f>
        <v>0</v>
      </c>
      <c r="H210" s="11"/>
    </row>
    <row r="211" s="9" customFormat="1" ht="13.55" customHeight="1">
      <c r="B211" s="11"/>
      <c r="G211" s="28">
        <f>ROUND(E211*F211,0)</f>
        <v>0</v>
      </c>
      <c r="H211" s="11"/>
    </row>
    <row r="212" s="9" customFormat="1" ht="13.55" customHeight="1">
      <c r="B212" s="11"/>
      <c r="G212" s="28">
        <f>ROUND(E212*F212,0)</f>
        <v>0</v>
      </c>
      <c r="H212" s="11"/>
    </row>
    <row r="213" s="9" customFormat="1" ht="13.55" customHeight="1">
      <c r="B213" s="11"/>
      <c r="G213" s="28">
        <f>ROUND(E213*F213,0)</f>
        <v>0</v>
      </c>
      <c r="H213" s="11"/>
    </row>
    <row r="214" s="9" customFormat="1" ht="13.55" customHeight="1">
      <c r="B214" s="11"/>
      <c r="G214" s="28">
        <f>ROUND(E214*F214,0)</f>
        <v>0</v>
      </c>
      <c r="H214" s="11"/>
    </row>
    <row r="215" s="9" customFormat="1" ht="13.55" customHeight="1">
      <c r="B215" s="11"/>
      <c r="G215" s="28">
        <f>ROUND(E215*F215,0)</f>
        <v>0</v>
      </c>
      <c r="H215" s="11"/>
    </row>
    <row r="216" s="9" customFormat="1" ht="13.55" customHeight="1">
      <c r="B216" s="11"/>
      <c r="G216" s="28">
        <f>ROUND(E216*F216,0)</f>
        <v>0</v>
      </c>
      <c r="H216" s="11"/>
    </row>
    <row r="217" s="9" customFormat="1" ht="13.55" customHeight="1">
      <c r="B217" s="11"/>
      <c r="G217" s="28">
        <f>ROUND(E217*F217,0)</f>
        <v>0</v>
      </c>
      <c r="H217" s="11"/>
    </row>
    <row r="218" s="9" customFormat="1" ht="13.55" customHeight="1">
      <c r="B218" s="11"/>
      <c r="G218" s="28">
        <f>ROUND(E218*F218,0)</f>
        <v>0</v>
      </c>
      <c r="H218" s="11"/>
    </row>
    <row r="219" s="9" customFormat="1" ht="13.55" customHeight="1">
      <c r="B219" s="11"/>
      <c r="G219" s="28">
        <f>ROUND(E219*F219,0)</f>
        <v>0</v>
      </c>
      <c r="H219" s="11"/>
    </row>
    <row r="220" s="9" customFormat="1" ht="13.55" customHeight="1">
      <c r="B220" s="11"/>
      <c r="G220" s="28">
        <f>ROUND(E220*F220,0)</f>
        <v>0</v>
      </c>
      <c r="H220" s="11"/>
    </row>
    <row r="221" s="9" customFormat="1" ht="13.55" customHeight="1">
      <c r="B221" s="11"/>
      <c r="G221" s="28">
        <f>ROUND(E221*F221,0)</f>
        <v>0</v>
      </c>
      <c r="H221" s="11"/>
    </row>
    <row r="222" s="9" customFormat="1" ht="13.55" customHeight="1">
      <c r="B222" s="11"/>
      <c r="G222" s="28">
        <f>ROUND(E222*F222,0)</f>
        <v>0</v>
      </c>
      <c r="H222" s="11"/>
    </row>
    <row r="223" s="9" customFormat="1" ht="13.55" customHeight="1">
      <c r="B223" s="11"/>
      <c r="G223" s="28">
        <f>ROUND(E223*F223,0)</f>
        <v>0</v>
      </c>
      <c r="H223" s="11"/>
    </row>
    <row r="224" s="9" customFormat="1" ht="13.55" customHeight="1">
      <c r="B224" s="11"/>
      <c r="G224" s="28">
        <f>ROUND(E224*F224,0)</f>
        <v>0</v>
      </c>
      <c r="H224" s="11"/>
    </row>
    <row r="225" s="9" customFormat="1" ht="13.55" customHeight="1">
      <c r="B225" s="11"/>
      <c r="G225" s="28">
        <f>ROUND(E225*F225,0)</f>
        <v>0</v>
      </c>
      <c r="H225" s="11"/>
    </row>
    <row r="226" s="9" customFormat="1" ht="13.55" customHeight="1">
      <c r="B226" s="11"/>
      <c r="G226" s="28">
        <f>ROUND(E226*F226,0)</f>
        <v>0</v>
      </c>
      <c r="H226" s="11"/>
    </row>
    <row r="227" s="9" customFormat="1" ht="13.55" customHeight="1">
      <c r="B227" s="11"/>
      <c r="G227" s="28">
        <f>ROUND(E227*F227,0)</f>
        <v>0</v>
      </c>
      <c r="H227" s="11"/>
    </row>
    <row r="228" s="9" customFormat="1" ht="13.55" customHeight="1">
      <c r="B228" s="11"/>
      <c r="G228" s="28">
        <f>ROUND(E228*F228,0)</f>
        <v>0</v>
      </c>
      <c r="H228" s="11"/>
    </row>
    <row r="229" s="9" customFormat="1" ht="13.55" customHeight="1">
      <c r="B229" s="11"/>
      <c r="G229" s="28">
        <f>ROUND(E229*F229,0)</f>
        <v>0</v>
      </c>
      <c r="H229" s="11"/>
    </row>
    <row r="230" s="9" customFormat="1" ht="13.55" customHeight="1">
      <c r="B230" s="11"/>
      <c r="G230" s="28">
        <f>ROUND(E230*F230,0)</f>
        <v>0</v>
      </c>
      <c r="H230" s="11"/>
    </row>
    <row r="231" s="9" customFormat="1" ht="13.55" customHeight="1">
      <c r="B231" s="11"/>
      <c r="G231" s="28">
        <f>ROUND(E231*F231,0)</f>
        <v>0</v>
      </c>
      <c r="H231" s="11"/>
    </row>
    <row r="232" s="9" customFormat="1" ht="13.55" customHeight="1">
      <c r="B232" s="11"/>
      <c r="G232" s="28">
        <f>ROUND(E232*F232,0)</f>
        <v>0</v>
      </c>
      <c r="H232" s="11"/>
    </row>
    <row r="233" s="9" customFormat="1" ht="13.55" customHeight="1">
      <c r="B233" s="11"/>
      <c r="G233" s="28">
        <f>ROUND(E233*F233,0)</f>
        <v>0</v>
      </c>
      <c r="H233" s="11"/>
    </row>
    <row r="234" s="9" customFormat="1" ht="13.55" customHeight="1">
      <c r="B234" s="11"/>
      <c r="G234" s="28">
        <f>ROUND(E234*F234,0)</f>
        <v>0</v>
      </c>
      <c r="H234" s="11"/>
    </row>
    <row r="235" s="9" customFormat="1" ht="13.55" customHeight="1">
      <c r="B235" s="11"/>
      <c r="G235" s="28">
        <f>ROUND(E235*F235,0)</f>
        <v>0</v>
      </c>
      <c r="H235" s="11"/>
    </row>
    <row r="236" s="9" customFormat="1" ht="13.55" customHeight="1">
      <c r="B236" s="11"/>
      <c r="G236" s="28">
        <f>ROUND(E236*F236,0)</f>
        <v>0</v>
      </c>
      <c r="H236" s="11"/>
    </row>
    <row r="237" s="9" customFormat="1" ht="13.55" customHeight="1">
      <c r="B237" s="11"/>
      <c r="G237" s="28">
        <f>ROUND(E237*F237,0)</f>
        <v>0</v>
      </c>
      <c r="H237" s="11"/>
    </row>
    <row r="238" s="9" customFormat="1" ht="13.55" customHeight="1">
      <c r="B238" s="11"/>
      <c r="G238" s="28">
        <f>ROUND(E238*F238,0)</f>
        <v>0</v>
      </c>
      <c r="H238" s="11"/>
    </row>
    <row r="239" s="9" customFormat="1" ht="13.55" customHeight="1">
      <c r="B239" s="11"/>
      <c r="G239" s="28">
        <f>ROUND(E239*F239,0)</f>
        <v>0</v>
      </c>
      <c r="H239" s="11"/>
    </row>
    <row r="240" s="9" customFormat="1" ht="13.55" customHeight="1">
      <c r="B240" s="11"/>
      <c r="G240" s="28">
        <f>ROUND(E240*F240,0)</f>
        <v>0</v>
      </c>
      <c r="H240" s="11"/>
    </row>
    <row r="241" s="9" customFormat="1" ht="13.55" customHeight="1">
      <c r="B241" s="11"/>
      <c r="G241" s="28">
        <f>ROUND(E241*F241,0)</f>
        <v>0</v>
      </c>
      <c r="H241" s="11"/>
    </row>
    <row r="242" s="9" customFormat="1" ht="13.55" customHeight="1">
      <c r="B242" s="11"/>
      <c r="G242" s="28">
        <f>ROUND(E242*F242,0)</f>
        <v>0</v>
      </c>
      <c r="H242" s="11"/>
    </row>
    <row r="243" s="9" customFormat="1" ht="13.55" customHeight="1">
      <c r="B243" s="11"/>
      <c r="G243" s="28">
        <f>ROUND(E243*F243,0)</f>
        <v>0</v>
      </c>
      <c r="H243" s="11"/>
    </row>
    <row r="244" s="9" customFormat="1" ht="13.55" customHeight="1">
      <c r="B244" s="11"/>
      <c r="G244" s="28">
        <f>ROUND(E244*F244,0)</f>
        <v>0</v>
      </c>
      <c r="H244" s="11"/>
    </row>
    <row r="245" s="9" customFormat="1" ht="13.55" customHeight="1">
      <c r="B245" s="11"/>
      <c r="G245" s="28">
        <f>ROUND(E245*F245,0)</f>
        <v>0</v>
      </c>
      <c r="H245" s="11"/>
    </row>
    <row r="246" s="9" customFormat="1" ht="13.55" customHeight="1">
      <c r="B246" s="11"/>
      <c r="G246" s="28">
        <f>ROUND(E246*F246,0)</f>
        <v>0</v>
      </c>
      <c r="H246" s="11"/>
    </row>
    <row r="247" s="9" customFormat="1" ht="13.55" customHeight="1">
      <c r="B247" s="11"/>
      <c r="G247" s="28">
        <f>ROUND(E247*F247,0)</f>
        <v>0</v>
      </c>
      <c r="H247" s="11"/>
    </row>
    <row r="248" s="9" customFormat="1" ht="13.55" customHeight="1">
      <c r="B248" s="11"/>
      <c r="G248" s="28">
        <f>ROUND(E248*F248,0)</f>
        <v>0</v>
      </c>
      <c r="H248" s="11"/>
    </row>
    <row r="249" s="9" customFormat="1" ht="13.55" customHeight="1">
      <c r="B249" s="11"/>
      <c r="G249" s="28">
        <f>ROUND(E249*F249,0)</f>
        <v>0</v>
      </c>
      <c r="H249" s="11"/>
    </row>
    <row r="250" s="9" customFormat="1" ht="13.55" customHeight="1">
      <c r="B250" s="11"/>
      <c r="G250" s="28">
        <f>ROUND(E250*F250,0)</f>
        <v>0</v>
      </c>
      <c r="H250" s="11"/>
    </row>
    <row r="251" s="9" customFormat="1" ht="13.55" customHeight="1">
      <c r="B251" s="11"/>
      <c r="G251" s="28">
        <f>ROUND(E251*F251,0)</f>
        <v>0</v>
      </c>
      <c r="H251" s="11"/>
    </row>
    <row r="252" s="9" customFormat="1" ht="13.55" customHeight="1">
      <c r="B252" s="11"/>
      <c r="G252" s="28">
        <f>ROUND(E252*F252,0)</f>
        <v>0</v>
      </c>
      <c r="H252" s="11"/>
    </row>
    <row r="253" s="9" customFormat="1" ht="13.55" customHeight="1">
      <c r="B253" s="11"/>
      <c r="G253" s="28">
        <f>ROUND(E253*F253,0)</f>
        <v>0</v>
      </c>
      <c r="H253" s="11"/>
    </row>
    <row r="254" s="9" customFormat="1" ht="13.55" customHeight="1">
      <c r="B254" s="11"/>
      <c r="G254" s="28">
        <f>ROUND(E254*F254,0)</f>
        <v>0</v>
      </c>
      <c r="H254" s="11"/>
    </row>
    <row r="255" s="9" customFormat="1" ht="13.55" customHeight="1">
      <c r="B255" s="11"/>
      <c r="G255" s="28">
        <f>ROUND(E255*F255,0)</f>
        <v>0</v>
      </c>
      <c r="H255" s="11"/>
    </row>
    <row r="256" s="9" customFormat="1" ht="13.55" customHeight="1">
      <c r="B256" s="11"/>
      <c r="G256" s="28">
        <f>ROUND(E256*F256,0)</f>
        <v>0</v>
      </c>
      <c r="H256" s="11"/>
    </row>
    <row r="257" s="9" customFormat="1" ht="13.55" customHeight="1">
      <c r="B257" s="11"/>
      <c r="G257" s="28">
        <f>ROUND(E257*F257,0)</f>
        <v>0</v>
      </c>
      <c r="H257" s="11"/>
    </row>
    <row r="258" s="9" customFormat="1" ht="13.55" customHeight="1">
      <c r="B258" s="11"/>
      <c r="G258" s="28">
        <f>ROUND(E258*F258,0)</f>
        <v>0</v>
      </c>
      <c r="H258" s="11"/>
    </row>
    <row r="259" s="9" customFormat="1" ht="13.55" customHeight="1">
      <c r="B259" s="11"/>
      <c r="G259" s="28">
        <f>ROUND(E259*F259,0)</f>
        <v>0</v>
      </c>
      <c r="H259" s="11"/>
    </row>
    <row r="260" s="9" customFormat="1" ht="13.55" customHeight="1">
      <c r="B260" s="11"/>
      <c r="G260" s="28">
        <f>ROUND(E260*F260,0)</f>
        <v>0</v>
      </c>
      <c r="H260" s="11"/>
    </row>
    <row r="261" s="9" customFormat="1" ht="13.55" customHeight="1">
      <c r="B261" s="11"/>
      <c r="G261" s="28">
        <f>ROUND(E261*F261,0)</f>
        <v>0</v>
      </c>
      <c r="H261" s="11"/>
    </row>
    <row r="262" s="9" customFormat="1" ht="13.55" customHeight="1">
      <c r="B262" s="11"/>
      <c r="G262" s="28">
        <f>ROUND(E262*F262,0)</f>
        <v>0</v>
      </c>
      <c r="H262" s="11"/>
    </row>
    <row r="263" s="9" customFormat="1" ht="13.55" customHeight="1">
      <c r="B263" s="11"/>
      <c r="G263" s="28">
        <f>ROUND(E263*F263,0)</f>
        <v>0</v>
      </c>
      <c r="H263" s="11"/>
    </row>
    <row r="264" s="9" customFormat="1" ht="13.55" customHeight="1">
      <c r="B264" s="11"/>
      <c r="G264" s="28">
        <f>ROUND(E264*F264,0)</f>
        <v>0</v>
      </c>
      <c r="H264" s="11"/>
    </row>
    <row r="265" s="9" customFormat="1" ht="13.55" customHeight="1">
      <c r="B265" s="11"/>
      <c r="G265" s="28">
        <f>ROUND(E265*F265,0)</f>
        <v>0</v>
      </c>
      <c r="H265" s="11"/>
    </row>
    <row r="266" s="9" customFormat="1" ht="13.55" customHeight="1">
      <c r="B266" s="11"/>
      <c r="G266" s="28">
        <f>ROUND(E266*F266,0)</f>
        <v>0</v>
      </c>
      <c r="H266" s="11"/>
    </row>
    <row r="267" s="9" customFormat="1" ht="13.55" customHeight="1">
      <c r="B267" s="11"/>
      <c r="G267" s="28">
        <f>ROUND(E267*F267,0)</f>
        <v>0</v>
      </c>
      <c r="H267" s="11"/>
    </row>
    <row r="268" s="9" customFormat="1" ht="13.55" customHeight="1">
      <c r="B268" s="11"/>
      <c r="G268" s="28">
        <f>ROUND(E268*F268,0)</f>
        <v>0</v>
      </c>
      <c r="H268" s="11"/>
    </row>
    <row r="269" s="9" customFormat="1" ht="13.55" customHeight="1">
      <c r="B269" s="11"/>
      <c r="G269" s="28">
        <f>ROUND(E269*F269,0)</f>
        <v>0</v>
      </c>
      <c r="H269" s="11"/>
    </row>
    <row r="270" s="9" customFormat="1" ht="13.55" customHeight="1">
      <c r="B270" s="11"/>
      <c r="G270" s="28">
        <f>ROUND(E270*F270,0)</f>
        <v>0</v>
      </c>
      <c r="H270" s="11"/>
    </row>
    <row r="271" s="9" customFormat="1" ht="13.55" customHeight="1">
      <c r="B271" s="11"/>
      <c r="G271" s="28">
        <f>ROUND(E271*F271,0)</f>
        <v>0</v>
      </c>
      <c r="H271" s="11"/>
    </row>
    <row r="272" s="9" customFormat="1" ht="13.55" customHeight="1">
      <c r="B272" s="11"/>
      <c r="G272" s="28">
        <f>ROUND(E272*F272,0)</f>
        <v>0</v>
      </c>
      <c r="H272" s="11"/>
    </row>
    <row r="273" s="9" customFormat="1" ht="13.55" customHeight="1">
      <c r="B273" s="11"/>
      <c r="G273" s="28">
        <f>ROUND(E273*F273,0)</f>
        <v>0</v>
      </c>
      <c r="H273" s="11"/>
    </row>
    <row r="274" s="9" customFormat="1" ht="13.55" customHeight="1">
      <c r="B274" s="11"/>
      <c r="G274" s="28">
        <f>ROUND(E274*F274,0)</f>
        <v>0</v>
      </c>
      <c r="H274" s="11"/>
    </row>
    <row r="275" s="9" customFormat="1" ht="13.55" customHeight="1">
      <c r="B275" s="11"/>
      <c r="G275" s="28">
        <f>ROUND(E275*F275,0)</f>
        <v>0</v>
      </c>
      <c r="H275" s="11"/>
    </row>
    <row r="276" s="9" customFormat="1" ht="13.55" customHeight="1">
      <c r="B276" s="11"/>
      <c r="G276" s="28">
        <f>ROUND(E276*F276,0)</f>
        <v>0</v>
      </c>
      <c r="H276" s="11"/>
    </row>
    <row r="277" s="9" customFormat="1" ht="13.55" customHeight="1">
      <c r="B277" s="11"/>
      <c r="G277" s="28">
        <f>ROUND(E277*F277,0)</f>
        <v>0</v>
      </c>
      <c r="H277" s="11"/>
    </row>
    <row r="278" s="9" customFormat="1" ht="13.55" customHeight="1">
      <c r="B278" s="11"/>
      <c r="G278" s="28">
        <f>ROUND(E278*F278,0)</f>
        <v>0</v>
      </c>
      <c r="H278" s="11"/>
    </row>
    <row r="279" s="9" customFormat="1" ht="13.55" customHeight="1">
      <c r="B279" s="11"/>
      <c r="G279" s="28">
        <f>ROUND(E279*F279,0)</f>
        <v>0</v>
      </c>
      <c r="H279" s="11"/>
    </row>
    <row r="280" s="9" customFormat="1" ht="13.55" customHeight="1">
      <c r="B280" s="11"/>
      <c r="G280" s="28">
        <f>ROUND(E280*F280,0)</f>
        <v>0</v>
      </c>
      <c r="H280" s="11"/>
    </row>
    <row r="281" s="9" customFormat="1" ht="13.55" customHeight="1">
      <c r="B281" s="11"/>
      <c r="G281" s="28">
        <f>ROUND(E281*F281,0)</f>
        <v>0</v>
      </c>
      <c r="H281" s="11"/>
    </row>
    <row r="282" s="9" customFormat="1" ht="13.55" customHeight="1">
      <c r="B282" s="11"/>
      <c r="G282" s="28">
        <f>ROUND(E282*F282,0)</f>
        <v>0</v>
      </c>
      <c r="H282" s="11"/>
    </row>
    <row r="283" s="9" customFormat="1" ht="13.55" customHeight="1">
      <c r="B283" s="11"/>
      <c r="G283" s="28">
        <f>ROUND(E283*F283,0)</f>
        <v>0</v>
      </c>
      <c r="H283" s="11"/>
    </row>
    <row r="284" s="9" customFormat="1" ht="13.55" customHeight="1">
      <c r="B284" s="11"/>
      <c r="G284" s="28">
        <f>ROUND(E284*F284,0)</f>
        <v>0</v>
      </c>
      <c r="H284" s="11"/>
    </row>
    <row r="285" s="9" customFormat="1" ht="13.55" customHeight="1">
      <c r="B285" s="11"/>
      <c r="G285" s="28">
        <f>ROUND(E285*F285,0)</f>
        <v>0</v>
      </c>
      <c r="H285" s="11"/>
    </row>
    <row r="286" s="9" customFormat="1" ht="13.55" customHeight="1">
      <c r="B286" s="11"/>
      <c r="G286" s="28">
        <f>ROUND(E286*F286,0)</f>
        <v>0</v>
      </c>
      <c r="H286" s="11"/>
    </row>
    <row r="287" s="9" customFormat="1" ht="13.55" customHeight="1">
      <c r="B287" s="11"/>
      <c r="G287" s="28">
        <f>ROUND(E287*F287,0)</f>
        <v>0</v>
      </c>
      <c r="H287" s="11"/>
    </row>
    <row r="288" s="9" customFormat="1" ht="13.55" customHeight="1">
      <c r="B288" s="11"/>
      <c r="G288" s="28">
        <f>ROUND(E288*F288,0)</f>
        <v>0</v>
      </c>
      <c r="H288" s="11"/>
    </row>
    <row r="289" s="9" customFormat="1" ht="13.55" customHeight="1">
      <c r="B289" s="11"/>
      <c r="G289" s="28">
        <f>ROUND(E289*F289,0)</f>
        <v>0</v>
      </c>
      <c r="H289" s="11"/>
    </row>
    <row r="290" s="9" customFormat="1" ht="13.55" customHeight="1">
      <c r="B290" s="11"/>
      <c r="G290" s="28">
        <f>ROUND(E290*F290,0)</f>
        <v>0</v>
      </c>
      <c r="H290" s="11"/>
    </row>
    <row r="291" s="9" customFormat="1" ht="13.55" customHeight="1">
      <c r="B291" s="11"/>
      <c r="G291" s="28">
        <f>ROUND(E291*F291,0)</f>
        <v>0</v>
      </c>
      <c r="H291" s="11"/>
    </row>
    <row r="292" s="9" customFormat="1" ht="13.55" customHeight="1">
      <c r="B292" s="11"/>
      <c r="G292" s="28">
        <f>ROUND(E292*F292,0)</f>
        <v>0</v>
      </c>
      <c r="H292" s="11"/>
    </row>
    <row r="293" s="9" customFormat="1" ht="13.55" customHeight="1">
      <c r="B293" s="11"/>
      <c r="G293" s="28">
        <f>ROUND(E293*F293,0)</f>
        <v>0</v>
      </c>
      <c r="H293" s="11"/>
    </row>
    <row r="294" s="9" customFormat="1" ht="13.55" customHeight="1">
      <c r="B294" s="11"/>
      <c r="G294" s="28">
        <f>ROUND(E294*F294,0)</f>
        <v>0</v>
      </c>
      <c r="H294" s="11"/>
    </row>
    <row r="295" s="9" customFormat="1" ht="13.55" customHeight="1">
      <c r="B295" s="11"/>
      <c r="G295" s="28">
        <f>ROUND(E295*F295,0)</f>
        <v>0</v>
      </c>
      <c r="H295" s="11"/>
    </row>
    <row r="296" s="9" customFormat="1" ht="13.55" customHeight="1">
      <c r="B296" s="11"/>
      <c r="G296" s="28">
        <f>ROUND(E296*F296,0)</f>
        <v>0</v>
      </c>
      <c r="H296" s="11"/>
    </row>
    <row r="297" s="9" customFormat="1" ht="13.55" customHeight="1">
      <c r="B297" s="11"/>
      <c r="G297" s="28">
        <f>ROUND(E297*F297,0)</f>
        <v>0</v>
      </c>
      <c r="H297" s="11"/>
    </row>
    <row r="298" s="9" customFormat="1" ht="13.55" customHeight="1">
      <c r="B298" s="11"/>
      <c r="G298" s="28">
        <f>ROUND(E298*F298,0)</f>
        <v>0</v>
      </c>
      <c r="H298" s="11"/>
    </row>
    <row r="299" s="9" customFormat="1" ht="13.55" customHeight="1">
      <c r="B299" s="11"/>
      <c r="G299" s="28">
        <f>ROUND(E299*F299,0)</f>
        <v>0</v>
      </c>
      <c r="H299" s="11"/>
    </row>
    <row r="300" s="9" customFormat="1" ht="13.55" customHeight="1">
      <c r="B300" s="11"/>
      <c r="G300" s="28">
        <f>ROUND(E300*F300,0)</f>
        <v>0</v>
      </c>
      <c r="H300" s="11"/>
    </row>
    <row r="301" s="9" customFormat="1" ht="13.55" customHeight="1">
      <c r="B301" s="11"/>
      <c r="G301" s="28">
        <f>ROUND(E301*F301,0)</f>
        <v>0</v>
      </c>
      <c r="H301" s="11"/>
    </row>
    <row r="302" s="9" customFormat="1" ht="13.55" customHeight="1">
      <c r="B302" s="11"/>
      <c r="G302" s="28">
        <f>ROUND(E302*F302,0)</f>
        <v>0</v>
      </c>
      <c r="H302" s="11"/>
    </row>
    <row r="303" s="9" customFormat="1" ht="13.55" customHeight="1">
      <c r="B303" s="11"/>
      <c r="G303" s="28">
        <f>ROUND(E303*F303,0)</f>
        <v>0</v>
      </c>
      <c r="H303" s="11"/>
    </row>
    <row r="304" s="9" customFormat="1" ht="13.55" customHeight="1">
      <c r="B304" s="11"/>
      <c r="G304" s="28">
        <f>ROUND(E304*F304,0)</f>
        <v>0</v>
      </c>
      <c r="H304" s="11"/>
    </row>
    <row r="305" s="9" customFormat="1" ht="13.55" customHeight="1">
      <c r="B305" s="11"/>
      <c r="G305" s="28">
        <f>ROUND(E305*F305,0)</f>
        <v>0</v>
      </c>
      <c r="H305" s="11"/>
    </row>
    <row r="306" s="9" customFormat="1" ht="13.55" customHeight="1">
      <c r="B306" s="11"/>
      <c r="G306" s="28">
        <f>ROUND(E306*F306,0)</f>
        <v>0</v>
      </c>
      <c r="H306" s="11"/>
    </row>
    <row r="307" s="9" customFormat="1" ht="13.55" customHeight="1">
      <c r="B307" s="11"/>
      <c r="G307" s="28">
        <f>ROUND(E307*F307,0)</f>
        <v>0</v>
      </c>
      <c r="H307" s="11"/>
    </row>
    <row r="308" s="9" customFormat="1" ht="13.55" customHeight="1">
      <c r="B308" s="11"/>
      <c r="G308" s="28">
        <f>ROUND(E308*F308,0)</f>
        <v>0</v>
      </c>
      <c r="H308" s="11"/>
    </row>
    <row r="309" s="9" customFormat="1" ht="13.55" customHeight="1">
      <c r="B309" s="11"/>
      <c r="G309" s="28">
        <f>ROUND(E309*F309,0)</f>
        <v>0</v>
      </c>
      <c r="H309" s="11"/>
    </row>
    <row r="310" s="9" customFormat="1" ht="13.55" customHeight="1">
      <c r="B310" s="11"/>
      <c r="G310" s="28">
        <f>ROUND(E310*F310,0)</f>
        <v>0</v>
      </c>
      <c r="H310" s="11"/>
    </row>
    <row r="311" s="9" customFormat="1" ht="13.55" customHeight="1">
      <c r="B311" s="11"/>
      <c r="G311" s="28">
        <f>ROUND(E311*F311,0)</f>
        <v>0</v>
      </c>
      <c r="H311" s="11"/>
    </row>
    <row r="312" s="9" customFormat="1" ht="13.55" customHeight="1">
      <c r="B312" s="11"/>
      <c r="G312" s="28">
        <f>ROUND(E312*F312,0)</f>
        <v>0</v>
      </c>
      <c r="H312" s="11"/>
    </row>
    <row r="313" s="9" customFormat="1" ht="13.55" customHeight="1">
      <c r="B313" s="11"/>
      <c r="G313" s="28">
        <f>ROUND(E313*F313,0)</f>
        <v>0</v>
      </c>
      <c r="H313" s="11"/>
    </row>
    <row r="314" s="9" customFormat="1" ht="13.55" customHeight="1">
      <c r="B314" s="11"/>
      <c r="G314" s="28">
        <f>ROUND(E314*F314,0)</f>
        <v>0</v>
      </c>
      <c r="H314" s="11"/>
    </row>
    <row r="315" s="9" customFormat="1" ht="13.55" customHeight="1">
      <c r="B315" s="11"/>
      <c r="G315" s="28">
        <f>ROUND(E315*F315,0)</f>
        <v>0</v>
      </c>
      <c r="H315" s="11"/>
    </row>
    <row r="316" s="9" customFormat="1" ht="13.55" customHeight="1">
      <c r="B316" s="11"/>
      <c r="G316" s="28">
        <f>ROUND(E316*F316,0)</f>
        <v>0</v>
      </c>
      <c r="H316" s="11"/>
    </row>
    <row r="317" s="9" customFormat="1" ht="13.55" customHeight="1">
      <c r="B317" s="11"/>
      <c r="G317" s="28">
        <f>ROUND(E317*F317,0)</f>
        <v>0</v>
      </c>
      <c r="H317" s="11"/>
    </row>
    <row r="318" s="9" customFormat="1" ht="13.55" customHeight="1">
      <c r="B318" s="11"/>
      <c r="G318" s="28">
        <f>ROUND(E318*F318,0)</f>
        <v>0</v>
      </c>
      <c r="H318" s="11"/>
    </row>
    <row r="319" s="9" customFormat="1" ht="13.55" customHeight="1">
      <c r="B319" s="11"/>
      <c r="G319" s="28">
        <f>ROUND(E319*F319,0)</f>
        <v>0</v>
      </c>
      <c r="H319" s="11"/>
    </row>
    <row r="320" s="9" customFormat="1" ht="13.55" customHeight="1">
      <c r="B320" s="11"/>
      <c r="G320" s="28">
        <f>ROUND(E320*F320,0)</f>
        <v>0</v>
      </c>
      <c r="H320" s="11"/>
    </row>
    <row r="321" s="9" customFormat="1" ht="13.55" customHeight="1">
      <c r="B321" s="11"/>
      <c r="G321" s="28">
        <f>ROUND(E321*F321,0)</f>
        <v>0</v>
      </c>
      <c r="H321" s="11"/>
    </row>
    <row r="322" s="9" customFormat="1" ht="13.55" customHeight="1">
      <c r="B322" s="11"/>
      <c r="G322" s="28">
        <f>ROUND(E322*F322,0)</f>
        <v>0</v>
      </c>
      <c r="H322" s="11"/>
    </row>
    <row r="323" s="9" customFormat="1" ht="13.55" customHeight="1">
      <c r="B323" s="11"/>
      <c r="G323" s="28">
        <f>ROUND(E323*F323,0)</f>
        <v>0</v>
      </c>
      <c r="H323" s="11"/>
    </row>
    <row r="324" s="9" customFormat="1" ht="13.55" customHeight="1">
      <c r="B324" s="11"/>
      <c r="G324" s="28">
        <f>ROUND(E324*F324,0)</f>
        <v>0</v>
      </c>
      <c r="H324" s="11"/>
    </row>
    <row r="325" s="9" customFormat="1" ht="13.55" customHeight="1">
      <c r="B325" s="11"/>
      <c r="G325" s="28">
        <f>ROUND(E325*F325,0)</f>
        <v>0</v>
      </c>
      <c r="H325" s="11"/>
    </row>
    <row r="326" s="9" customFormat="1" ht="13.55" customHeight="1">
      <c r="B326" s="11"/>
      <c r="G326" s="28">
        <f>ROUND(E326*F326,0)</f>
        <v>0</v>
      </c>
      <c r="H326" s="11"/>
    </row>
    <row r="327" s="9" customFormat="1" ht="13.55" customHeight="1">
      <c r="B327" s="11"/>
      <c r="G327" s="28">
        <f>ROUND(E327*F327,0)</f>
        <v>0</v>
      </c>
      <c r="H327" s="11"/>
    </row>
    <row r="328" s="9" customFormat="1" ht="13.55" customHeight="1">
      <c r="B328" s="11"/>
      <c r="G328" s="28">
        <f>ROUND(E328*F328,0)</f>
        <v>0</v>
      </c>
      <c r="H328" s="11"/>
    </row>
    <row r="329" s="9" customFormat="1" ht="13.55" customHeight="1">
      <c r="B329" s="11"/>
      <c r="G329" s="28">
        <f>ROUND(E329*F329,0)</f>
        <v>0</v>
      </c>
      <c r="H329" s="11"/>
    </row>
    <row r="330" s="9" customFormat="1" ht="13.55" customHeight="1">
      <c r="B330" s="11"/>
      <c r="G330" s="28">
        <f>ROUND(E330*F330,0)</f>
        <v>0</v>
      </c>
      <c r="H330" s="11"/>
    </row>
    <row r="331" s="9" customFormat="1" ht="13.55" customHeight="1">
      <c r="B331" s="11"/>
      <c r="G331" s="28">
        <f>ROUND(E331*F331,0)</f>
        <v>0</v>
      </c>
      <c r="H331" s="11"/>
    </row>
    <row r="332" s="9" customFormat="1" ht="13.55" customHeight="1">
      <c r="B332" s="11"/>
      <c r="G332" s="28">
        <f>ROUND(E332*F332,0)</f>
        <v>0</v>
      </c>
      <c r="H332" s="11"/>
    </row>
    <row r="333" s="9" customFormat="1" ht="13.55" customHeight="1">
      <c r="B333" s="11"/>
      <c r="G333" s="28">
        <f>ROUND(E333*F333,0)</f>
        <v>0</v>
      </c>
      <c r="H333" s="11"/>
    </row>
    <row r="334" s="9" customFormat="1" ht="13.55" customHeight="1">
      <c r="B334" s="11"/>
      <c r="G334" s="28">
        <f>ROUND(E334*F334,0)</f>
        <v>0</v>
      </c>
      <c r="H334" s="11"/>
    </row>
    <row r="335" s="9" customFormat="1" ht="13.55" customHeight="1">
      <c r="B335" s="11"/>
      <c r="G335" s="28">
        <f>ROUND(E335*F335,0)</f>
        <v>0</v>
      </c>
      <c r="H335" s="11"/>
    </row>
    <row r="336" s="9" customFormat="1" ht="13.55" customHeight="1">
      <c r="B336" s="11"/>
      <c r="G336" s="28">
        <f>ROUND(E336*F336,0)</f>
        <v>0</v>
      </c>
      <c r="H336" s="11"/>
    </row>
    <row r="337" s="9" customFormat="1" ht="13.55" customHeight="1">
      <c r="B337" s="11"/>
      <c r="G337" s="28">
        <f>ROUND(E337*F337,0)</f>
        <v>0</v>
      </c>
      <c r="H337" s="11"/>
    </row>
    <row r="338" s="9" customFormat="1" ht="13.55" customHeight="1">
      <c r="B338" s="11"/>
      <c r="G338" s="28">
        <f>ROUND(E338*F338,0)</f>
        <v>0</v>
      </c>
      <c r="H338" s="11"/>
    </row>
    <row r="339" s="9" customFormat="1" ht="13.55" customHeight="1">
      <c r="B339" s="11"/>
      <c r="G339" s="28">
        <f>ROUND(E339*F339,0)</f>
        <v>0</v>
      </c>
      <c r="H339" s="11"/>
    </row>
    <row r="340" s="9" customFormat="1" ht="13.55" customHeight="1">
      <c r="B340" s="11"/>
      <c r="G340" s="28">
        <f>ROUND(E340*F340,0)</f>
        <v>0</v>
      </c>
      <c r="H340" s="11"/>
    </row>
    <row r="341" s="9" customFormat="1" ht="13.55" customHeight="1">
      <c r="B341" s="11"/>
      <c r="G341" s="28">
        <f>ROUND(E341*F341,0)</f>
        <v>0</v>
      </c>
      <c r="H341" s="11"/>
    </row>
    <row r="342" s="9" customFormat="1" ht="13.55" customHeight="1">
      <c r="B342" s="11"/>
      <c r="G342" s="28">
        <f>ROUND(E342*F342,0)</f>
        <v>0</v>
      </c>
      <c r="H342" s="11"/>
    </row>
    <row r="343" s="9" customFormat="1" ht="13.55" customHeight="1">
      <c r="B343" s="11"/>
      <c r="G343" s="28">
        <f>ROUND(E343*F343,0)</f>
        <v>0</v>
      </c>
      <c r="H343" s="11"/>
    </row>
    <row r="344" s="9" customFormat="1" ht="13.55" customHeight="1">
      <c r="B344" s="11"/>
      <c r="G344" s="28">
        <f>ROUND(E344*F344,0)</f>
        <v>0</v>
      </c>
      <c r="H344" s="11"/>
    </row>
    <row r="345" s="9" customFormat="1" ht="13.55" customHeight="1">
      <c r="B345" s="11"/>
      <c r="G345" s="28">
        <f>ROUND(E345*F345,0)</f>
        <v>0</v>
      </c>
      <c r="H345" s="11"/>
    </row>
    <row r="346" s="9" customFormat="1" ht="13.55" customHeight="1">
      <c r="B346" s="11"/>
      <c r="G346" s="28">
        <f>ROUND(E346*F346,0)</f>
        <v>0</v>
      </c>
      <c r="H346" s="11"/>
    </row>
    <row r="347" s="9" customFormat="1" ht="13.55" customHeight="1">
      <c r="B347" s="11"/>
      <c r="G347" s="28">
        <f>ROUND(E347*F347,0)</f>
        <v>0</v>
      </c>
      <c r="H347" s="11"/>
    </row>
    <row r="348" s="9" customFormat="1" ht="13.55" customHeight="1">
      <c r="B348" s="11"/>
      <c r="G348" s="28">
        <f>ROUND(E348*F348,0)</f>
        <v>0</v>
      </c>
      <c r="H348" s="11"/>
    </row>
    <row r="349" s="9" customFormat="1" ht="13.55" customHeight="1">
      <c r="B349" s="11"/>
      <c r="G349" s="28">
        <f>ROUND(E349*F349,0)</f>
        <v>0</v>
      </c>
      <c r="H349" s="11"/>
    </row>
    <row r="350" s="9" customFormat="1" ht="13.55" customHeight="1">
      <c r="B350" s="11"/>
      <c r="G350" s="28">
        <f>ROUND(E350*F350,0)</f>
        <v>0</v>
      </c>
      <c r="H350" s="11"/>
    </row>
    <row r="351" s="9" customFormat="1" ht="13.55" customHeight="1">
      <c r="B351" s="11"/>
      <c r="G351" s="28">
        <f>ROUND(E351*F351,0)</f>
        <v>0</v>
      </c>
      <c r="H351" s="11"/>
    </row>
    <row r="352" s="9" customFormat="1" ht="13.55" customHeight="1">
      <c r="B352" s="11"/>
      <c r="G352" s="28">
        <f>ROUND(E352*F352,0)</f>
        <v>0</v>
      </c>
      <c r="H352" s="11"/>
    </row>
    <row r="353" s="9" customFormat="1" ht="13.55" customHeight="1">
      <c r="B353" s="11"/>
      <c r="G353" s="28">
        <f>ROUND(E353*F353,0)</f>
        <v>0</v>
      </c>
      <c r="H353" s="11"/>
    </row>
    <row r="354" s="9" customFormat="1" ht="13.55" customHeight="1">
      <c r="B354" s="11"/>
      <c r="G354" s="28">
        <f>ROUND(E354*F354,0)</f>
        <v>0</v>
      </c>
      <c r="H354" s="11"/>
    </row>
    <row r="355" s="9" customFormat="1" ht="13.55" customHeight="1">
      <c r="B355" s="11"/>
      <c r="G355" s="28">
        <f>ROUND(E355*F355,0)</f>
        <v>0</v>
      </c>
      <c r="H355" s="11"/>
    </row>
    <row r="356" s="9" customFormat="1" ht="13.55" customHeight="1">
      <c r="B356" s="11"/>
      <c r="G356" s="28">
        <f>ROUND(E356*F356,0)</f>
        <v>0</v>
      </c>
      <c r="H356" s="11"/>
    </row>
    <row r="357" s="9" customFormat="1" ht="13.55" customHeight="1">
      <c r="B357" s="11"/>
      <c r="G357" s="28">
        <f>ROUND(E357*F357,0)</f>
        <v>0</v>
      </c>
      <c r="H357" s="11"/>
    </row>
    <row r="358" s="9" customFormat="1" ht="13.55" customHeight="1">
      <c r="B358" s="11"/>
      <c r="G358" s="28">
        <f>ROUND(E358*F358,0)</f>
        <v>0</v>
      </c>
      <c r="H358" s="11"/>
    </row>
    <row r="359" s="9" customFormat="1" ht="13.55" customHeight="1">
      <c r="B359" s="11"/>
      <c r="G359" s="28">
        <f>ROUND(E359*F359,0)</f>
        <v>0</v>
      </c>
      <c r="H359" s="11"/>
    </row>
    <row r="360" s="9" customFormat="1" ht="13.55" customHeight="1">
      <c r="B360" s="11"/>
      <c r="G360" s="28">
        <f>ROUND(E360*F360,0)</f>
        <v>0</v>
      </c>
      <c r="H360" s="11"/>
    </row>
    <row r="361" s="9" customFormat="1" ht="13.55" customHeight="1">
      <c r="B361" s="11"/>
      <c r="G361" s="28">
        <f>ROUND(E361*F361,0)</f>
        <v>0</v>
      </c>
      <c r="H361" s="11"/>
    </row>
    <row r="362" s="9" customFormat="1" ht="13.55" customHeight="1">
      <c r="B362" s="11"/>
      <c r="G362" s="28">
        <f>ROUND(E362*F362,0)</f>
        <v>0</v>
      </c>
      <c r="H362" s="11"/>
    </row>
    <row r="363" s="9" customFormat="1" ht="13.55" customHeight="1">
      <c r="B363" s="11"/>
      <c r="G363" s="28">
        <f>ROUND(E363*F363,0)</f>
        <v>0</v>
      </c>
      <c r="H363" s="11"/>
    </row>
    <row r="364" s="9" customFormat="1" ht="13.55" customHeight="1">
      <c r="B364" s="11"/>
      <c r="G364" s="28">
        <f>ROUND(E364*F364,0)</f>
        <v>0</v>
      </c>
      <c r="H364" s="11"/>
    </row>
    <row r="365" s="9" customFormat="1" ht="13.55" customHeight="1">
      <c r="B365" s="11"/>
      <c r="G365" s="28">
        <f>ROUND(E365*F365,0)</f>
        <v>0</v>
      </c>
      <c r="H365" s="11"/>
    </row>
    <row r="366" s="9" customFormat="1" ht="13.55" customHeight="1">
      <c r="B366" s="11"/>
      <c r="G366" s="28">
        <f>ROUND(E366*F366,0)</f>
        <v>0</v>
      </c>
      <c r="H366" s="11"/>
    </row>
    <row r="367" s="9" customFormat="1" ht="13.55" customHeight="1">
      <c r="B367" s="11"/>
      <c r="G367" s="28">
        <f>ROUND(E367*F367,0)</f>
        <v>0</v>
      </c>
      <c r="H367" s="11"/>
    </row>
    <row r="368" s="9" customFormat="1" ht="13.55" customHeight="1">
      <c r="B368" s="11"/>
      <c r="G368" s="28">
        <f>ROUND(E368*F368,0)</f>
        <v>0</v>
      </c>
      <c r="H368" s="11"/>
    </row>
    <row r="369" s="9" customFormat="1" ht="13.55" customHeight="1">
      <c r="B369" s="11"/>
      <c r="G369" s="28">
        <f>ROUND(E369*F369,0)</f>
        <v>0</v>
      </c>
      <c r="H369" s="11"/>
    </row>
    <row r="370" s="9" customFormat="1" ht="13.55" customHeight="1">
      <c r="B370" s="11"/>
      <c r="G370" s="28">
        <f>ROUND(E370*F370,0)</f>
        <v>0</v>
      </c>
      <c r="H370" s="11"/>
    </row>
    <row r="371" s="9" customFormat="1" ht="13.55" customHeight="1">
      <c r="B371" s="11"/>
      <c r="G371" s="28">
        <f>ROUND(E371*F371,0)</f>
        <v>0</v>
      </c>
      <c r="H371" s="11"/>
    </row>
    <row r="372" s="9" customFormat="1" ht="13.55" customHeight="1">
      <c r="B372" s="11"/>
      <c r="G372" s="28">
        <f>ROUND(E372*F372,0)</f>
        <v>0</v>
      </c>
      <c r="H372" s="11"/>
    </row>
    <row r="373" s="9" customFormat="1" ht="13.55" customHeight="1">
      <c r="B373" s="11"/>
      <c r="G373" s="28">
        <f>ROUND(E373*F373,0)</f>
        <v>0</v>
      </c>
      <c r="H373" s="11"/>
    </row>
    <row r="374" s="9" customFormat="1" ht="13.55" customHeight="1">
      <c r="B374" s="11"/>
      <c r="G374" s="28">
        <f>ROUND(E374*F374,0)</f>
        <v>0</v>
      </c>
      <c r="H374" s="11"/>
    </row>
    <row r="375" s="9" customFormat="1" ht="13.55" customHeight="1">
      <c r="B375" s="11"/>
      <c r="G375" s="28">
        <f>ROUND(E375*F375,0)</f>
        <v>0</v>
      </c>
      <c r="H375" s="11"/>
    </row>
    <row r="376" s="9" customFormat="1" ht="13.55" customHeight="1">
      <c r="B376" s="11"/>
      <c r="G376" s="28">
        <f>ROUND(E376*F376,0)</f>
        <v>0</v>
      </c>
      <c r="H376" s="11"/>
    </row>
    <row r="377" s="9" customFormat="1" ht="13.55" customHeight="1">
      <c r="B377" s="11"/>
      <c r="G377" s="28">
        <f>ROUND(E377*F377,0)</f>
        <v>0</v>
      </c>
      <c r="H377" s="11"/>
    </row>
    <row r="378" s="9" customFormat="1" ht="13.55" customHeight="1">
      <c r="B378" s="11"/>
      <c r="G378" s="28">
        <f>ROUND(E378*F378,0)</f>
        <v>0</v>
      </c>
      <c r="H378" s="11"/>
    </row>
    <row r="379" s="9" customFormat="1" ht="13.55" customHeight="1">
      <c r="B379" s="11"/>
      <c r="G379" s="28">
        <f>ROUND(E379*F379,0)</f>
        <v>0</v>
      </c>
      <c r="H379" s="11"/>
    </row>
    <row r="380" s="9" customFormat="1" ht="13.55" customHeight="1">
      <c r="B380" s="11"/>
      <c r="G380" s="28">
        <f>ROUND(E380*F380,0)</f>
        <v>0</v>
      </c>
      <c r="H380" s="11"/>
    </row>
    <row r="381" s="9" customFormat="1" ht="13.55" customHeight="1">
      <c r="B381" s="11"/>
      <c r="G381" s="28">
        <f>ROUND(E381*F381,0)</f>
        <v>0</v>
      </c>
      <c r="H381" s="11"/>
    </row>
    <row r="382" s="9" customFormat="1" ht="13.55" customHeight="1">
      <c r="B382" s="11"/>
      <c r="G382" s="28">
        <f>ROUND(E382*F382,0)</f>
        <v>0</v>
      </c>
      <c r="H382" s="11"/>
    </row>
    <row r="383" s="9" customFormat="1" ht="13.55" customHeight="1">
      <c r="B383" s="11"/>
      <c r="G383" s="28">
        <f>ROUND(E383*F383,0)</f>
        <v>0</v>
      </c>
      <c r="H383" s="11"/>
    </row>
    <row r="384" s="9" customFormat="1" ht="13.55" customHeight="1">
      <c r="B384" s="11"/>
      <c r="G384" s="28">
        <f>ROUND(E384*F384,0)</f>
        <v>0</v>
      </c>
      <c r="H384" s="11"/>
    </row>
    <row r="385" s="9" customFormat="1" ht="13.55" customHeight="1">
      <c r="B385" s="11"/>
      <c r="G385" s="28">
        <f>ROUND(E385*F385,0)</f>
        <v>0</v>
      </c>
      <c r="H385" s="11"/>
    </row>
    <row r="386" s="9" customFormat="1" ht="13.55" customHeight="1">
      <c r="B386" s="11"/>
      <c r="G386" s="28">
        <f>ROUND(E386*F386,0)</f>
        <v>0</v>
      </c>
      <c r="H386" s="11"/>
    </row>
    <row r="387" s="9" customFormat="1" ht="13.55" customHeight="1">
      <c r="B387" s="11"/>
      <c r="G387" s="28">
        <f>ROUND(E387*F387,0)</f>
        <v>0</v>
      </c>
      <c r="H387" s="11"/>
    </row>
    <row r="388" s="9" customFormat="1" ht="13.55" customHeight="1">
      <c r="B388" s="11"/>
      <c r="G388" s="28">
        <f>ROUND(E388*F388,0)</f>
        <v>0</v>
      </c>
      <c r="H388" s="11"/>
    </row>
    <row r="389" s="9" customFormat="1" ht="13.55" customHeight="1">
      <c r="B389" s="11"/>
      <c r="G389" s="28">
        <f>ROUND(E389*F389,0)</f>
        <v>0</v>
      </c>
      <c r="H389" s="11"/>
    </row>
    <row r="390" s="9" customFormat="1" ht="13.55" customHeight="1">
      <c r="B390" s="11"/>
      <c r="G390" s="28">
        <f>ROUND(E390*F390,0)</f>
        <v>0</v>
      </c>
      <c r="H390" s="11"/>
    </row>
    <row r="391" s="9" customFormat="1" ht="13.55" customHeight="1">
      <c r="B391" s="11"/>
      <c r="G391" s="28">
        <f>ROUND(E391*F391,0)</f>
        <v>0</v>
      </c>
      <c r="H391" s="11"/>
    </row>
    <row r="392" s="9" customFormat="1" ht="13.55" customHeight="1">
      <c r="B392" s="11"/>
      <c r="G392" s="28">
        <f>ROUND(E392*F392,0)</f>
        <v>0</v>
      </c>
      <c r="H392" s="11"/>
    </row>
    <row r="393" s="9" customFormat="1" ht="13.55" customHeight="1">
      <c r="B393" s="11"/>
      <c r="G393" s="28">
        <f>ROUND(E393*F393,0)</f>
        <v>0</v>
      </c>
      <c r="H393" s="11"/>
    </row>
    <row r="394" s="9" customFormat="1" ht="13.55" customHeight="1">
      <c r="B394" s="11"/>
      <c r="G394" s="28">
        <f>ROUND(E394*F394,0)</f>
        <v>0</v>
      </c>
      <c r="H394" s="11"/>
    </row>
    <row r="395" s="9" customFormat="1" ht="13.55" customHeight="1">
      <c r="B395" s="11"/>
      <c r="G395" s="28">
        <f>ROUND(E395*F395,0)</f>
        <v>0</v>
      </c>
      <c r="H395" s="11"/>
    </row>
    <row r="396" s="9" customFormat="1" ht="13.55" customHeight="1">
      <c r="B396" s="11"/>
      <c r="G396" s="28">
        <f>ROUND(E396*F396,0)</f>
        <v>0</v>
      </c>
      <c r="H396" s="11"/>
    </row>
    <row r="397" s="9" customFormat="1" ht="13.55" customHeight="1">
      <c r="B397" s="11"/>
      <c r="G397" s="28">
        <f>ROUND(E397*F397,0)</f>
        <v>0</v>
      </c>
      <c r="H397" s="11"/>
    </row>
    <row r="398" s="9" customFormat="1" ht="13.55" customHeight="1">
      <c r="B398" s="11"/>
      <c r="G398" s="28">
        <f>ROUND(E398*F398,0)</f>
        <v>0</v>
      </c>
      <c r="H398" s="11"/>
    </row>
    <row r="399" s="9" customFormat="1" ht="13.55" customHeight="1">
      <c r="B399" s="11"/>
      <c r="G399" s="28">
        <f>ROUND(E399*F399,0)</f>
        <v>0</v>
      </c>
      <c r="H399" s="11"/>
    </row>
    <row r="400" s="9" customFormat="1" ht="13.55" customHeight="1">
      <c r="B400" s="11"/>
      <c r="G400" s="28">
        <f>ROUND(E400*F400,0)</f>
        <v>0</v>
      </c>
      <c r="H400" s="11"/>
    </row>
    <row r="401" s="9" customFormat="1" ht="13.55" customHeight="1">
      <c r="B401" s="11"/>
      <c r="G401" s="28">
        <f>ROUND(E401*F401,0)</f>
        <v>0</v>
      </c>
      <c r="H401" s="11"/>
    </row>
    <row r="402" s="9" customFormat="1" ht="13.55" customHeight="1">
      <c r="B402" s="11"/>
      <c r="G402" s="28">
        <f>ROUND(E402*F402,0)</f>
        <v>0</v>
      </c>
      <c r="H402" s="11"/>
    </row>
    <row r="403" s="9" customFormat="1" ht="13.55" customHeight="1">
      <c r="B403" s="11"/>
      <c r="G403" s="28">
        <f>ROUND(E403*F403,0)</f>
        <v>0</v>
      </c>
      <c r="H403" s="11"/>
    </row>
    <row r="404" s="9" customFormat="1" ht="13.55" customHeight="1">
      <c r="B404" s="11"/>
      <c r="G404" s="28">
        <f>ROUND(E404*F404,0)</f>
        <v>0</v>
      </c>
      <c r="H404" s="11"/>
    </row>
    <row r="405" s="9" customFormat="1" ht="13.55" customHeight="1">
      <c r="B405" s="11"/>
      <c r="G405" s="28">
        <f>ROUND(E405*F405,0)</f>
        <v>0</v>
      </c>
      <c r="H405" s="11"/>
    </row>
    <row r="406" s="9" customFormat="1" ht="13.55" customHeight="1">
      <c r="B406" s="11"/>
      <c r="G406" s="28">
        <f>ROUND(E406*F406,0)</f>
        <v>0</v>
      </c>
      <c r="H406" s="11"/>
    </row>
    <row r="407" s="9" customFormat="1" ht="13.55" customHeight="1">
      <c r="B407" s="11"/>
      <c r="G407" s="28">
        <f>ROUND(E407*F407,0)</f>
        <v>0</v>
      </c>
      <c r="H407" s="11"/>
    </row>
    <row r="408" s="9" customFormat="1" ht="13.55" customHeight="1">
      <c r="B408" s="11"/>
      <c r="G408" s="28">
        <f>ROUND(E408*F408,0)</f>
        <v>0</v>
      </c>
      <c r="H408" s="11"/>
    </row>
    <row r="409" s="9" customFormat="1" ht="13.55" customHeight="1">
      <c r="B409" s="11"/>
      <c r="G409" s="28">
        <f>ROUND(E409*F409,0)</f>
        <v>0</v>
      </c>
      <c r="H409" s="11"/>
    </row>
    <row r="410" s="9" customFormat="1" ht="13.55" customHeight="1">
      <c r="B410" s="11"/>
      <c r="G410" s="28">
        <f>ROUND(E410*F410,0)</f>
        <v>0</v>
      </c>
      <c r="H410" s="11"/>
    </row>
    <row r="411" s="9" customFormat="1" ht="13.55" customHeight="1">
      <c r="B411" s="11"/>
      <c r="G411" s="28">
        <f>ROUND(E411*F411,0)</f>
        <v>0</v>
      </c>
      <c r="H411" s="11"/>
    </row>
    <row r="412" s="9" customFormat="1" ht="13.55" customHeight="1">
      <c r="B412" s="11"/>
      <c r="G412" s="28">
        <f>ROUND(E412*F412,0)</f>
        <v>0</v>
      </c>
      <c r="H412" s="11"/>
    </row>
    <row r="413" s="9" customFormat="1" ht="13.55" customHeight="1">
      <c r="B413" s="11"/>
      <c r="G413" s="28">
        <f>ROUND(E413*F413,0)</f>
        <v>0</v>
      </c>
      <c r="H413" s="11"/>
    </row>
    <row r="414" s="9" customFormat="1" ht="13.55" customHeight="1">
      <c r="B414" s="11"/>
      <c r="G414" s="28">
        <f>ROUND(E414*F414,0)</f>
        <v>0</v>
      </c>
      <c r="H414" s="11"/>
    </row>
    <row r="415" s="9" customFormat="1" ht="13.55" customHeight="1">
      <c r="B415" s="11"/>
      <c r="G415" s="28">
        <f>ROUND(E415*F415,0)</f>
        <v>0</v>
      </c>
      <c r="H415" s="11"/>
    </row>
    <row r="416" s="9" customFormat="1" ht="13.55" customHeight="1">
      <c r="B416" s="11"/>
      <c r="G416" s="28">
        <f>ROUND(E416*F416,0)</f>
        <v>0</v>
      </c>
      <c r="H416" s="11"/>
    </row>
    <row r="417" s="9" customFormat="1" ht="13.55" customHeight="1">
      <c r="B417" s="11"/>
      <c r="G417" s="28">
        <f>ROUND(E417*F417,0)</f>
        <v>0</v>
      </c>
      <c r="H417" s="11"/>
    </row>
    <row r="418" s="9" customFormat="1" ht="13.55" customHeight="1">
      <c r="B418" s="11"/>
      <c r="G418" s="28">
        <f>ROUND(E418*F418,0)</f>
        <v>0</v>
      </c>
      <c r="H418" s="11"/>
    </row>
    <row r="419" s="9" customFormat="1" ht="13.55" customHeight="1">
      <c r="B419" s="11"/>
      <c r="G419" s="28">
        <f>ROUND(E419*F419,0)</f>
        <v>0</v>
      </c>
      <c r="H419" s="11"/>
    </row>
    <row r="420" s="9" customFormat="1" ht="13.55" customHeight="1">
      <c r="B420" s="11"/>
      <c r="G420" s="28">
        <f>ROUND(E420*F420,0)</f>
        <v>0</v>
      </c>
      <c r="H420" s="11"/>
    </row>
    <row r="421" s="9" customFormat="1" ht="13.55" customHeight="1">
      <c r="B421" s="11"/>
      <c r="G421" s="28">
        <f>ROUND(E421*F421,0)</f>
        <v>0</v>
      </c>
      <c r="H421" s="11"/>
    </row>
    <row r="422" s="9" customFormat="1" ht="13.55" customHeight="1">
      <c r="B422" s="11"/>
      <c r="G422" s="28">
        <f>ROUND(E422*F422,0)</f>
        <v>0</v>
      </c>
      <c r="H422" s="11"/>
    </row>
    <row r="423" s="9" customFormat="1" ht="13.55" customHeight="1">
      <c r="B423" s="11"/>
      <c r="G423" s="28">
        <f>ROUND(E423*F423,0)</f>
        <v>0</v>
      </c>
      <c r="H423" s="11"/>
    </row>
    <row r="424" s="9" customFormat="1" ht="13.55" customHeight="1">
      <c r="B424" s="11"/>
      <c r="G424" s="28">
        <f>ROUND(E424*F424,0)</f>
        <v>0</v>
      </c>
      <c r="H424" s="11"/>
    </row>
    <row r="425" s="9" customFormat="1" ht="13.55" customHeight="1">
      <c r="B425" s="11"/>
      <c r="G425" s="28">
        <f>ROUND(E425*F425,0)</f>
        <v>0</v>
      </c>
      <c r="H425" s="11"/>
    </row>
    <row r="426" s="9" customFormat="1" ht="13.55" customHeight="1">
      <c r="B426" s="11"/>
      <c r="G426" s="28">
        <f>ROUND(E426*F426,0)</f>
        <v>0</v>
      </c>
      <c r="H426" s="11"/>
    </row>
    <row r="427" s="9" customFormat="1" ht="13.55" customHeight="1">
      <c r="B427" s="11"/>
      <c r="G427" s="28">
        <f>ROUND(E427*F427,0)</f>
        <v>0</v>
      </c>
      <c r="H427" s="11"/>
    </row>
    <row r="428" s="9" customFormat="1" ht="13.55" customHeight="1">
      <c r="B428" s="11"/>
      <c r="G428" s="28">
        <f>ROUND(E428*F428,0)</f>
        <v>0</v>
      </c>
      <c r="H428" s="11"/>
    </row>
    <row r="429" s="9" customFormat="1" ht="13.55" customHeight="1">
      <c r="B429" s="11"/>
      <c r="G429" s="28">
        <f>ROUND(E429*F429,0)</f>
        <v>0</v>
      </c>
      <c r="H429" s="11"/>
    </row>
    <row r="430" s="9" customFormat="1" ht="13.55" customHeight="1">
      <c r="B430" s="11"/>
      <c r="G430" s="28">
        <f>ROUND(E430*F430,0)</f>
        <v>0</v>
      </c>
      <c r="H430" s="11"/>
    </row>
    <row r="431" s="9" customFormat="1" ht="13.55" customHeight="1">
      <c r="B431" s="11"/>
      <c r="G431" s="28">
        <f>ROUND(E431*F431,0)</f>
        <v>0</v>
      </c>
      <c r="H431" s="11"/>
    </row>
    <row r="432" s="9" customFormat="1" ht="13.55" customHeight="1">
      <c r="B432" s="11"/>
      <c r="G432" s="28">
        <f>ROUND(E432*F432,0)</f>
        <v>0</v>
      </c>
      <c r="H432" s="11"/>
    </row>
    <row r="433" s="9" customFormat="1" ht="13.55" customHeight="1">
      <c r="B433" s="11"/>
      <c r="G433" s="28">
        <f>ROUND(E433*F433,0)</f>
        <v>0</v>
      </c>
      <c r="H433" s="11"/>
    </row>
    <row r="434" s="9" customFormat="1" ht="13.55" customHeight="1">
      <c r="B434" s="11"/>
      <c r="G434" s="28">
        <f>ROUND(E434*F434,0)</f>
        <v>0</v>
      </c>
      <c r="H434" s="11"/>
    </row>
    <row r="435" s="9" customFormat="1" ht="13.55" customHeight="1">
      <c r="B435" s="11"/>
      <c r="G435" s="28">
        <f>ROUND(E435*F435,0)</f>
        <v>0</v>
      </c>
      <c r="H435" s="11"/>
    </row>
    <row r="436" s="9" customFormat="1" ht="13.55" customHeight="1">
      <c r="B436" s="11"/>
      <c r="G436" s="28">
        <f>ROUND(E436*F436,0)</f>
        <v>0</v>
      </c>
      <c r="H436" s="11"/>
    </row>
    <row r="437" s="9" customFormat="1" ht="13.55" customHeight="1">
      <c r="B437" s="11"/>
      <c r="G437" s="28">
        <f>ROUND(E437*F437,0)</f>
        <v>0</v>
      </c>
      <c r="H437" s="11"/>
    </row>
    <row r="438" s="9" customFormat="1" ht="13.55" customHeight="1">
      <c r="B438" s="11"/>
      <c r="G438" s="28">
        <f>ROUND(E438*F438,0)</f>
        <v>0</v>
      </c>
      <c r="H438" s="11"/>
    </row>
    <row r="439" s="9" customFormat="1" ht="13.55" customHeight="1">
      <c r="B439" s="11"/>
      <c r="G439" s="28">
        <f>ROUND(E439*F439,0)</f>
        <v>0</v>
      </c>
      <c r="H439" s="11"/>
    </row>
    <row r="440" s="9" customFormat="1" ht="13.55" customHeight="1">
      <c r="B440" s="11"/>
      <c r="G440" s="28">
        <f>ROUND(E440*F440,0)</f>
        <v>0</v>
      </c>
      <c r="H440" s="11"/>
    </row>
    <row r="441" s="9" customFormat="1" ht="13.55" customHeight="1">
      <c r="B441" s="11"/>
      <c r="G441" s="28">
        <f>ROUND(E441*F441,0)</f>
        <v>0</v>
      </c>
      <c r="H441" s="11"/>
    </row>
    <row r="442" s="9" customFormat="1" ht="13.55" customHeight="1">
      <c r="B442" s="11"/>
      <c r="G442" s="28">
        <f>ROUND(E442*F442,0)</f>
        <v>0</v>
      </c>
      <c r="H442" s="11"/>
    </row>
    <row r="443" s="9" customFormat="1" ht="13.55" customHeight="1">
      <c r="B443" s="11"/>
      <c r="G443" s="28">
        <f>ROUND(E443*F443,0)</f>
        <v>0</v>
      </c>
      <c r="H443" s="11"/>
    </row>
    <row r="444" s="9" customFormat="1" ht="13.55" customHeight="1">
      <c r="B444" s="11"/>
      <c r="G444" s="28">
        <f>ROUND(E444*F444,0)</f>
        <v>0</v>
      </c>
      <c r="H444" s="11"/>
    </row>
    <row r="445" s="9" customFormat="1" ht="13.55" customHeight="1">
      <c r="B445" s="11"/>
      <c r="G445" s="28">
        <f>ROUND(E445*F445,0)</f>
        <v>0</v>
      </c>
      <c r="H445" s="11"/>
    </row>
    <row r="446" s="9" customFormat="1" ht="13.55" customHeight="1">
      <c r="B446" s="11"/>
      <c r="G446" s="28">
        <f>ROUND(E446*F446,0)</f>
        <v>0</v>
      </c>
      <c r="H446" s="11"/>
    </row>
    <row r="447" s="9" customFormat="1" ht="13.55" customHeight="1">
      <c r="B447" s="11"/>
      <c r="G447" s="28">
        <f>ROUND(E447*F447,0)</f>
        <v>0</v>
      </c>
      <c r="H447" s="11"/>
    </row>
    <row r="448" s="9" customFormat="1" ht="13.55" customHeight="1">
      <c r="B448" s="11"/>
      <c r="G448" s="28">
        <f>ROUND(E448*F448,0)</f>
        <v>0</v>
      </c>
      <c r="H448" s="11"/>
    </row>
    <row r="449" s="9" customFormat="1" ht="13.55" customHeight="1">
      <c r="B449" s="11"/>
      <c r="G449" s="28">
        <f>ROUND(E449*F449,0)</f>
        <v>0</v>
      </c>
      <c r="H449" s="11"/>
    </row>
    <row r="450" s="9" customFormat="1" ht="13.55" customHeight="1">
      <c r="B450" s="11"/>
      <c r="G450" s="28">
        <f>ROUND(E450*F450,0)</f>
        <v>0</v>
      </c>
      <c r="H450" s="11"/>
    </row>
    <row r="451" s="9" customFormat="1" ht="13.55" customHeight="1">
      <c r="B451" s="11"/>
      <c r="G451" s="28">
        <f>ROUND(E451*F451,0)</f>
        <v>0</v>
      </c>
      <c r="H451" s="11"/>
    </row>
    <row r="452" s="9" customFormat="1" ht="13.55" customHeight="1">
      <c r="B452" s="11"/>
      <c r="G452" s="28">
        <f>ROUND(E452*F452,0)</f>
        <v>0</v>
      </c>
      <c r="H452" s="11"/>
    </row>
    <row r="453" s="9" customFormat="1" ht="13.55" customHeight="1">
      <c r="B453" s="11"/>
      <c r="G453" s="28">
        <f>ROUND(E453*F453,0)</f>
        <v>0</v>
      </c>
      <c r="H453" s="11"/>
    </row>
    <row r="454" s="9" customFormat="1" ht="13.55" customHeight="1">
      <c r="B454" s="11"/>
      <c r="G454" s="28">
        <f>ROUND(E454*F454,0)</f>
        <v>0</v>
      </c>
      <c r="H454" s="11"/>
    </row>
    <row r="455" s="9" customFormat="1" ht="13.55" customHeight="1">
      <c r="B455" s="11"/>
      <c r="G455" s="28">
        <f>ROUND(E455*F455,0)</f>
        <v>0</v>
      </c>
      <c r="H455" s="11"/>
    </row>
    <row r="456" s="9" customFormat="1" ht="13.55" customHeight="1">
      <c r="B456" s="11"/>
      <c r="G456" s="28">
        <f>ROUND(E456*F456,0)</f>
        <v>0</v>
      </c>
      <c r="H456" s="11"/>
    </row>
    <row r="457" s="9" customFormat="1" ht="13.55" customHeight="1">
      <c r="B457" s="11"/>
      <c r="G457" s="28">
        <f>ROUND(E457*F457,0)</f>
        <v>0</v>
      </c>
      <c r="H457" s="11"/>
    </row>
    <row r="458" s="9" customFormat="1" ht="13.55" customHeight="1">
      <c r="B458" s="11"/>
      <c r="G458" s="28">
        <f>ROUND(E458*F458,0)</f>
        <v>0</v>
      </c>
      <c r="H458" s="11"/>
    </row>
    <row r="459" s="9" customFormat="1" ht="13.55" customHeight="1">
      <c r="B459" s="11"/>
      <c r="G459" s="28">
        <f>ROUND(E459*F459,0)</f>
        <v>0</v>
      </c>
      <c r="H459" s="11"/>
    </row>
    <row r="460" s="9" customFormat="1" ht="13.55" customHeight="1">
      <c r="B460" s="11"/>
      <c r="G460" s="28">
        <f>ROUND(E460*F460,0)</f>
        <v>0</v>
      </c>
      <c r="H460" s="11"/>
    </row>
    <row r="461" s="9" customFormat="1" ht="13.55" customHeight="1">
      <c r="B461" s="11"/>
      <c r="G461" s="28">
        <f>ROUND(E461*F461,0)</f>
        <v>0</v>
      </c>
      <c r="H461" s="11"/>
    </row>
    <row r="462" s="9" customFormat="1" ht="13.55" customHeight="1">
      <c r="B462" s="11"/>
      <c r="G462" s="28">
        <f>ROUND(E462*F462,0)</f>
        <v>0</v>
      </c>
      <c r="H462" s="11"/>
    </row>
    <row r="463" s="9" customFormat="1" ht="13.55" customHeight="1">
      <c r="B463" s="11"/>
      <c r="G463" s="28">
        <f>ROUND(E463*F463,0)</f>
        <v>0</v>
      </c>
      <c r="H463" s="11"/>
    </row>
    <row r="464" s="9" customFormat="1" ht="13.55" customHeight="1">
      <c r="B464" s="11"/>
      <c r="G464" s="28">
        <f>ROUND(E464*F464,0)</f>
        <v>0</v>
      </c>
      <c r="H464" s="11"/>
    </row>
    <row r="465" s="9" customFormat="1" ht="13.55" customHeight="1">
      <c r="B465" s="11"/>
      <c r="G465" s="28">
        <f>ROUND(E465*F465,0)</f>
        <v>0</v>
      </c>
      <c r="H465" s="11"/>
    </row>
    <row r="466" s="9" customFormat="1" ht="13.55" customHeight="1">
      <c r="B466" s="11"/>
      <c r="G466" s="28">
        <f>ROUND(E466*F466,0)</f>
        <v>0</v>
      </c>
      <c r="H466" s="11"/>
    </row>
    <row r="467" s="9" customFormat="1" ht="13.55" customHeight="1">
      <c r="B467" s="11"/>
      <c r="G467" s="28">
        <f>ROUND(E467*F467,0)</f>
        <v>0</v>
      </c>
      <c r="H467" s="11"/>
    </row>
    <row r="468" s="9" customFormat="1" ht="13.55" customHeight="1">
      <c r="B468" s="11"/>
      <c r="G468" s="28">
        <f>ROUND(E468*F468,0)</f>
        <v>0</v>
      </c>
      <c r="H468" s="11"/>
    </row>
    <row r="469" s="9" customFormat="1" ht="13.55" customHeight="1">
      <c r="B469" s="11"/>
      <c r="G469" s="28">
        <f>ROUND(E469*F469,0)</f>
        <v>0</v>
      </c>
      <c r="H469" s="11"/>
    </row>
    <row r="470" s="9" customFormat="1" ht="13.55" customHeight="1">
      <c r="B470" s="11"/>
      <c r="G470" s="28">
        <f>ROUND(E470*F470,0)</f>
        <v>0</v>
      </c>
      <c r="H470" s="11"/>
    </row>
    <row r="471" s="9" customFormat="1" ht="13.55" customHeight="1">
      <c r="B471" s="11"/>
      <c r="G471" s="28">
        <f>ROUND(E471*F471,0)</f>
        <v>0</v>
      </c>
      <c r="H471" s="11"/>
    </row>
    <row r="472" s="9" customFormat="1" ht="13.55" customHeight="1">
      <c r="B472" s="11"/>
      <c r="G472" s="28">
        <f>ROUND(E472*F472,0)</f>
        <v>0</v>
      </c>
      <c r="H472" s="11"/>
    </row>
    <row r="473" s="9" customFormat="1" ht="13.55" customHeight="1">
      <c r="B473" s="11"/>
      <c r="G473" s="28">
        <f>ROUND(E473*F473,0)</f>
        <v>0</v>
      </c>
      <c r="H473" s="11"/>
    </row>
    <row r="474" s="9" customFormat="1" ht="13.55" customHeight="1">
      <c r="B474" s="11"/>
      <c r="G474" s="28">
        <f>ROUND(E474*F474,0)</f>
        <v>0</v>
      </c>
      <c r="H474" s="11"/>
    </row>
    <row r="475" s="9" customFormat="1" ht="13.55" customHeight="1">
      <c r="B475" s="11"/>
      <c r="G475" s="28">
        <f>ROUND(E475*F475,0)</f>
        <v>0</v>
      </c>
      <c r="H475" s="11"/>
    </row>
    <row r="476" s="9" customFormat="1" ht="13.55" customHeight="1">
      <c r="B476" s="11"/>
      <c r="G476" s="28">
        <f>ROUND(E476*F476,0)</f>
        <v>0</v>
      </c>
      <c r="H476" s="11"/>
    </row>
    <row r="477" s="9" customFormat="1" ht="13.55" customHeight="1">
      <c r="B477" s="11"/>
      <c r="G477" s="28">
        <f>ROUND(E477*F477,0)</f>
        <v>0</v>
      </c>
      <c r="H477" s="11"/>
    </row>
    <row r="478" s="9" customFormat="1" ht="13.55" customHeight="1">
      <c r="B478" s="11"/>
      <c r="G478" s="28">
        <f>ROUND(E478*F478,0)</f>
        <v>0</v>
      </c>
      <c r="H478" s="11"/>
    </row>
    <row r="479" s="9" customFormat="1" ht="13.55" customHeight="1">
      <c r="B479" s="11"/>
      <c r="G479" s="28">
        <f>ROUND(E479*F479,0)</f>
        <v>0</v>
      </c>
      <c r="H479" s="11"/>
    </row>
    <row r="480" s="9" customFormat="1" ht="13.55" customHeight="1">
      <c r="B480" s="11"/>
      <c r="G480" s="28">
        <f>ROUND(E480*F480,0)</f>
        <v>0</v>
      </c>
      <c r="H480" s="11"/>
    </row>
    <row r="481" s="9" customFormat="1" ht="13.55" customHeight="1">
      <c r="B481" s="11"/>
      <c r="G481" s="28">
        <f>ROUND(E481*F481,0)</f>
        <v>0</v>
      </c>
      <c r="H481" s="11"/>
    </row>
    <row r="482" s="9" customFormat="1" ht="13.55" customHeight="1">
      <c r="B482" s="11"/>
      <c r="G482" s="28">
        <f>ROUND(E482*F482,0)</f>
        <v>0</v>
      </c>
      <c r="H482" s="11"/>
    </row>
    <row r="483" s="9" customFormat="1" ht="13.55" customHeight="1">
      <c r="B483" s="11"/>
      <c r="G483" s="28">
        <f>ROUND(E483*F483,0)</f>
        <v>0</v>
      </c>
      <c r="H483" s="11"/>
    </row>
    <row r="484" s="9" customFormat="1" ht="13.55" customHeight="1">
      <c r="B484" s="11"/>
      <c r="G484" s="28">
        <f>ROUND(E484*F484,0)</f>
        <v>0</v>
      </c>
      <c r="H484" s="11"/>
    </row>
    <row r="485" s="9" customFormat="1" ht="13.55" customHeight="1">
      <c r="B485" s="11"/>
      <c r="G485" s="28">
        <f>ROUND(E485*F485,0)</f>
        <v>0</v>
      </c>
      <c r="H485" s="11"/>
    </row>
    <row r="486" s="9" customFormat="1" ht="13.55" customHeight="1">
      <c r="B486" s="11"/>
      <c r="G486" s="28">
        <f>ROUND(E486*F486,0)</f>
        <v>0</v>
      </c>
      <c r="H486" s="11"/>
    </row>
    <row r="487" s="9" customFormat="1" ht="13.55" customHeight="1">
      <c r="B487" s="11"/>
      <c r="G487" s="28">
        <f>ROUND(E487*F487,0)</f>
        <v>0</v>
      </c>
      <c r="H487" s="11"/>
    </row>
    <row r="488" s="9" customFormat="1" ht="13.55" customHeight="1">
      <c r="B488" s="11"/>
      <c r="G488" s="28">
        <f>ROUND(E488*F488,0)</f>
        <v>0</v>
      </c>
      <c r="H488" s="11"/>
    </row>
    <row r="489" s="9" customFormat="1" ht="13.55" customHeight="1">
      <c r="B489" s="11"/>
      <c r="G489" s="28">
        <f>ROUND(E489*F489,0)</f>
        <v>0</v>
      </c>
      <c r="H489" s="11"/>
    </row>
    <row r="490" s="9" customFormat="1" ht="13.55" customHeight="1">
      <c r="B490" s="11"/>
      <c r="G490" s="28">
        <f>ROUND(E490*F490,0)</f>
        <v>0</v>
      </c>
      <c r="H490" s="11"/>
    </row>
    <row r="491" s="9" customFormat="1" ht="13.55" customHeight="1">
      <c r="B491" s="11"/>
      <c r="G491" s="28">
        <f>ROUND(E491*F491,0)</f>
        <v>0</v>
      </c>
      <c r="H491" s="11"/>
    </row>
    <row r="492" s="9" customFormat="1" ht="13.55" customHeight="1">
      <c r="B492" s="11"/>
      <c r="G492" s="28">
        <f>ROUND(E492*F492,0)</f>
        <v>0</v>
      </c>
      <c r="H492" s="11"/>
    </row>
    <row r="493" s="9" customFormat="1" ht="13.55" customHeight="1">
      <c r="B493" s="11"/>
      <c r="G493" s="28">
        <f>ROUND(E493*F493,0)</f>
        <v>0</v>
      </c>
      <c r="H493" s="11"/>
    </row>
    <row r="494" s="9" customFormat="1" ht="13.55" customHeight="1">
      <c r="B494" s="11"/>
      <c r="G494" s="28">
        <f>ROUND(E494*F494,0)</f>
        <v>0</v>
      </c>
      <c r="H494" s="11"/>
    </row>
    <row r="495" s="9" customFormat="1" ht="13.55" customHeight="1">
      <c r="B495" s="11"/>
      <c r="G495" s="28">
        <f>ROUND(E495*F495,0)</f>
        <v>0</v>
      </c>
      <c r="H495" s="11"/>
    </row>
    <row r="496" s="9" customFormat="1" ht="13.55" customHeight="1">
      <c r="B496" s="11"/>
      <c r="G496" s="28">
        <f>ROUND(E496*F496,0)</f>
        <v>0</v>
      </c>
      <c r="H496" s="11"/>
    </row>
    <row r="497" s="9" customFormat="1" ht="13.55" customHeight="1">
      <c r="B497" s="11"/>
      <c r="G497" s="28">
        <f>ROUND(E497*F497,0)</f>
        <v>0</v>
      </c>
      <c r="H497" s="11"/>
    </row>
    <row r="498" s="9" customFormat="1" ht="13.55" customHeight="1">
      <c r="B498" s="11"/>
      <c r="G498" s="28">
        <f>ROUND(E498*F498,0)</f>
        <v>0</v>
      </c>
      <c r="H498" s="11"/>
    </row>
    <row r="499" s="9" customFormat="1" ht="13.55" customHeight="1">
      <c r="B499" s="11"/>
      <c r="G499" s="28">
        <f>ROUND(E499*F499,0)</f>
        <v>0</v>
      </c>
      <c r="H499" s="11"/>
    </row>
    <row r="500" s="9" customFormat="1" ht="13.55" customHeight="1">
      <c r="B500" s="11"/>
      <c r="G500" s="28">
        <f>ROUND(E500*F500,0)</f>
        <v>0</v>
      </c>
      <c r="H500" s="11"/>
    </row>
    <row r="501" s="9" customFormat="1" ht="13.55" customHeight="1">
      <c r="B501" s="11"/>
      <c r="G501" s="28">
        <f>ROUND(E501*F501,0)</f>
        <v>0</v>
      </c>
      <c r="H501" s="11"/>
    </row>
    <row r="502" s="9" customFormat="1" ht="13.55" customHeight="1">
      <c r="B502" s="11"/>
      <c r="G502" s="28">
        <f>ROUND(E502*F502,0)</f>
        <v>0</v>
      </c>
      <c r="H502" s="11"/>
    </row>
    <row r="503" s="9" customFormat="1" ht="13.55" customHeight="1">
      <c r="B503" s="11"/>
      <c r="G503" s="28">
        <f>ROUND(E503*F503,0)</f>
        <v>0</v>
      </c>
      <c r="H503" s="11"/>
    </row>
    <row r="504" s="9" customFormat="1" ht="13.55" customHeight="1">
      <c r="B504" s="11"/>
      <c r="G504" s="28">
        <f>ROUND(E504*F504,0)</f>
        <v>0</v>
      </c>
      <c r="H504" s="11"/>
    </row>
    <row r="505" s="9" customFormat="1" ht="13.55" customHeight="1">
      <c r="B505" s="11"/>
      <c r="G505" s="28">
        <f>ROUND(E505*F505,0)</f>
        <v>0</v>
      </c>
      <c r="H505" s="11"/>
    </row>
    <row r="506" s="9" customFormat="1" ht="13.55" customHeight="1">
      <c r="B506" s="11"/>
      <c r="G506" s="28">
        <f>ROUND(E506*F506,0)</f>
        <v>0</v>
      </c>
      <c r="H506" s="11"/>
    </row>
    <row r="507" s="9" customFormat="1" ht="13.55" customHeight="1">
      <c r="B507" s="11"/>
      <c r="G507" s="28">
        <f>ROUND(E507*F507,0)</f>
        <v>0</v>
      </c>
      <c r="H507" s="11"/>
    </row>
    <row r="508" s="9" customFormat="1" ht="13.55" customHeight="1">
      <c r="B508" s="11"/>
      <c r="G508" s="28">
        <f>ROUND(E508*F508,0)</f>
        <v>0</v>
      </c>
      <c r="H508" s="11"/>
    </row>
    <row r="509" s="9" customFormat="1" ht="13.55" customHeight="1">
      <c r="B509" s="11"/>
      <c r="G509" s="28">
        <f>ROUND(E509*F509,0)</f>
        <v>0</v>
      </c>
      <c r="H509" s="11"/>
    </row>
    <row r="510" s="9" customFormat="1" ht="13.55" customHeight="1">
      <c r="B510" s="11"/>
      <c r="G510" s="28">
        <f>ROUND(E510*F510,0)</f>
        <v>0</v>
      </c>
      <c r="H510" s="11"/>
    </row>
    <row r="511" s="9" customFormat="1" ht="13.55" customHeight="1">
      <c r="B511" s="11"/>
      <c r="G511" s="28">
        <f>ROUND(E511*F511,0)</f>
        <v>0</v>
      </c>
      <c r="H511" s="11"/>
    </row>
    <row r="512" s="9" customFormat="1" ht="13.55" customHeight="1">
      <c r="B512" s="11"/>
      <c r="G512" s="28">
        <f>ROUND(E512*F512,0)</f>
        <v>0</v>
      </c>
      <c r="H512" s="11"/>
    </row>
    <row r="513" s="9" customFormat="1" ht="13.55" customHeight="1">
      <c r="B513" s="11"/>
      <c r="G513" s="28">
        <f>ROUND(E513*F513,0)</f>
        <v>0</v>
      </c>
      <c r="H513" s="11"/>
    </row>
    <row r="514" s="9" customFormat="1" ht="13.55" customHeight="1">
      <c r="B514" s="11"/>
      <c r="G514" s="28">
        <f>ROUND(E514*F514,0)</f>
        <v>0</v>
      </c>
      <c r="H514" s="11"/>
    </row>
    <row r="515" s="9" customFormat="1" ht="13.55" customHeight="1">
      <c r="B515" s="11"/>
      <c r="G515" s="28">
        <f>ROUND(E515*F515,0)</f>
        <v>0</v>
      </c>
      <c r="H515" s="11"/>
    </row>
    <row r="516" s="9" customFormat="1" ht="13.55" customHeight="1">
      <c r="B516" s="11"/>
      <c r="G516" s="28">
        <f>ROUND(E516*F516,0)</f>
        <v>0</v>
      </c>
      <c r="H516" s="11"/>
    </row>
    <row r="517" s="9" customFormat="1" ht="13.55" customHeight="1">
      <c r="B517" s="11"/>
      <c r="G517" s="28">
        <f>ROUND(E517*F517,0)</f>
        <v>0</v>
      </c>
      <c r="H517" s="11"/>
    </row>
    <row r="518" s="9" customFormat="1" ht="13.55" customHeight="1">
      <c r="B518" s="11"/>
      <c r="G518" s="28">
        <f>ROUND(E518*F518,0)</f>
        <v>0</v>
      </c>
      <c r="H518" s="11"/>
    </row>
    <row r="519" s="9" customFormat="1" ht="13.55" customHeight="1">
      <c r="B519" s="11"/>
      <c r="G519" s="28">
        <f>ROUND(E519*F519,0)</f>
        <v>0</v>
      </c>
      <c r="H519" s="11"/>
    </row>
    <row r="520" s="9" customFormat="1" ht="13.55" customHeight="1">
      <c r="B520" s="11"/>
      <c r="G520" s="28">
        <f>ROUND(E520*F520,0)</f>
        <v>0</v>
      </c>
      <c r="H520" s="11"/>
    </row>
    <row r="521" s="9" customFormat="1" ht="13.55" customHeight="1">
      <c r="B521" s="11"/>
      <c r="G521" s="28">
        <f>ROUND(E521*F521,0)</f>
        <v>0</v>
      </c>
      <c r="H521" s="11"/>
    </row>
    <row r="522" s="9" customFormat="1" ht="13.55" customHeight="1">
      <c r="B522" s="11"/>
      <c r="G522" s="28">
        <f>ROUND(E522*F522,0)</f>
        <v>0</v>
      </c>
      <c r="H522" s="11"/>
    </row>
    <row r="523" s="9" customFormat="1" ht="13.55" customHeight="1">
      <c r="B523" s="11"/>
      <c r="G523" s="28">
        <f>ROUND(E523*F523,0)</f>
        <v>0</v>
      </c>
      <c r="H523" s="11"/>
    </row>
    <row r="524" s="9" customFormat="1" ht="13.55" customHeight="1">
      <c r="B524" s="11"/>
      <c r="G524" s="28">
        <f>ROUND(E524*F524,0)</f>
        <v>0</v>
      </c>
      <c r="H524" s="11"/>
    </row>
    <row r="525" s="9" customFormat="1" ht="13.55" customHeight="1">
      <c r="B525" s="11"/>
      <c r="G525" s="28">
        <f>ROUND(E525*F525,0)</f>
        <v>0</v>
      </c>
      <c r="H525" s="11"/>
    </row>
    <row r="526" s="9" customFormat="1" ht="13.55" customHeight="1">
      <c r="B526" s="11"/>
      <c r="G526" s="28">
        <f>ROUND(E526*F526,0)</f>
        <v>0</v>
      </c>
      <c r="H526" s="11"/>
    </row>
    <row r="527" s="9" customFormat="1" ht="13.55" customHeight="1">
      <c r="B527" s="11"/>
      <c r="G527" s="28">
        <f>ROUND(E527*F527,0)</f>
        <v>0</v>
      </c>
      <c r="H527" s="11"/>
    </row>
    <row r="528" s="9" customFormat="1" ht="13.55" customHeight="1">
      <c r="B528" s="11"/>
      <c r="G528" s="28">
        <f>ROUND(E528*F528,0)</f>
        <v>0</v>
      </c>
      <c r="H528" s="11"/>
    </row>
    <row r="529" s="9" customFormat="1" ht="13.55" customHeight="1">
      <c r="B529" s="11"/>
      <c r="G529" s="28">
        <f>ROUND(E529*F529,0)</f>
        <v>0</v>
      </c>
      <c r="H529" s="11"/>
    </row>
    <row r="530" s="9" customFormat="1" ht="13.55" customHeight="1">
      <c r="B530" s="11"/>
      <c r="G530" s="28">
        <f>ROUND(E530*F530,0)</f>
        <v>0</v>
      </c>
      <c r="H530" s="11"/>
    </row>
    <row r="531" s="9" customFormat="1" ht="13.55" customHeight="1">
      <c r="B531" s="11"/>
      <c r="G531" s="28">
        <f>ROUND(E531*F531,0)</f>
        <v>0</v>
      </c>
      <c r="H531" s="11"/>
    </row>
    <row r="532" s="9" customFormat="1" ht="13.55" customHeight="1">
      <c r="B532" s="11"/>
      <c r="G532" s="28">
        <f>ROUND(E532*F532,0)</f>
        <v>0</v>
      </c>
      <c r="H532" s="11"/>
    </row>
    <row r="533" s="9" customFormat="1" ht="13.55" customHeight="1">
      <c r="B533" s="11"/>
      <c r="G533" s="28">
        <f>ROUND(E533*F533,0)</f>
        <v>0</v>
      </c>
      <c r="H533" s="11"/>
    </row>
    <row r="534" s="9" customFormat="1" ht="13.55" customHeight="1">
      <c r="B534" s="11"/>
      <c r="G534" s="28">
        <f>ROUND(E534*F534,0)</f>
        <v>0</v>
      </c>
      <c r="H534" s="11"/>
    </row>
    <row r="535" s="9" customFormat="1" ht="13.55" customHeight="1">
      <c r="B535" s="11"/>
      <c r="G535" s="28">
        <f>ROUND(E535*F535,0)</f>
        <v>0</v>
      </c>
      <c r="H535" s="11"/>
    </row>
    <row r="536" s="9" customFormat="1" ht="13.55" customHeight="1">
      <c r="B536" s="11"/>
      <c r="G536" s="28">
        <f>ROUND(E536*F536,0)</f>
        <v>0</v>
      </c>
      <c r="H536" s="11"/>
    </row>
    <row r="537" s="9" customFormat="1" ht="13.55" customHeight="1">
      <c r="B537" s="11"/>
      <c r="G537" s="28">
        <f>ROUND(E537*F537,0)</f>
        <v>0</v>
      </c>
      <c r="H537" s="11"/>
    </row>
    <row r="538" s="9" customFormat="1" ht="13.55" customHeight="1">
      <c r="B538" s="11"/>
      <c r="G538" s="28">
        <f>ROUND(E538*F538,0)</f>
        <v>0</v>
      </c>
      <c r="H538" s="11"/>
    </row>
    <row r="539" s="9" customFormat="1" ht="13.55" customHeight="1">
      <c r="B539" s="11"/>
      <c r="G539" s="28">
        <f>ROUND(E539*F539,0)</f>
        <v>0</v>
      </c>
      <c r="H539" s="11"/>
    </row>
    <row r="540" s="9" customFormat="1" ht="13.55" customHeight="1">
      <c r="B540" s="11"/>
      <c r="G540" s="28">
        <f>ROUND(E540*F540,0)</f>
        <v>0</v>
      </c>
      <c r="H540" s="11"/>
    </row>
    <row r="541" s="9" customFormat="1" ht="13.55" customHeight="1">
      <c r="B541" s="11"/>
      <c r="G541" s="28">
        <f>ROUND(E541*F541,0)</f>
        <v>0</v>
      </c>
      <c r="H541" s="11"/>
    </row>
    <row r="542" s="9" customFormat="1" ht="13.55" customHeight="1">
      <c r="B542" s="11"/>
      <c r="G542" s="28">
        <f>ROUND(E542*F542,0)</f>
        <v>0</v>
      </c>
      <c r="H542" s="11"/>
    </row>
    <row r="543" s="9" customFormat="1" ht="13.55" customHeight="1">
      <c r="B543" s="11"/>
      <c r="G543" s="28">
        <f>ROUND(E543*F543,0)</f>
        <v>0</v>
      </c>
      <c r="H543" s="11"/>
    </row>
    <row r="544" s="9" customFormat="1" ht="13.55" customHeight="1">
      <c r="B544" s="11"/>
      <c r="G544" s="28">
        <f>ROUND(E544*F544,0)</f>
        <v>0</v>
      </c>
      <c r="H544" s="11"/>
    </row>
    <row r="545" s="9" customFormat="1" ht="13.55" customHeight="1">
      <c r="B545" s="11"/>
      <c r="G545" s="28">
        <f>ROUND(E545*F545,0)</f>
        <v>0</v>
      </c>
      <c r="H545" s="11"/>
    </row>
    <row r="546" s="9" customFormat="1" ht="13.55" customHeight="1">
      <c r="B546" s="11"/>
      <c r="G546" s="28">
        <f>ROUND(E546*F546,0)</f>
        <v>0</v>
      </c>
      <c r="H546" s="11"/>
    </row>
    <row r="547" s="9" customFormat="1" ht="13.55" customHeight="1">
      <c r="B547" s="11"/>
      <c r="G547" s="28">
        <f>ROUND(E547*F547,0)</f>
        <v>0</v>
      </c>
      <c r="H547" s="11"/>
    </row>
    <row r="548" s="9" customFormat="1" ht="13.55" customHeight="1">
      <c r="B548" s="11"/>
      <c r="G548" s="28">
        <f>ROUND(E548*F548,0)</f>
        <v>0</v>
      </c>
      <c r="H548" s="11"/>
    </row>
    <row r="549" s="9" customFormat="1" ht="13.55" customHeight="1">
      <c r="B549" s="11"/>
      <c r="G549" s="28">
        <f>ROUND(E549*F549,0)</f>
        <v>0</v>
      </c>
      <c r="H549" s="11"/>
    </row>
    <row r="550" s="9" customFormat="1" ht="13.55" customHeight="1">
      <c r="B550" s="11"/>
      <c r="G550" s="28">
        <f>ROUND(E550*F550,0)</f>
        <v>0</v>
      </c>
      <c r="H550" s="11"/>
    </row>
    <row r="551" s="9" customFormat="1" ht="13.55" customHeight="1">
      <c r="B551" s="11"/>
      <c r="G551" s="28">
        <f>ROUND(E551*F551,0)</f>
        <v>0</v>
      </c>
      <c r="H551" s="11"/>
    </row>
    <row r="552" s="9" customFormat="1" ht="13.55" customHeight="1">
      <c r="B552" s="11"/>
      <c r="G552" s="28">
        <f>ROUND(E552*F552,0)</f>
        <v>0</v>
      </c>
      <c r="H552" s="11"/>
    </row>
    <row r="553" s="9" customFormat="1" ht="13.55" customHeight="1">
      <c r="B553" s="11"/>
      <c r="G553" s="28">
        <f>ROUND(E553*F553,0)</f>
        <v>0</v>
      </c>
      <c r="H553" s="11"/>
    </row>
    <row r="554" s="9" customFormat="1" ht="13.55" customHeight="1">
      <c r="B554" s="11"/>
      <c r="G554" s="28">
        <f>ROUND(E554*F554,0)</f>
        <v>0</v>
      </c>
      <c r="H554" s="11"/>
    </row>
    <row r="555" s="9" customFormat="1" ht="13.55" customHeight="1">
      <c r="B555" s="11"/>
      <c r="G555" s="28">
        <f>ROUND(E555*F555,0)</f>
        <v>0</v>
      </c>
      <c r="H555" s="11"/>
    </row>
    <row r="556" s="9" customFormat="1" ht="13.55" customHeight="1">
      <c r="B556" s="11"/>
      <c r="G556" s="28">
        <f>ROUND(E556*F556,0)</f>
        <v>0</v>
      </c>
      <c r="H556" s="11"/>
    </row>
    <row r="557" s="9" customFormat="1" ht="13.55" customHeight="1">
      <c r="B557" s="11"/>
      <c r="G557" s="28">
        <f>ROUND(E557*F557,0)</f>
        <v>0</v>
      </c>
      <c r="H557" s="11"/>
    </row>
    <row r="558" s="9" customFormat="1" ht="13.55" customHeight="1">
      <c r="B558" s="11"/>
      <c r="G558" s="28">
        <f>ROUND(E558*F558,0)</f>
        <v>0</v>
      </c>
      <c r="H558" s="11"/>
    </row>
    <row r="559" s="9" customFormat="1" ht="13.55" customHeight="1">
      <c r="B559" s="11"/>
      <c r="G559" s="28">
        <f>ROUND(E559*F559,0)</f>
        <v>0</v>
      </c>
      <c r="H559" s="11"/>
    </row>
    <row r="560" s="9" customFormat="1" ht="13.55" customHeight="1">
      <c r="B560" s="11"/>
      <c r="G560" s="28">
        <f>ROUND(E560*F560,0)</f>
        <v>0</v>
      </c>
      <c r="H560" s="11"/>
    </row>
    <row r="561" s="9" customFormat="1" ht="13.55" customHeight="1">
      <c r="B561" s="11"/>
      <c r="G561" s="28">
        <f>ROUND(E561*F561,0)</f>
        <v>0</v>
      </c>
      <c r="H561" s="11"/>
    </row>
    <row r="562" s="9" customFormat="1" ht="13.55" customHeight="1">
      <c r="B562" s="11"/>
      <c r="G562" s="28">
        <f>ROUND(E562*F562,0)</f>
        <v>0</v>
      </c>
      <c r="H562" s="11"/>
    </row>
    <row r="563" s="9" customFormat="1" ht="13.55" customHeight="1">
      <c r="B563" s="11"/>
      <c r="G563" s="28">
        <f>ROUND(E563*F563,0)</f>
        <v>0</v>
      </c>
      <c r="H563" s="11"/>
    </row>
    <row r="564" s="9" customFormat="1" ht="13.55" customHeight="1">
      <c r="B564" s="11"/>
      <c r="G564" s="28">
        <f>ROUND(E564*F564,0)</f>
        <v>0</v>
      </c>
      <c r="H564" s="11"/>
    </row>
    <row r="565" s="9" customFormat="1" ht="13.55" customHeight="1">
      <c r="B565" s="11"/>
      <c r="G565" s="28">
        <f>ROUND(E565*F565,0)</f>
        <v>0</v>
      </c>
      <c r="H565" s="11"/>
    </row>
    <row r="566" s="9" customFormat="1" ht="13.55" customHeight="1">
      <c r="B566" s="11"/>
      <c r="G566" s="28">
        <f>ROUND(E566*F566,0)</f>
        <v>0</v>
      </c>
      <c r="H566" s="11"/>
    </row>
    <row r="567" s="9" customFormat="1" ht="13.55" customHeight="1">
      <c r="B567" s="11"/>
      <c r="G567" s="28">
        <f>ROUND(E567*F567,0)</f>
        <v>0</v>
      </c>
      <c r="H567" s="11"/>
    </row>
    <row r="568" s="9" customFormat="1" ht="13.55" customHeight="1">
      <c r="B568" s="11"/>
      <c r="G568" s="28">
        <f>ROUND(E568*F568,0)</f>
        <v>0</v>
      </c>
      <c r="H568" s="11"/>
    </row>
    <row r="569" s="9" customFormat="1" ht="13.55" customHeight="1">
      <c r="B569" s="11"/>
      <c r="G569" s="28">
        <f>ROUND(E569*F569,0)</f>
        <v>0</v>
      </c>
      <c r="H569" s="11"/>
    </row>
    <row r="570" s="9" customFormat="1" ht="13.55" customHeight="1">
      <c r="B570" s="11"/>
      <c r="G570" s="28">
        <f>ROUND(E570*F570,0)</f>
        <v>0</v>
      </c>
      <c r="H570" s="11"/>
    </row>
    <row r="571" s="9" customFormat="1" ht="13.55" customHeight="1">
      <c r="B571" s="11"/>
      <c r="G571" s="28">
        <f>ROUND(E571*F571,0)</f>
        <v>0</v>
      </c>
      <c r="H571" s="11"/>
    </row>
    <row r="572" s="9" customFormat="1" ht="13.55" customHeight="1">
      <c r="B572" s="11"/>
      <c r="G572" s="28">
        <f>ROUND(E572*F572,0)</f>
        <v>0</v>
      </c>
      <c r="H572" s="11"/>
    </row>
    <row r="573" s="9" customFormat="1" ht="13.55" customHeight="1">
      <c r="B573" s="11"/>
      <c r="G573" s="28">
        <f>ROUND(E573*F573,0)</f>
        <v>0</v>
      </c>
      <c r="H573" s="11"/>
    </row>
    <row r="574" s="9" customFormat="1" ht="13.55" customHeight="1">
      <c r="B574" s="11"/>
      <c r="G574" s="28">
        <f>ROUND(E574*F574,0)</f>
        <v>0</v>
      </c>
      <c r="H574" s="11"/>
    </row>
    <row r="575" s="9" customFormat="1" ht="13.55" customHeight="1">
      <c r="B575" s="11"/>
      <c r="G575" s="28">
        <f>ROUND(E575*F575,0)</f>
        <v>0</v>
      </c>
      <c r="H575" s="11"/>
    </row>
    <row r="576" s="9" customFormat="1" ht="13.55" customHeight="1">
      <c r="B576" s="11"/>
      <c r="G576" s="28">
        <f>ROUND(E576*F576,0)</f>
        <v>0</v>
      </c>
      <c r="H576" s="11"/>
    </row>
    <row r="577" s="9" customFormat="1" ht="13.55" customHeight="1">
      <c r="B577" s="11"/>
      <c r="G577" s="28">
        <f>ROUND(E577*F577,0)</f>
        <v>0</v>
      </c>
      <c r="H577" s="11"/>
    </row>
    <row r="578" s="9" customFormat="1" ht="13.55" customHeight="1">
      <c r="B578" s="11"/>
      <c r="G578" s="28">
        <f>ROUND(E578*F578,0)</f>
        <v>0</v>
      </c>
      <c r="H578" s="11"/>
    </row>
    <row r="579" s="9" customFormat="1" ht="13.55" customHeight="1">
      <c r="B579" s="11"/>
      <c r="G579" s="28">
        <f>ROUND(E579*F579,0)</f>
        <v>0</v>
      </c>
      <c r="H579" s="11"/>
    </row>
    <row r="580" s="9" customFormat="1" ht="13.55" customHeight="1">
      <c r="B580" s="11"/>
      <c r="G580" s="28">
        <f>ROUND(E580*F580,0)</f>
        <v>0</v>
      </c>
      <c r="H580" s="11"/>
    </row>
    <row r="581" s="9" customFormat="1" ht="13.55" customHeight="1">
      <c r="B581" s="11"/>
      <c r="G581" s="28">
        <f>ROUND(E581*F581,0)</f>
        <v>0</v>
      </c>
      <c r="H581" s="11"/>
    </row>
    <row r="582" s="9" customFormat="1" ht="13.55" customHeight="1">
      <c r="B582" s="11"/>
      <c r="G582" s="28">
        <f>ROUND(E582*F582,0)</f>
        <v>0</v>
      </c>
      <c r="H582" s="11"/>
    </row>
    <row r="583" s="9" customFormat="1" ht="13.55" customHeight="1">
      <c r="B583" s="11"/>
      <c r="G583" s="28">
        <f>ROUND(E583*F583,0)</f>
        <v>0</v>
      </c>
      <c r="H583" s="11"/>
    </row>
    <row r="584" s="9" customFormat="1" ht="13.55" customHeight="1">
      <c r="B584" s="11"/>
      <c r="G584" s="28">
        <f>ROUND(E584*F584,0)</f>
        <v>0</v>
      </c>
      <c r="H584" s="11"/>
    </row>
    <row r="585" s="9" customFormat="1" ht="13.55" customHeight="1">
      <c r="B585" s="11"/>
      <c r="G585" s="28">
        <f>ROUND(E585*F585,0)</f>
        <v>0</v>
      </c>
      <c r="H585" s="11"/>
    </row>
    <row r="586" s="9" customFormat="1" ht="13.55" customHeight="1">
      <c r="B586" s="11"/>
      <c r="G586" s="28">
        <f>ROUND(E586*F586,0)</f>
        <v>0</v>
      </c>
      <c r="H586" s="11"/>
    </row>
    <row r="587" s="9" customFormat="1" ht="13.55" customHeight="1">
      <c r="B587" s="11"/>
      <c r="G587" s="28">
        <f>ROUND(E587*F587,0)</f>
        <v>0</v>
      </c>
      <c r="H587" s="11"/>
    </row>
    <row r="588" s="9" customFormat="1" ht="13.55" customHeight="1">
      <c r="B588" s="11"/>
      <c r="G588" s="28">
        <f>ROUND(E588*F588,0)</f>
        <v>0</v>
      </c>
      <c r="H588" s="11"/>
    </row>
    <row r="589" s="9" customFormat="1" ht="13.55" customHeight="1">
      <c r="B589" s="11"/>
      <c r="G589" s="28">
        <f>ROUND(E589*F589,0)</f>
        <v>0</v>
      </c>
      <c r="H589" s="11"/>
    </row>
    <row r="590" s="9" customFormat="1" ht="13.55" customHeight="1">
      <c r="B590" s="11"/>
      <c r="G590" s="28">
        <f>ROUND(E590*F590,0)</f>
        <v>0</v>
      </c>
      <c r="H590" s="11"/>
    </row>
    <row r="591" s="9" customFormat="1" ht="13.55" customHeight="1">
      <c r="B591" s="11"/>
      <c r="G591" s="28">
        <f>ROUND(E591*F591,0)</f>
        <v>0</v>
      </c>
      <c r="H591" s="11"/>
    </row>
    <row r="592" s="9" customFormat="1" ht="13.55" customHeight="1">
      <c r="B592" s="11"/>
      <c r="G592" s="28">
        <f>ROUND(E592*F592,0)</f>
        <v>0</v>
      </c>
      <c r="H592" s="11"/>
    </row>
    <row r="593" s="9" customFormat="1" ht="13.55" customHeight="1">
      <c r="B593" s="11"/>
      <c r="G593" s="28">
        <f>ROUND(E593*F593,0)</f>
        <v>0</v>
      </c>
      <c r="H593" s="11"/>
    </row>
    <row r="594" s="9" customFormat="1" ht="13.55" customHeight="1">
      <c r="B594" s="11"/>
      <c r="G594" s="28">
        <f>ROUND(E594*F594,0)</f>
        <v>0</v>
      </c>
      <c r="H594" s="11"/>
    </row>
    <row r="595" s="9" customFormat="1" ht="13.55" customHeight="1">
      <c r="B595" s="11"/>
      <c r="G595" s="28">
        <f>ROUND(E595*F595,0)</f>
        <v>0</v>
      </c>
      <c r="H595" s="11"/>
    </row>
    <row r="596" s="9" customFormat="1" ht="13.55" customHeight="1">
      <c r="B596" s="11"/>
      <c r="G596" s="28">
        <f>ROUND(E596*F596,0)</f>
        <v>0</v>
      </c>
      <c r="H596" s="11"/>
    </row>
    <row r="597" s="9" customFormat="1" ht="13.55" customHeight="1">
      <c r="B597" s="11"/>
      <c r="G597" s="28">
        <f>ROUND(E597*F597,0)</f>
        <v>0</v>
      </c>
      <c r="H597" s="11"/>
    </row>
    <row r="598" s="9" customFormat="1" ht="13.55" customHeight="1">
      <c r="B598" s="11"/>
      <c r="G598" s="28">
        <f>ROUND(E598*F598,0)</f>
        <v>0</v>
      </c>
      <c r="H598" s="11"/>
    </row>
    <row r="599" s="9" customFormat="1" ht="13.55" customHeight="1">
      <c r="B599" s="11"/>
      <c r="G599" s="28">
        <f>ROUND(E599*F599,0)</f>
        <v>0</v>
      </c>
      <c r="H599" s="11"/>
    </row>
    <row r="600" s="9" customFormat="1" ht="13.55" customHeight="1">
      <c r="B600" s="11"/>
      <c r="G600" s="28">
        <f>ROUND(E600*F600,0)</f>
        <v>0</v>
      </c>
      <c r="H600" s="11"/>
    </row>
    <row r="601" s="9" customFormat="1" ht="13.55" customHeight="1">
      <c r="B601" s="11"/>
      <c r="G601" s="28">
        <f>ROUND(E601*F601,0)</f>
        <v>0</v>
      </c>
      <c r="H601" s="11"/>
    </row>
    <row r="602" s="9" customFormat="1" ht="13.55" customHeight="1">
      <c r="B602" s="11"/>
      <c r="G602" s="28">
        <f>ROUND(E602*F602,0)</f>
        <v>0</v>
      </c>
      <c r="H602" s="11"/>
    </row>
    <row r="603" s="9" customFormat="1" ht="13.55" customHeight="1">
      <c r="B603" s="11"/>
      <c r="G603" s="28">
        <f>ROUND(E603*F603,0)</f>
        <v>0</v>
      </c>
      <c r="H603" s="11"/>
    </row>
    <row r="604" s="9" customFormat="1" ht="13.55" customHeight="1">
      <c r="B604" s="11"/>
      <c r="G604" s="28">
        <f>ROUND(E604*F604,0)</f>
        <v>0</v>
      </c>
      <c r="H604" s="11"/>
    </row>
    <row r="605" s="9" customFormat="1" ht="13.55" customHeight="1">
      <c r="B605" s="11"/>
      <c r="G605" s="28">
        <f>ROUND(E605*F605,0)</f>
        <v>0</v>
      </c>
      <c r="H605" s="11"/>
    </row>
    <row r="606" s="9" customFormat="1" ht="13.55" customHeight="1">
      <c r="B606" s="11"/>
      <c r="G606" s="28">
        <f>ROUND(E606*F606,0)</f>
        <v>0</v>
      </c>
      <c r="H606" s="11"/>
    </row>
    <row r="607" s="9" customFormat="1" ht="13.55" customHeight="1">
      <c r="B607" s="11"/>
      <c r="G607" s="28">
        <f>ROUND(E607*F607,0)</f>
        <v>0</v>
      </c>
      <c r="H607" s="11"/>
    </row>
    <row r="608" s="9" customFormat="1" ht="13.55" customHeight="1">
      <c r="B608" s="11"/>
      <c r="G608" s="28">
        <f>ROUND(E608*F608,0)</f>
        <v>0</v>
      </c>
      <c r="H608" s="11"/>
    </row>
    <row r="609" s="9" customFormat="1" ht="13.55" customHeight="1">
      <c r="B609" s="11"/>
      <c r="G609" s="28">
        <f>ROUND(E609*F609,0)</f>
        <v>0</v>
      </c>
      <c r="H609" s="11"/>
    </row>
    <row r="610" s="9" customFormat="1" ht="13.55" customHeight="1">
      <c r="B610" s="11"/>
      <c r="G610" s="28">
        <f>ROUND(E610*F610,0)</f>
        <v>0</v>
      </c>
      <c r="H610" s="11"/>
    </row>
    <row r="611" s="9" customFormat="1" ht="13.55" customHeight="1">
      <c r="B611" s="11"/>
      <c r="G611" s="28">
        <f>ROUND(E611*F611,0)</f>
        <v>0</v>
      </c>
      <c r="H611" s="11"/>
    </row>
    <row r="612" s="9" customFormat="1" ht="13.55" customHeight="1">
      <c r="B612" s="11"/>
      <c r="G612" s="28">
        <f>ROUND(E612*F612,0)</f>
        <v>0</v>
      </c>
      <c r="H612" s="11"/>
    </row>
    <row r="613" s="9" customFormat="1" ht="13.55" customHeight="1">
      <c r="B613" s="11"/>
      <c r="G613" s="28">
        <f>ROUND(E613*F613,0)</f>
        <v>0</v>
      </c>
      <c r="H613" s="11"/>
    </row>
    <row r="614" s="9" customFormat="1" ht="13.55" customHeight="1">
      <c r="B614" s="11"/>
      <c r="G614" s="28">
        <f>ROUND(E614*F614,0)</f>
        <v>0</v>
      </c>
      <c r="H614" s="11"/>
    </row>
    <row r="615" s="9" customFormat="1" ht="13.55" customHeight="1">
      <c r="B615" s="11"/>
      <c r="G615" s="28">
        <f>ROUND(E615*F615,0)</f>
        <v>0</v>
      </c>
      <c r="H615" s="11"/>
    </row>
    <row r="616" s="9" customFormat="1" ht="13.55" customHeight="1">
      <c r="B616" s="11"/>
      <c r="G616" s="28">
        <f>ROUND(E616*F616,0)</f>
        <v>0</v>
      </c>
      <c r="H616" s="11"/>
    </row>
    <row r="617" s="9" customFormat="1" ht="13.55" customHeight="1">
      <c r="B617" s="11"/>
      <c r="G617" s="28">
        <f>ROUND(E617*F617,0)</f>
        <v>0</v>
      </c>
      <c r="H617" s="11"/>
    </row>
    <row r="618" s="9" customFormat="1" ht="13.55" customHeight="1">
      <c r="B618" s="11"/>
      <c r="G618" s="28">
        <f>ROUND(E618*F618,0)</f>
        <v>0</v>
      </c>
      <c r="H618" s="11"/>
    </row>
    <row r="619" s="9" customFormat="1" ht="13.55" customHeight="1">
      <c r="B619" s="11"/>
      <c r="G619" s="28">
        <f>ROUND(E619*F619,0)</f>
        <v>0</v>
      </c>
      <c r="H619" s="11"/>
    </row>
    <row r="620" s="9" customFormat="1" ht="13.55" customHeight="1">
      <c r="B620" s="11"/>
      <c r="G620" s="28">
        <f>ROUND(E620*F620,0)</f>
        <v>0</v>
      </c>
      <c r="H620" s="11"/>
    </row>
    <row r="621" s="9" customFormat="1" ht="13.55" customHeight="1">
      <c r="B621" s="11"/>
      <c r="G621" s="28">
        <f>ROUND(E621*F621,0)</f>
        <v>0</v>
      </c>
      <c r="H621" s="11"/>
    </row>
    <row r="622" s="9" customFormat="1" ht="13.55" customHeight="1">
      <c r="B622" s="11"/>
      <c r="G622" s="28">
        <f>ROUND(E622*F622,0)</f>
        <v>0</v>
      </c>
      <c r="H622" s="11"/>
    </row>
    <row r="623" s="9" customFormat="1" ht="13.55" customHeight="1">
      <c r="B623" s="11"/>
      <c r="G623" s="28">
        <f>ROUND(E623*F623,0)</f>
        <v>0</v>
      </c>
      <c r="H623" s="11"/>
    </row>
    <row r="624" s="9" customFormat="1" ht="13.55" customHeight="1">
      <c r="B624" s="11"/>
      <c r="G624" s="28">
        <f>ROUND(E624*F624,0)</f>
        <v>0</v>
      </c>
      <c r="H624" s="11"/>
    </row>
    <row r="625" s="9" customFormat="1" ht="13.55" customHeight="1">
      <c r="B625" s="11"/>
      <c r="G625" s="28">
        <f>ROUND(E625*F625,0)</f>
        <v>0</v>
      </c>
      <c r="H625" s="11"/>
    </row>
    <row r="626" s="9" customFormat="1" ht="13.55" customHeight="1">
      <c r="B626" s="11"/>
      <c r="G626" s="28">
        <f>ROUND(E626*F626,0)</f>
        <v>0</v>
      </c>
      <c r="H626" s="11"/>
    </row>
    <row r="627" s="9" customFormat="1" ht="13.55" customHeight="1">
      <c r="B627" s="11"/>
      <c r="G627" s="28">
        <f>ROUND(E627*F627,0)</f>
        <v>0</v>
      </c>
      <c r="H627" s="11"/>
    </row>
    <row r="628" s="9" customFormat="1" ht="13.55" customHeight="1">
      <c r="B628" s="11"/>
      <c r="G628" s="28">
        <f>ROUND(E628*F628,0)</f>
        <v>0</v>
      </c>
      <c r="H628" s="11"/>
    </row>
    <row r="629" s="9" customFormat="1" ht="13.55" customHeight="1">
      <c r="B629" s="11"/>
      <c r="G629" s="28">
        <f>ROUND(E629*F629,0)</f>
        <v>0</v>
      </c>
      <c r="H629" s="11"/>
    </row>
    <row r="630" s="9" customFormat="1" ht="13.55" customHeight="1">
      <c r="B630" s="11"/>
      <c r="G630" s="28">
        <f>ROUND(E630*F630,0)</f>
        <v>0</v>
      </c>
      <c r="H630" s="11"/>
    </row>
    <row r="631" s="9" customFormat="1" ht="13.55" customHeight="1">
      <c r="B631" s="11"/>
      <c r="G631" s="28">
        <f>ROUND(E631*F631,0)</f>
        <v>0</v>
      </c>
      <c r="H631" s="11"/>
    </row>
    <row r="632" s="9" customFormat="1" ht="13.55" customHeight="1">
      <c r="B632" s="11"/>
      <c r="G632" s="28">
        <f>ROUND(E632*F632,0)</f>
        <v>0</v>
      </c>
      <c r="H632" s="11"/>
    </row>
    <row r="633" s="9" customFormat="1" ht="13.55" customHeight="1">
      <c r="B633" s="11"/>
      <c r="G633" s="28">
        <f>ROUND(E633*F633,0)</f>
        <v>0</v>
      </c>
      <c r="H633" s="11"/>
    </row>
    <row r="634" s="9" customFormat="1" ht="13.55" customHeight="1">
      <c r="B634" s="11"/>
      <c r="G634" s="28">
        <f>ROUND(E634*F634,0)</f>
        <v>0</v>
      </c>
      <c r="H634" s="11"/>
    </row>
    <row r="635" s="9" customFormat="1" ht="13.55" customHeight="1">
      <c r="B635" s="11"/>
      <c r="G635" s="28">
        <f>ROUND(E635*F635,0)</f>
        <v>0</v>
      </c>
      <c r="H635" s="11"/>
    </row>
    <row r="636" s="9" customFormat="1" ht="13.55" customHeight="1">
      <c r="B636" s="11"/>
      <c r="G636" s="28">
        <f>ROUND(E636*F636,0)</f>
        <v>0</v>
      </c>
      <c r="H636" s="11"/>
    </row>
    <row r="637" s="9" customFormat="1" ht="13.55" customHeight="1">
      <c r="B637" s="11"/>
      <c r="G637" s="28">
        <f>ROUND(E637*F637,0)</f>
        <v>0</v>
      </c>
      <c r="H637" s="11"/>
    </row>
    <row r="638" s="9" customFormat="1" ht="13.55" customHeight="1">
      <c r="B638" s="11"/>
      <c r="G638" s="28">
        <f>ROUND(E638*F638,0)</f>
        <v>0</v>
      </c>
      <c r="H638" s="11"/>
    </row>
    <row r="639" s="9" customFormat="1" ht="13.55" customHeight="1">
      <c r="B639" s="11"/>
      <c r="G639" s="28">
        <f>ROUND(E639*F639,0)</f>
        <v>0</v>
      </c>
      <c r="H639" s="11"/>
    </row>
    <row r="640" s="9" customFormat="1" ht="13.55" customHeight="1">
      <c r="B640" s="11"/>
      <c r="G640" s="28">
        <f>ROUND(E640*F640,0)</f>
        <v>0</v>
      </c>
      <c r="H640" s="11"/>
    </row>
    <row r="641" s="9" customFormat="1" ht="13.55" customHeight="1">
      <c r="B641" s="11"/>
      <c r="G641" s="28">
        <f>ROUND(E641*F641,0)</f>
        <v>0</v>
      </c>
      <c r="H641" s="11"/>
    </row>
    <row r="642" s="9" customFormat="1" ht="13.55" customHeight="1">
      <c r="B642" s="11"/>
      <c r="G642" s="28">
        <f>ROUND(E642*F642,0)</f>
        <v>0</v>
      </c>
      <c r="H642" s="11"/>
    </row>
    <row r="643" s="9" customFormat="1" ht="13.55" customHeight="1">
      <c r="B643" s="11"/>
      <c r="G643" s="28">
        <f>ROUND(E643*F643,0)</f>
        <v>0</v>
      </c>
      <c r="H643" s="11"/>
    </row>
    <row r="644" s="9" customFormat="1" ht="13.55" customHeight="1">
      <c r="B644" s="11"/>
      <c r="G644" s="28">
        <f>ROUND(E644*F644,0)</f>
        <v>0</v>
      </c>
      <c r="H644" s="11"/>
    </row>
    <row r="645" s="9" customFormat="1" ht="13.55" customHeight="1">
      <c r="B645" s="11"/>
      <c r="G645" s="28">
        <f>ROUND(E645*F645,0)</f>
        <v>0</v>
      </c>
      <c r="H645" s="11"/>
    </row>
    <row r="646" s="9" customFormat="1" ht="13.55" customHeight="1">
      <c r="B646" s="11"/>
      <c r="G646" s="28">
        <f>ROUND(E646*F646,0)</f>
        <v>0</v>
      </c>
      <c r="H646" s="11"/>
    </row>
    <row r="647" s="9" customFormat="1" ht="13.55" customHeight="1">
      <c r="B647" s="11"/>
      <c r="G647" s="28">
        <f>ROUND(E647*F647,0)</f>
        <v>0</v>
      </c>
      <c r="H647" s="11"/>
    </row>
    <row r="648" s="9" customFormat="1" ht="13.55" customHeight="1">
      <c r="B648" s="11"/>
      <c r="G648" s="28">
        <f>ROUND(E648*F648,0)</f>
        <v>0</v>
      </c>
      <c r="H648" s="11"/>
    </row>
    <row r="649" s="9" customFormat="1" ht="13.55" customHeight="1">
      <c r="B649" s="11"/>
      <c r="G649" s="28">
        <f>ROUND(E649*F649,0)</f>
        <v>0</v>
      </c>
      <c r="H649" s="11"/>
    </row>
    <row r="650" s="9" customFormat="1" ht="13.55" customHeight="1">
      <c r="B650" s="11"/>
      <c r="G650" s="28">
        <f>ROUND(E650*F650,0)</f>
        <v>0</v>
      </c>
      <c r="H650" s="11"/>
    </row>
    <row r="651" s="9" customFormat="1" ht="13.55" customHeight="1">
      <c r="B651" s="11"/>
      <c r="G651" s="28">
        <f>ROUND(E651*F651,0)</f>
        <v>0</v>
      </c>
      <c r="H651" s="11"/>
    </row>
    <row r="652" s="9" customFormat="1" ht="13.55" customHeight="1">
      <c r="B652" s="11"/>
      <c r="G652" s="28">
        <f>ROUND(E652*F652,0)</f>
        <v>0</v>
      </c>
      <c r="H652" s="11"/>
    </row>
    <row r="653" s="9" customFormat="1" ht="13.55" customHeight="1">
      <c r="B653" s="11"/>
      <c r="G653" s="28">
        <f>ROUND(E653*F653,0)</f>
        <v>0</v>
      </c>
      <c r="H653" s="11"/>
    </row>
    <row r="654" s="9" customFormat="1" ht="13.55" customHeight="1">
      <c r="B654" s="11"/>
      <c r="G654" s="28">
        <f>ROUND(E654*F654,0)</f>
        <v>0</v>
      </c>
      <c r="H654" s="11"/>
    </row>
    <row r="655" s="9" customFormat="1" ht="13.55" customHeight="1">
      <c r="B655" s="11"/>
      <c r="G655" s="28">
        <f>ROUND(E655*F655,0)</f>
        <v>0</v>
      </c>
      <c r="H655" s="11"/>
    </row>
    <row r="656" s="9" customFormat="1" ht="13.55" customHeight="1">
      <c r="B656" s="11"/>
      <c r="G656" s="28">
        <f>ROUND(E656*F656,0)</f>
        <v>0</v>
      </c>
      <c r="H656" s="11"/>
    </row>
    <row r="657" s="9" customFormat="1" ht="13.55" customHeight="1">
      <c r="B657" s="11"/>
      <c r="G657" s="28">
        <f>ROUND(E657*F657,0)</f>
        <v>0</v>
      </c>
      <c r="H657" s="11"/>
    </row>
    <row r="658" s="9" customFormat="1" ht="13.55" customHeight="1">
      <c r="B658" s="11"/>
      <c r="G658" s="28">
        <f>ROUND(E658*F658,0)</f>
        <v>0</v>
      </c>
      <c r="H658" s="11"/>
    </row>
    <row r="659" s="9" customFormat="1" ht="13.55" customHeight="1">
      <c r="B659" s="11"/>
      <c r="G659" s="28">
        <f>ROUND(E659*F659,0)</f>
        <v>0</v>
      </c>
      <c r="H659" s="11"/>
    </row>
    <row r="660" s="9" customFormat="1" ht="13.55" customHeight="1">
      <c r="B660" s="11"/>
      <c r="G660" s="28">
        <f>ROUND(E660*F660,0)</f>
        <v>0</v>
      </c>
      <c r="H660" s="11"/>
    </row>
    <row r="661" s="9" customFormat="1" ht="13.55" customHeight="1">
      <c r="B661" s="11"/>
      <c r="G661" s="28">
        <f>ROUND(E661*F661,0)</f>
        <v>0</v>
      </c>
      <c r="H661" s="11"/>
    </row>
    <row r="662" s="9" customFormat="1" ht="13.55" customHeight="1">
      <c r="B662" s="11"/>
      <c r="G662" s="28">
        <f>ROUND(E662*F662,0)</f>
        <v>0</v>
      </c>
      <c r="H662" s="11"/>
    </row>
    <row r="663" s="9" customFormat="1" ht="13.55" customHeight="1">
      <c r="B663" s="11"/>
      <c r="G663" s="28">
        <f>ROUND(E663*F663,0)</f>
        <v>0</v>
      </c>
      <c r="H663" s="11"/>
    </row>
    <row r="664" s="9" customFormat="1" ht="13.55" customHeight="1">
      <c r="B664" s="11"/>
      <c r="G664" s="28">
        <f>ROUND(E664*F664,0)</f>
        <v>0</v>
      </c>
      <c r="H664" s="11"/>
    </row>
    <row r="665" s="9" customFormat="1" ht="13.55" customHeight="1">
      <c r="B665" s="11"/>
      <c r="G665" s="28">
        <f>ROUND(E665*F665,0)</f>
        <v>0</v>
      </c>
      <c r="H665" s="11"/>
    </row>
    <row r="666" s="9" customFormat="1" ht="13.55" customHeight="1">
      <c r="B666" s="11"/>
      <c r="G666" s="28">
        <f>ROUND(E666*F666,0)</f>
        <v>0</v>
      </c>
      <c r="H666" s="11"/>
    </row>
    <row r="667" s="9" customFormat="1" ht="13.55" customHeight="1">
      <c r="B667" s="11"/>
      <c r="G667" s="28">
        <f>ROUND(E667*F667,0)</f>
        <v>0</v>
      </c>
      <c r="H667" s="11"/>
    </row>
    <row r="668" s="9" customFormat="1" ht="13.55" customHeight="1">
      <c r="B668" s="11"/>
      <c r="G668" s="28">
        <f>ROUND(E668*F668,0)</f>
        <v>0</v>
      </c>
      <c r="H668" s="11"/>
    </row>
    <row r="669" s="9" customFormat="1" ht="13.55" customHeight="1">
      <c r="B669" s="11"/>
      <c r="G669" s="28">
        <f>ROUND(E669*F669,0)</f>
        <v>0</v>
      </c>
      <c r="H669" s="11"/>
    </row>
    <row r="670" s="9" customFormat="1" ht="13.55" customHeight="1">
      <c r="B670" s="11"/>
      <c r="G670" s="28">
        <f>ROUND(E670*F670,0)</f>
        <v>0</v>
      </c>
      <c r="H670" s="11"/>
    </row>
    <row r="671" s="9" customFormat="1" ht="13.55" customHeight="1">
      <c r="B671" s="11"/>
      <c r="G671" s="28">
        <f>ROUND(E671*F671,0)</f>
        <v>0</v>
      </c>
      <c r="H671" s="11"/>
    </row>
    <row r="672" s="9" customFormat="1" ht="13.55" customHeight="1">
      <c r="B672" s="11"/>
      <c r="G672" s="28">
        <f>ROUND(E672*F672,0)</f>
        <v>0</v>
      </c>
      <c r="H672" s="11"/>
    </row>
    <row r="673" s="9" customFormat="1" ht="13.55" customHeight="1">
      <c r="B673" s="11"/>
      <c r="G673" s="28">
        <f>ROUND(E673*F673,0)</f>
        <v>0</v>
      </c>
      <c r="H673" s="11"/>
    </row>
    <row r="674" s="9" customFormat="1" ht="13.55" customHeight="1">
      <c r="B674" s="11"/>
      <c r="G674" s="28">
        <f>ROUND(E674*F674,0)</f>
        <v>0</v>
      </c>
      <c r="H674" s="11"/>
    </row>
    <row r="675" s="9" customFormat="1" ht="13.55" customHeight="1">
      <c r="B675" s="11"/>
      <c r="G675" s="28">
        <f>ROUND(E675*F675,0)</f>
        <v>0</v>
      </c>
      <c r="H675" s="11"/>
    </row>
    <row r="676" s="9" customFormat="1" ht="13.55" customHeight="1">
      <c r="B676" s="11"/>
      <c r="G676" s="28">
        <f>ROUND(E676*F676,0)</f>
        <v>0</v>
      </c>
      <c r="H676" s="11"/>
    </row>
    <row r="677" s="9" customFormat="1" ht="13.55" customHeight="1">
      <c r="B677" s="11"/>
      <c r="G677" s="28">
        <f>ROUND(E677*F677,0)</f>
        <v>0</v>
      </c>
      <c r="H677" s="11"/>
    </row>
    <row r="678" s="9" customFormat="1" ht="13.55" customHeight="1">
      <c r="B678" s="11"/>
      <c r="G678" s="28">
        <f>ROUND(E678*F678,0)</f>
        <v>0</v>
      </c>
      <c r="H678" s="11"/>
    </row>
    <row r="679" s="9" customFormat="1" ht="13.55" customHeight="1">
      <c r="B679" s="11"/>
      <c r="G679" s="28">
        <f>ROUND(E679*F679,0)</f>
        <v>0</v>
      </c>
      <c r="H679" s="11"/>
    </row>
    <row r="680" s="9" customFormat="1" ht="13.55" customHeight="1">
      <c r="B680" s="11"/>
      <c r="G680" s="28">
        <f>ROUND(E680*F680,0)</f>
        <v>0</v>
      </c>
      <c r="H680" s="11"/>
    </row>
    <row r="681" s="9" customFormat="1" ht="13.55" customHeight="1">
      <c r="B681" s="11"/>
      <c r="G681" s="28">
        <f>ROUND(E681*F681,0)</f>
        <v>0</v>
      </c>
      <c r="H681" s="11"/>
    </row>
    <row r="682" s="9" customFormat="1" ht="13.55" customHeight="1">
      <c r="B682" s="11"/>
      <c r="G682" s="28">
        <f>ROUND(E682*F682,0)</f>
        <v>0</v>
      </c>
      <c r="H682" s="11"/>
    </row>
    <row r="683" s="9" customFormat="1" ht="13.55" customHeight="1">
      <c r="B683" s="11"/>
      <c r="G683" s="28">
        <f>ROUND(E683*F683,0)</f>
        <v>0</v>
      </c>
      <c r="H683" s="11"/>
    </row>
    <row r="684" s="9" customFormat="1" ht="13.55" customHeight="1">
      <c r="B684" s="11"/>
      <c r="G684" s="28">
        <f>ROUND(E684*F684,0)</f>
        <v>0</v>
      </c>
      <c r="H684" s="11"/>
    </row>
    <row r="685" s="9" customFormat="1" ht="13.55" customHeight="1">
      <c r="B685" s="11"/>
      <c r="G685" s="28">
        <f>ROUND(E685*F685,0)</f>
        <v>0</v>
      </c>
      <c r="H685" s="11"/>
    </row>
    <row r="686" s="9" customFormat="1" ht="13.55" customHeight="1">
      <c r="B686" s="11"/>
      <c r="G686" s="28">
        <f>ROUND(E686*F686,0)</f>
        <v>0</v>
      </c>
      <c r="H686" s="11"/>
    </row>
    <row r="687" s="9" customFormat="1" ht="13.55" customHeight="1">
      <c r="B687" s="11"/>
      <c r="G687" s="28">
        <f>ROUND(E687*F687,0)</f>
        <v>0</v>
      </c>
      <c r="H687" s="11"/>
    </row>
    <row r="688" s="9" customFormat="1" ht="13.55" customHeight="1">
      <c r="B688" s="11"/>
      <c r="G688" s="28">
        <f>ROUND(E688*F688,0)</f>
        <v>0</v>
      </c>
      <c r="H688" s="11"/>
    </row>
    <row r="689" s="9" customFormat="1" ht="13.55" customHeight="1">
      <c r="B689" s="11"/>
      <c r="G689" s="28">
        <f>ROUND(E689*F689,0)</f>
        <v>0</v>
      </c>
      <c r="H689" s="11"/>
    </row>
    <row r="690" s="9" customFormat="1" ht="13.55" customHeight="1">
      <c r="B690" s="11"/>
      <c r="G690" s="28">
        <f>ROUND(E690*F690,0)</f>
        <v>0</v>
      </c>
      <c r="H690" s="11"/>
    </row>
    <row r="691" s="9" customFormat="1" ht="13.55" customHeight="1">
      <c r="B691" s="11"/>
      <c r="G691" s="28">
        <f>ROUND(E691*F691,0)</f>
        <v>0</v>
      </c>
      <c r="H691" s="11"/>
    </row>
    <row r="692" s="9" customFormat="1" ht="13.55" customHeight="1">
      <c r="B692" s="11"/>
      <c r="G692" s="28">
        <f>ROUND(E692*F692,0)</f>
        <v>0</v>
      </c>
      <c r="H692" s="11"/>
    </row>
    <row r="693" s="9" customFormat="1" ht="13.55" customHeight="1">
      <c r="B693" s="11"/>
      <c r="G693" s="28">
        <f>ROUND(E693*F693,0)</f>
        <v>0</v>
      </c>
      <c r="H693" s="11"/>
    </row>
    <row r="694" s="9" customFormat="1" ht="13.55" customHeight="1">
      <c r="B694" s="11"/>
      <c r="G694" s="28">
        <f>ROUND(E694*F694,0)</f>
        <v>0</v>
      </c>
      <c r="H694" s="11"/>
    </row>
    <row r="695" s="9" customFormat="1" ht="13.55" customHeight="1">
      <c r="B695" s="11"/>
      <c r="G695" s="28">
        <f>ROUND(E695*F695,0)</f>
        <v>0</v>
      </c>
      <c r="H695" s="11"/>
    </row>
    <row r="696" s="9" customFormat="1" ht="13.55" customHeight="1">
      <c r="B696" s="11"/>
      <c r="G696" s="28">
        <f>ROUND(E696*F696,0)</f>
        <v>0</v>
      </c>
      <c r="H696" s="11"/>
    </row>
    <row r="697" s="9" customFormat="1" ht="13.55" customHeight="1">
      <c r="B697" s="11"/>
      <c r="G697" s="28">
        <f>ROUND(E697*F697,0)</f>
        <v>0</v>
      </c>
      <c r="H697" s="11"/>
    </row>
    <row r="698" s="9" customFormat="1" ht="13.55" customHeight="1">
      <c r="B698" s="11"/>
      <c r="G698" s="28">
        <f>ROUND(E698*F698,0)</f>
        <v>0</v>
      </c>
      <c r="H698" s="11"/>
    </row>
    <row r="699" s="9" customFormat="1" ht="13.55" customHeight="1">
      <c r="B699" s="11"/>
      <c r="G699" s="28">
        <f>ROUND(E699*F699,0)</f>
        <v>0</v>
      </c>
      <c r="H699" s="11"/>
    </row>
    <row r="700" s="9" customFormat="1" ht="13.55" customHeight="1">
      <c r="B700" s="11"/>
      <c r="G700" s="28">
        <f>ROUND(E700*F700,0)</f>
        <v>0</v>
      </c>
      <c r="H700" s="11"/>
    </row>
    <row r="701" s="9" customFormat="1" ht="13.55" customHeight="1">
      <c r="B701" s="11"/>
      <c r="G701" s="28">
        <f>ROUND(E701*F701,0)</f>
        <v>0</v>
      </c>
      <c r="H701" s="11"/>
    </row>
    <row r="702" s="9" customFormat="1" ht="13.55" customHeight="1">
      <c r="B702" s="11"/>
      <c r="G702" s="28">
        <f>ROUND(E702*F702,0)</f>
        <v>0</v>
      </c>
      <c r="H702" s="11"/>
    </row>
    <row r="703" s="9" customFormat="1" ht="13.55" customHeight="1">
      <c r="B703" s="11"/>
      <c r="G703" s="28">
        <f>ROUND(E703*F703,0)</f>
        <v>0</v>
      </c>
      <c r="H703" s="11"/>
    </row>
    <row r="704" s="9" customFormat="1" ht="13.55" customHeight="1">
      <c r="B704" s="11"/>
      <c r="G704" s="28">
        <f>ROUND(E704*F704,0)</f>
        <v>0</v>
      </c>
      <c r="H704" s="11"/>
    </row>
    <row r="705" s="9" customFormat="1" ht="13.55" customHeight="1">
      <c r="B705" s="11"/>
      <c r="G705" s="28">
        <f>ROUND(E705*F705,0)</f>
        <v>0</v>
      </c>
      <c r="H705" s="11"/>
    </row>
    <row r="706" s="9" customFormat="1" ht="13.55" customHeight="1">
      <c r="B706" s="11"/>
      <c r="G706" s="28">
        <f>ROUND(E706*F706,0)</f>
        <v>0</v>
      </c>
      <c r="H706" s="11"/>
    </row>
    <row r="707" s="9" customFormat="1" ht="13.55" customHeight="1">
      <c r="B707" s="11"/>
      <c r="G707" s="28">
        <f>ROUND(E707*F707,0)</f>
        <v>0</v>
      </c>
      <c r="H707" s="11"/>
    </row>
    <row r="708" s="9" customFormat="1" ht="13.55" customHeight="1">
      <c r="B708" s="11"/>
      <c r="G708" s="28">
        <f>ROUND(E708*F708,0)</f>
        <v>0</v>
      </c>
      <c r="H708" s="11"/>
    </row>
    <row r="709" s="9" customFormat="1" ht="13.55" customHeight="1">
      <c r="B709" s="11"/>
      <c r="G709" s="28">
        <f>ROUND(E709*F709,0)</f>
        <v>0</v>
      </c>
      <c r="H709" s="11"/>
    </row>
    <row r="710" s="9" customFormat="1" ht="13.55" customHeight="1">
      <c r="B710" s="11"/>
      <c r="G710" s="28">
        <f>ROUND(E710*F710,0)</f>
        <v>0</v>
      </c>
      <c r="H710" s="11"/>
    </row>
    <row r="711" s="9" customFormat="1" ht="13.55" customHeight="1">
      <c r="B711" s="11"/>
      <c r="G711" s="28">
        <f>ROUND(E711*F711,0)</f>
        <v>0</v>
      </c>
      <c r="H711" s="11"/>
    </row>
    <row r="712" s="9" customFormat="1" ht="13.55" customHeight="1">
      <c r="B712" s="11"/>
      <c r="G712" s="28">
        <f>ROUND(E712*F712,0)</f>
        <v>0</v>
      </c>
      <c r="H712" s="11"/>
    </row>
    <row r="713" s="9" customFormat="1" ht="13.55" customHeight="1">
      <c r="B713" s="11"/>
      <c r="G713" s="28">
        <f>ROUND(E713*F713,0)</f>
        <v>0</v>
      </c>
      <c r="H713" s="11"/>
    </row>
    <row r="714" s="9" customFormat="1" ht="13.55" customHeight="1">
      <c r="B714" s="11"/>
      <c r="G714" s="28">
        <f>ROUND(E714*F714,0)</f>
        <v>0</v>
      </c>
      <c r="H714" s="11"/>
    </row>
    <row r="715" s="9" customFormat="1" ht="13.55" customHeight="1">
      <c r="B715" s="11"/>
      <c r="G715" s="28">
        <f>ROUND(E715*F715,0)</f>
        <v>0</v>
      </c>
      <c r="H715" s="11"/>
    </row>
    <row r="716" s="9" customFormat="1" ht="13.55" customHeight="1">
      <c r="B716" s="11"/>
      <c r="G716" s="28">
        <f>ROUND(E716*F716,0)</f>
        <v>0</v>
      </c>
      <c r="H716" s="11"/>
    </row>
    <row r="717" s="9" customFormat="1" ht="13.55" customHeight="1">
      <c r="B717" s="11"/>
      <c r="G717" s="28">
        <f>ROUND(E717*F717,0)</f>
        <v>0</v>
      </c>
      <c r="H717" s="11"/>
    </row>
    <row r="718" s="9" customFormat="1" ht="13.55" customHeight="1">
      <c r="B718" s="11"/>
      <c r="G718" s="28">
        <f>ROUND(E718*F718,0)</f>
        <v>0</v>
      </c>
      <c r="H718" s="11"/>
    </row>
    <row r="719" s="9" customFormat="1" ht="13.55" customHeight="1">
      <c r="B719" s="11"/>
      <c r="G719" s="28">
        <f>ROUND(E719*F719,0)</f>
        <v>0</v>
      </c>
      <c r="H719" s="11"/>
    </row>
    <row r="720" s="9" customFormat="1" ht="13.55" customHeight="1">
      <c r="B720" s="11"/>
      <c r="G720" s="28">
        <f>ROUND(E720*F720,0)</f>
        <v>0</v>
      </c>
      <c r="H720" s="11"/>
    </row>
    <row r="721" s="9" customFormat="1" ht="13.55" customHeight="1">
      <c r="B721" s="11"/>
      <c r="G721" s="28">
        <f>ROUND(E721*F721,0)</f>
        <v>0</v>
      </c>
      <c r="H721" s="11"/>
    </row>
    <row r="722" s="9" customFormat="1" ht="13.55" customHeight="1">
      <c r="B722" s="11"/>
      <c r="G722" s="28">
        <f>ROUND(E722*F722,0)</f>
        <v>0</v>
      </c>
      <c r="H722" s="11"/>
    </row>
    <row r="723" s="9" customFormat="1" ht="13.55" customHeight="1">
      <c r="B723" s="11"/>
      <c r="G723" s="28">
        <f>ROUND(E723*F723,0)</f>
        <v>0</v>
      </c>
      <c r="H723" s="11"/>
    </row>
    <row r="724" s="9" customFormat="1" ht="13.55" customHeight="1">
      <c r="B724" s="11"/>
      <c r="G724" s="28">
        <f>ROUND(E724*F724,0)</f>
        <v>0</v>
      </c>
      <c r="H724" s="11"/>
    </row>
    <row r="725" s="9" customFormat="1" ht="13.55" customHeight="1">
      <c r="B725" s="11"/>
      <c r="G725" s="28">
        <f>ROUND(E725*F725,0)</f>
        <v>0</v>
      </c>
      <c r="H725" s="11"/>
    </row>
    <row r="726" s="9" customFormat="1" ht="13.55" customHeight="1">
      <c r="B726" s="11"/>
      <c r="G726" s="28">
        <f>ROUND(E726*F726,0)</f>
        <v>0</v>
      </c>
      <c r="H726" s="11"/>
    </row>
    <row r="727" s="9" customFormat="1" ht="13.55" customHeight="1">
      <c r="B727" s="11"/>
      <c r="G727" s="28">
        <f>ROUND(E727*F727,0)</f>
        <v>0</v>
      </c>
      <c r="H727" s="11"/>
    </row>
    <row r="728" s="9" customFormat="1" ht="13.55" customHeight="1">
      <c r="B728" s="11"/>
      <c r="G728" s="28">
        <f>ROUND(E728*F728,0)</f>
        <v>0</v>
      </c>
      <c r="H728" s="11"/>
    </row>
    <row r="729" s="9" customFormat="1" ht="13.55" customHeight="1">
      <c r="B729" s="11"/>
      <c r="G729" s="28">
        <f>ROUND(E729*F729,0)</f>
        <v>0</v>
      </c>
      <c r="H729" s="11"/>
    </row>
    <row r="730" s="9" customFormat="1" ht="13.55" customHeight="1">
      <c r="B730" s="11"/>
      <c r="G730" s="28">
        <f>ROUND(E730*F730,0)</f>
        <v>0</v>
      </c>
      <c r="H730" s="11"/>
    </row>
    <row r="731" s="9" customFormat="1" ht="13.55" customHeight="1">
      <c r="B731" s="11"/>
      <c r="G731" s="28">
        <f>ROUND(E731*F731,0)</f>
        <v>0</v>
      </c>
      <c r="H731" s="11"/>
    </row>
    <row r="732" s="9" customFormat="1" ht="13.55" customHeight="1">
      <c r="B732" s="11"/>
      <c r="G732" s="28">
        <f>ROUND(E732*F732,0)</f>
        <v>0</v>
      </c>
      <c r="H732" s="11"/>
    </row>
    <row r="733" s="9" customFormat="1" ht="13.55" customHeight="1">
      <c r="B733" s="11"/>
      <c r="G733" s="28">
        <f>ROUND(E733*F733,0)</f>
        <v>0</v>
      </c>
      <c r="H733" s="11"/>
    </row>
    <row r="734" s="9" customFormat="1" ht="13.55" customHeight="1">
      <c r="B734" s="11"/>
      <c r="G734" s="28">
        <f>ROUND(E734*F734,0)</f>
        <v>0</v>
      </c>
      <c r="H734" s="11"/>
    </row>
    <row r="735" s="9" customFormat="1" ht="13.55" customHeight="1">
      <c r="B735" s="11"/>
      <c r="G735" s="28">
        <f>ROUND(E735*F735,0)</f>
        <v>0</v>
      </c>
      <c r="H735" s="11"/>
    </row>
    <row r="736" s="9" customFormat="1" ht="13.55" customHeight="1">
      <c r="B736" s="11"/>
      <c r="G736" s="28">
        <f>ROUND(E736*F736,0)</f>
        <v>0</v>
      </c>
      <c r="H736" s="11"/>
    </row>
    <row r="737" s="9" customFormat="1" ht="13.55" customHeight="1">
      <c r="B737" s="11"/>
      <c r="G737" s="28">
        <f>ROUND(E737*F737,0)</f>
        <v>0</v>
      </c>
      <c r="H737" s="11"/>
    </row>
    <row r="738" s="9" customFormat="1" ht="13.55" customHeight="1">
      <c r="B738" s="11"/>
      <c r="G738" s="28">
        <f>ROUND(E738*F738,0)</f>
        <v>0</v>
      </c>
      <c r="H738" s="11"/>
    </row>
    <row r="739" s="9" customFormat="1" ht="13.55" customHeight="1">
      <c r="B739" s="11"/>
      <c r="G739" s="28">
        <f>ROUND(E739*F739,0)</f>
        <v>0</v>
      </c>
      <c r="H739" s="11"/>
    </row>
    <row r="740" s="9" customFormat="1" ht="13.55" customHeight="1">
      <c r="B740" s="11"/>
      <c r="G740" s="28">
        <f>ROUND(E740*F740,0)</f>
        <v>0</v>
      </c>
      <c r="H740" s="11"/>
    </row>
    <row r="741" s="9" customFormat="1" ht="13.55" customHeight="1">
      <c r="B741" s="11"/>
      <c r="G741" s="28">
        <f>ROUND(E741*F741,0)</f>
        <v>0</v>
      </c>
      <c r="H741" s="11"/>
    </row>
    <row r="742" s="9" customFormat="1" ht="13.55" customHeight="1">
      <c r="B742" s="11"/>
      <c r="G742" s="28">
        <f>ROUND(E742*F742,0)</f>
        <v>0</v>
      </c>
      <c r="H742" s="11"/>
    </row>
    <row r="743" s="9" customFormat="1" ht="13.55" customHeight="1">
      <c r="B743" s="11"/>
      <c r="G743" s="28">
        <f>ROUND(E743*F743,0)</f>
        <v>0</v>
      </c>
      <c r="H743" s="11"/>
    </row>
    <row r="744" s="9" customFormat="1" ht="13.55" customHeight="1">
      <c r="B744" s="11"/>
      <c r="G744" s="28">
        <f>ROUND(E744*F744,0)</f>
        <v>0</v>
      </c>
      <c r="H744" s="11"/>
    </row>
    <row r="745" s="9" customFormat="1" ht="13.55" customHeight="1">
      <c r="B745" s="11"/>
      <c r="G745" s="28">
        <f>ROUND(E745*F745,0)</f>
        <v>0</v>
      </c>
      <c r="H745" s="11"/>
    </row>
    <row r="746" s="9" customFormat="1" ht="13.55" customHeight="1">
      <c r="B746" s="11"/>
      <c r="G746" s="28">
        <f>ROUND(E746*F746,0)</f>
        <v>0</v>
      </c>
      <c r="H746" s="11"/>
    </row>
    <row r="747" s="9" customFormat="1" ht="13.55" customHeight="1">
      <c r="B747" s="11"/>
      <c r="G747" s="28">
        <f>ROUND(E747*F747,0)</f>
        <v>0</v>
      </c>
      <c r="H747" s="11"/>
    </row>
    <row r="748" s="9" customFormat="1" ht="13.55" customHeight="1">
      <c r="B748" s="11"/>
      <c r="G748" s="28">
        <f>ROUND(E748*F748,0)</f>
        <v>0</v>
      </c>
      <c r="H748" s="11"/>
    </row>
    <row r="749" s="9" customFormat="1" ht="13.55" customHeight="1">
      <c r="B749" s="11"/>
      <c r="G749" s="28">
        <f>ROUND(E749*F749,0)</f>
        <v>0</v>
      </c>
      <c r="H749" s="11"/>
    </row>
    <row r="750" s="9" customFormat="1" ht="13.55" customHeight="1">
      <c r="B750" s="11"/>
      <c r="G750" s="28">
        <f>ROUND(E750*F750,0)</f>
        <v>0</v>
      </c>
      <c r="H750" s="11"/>
    </row>
    <row r="751" s="9" customFormat="1" ht="13.55" customHeight="1">
      <c r="B751" s="11"/>
      <c r="G751" s="28">
        <f>ROUND(E751*F751,0)</f>
        <v>0</v>
      </c>
      <c r="H751" s="11"/>
    </row>
    <row r="752" s="9" customFormat="1" ht="13.55" customHeight="1">
      <c r="B752" s="11"/>
      <c r="G752" s="28">
        <f>ROUND(E752*F752,0)</f>
        <v>0</v>
      </c>
      <c r="H752" s="11"/>
    </row>
    <row r="753" s="9" customFormat="1" ht="13.55" customHeight="1">
      <c r="B753" s="11"/>
      <c r="G753" s="28">
        <f>ROUND(E753*F753,0)</f>
        <v>0</v>
      </c>
      <c r="H753" s="11"/>
    </row>
    <row r="754" s="9" customFormat="1" ht="13.55" customHeight="1">
      <c r="B754" s="11"/>
      <c r="G754" s="28">
        <f>ROUND(E754*F754,0)</f>
        <v>0</v>
      </c>
      <c r="H754" s="11"/>
    </row>
    <row r="755" s="9" customFormat="1" ht="13.55" customHeight="1">
      <c r="B755" s="11"/>
      <c r="G755" s="28">
        <f>ROUND(E755*F755,0)</f>
        <v>0</v>
      </c>
      <c r="H755" s="11"/>
    </row>
    <row r="756" s="9" customFormat="1" ht="13.55" customHeight="1">
      <c r="B756" s="11"/>
      <c r="G756" s="28">
        <f>ROUND(E756*F756,0)</f>
        <v>0</v>
      </c>
      <c r="H756" s="11"/>
    </row>
    <row r="757" s="9" customFormat="1" ht="13.55" customHeight="1">
      <c r="B757" s="11"/>
      <c r="G757" s="28">
        <f>ROUND(E757*F757,0)</f>
        <v>0</v>
      </c>
      <c r="H757" s="11"/>
    </row>
    <row r="758" s="9" customFormat="1" ht="13.55" customHeight="1">
      <c r="B758" s="11"/>
      <c r="G758" s="28">
        <f>ROUND(E758*F758,0)</f>
        <v>0</v>
      </c>
      <c r="H758" s="11"/>
    </row>
    <row r="759" s="9" customFormat="1" ht="13.55" customHeight="1">
      <c r="B759" s="11"/>
      <c r="G759" s="28">
        <f>ROUND(E759*F759,0)</f>
        <v>0</v>
      </c>
      <c r="H759" s="11"/>
    </row>
    <row r="760" s="9" customFormat="1" ht="13.55" customHeight="1">
      <c r="B760" s="11"/>
      <c r="G760" s="28">
        <f>ROUND(E760*F760,0)</f>
        <v>0</v>
      </c>
      <c r="H760" s="11"/>
    </row>
    <row r="761" s="9" customFormat="1" ht="13.55" customHeight="1">
      <c r="B761" s="11"/>
      <c r="G761" s="28">
        <f>ROUND(E761*F761,0)</f>
        <v>0</v>
      </c>
      <c r="H761" s="11"/>
    </row>
    <row r="762" s="9" customFormat="1" ht="13.55" customHeight="1">
      <c r="B762" s="11"/>
      <c r="G762" s="28">
        <f>ROUND(E762*F762,0)</f>
        <v>0</v>
      </c>
      <c r="H762" s="11"/>
    </row>
    <row r="763" s="9" customFormat="1" ht="13.55" customHeight="1">
      <c r="B763" s="11"/>
      <c r="G763" s="28">
        <f>ROUND(E763*F763,0)</f>
        <v>0</v>
      </c>
      <c r="H763" s="11"/>
    </row>
    <row r="764" s="9" customFormat="1" ht="13.55" customHeight="1">
      <c r="B764" s="11"/>
      <c r="G764" s="28">
        <f>ROUND(E764*F764,0)</f>
        <v>0</v>
      </c>
      <c r="H764" s="11"/>
    </row>
    <row r="765" s="9" customFormat="1" ht="13.55" customHeight="1">
      <c r="B765" s="11"/>
      <c r="G765" s="28">
        <f>ROUND(E765*F765,0)</f>
        <v>0</v>
      </c>
      <c r="H765" s="11"/>
    </row>
    <row r="766" s="9" customFormat="1" ht="13.55" customHeight="1">
      <c r="B766" s="11"/>
      <c r="G766" s="28">
        <f>ROUND(E766*F766,0)</f>
        <v>0</v>
      </c>
      <c r="H766" s="11"/>
    </row>
    <row r="767" s="9" customFormat="1" ht="13.55" customHeight="1">
      <c r="B767" s="11"/>
      <c r="G767" s="28">
        <f>ROUND(E767*F767,0)</f>
        <v>0</v>
      </c>
      <c r="H767" s="11"/>
    </row>
    <row r="768" s="9" customFormat="1" ht="13.55" customHeight="1">
      <c r="B768" s="11"/>
      <c r="G768" s="28">
        <f>ROUND(E768*F768,0)</f>
        <v>0</v>
      </c>
      <c r="H768" s="11"/>
    </row>
    <row r="769" s="9" customFormat="1" ht="13.55" customHeight="1">
      <c r="B769" s="11"/>
      <c r="G769" s="28">
        <f>ROUND(E769*F769,0)</f>
        <v>0</v>
      </c>
      <c r="H769" s="11"/>
    </row>
    <row r="770" s="9" customFormat="1" ht="13.55" customHeight="1">
      <c r="B770" s="11"/>
      <c r="G770" s="28">
        <f>ROUND(E770*F770,0)</f>
        <v>0</v>
      </c>
      <c r="H770" s="11"/>
    </row>
    <row r="771" s="9" customFormat="1" ht="13.55" customHeight="1">
      <c r="B771" s="11"/>
      <c r="G771" s="28">
        <f>ROUND(E771*F771,0)</f>
        <v>0</v>
      </c>
      <c r="H771" s="11"/>
    </row>
    <row r="772" s="9" customFormat="1" ht="13.55" customHeight="1">
      <c r="B772" s="11"/>
      <c r="G772" s="28">
        <f>ROUND(E772*F772,0)</f>
        <v>0</v>
      </c>
      <c r="H772" s="11"/>
    </row>
    <row r="773" s="9" customFormat="1" ht="13.55" customHeight="1">
      <c r="B773" s="11"/>
      <c r="G773" s="28">
        <f>ROUND(E773*F773,0)</f>
        <v>0</v>
      </c>
      <c r="H773" s="11"/>
    </row>
    <row r="774" s="9" customFormat="1" ht="13.55" customHeight="1">
      <c r="B774" s="11"/>
      <c r="G774" s="28">
        <f>ROUND(E774*F774,0)</f>
        <v>0</v>
      </c>
      <c r="H774" s="11"/>
    </row>
    <row r="775" s="9" customFormat="1" ht="13.55" customHeight="1">
      <c r="B775" s="11"/>
      <c r="G775" s="28">
        <f>ROUND(E775*F775,0)</f>
        <v>0</v>
      </c>
      <c r="H775" s="11"/>
    </row>
    <row r="776" s="9" customFormat="1" ht="13.55" customHeight="1">
      <c r="B776" s="11"/>
      <c r="G776" s="28">
        <f>ROUND(E776*F776,0)</f>
        <v>0</v>
      </c>
      <c r="H776" s="11"/>
    </row>
    <row r="777" s="9" customFormat="1" ht="13.55" customHeight="1">
      <c r="B777" s="11"/>
      <c r="G777" s="28">
        <f>ROUND(E777*F777,0)</f>
        <v>0</v>
      </c>
      <c r="H777" s="11"/>
    </row>
    <row r="778" s="9" customFormat="1" ht="13.55" customHeight="1">
      <c r="B778" s="11"/>
      <c r="G778" s="28">
        <f>ROUND(E778*F778,0)</f>
        <v>0</v>
      </c>
      <c r="H778" s="11"/>
    </row>
    <row r="779" s="9" customFormat="1" ht="13.55" customHeight="1">
      <c r="B779" s="11"/>
      <c r="G779" s="28">
        <f>ROUND(E779*F779,0)</f>
        <v>0</v>
      </c>
      <c r="H779" s="11"/>
    </row>
    <row r="780" s="9" customFormat="1" ht="13.55" customHeight="1">
      <c r="B780" s="11"/>
      <c r="G780" s="28">
        <f>ROUND(E780*F780,0)</f>
        <v>0</v>
      </c>
      <c r="H780" s="11"/>
    </row>
    <row r="781" s="9" customFormat="1" ht="13.55" customHeight="1">
      <c r="B781" s="11"/>
      <c r="G781" s="28">
        <f>ROUND(E781*F781,0)</f>
        <v>0</v>
      </c>
      <c r="H781" s="11"/>
    </row>
    <row r="782" s="9" customFormat="1" ht="13.55" customHeight="1">
      <c r="B782" s="11"/>
      <c r="G782" s="28">
        <f>ROUND(E782*F782,0)</f>
        <v>0</v>
      </c>
      <c r="H782" s="11"/>
    </row>
    <row r="783" s="9" customFormat="1" ht="13.55" customHeight="1">
      <c r="B783" s="11"/>
      <c r="G783" s="28">
        <f>ROUND(E783*F783,0)</f>
        <v>0</v>
      </c>
      <c r="H783" s="11"/>
    </row>
    <row r="784" s="9" customFormat="1" ht="13.55" customHeight="1">
      <c r="B784" s="11"/>
      <c r="G784" s="28">
        <f>ROUND(E784*F784,0)</f>
        <v>0</v>
      </c>
      <c r="H784" s="11"/>
    </row>
    <row r="785" s="9" customFormat="1" ht="13.55" customHeight="1">
      <c r="B785" s="11"/>
      <c r="G785" s="28">
        <f>ROUND(E785*F785,0)</f>
        <v>0</v>
      </c>
      <c r="H785" s="11"/>
    </row>
    <row r="786" s="9" customFormat="1" ht="13.55" customHeight="1">
      <c r="B786" s="11"/>
      <c r="G786" s="28">
        <f>ROUND(E786*F786,0)</f>
        <v>0</v>
      </c>
      <c r="H786" s="11"/>
    </row>
    <row r="787" s="9" customFormat="1" ht="13.55" customHeight="1">
      <c r="B787" s="11"/>
      <c r="G787" s="28">
        <f>ROUND(E787*F787,0)</f>
        <v>0</v>
      </c>
      <c r="H787" s="11"/>
    </row>
    <row r="788" s="9" customFormat="1" ht="13.55" customHeight="1">
      <c r="B788" s="11"/>
      <c r="G788" s="28">
        <f>ROUND(E788*F788,0)</f>
        <v>0</v>
      </c>
      <c r="H788" s="11"/>
    </row>
    <row r="789" s="9" customFormat="1" ht="13.55" customHeight="1">
      <c r="B789" s="11"/>
      <c r="G789" s="28">
        <f>ROUND(E789*F789,0)</f>
        <v>0</v>
      </c>
      <c r="H789" s="11"/>
    </row>
    <row r="790" s="9" customFormat="1" ht="13.55" customHeight="1">
      <c r="B790" s="11"/>
      <c r="G790" s="28">
        <f>ROUND(E790*F790,0)</f>
        <v>0</v>
      </c>
      <c r="H790" s="11"/>
    </row>
    <row r="791" s="9" customFormat="1" ht="13.55" customHeight="1">
      <c r="B791" s="11"/>
      <c r="G791" s="28">
        <f>ROUND(E791*F791,0)</f>
        <v>0</v>
      </c>
      <c r="H791" s="11"/>
    </row>
    <row r="792" s="9" customFormat="1" ht="13.55" customHeight="1">
      <c r="B792" s="11"/>
      <c r="G792" s="28">
        <f>ROUND(E792*F792,0)</f>
        <v>0</v>
      </c>
      <c r="H792" s="11"/>
    </row>
    <row r="793" s="9" customFormat="1" ht="13.55" customHeight="1">
      <c r="B793" s="11"/>
      <c r="G793" s="28">
        <f>ROUND(E793*F793,0)</f>
        <v>0</v>
      </c>
      <c r="H793" s="11"/>
    </row>
    <row r="794" s="9" customFormat="1" ht="13.55" customHeight="1">
      <c r="B794" s="11"/>
      <c r="G794" s="28">
        <f>ROUND(E794*F794,0)</f>
        <v>0</v>
      </c>
      <c r="H794" s="11"/>
    </row>
    <row r="795" s="9" customFormat="1" ht="13.55" customHeight="1">
      <c r="B795" s="11"/>
      <c r="G795" s="28">
        <f>ROUND(E795*F795,0)</f>
        <v>0</v>
      </c>
      <c r="H795" s="11"/>
    </row>
    <row r="796" s="9" customFormat="1" ht="13.55" customHeight="1">
      <c r="B796" s="11"/>
      <c r="G796" s="28">
        <f>ROUND(E796*F796,0)</f>
        <v>0</v>
      </c>
      <c r="H796" s="11"/>
    </row>
    <row r="797" s="9" customFormat="1" ht="13.55" customHeight="1">
      <c r="B797" s="11"/>
      <c r="G797" s="28">
        <f>ROUND(E797*F797,0)</f>
        <v>0</v>
      </c>
      <c r="H797" s="11"/>
    </row>
    <row r="798" s="9" customFormat="1" ht="13.55" customHeight="1">
      <c r="B798" s="11"/>
      <c r="G798" s="28">
        <f>ROUND(E798*F798,0)</f>
        <v>0</v>
      </c>
      <c r="H798" s="11"/>
    </row>
    <row r="799" s="9" customFormat="1" ht="13.55" customHeight="1">
      <c r="B799" s="11"/>
      <c r="G799" s="28">
        <f>ROUND(E799*F799,0)</f>
        <v>0</v>
      </c>
      <c r="H799" s="11"/>
    </row>
    <row r="800" s="9" customFormat="1" ht="13.55" customHeight="1">
      <c r="B800" s="11"/>
      <c r="G800" s="28">
        <f>ROUND(E800*F800,0)</f>
        <v>0</v>
      </c>
      <c r="H800" s="11"/>
    </row>
    <row r="801" s="9" customFormat="1" ht="13.55" customHeight="1">
      <c r="B801" s="11"/>
      <c r="G801" s="28">
        <f>ROUND(E801*F801,0)</f>
        <v>0</v>
      </c>
      <c r="H801" s="11"/>
    </row>
    <row r="802" s="9" customFormat="1" ht="13.55" customHeight="1">
      <c r="B802" s="11"/>
      <c r="G802" s="28">
        <f>ROUND(E802*F802,0)</f>
        <v>0</v>
      </c>
      <c r="H802" s="11"/>
    </row>
    <row r="803" s="9" customFormat="1" ht="13.55" customHeight="1">
      <c r="B803" s="11"/>
      <c r="G803" s="28">
        <f>ROUND(E803*F803,0)</f>
        <v>0</v>
      </c>
      <c r="H803" s="11"/>
    </row>
    <row r="804" s="9" customFormat="1" ht="13.55" customHeight="1">
      <c r="B804" s="11"/>
      <c r="G804" s="28">
        <f>ROUND(E804*F804,0)</f>
        <v>0</v>
      </c>
      <c r="H804" s="11"/>
    </row>
    <row r="805" s="9" customFormat="1" ht="13.55" customHeight="1">
      <c r="B805" s="11"/>
      <c r="G805" s="28">
        <f>ROUND(E805*F805,0)</f>
        <v>0</v>
      </c>
      <c r="H805" s="11"/>
    </row>
    <row r="806" s="9" customFormat="1" ht="13.55" customHeight="1">
      <c r="B806" s="11"/>
      <c r="G806" s="28">
        <f>ROUND(E806*F806,0)</f>
        <v>0</v>
      </c>
      <c r="H806" s="11"/>
    </row>
    <row r="807" s="9" customFormat="1" ht="13.55" customHeight="1">
      <c r="B807" s="11"/>
      <c r="G807" s="28">
        <f>ROUND(E807*F807,0)</f>
        <v>0</v>
      </c>
      <c r="H807" s="11"/>
    </row>
    <row r="808" s="9" customFormat="1" ht="13.55" customHeight="1">
      <c r="B808" s="11"/>
      <c r="G808" s="28">
        <f>ROUND(E808*F808,0)</f>
        <v>0</v>
      </c>
      <c r="H808" s="11"/>
    </row>
    <row r="809" s="9" customFormat="1" ht="13.55" customHeight="1">
      <c r="B809" s="11"/>
      <c r="G809" s="28">
        <f>ROUND(E809*F809,0)</f>
        <v>0</v>
      </c>
      <c r="H809" s="11"/>
    </row>
    <row r="810" s="9" customFormat="1" ht="13.55" customHeight="1">
      <c r="B810" s="11"/>
      <c r="G810" s="28">
        <f>ROUND(E810*F810,0)</f>
        <v>0</v>
      </c>
      <c r="H810" s="11"/>
    </row>
    <row r="811" s="9" customFormat="1" ht="13.55" customHeight="1">
      <c r="B811" s="11"/>
      <c r="G811" s="28">
        <f>ROUND(E811*F811,0)</f>
        <v>0</v>
      </c>
      <c r="H811" s="11"/>
    </row>
    <row r="812" s="9" customFormat="1" ht="13.55" customHeight="1">
      <c r="B812" s="11"/>
      <c r="G812" s="28">
        <f>ROUND(E812*F812,0)</f>
        <v>0</v>
      </c>
      <c r="H812" s="11"/>
    </row>
    <row r="813" s="9" customFormat="1" ht="13.55" customHeight="1">
      <c r="B813" s="11"/>
      <c r="G813" s="28">
        <f>ROUND(E813*F813,0)</f>
        <v>0</v>
      </c>
      <c r="H813" s="11"/>
    </row>
    <row r="814" s="9" customFormat="1" ht="13.55" customHeight="1">
      <c r="B814" s="11"/>
      <c r="G814" s="28">
        <f>ROUND(E814*F814,0)</f>
        <v>0</v>
      </c>
      <c r="H814" s="11"/>
    </row>
    <row r="815" s="9" customFormat="1" ht="13.55" customHeight="1">
      <c r="B815" s="11"/>
      <c r="G815" s="28">
        <f>ROUND(E815*F815,0)</f>
        <v>0</v>
      </c>
      <c r="H815" s="11"/>
    </row>
    <row r="816" s="9" customFormat="1" ht="13.55" customHeight="1">
      <c r="B816" s="11"/>
      <c r="G816" s="28">
        <f>ROUND(E816*F816,0)</f>
        <v>0</v>
      </c>
      <c r="H816" s="11"/>
    </row>
    <row r="817" s="9" customFormat="1" ht="13.55" customHeight="1">
      <c r="B817" s="11"/>
      <c r="G817" s="28">
        <f>ROUND(E817*F817,0)</f>
        <v>0</v>
      </c>
      <c r="H817" s="11"/>
    </row>
    <row r="818" s="9" customFormat="1" ht="13.55" customHeight="1">
      <c r="B818" s="11"/>
      <c r="G818" s="28">
        <f>ROUND(E818*F818,0)</f>
        <v>0</v>
      </c>
      <c r="H818" s="11"/>
    </row>
    <row r="819" s="9" customFormat="1" ht="13.55" customHeight="1">
      <c r="B819" s="11"/>
      <c r="G819" s="28">
        <f>ROUND(E819*F819,0)</f>
        <v>0</v>
      </c>
      <c r="H819" s="11"/>
    </row>
    <row r="820" s="9" customFormat="1" ht="13.55" customHeight="1">
      <c r="B820" s="11"/>
      <c r="G820" s="28">
        <f>ROUND(E820*F820,0)</f>
        <v>0</v>
      </c>
      <c r="H820" s="11"/>
    </row>
    <row r="821" s="9" customFormat="1" ht="13.55" customHeight="1">
      <c r="B821" s="11"/>
      <c r="G821" s="28">
        <f>ROUND(E821*F821,0)</f>
        <v>0</v>
      </c>
      <c r="H821" s="11"/>
    </row>
    <row r="822" s="9" customFormat="1" ht="13.55" customHeight="1">
      <c r="B822" s="11"/>
      <c r="G822" s="28">
        <f>ROUND(E822*F822,0)</f>
        <v>0</v>
      </c>
      <c r="H822" s="11"/>
    </row>
    <row r="823" s="9" customFormat="1" ht="13.55" customHeight="1">
      <c r="B823" s="11"/>
      <c r="G823" s="28">
        <f>ROUND(E823*F823,0)</f>
        <v>0</v>
      </c>
      <c r="H823" s="11"/>
    </row>
    <row r="824" s="9" customFormat="1" ht="13.55" customHeight="1">
      <c r="B824" s="11"/>
      <c r="G824" s="28">
        <f>ROUND(E824*F824,0)</f>
        <v>0</v>
      </c>
      <c r="H824" s="11"/>
    </row>
    <row r="825" s="9" customFormat="1" ht="13.55" customHeight="1">
      <c r="B825" s="11"/>
      <c r="G825" s="28">
        <f>ROUND(E825*F825,0)</f>
        <v>0</v>
      </c>
      <c r="H825" s="11"/>
    </row>
    <row r="826" s="9" customFormat="1" ht="13.55" customHeight="1">
      <c r="B826" s="11"/>
      <c r="G826" s="28">
        <f>ROUND(E826*F826,0)</f>
        <v>0</v>
      </c>
      <c r="H826" s="11"/>
    </row>
    <row r="827" s="9" customFormat="1" ht="13.55" customHeight="1">
      <c r="B827" s="11"/>
      <c r="G827" s="28">
        <f>ROUND(E827*F827,0)</f>
        <v>0</v>
      </c>
      <c r="H827" s="11"/>
    </row>
    <row r="828" s="9" customFormat="1" ht="13.55" customHeight="1">
      <c r="B828" s="11"/>
      <c r="G828" s="28">
        <f>ROUND(E828*F828,0)</f>
        <v>0</v>
      </c>
      <c r="H828" s="11"/>
    </row>
    <row r="829" s="9" customFormat="1" ht="13.55" customHeight="1">
      <c r="B829" s="11"/>
      <c r="G829" s="28">
        <f>ROUND(E829*F829,0)</f>
        <v>0</v>
      </c>
      <c r="H829" s="11"/>
    </row>
    <row r="830" s="9" customFormat="1" ht="13.55" customHeight="1">
      <c r="B830" s="11"/>
      <c r="G830" s="28">
        <f>ROUND(E830*F830,0)</f>
        <v>0</v>
      </c>
      <c r="H830" s="11"/>
    </row>
    <row r="831" s="9" customFormat="1" ht="13.55" customHeight="1">
      <c r="B831" s="11"/>
      <c r="G831" s="28">
        <f>ROUND(E831*F831,0)</f>
        <v>0</v>
      </c>
      <c r="H831" s="11"/>
    </row>
    <row r="832" s="9" customFormat="1" ht="13.55" customHeight="1">
      <c r="B832" s="11"/>
      <c r="G832" s="28">
        <f>ROUND(E832*F832,0)</f>
        <v>0</v>
      </c>
      <c r="H832" s="11"/>
    </row>
    <row r="833" s="9" customFormat="1" ht="13.55" customHeight="1">
      <c r="B833" s="11"/>
      <c r="G833" s="28">
        <f>ROUND(E833*F833,0)</f>
        <v>0</v>
      </c>
      <c r="H833" s="11"/>
    </row>
    <row r="834" s="9" customFormat="1" ht="13.55" customHeight="1">
      <c r="B834" s="11"/>
      <c r="G834" s="28">
        <f>ROUND(E834*F834,0)</f>
        <v>0</v>
      </c>
      <c r="H834" s="11"/>
    </row>
    <row r="835" s="9" customFormat="1" ht="13.55" customHeight="1">
      <c r="B835" s="11"/>
      <c r="G835" s="28">
        <f>ROUND(E835*F835,0)</f>
        <v>0</v>
      </c>
      <c r="H835" s="11"/>
    </row>
    <row r="836" s="9" customFormat="1" ht="13.55" customHeight="1">
      <c r="B836" s="11"/>
      <c r="G836" s="28">
        <f>ROUND(E836*F836,0)</f>
        <v>0</v>
      </c>
      <c r="H836" s="11"/>
    </row>
    <row r="837" s="9" customFormat="1" ht="13.55" customHeight="1">
      <c r="B837" s="11"/>
      <c r="G837" s="28">
        <f>ROUND(E837*F837,0)</f>
        <v>0</v>
      </c>
      <c r="H837" s="11"/>
    </row>
    <row r="838" s="9" customFormat="1" ht="13.55" customHeight="1">
      <c r="B838" s="11"/>
      <c r="G838" s="28">
        <f>ROUND(E838*F838,0)</f>
        <v>0</v>
      </c>
      <c r="H838" s="11"/>
    </row>
    <row r="839" s="9" customFormat="1" ht="13.55" customHeight="1">
      <c r="B839" s="11"/>
      <c r="G839" s="28">
        <f>ROUND(E839*F839,0)</f>
        <v>0</v>
      </c>
      <c r="H839" s="11"/>
    </row>
    <row r="840" s="9" customFormat="1" ht="13.55" customHeight="1">
      <c r="B840" s="11"/>
      <c r="G840" s="28">
        <f>ROUND(E840*F840,0)</f>
        <v>0</v>
      </c>
      <c r="H840" s="11"/>
    </row>
    <row r="841" s="9" customFormat="1" ht="13.55" customHeight="1">
      <c r="B841" s="11"/>
      <c r="G841" s="28">
        <f>ROUND(E841*F841,0)</f>
        <v>0</v>
      </c>
      <c r="H841" s="11"/>
    </row>
    <row r="842" s="9" customFormat="1" ht="13.55" customHeight="1">
      <c r="B842" s="11"/>
      <c r="G842" s="28">
        <f>ROUND(E842*F842,0)</f>
        <v>0</v>
      </c>
      <c r="H842" s="11"/>
    </row>
    <row r="843" s="9" customFormat="1" ht="13.55" customHeight="1">
      <c r="B843" s="11"/>
      <c r="G843" s="28">
        <f>ROUND(E843*F843,0)</f>
        <v>0</v>
      </c>
      <c r="H843" s="11"/>
    </row>
    <row r="844" s="9" customFormat="1" ht="13.55" customHeight="1">
      <c r="B844" s="11"/>
      <c r="G844" s="28">
        <f>ROUND(E844*F844,0)</f>
        <v>0</v>
      </c>
      <c r="H844" s="11"/>
    </row>
    <row r="845" s="9" customFormat="1" ht="13.55" customHeight="1">
      <c r="B845" s="11"/>
      <c r="G845" s="28">
        <f>ROUND(E845*F845,0)</f>
        <v>0</v>
      </c>
      <c r="H845" s="11"/>
    </row>
    <row r="846" s="9" customFormat="1" ht="13.55" customHeight="1">
      <c r="B846" s="11"/>
      <c r="G846" s="28">
        <f>ROUND(E846*F846,0)</f>
        <v>0</v>
      </c>
      <c r="H846" s="11"/>
    </row>
    <row r="847" s="9" customFormat="1" ht="13.55" customHeight="1">
      <c r="B847" s="11"/>
      <c r="G847" s="28">
        <f>ROUND(E847*F847,0)</f>
        <v>0</v>
      </c>
      <c r="H847" s="11"/>
    </row>
    <row r="848" s="9" customFormat="1" ht="13.55" customHeight="1">
      <c r="B848" s="11"/>
      <c r="G848" s="28">
        <f>ROUND(E848*F848,0)</f>
        <v>0</v>
      </c>
      <c r="H848" s="11"/>
    </row>
    <row r="849" s="9" customFormat="1" ht="13.55" customHeight="1">
      <c r="B849" s="11"/>
      <c r="G849" s="28">
        <f>ROUND(E849*F849,0)</f>
        <v>0</v>
      </c>
      <c r="H849" s="11"/>
    </row>
    <row r="850" s="9" customFormat="1" ht="13.55" customHeight="1">
      <c r="B850" s="11"/>
      <c r="G850" s="28">
        <f>ROUND(E850*F850,0)</f>
        <v>0</v>
      </c>
      <c r="H850" s="11"/>
    </row>
    <row r="851" s="9" customFormat="1" ht="13.55" customHeight="1">
      <c r="B851" s="11"/>
      <c r="G851" s="28">
        <f>ROUND(E851*F851,0)</f>
        <v>0</v>
      </c>
      <c r="H851" s="11"/>
    </row>
    <row r="852" s="9" customFormat="1" ht="13.55" customHeight="1">
      <c r="B852" s="11"/>
      <c r="G852" s="28">
        <f>ROUND(E852*F852,0)</f>
        <v>0</v>
      </c>
      <c r="H852" s="11"/>
    </row>
    <row r="853" s="9" customFormat="1" ht="13.55" customHeight="1">
      <c r="B853" s="11"/>
      <c r="G853" s="28">
        <f>ROUND(E853*F853,0)</f>
        <v>0</v>
      </c>
      <c r="H853" s="11"/>
    </row>
    <row r="854" s="9" customFormat="1" ht="13.55" customHeight="1">
      <c r="B854" s="11"/>
      <c r="G854" s="28">
        <f>ROUND(E854*F854,0)</f>
        <v>0</v>
      </c>
      <c r="H854" s="11"/>
    </row>
    <row r="855" s="9" customFormat="1" ht="13.55" customHeight="1">
      <c r="B855" s="11"/>
      <c r="G855" s="28">
        <f>ROUND(E855*F855,0)</f>
        <v>0</v>
      </c>
      <c r="H855" s="11"/>
    </row>
    <row r="856" s="9" customFormat="1" ht="13.55" customHeight="1">
      <c r="B856" s="11"/>
      <c r="G856" s="28">
        <f>ROUND(E856*F856,0)</f>
        <v>0</v>
      </c>
      <c r="H856" s="11"/>
    </row>
    <row r="857" s="9" customFormat="1" ht="13.55" customHeight="1">
      <c r="B857" s="11"/>
      <c r="G857" s="28">
        <f>ROUND(E857*F857,0)</f>
        <v>0</v>
      </c>
      <c r="H857" s="11"/>
    </row>
    <row r="858" s="9" customFormat="1" ht="13.55" customHeight="1">
      <c r="B858" s="11"/>
      <c r="G858" s="28">
        <f>ROUND(E858*F858,0)</f>
        <v>0</v>
      </c>
      <c r="H858" s="11"/>
    </row>
    <row r="859" s="9" customFormat="1" ht="13.55" customHeight="1">
      <c r="B859" s="11"/>
      <c r="G859" s="28">
        <f>ROUND(E859*F859,0)</f>
        <v>0</v>
      </c>
      <c r="H859" s="11"/>
    </row>
    <row r="860" s="9" customFormat="1" ht="13.55" customHeight="1">
      <c r="B860" s="11"/>
      <c r="G860" s="28">
        <f>ROUND(E860*F860,0)</f>
        <v>0</v>
      </c>
      <c r="H860" s="11"/>
    </row>
    <row r="861" s="9" customFormat="1" ht="13.55" customHeight="1">
      <c r="B861" s="11"/>
      <c r="G861" s="28">
        <f>ROUND(E861*F861,0)</f>
        <v>0</v>
      </c>
      <c r="H861" s="11"/>
    </row>
    <row r="862" s="9" customFormat="1" ht="13.55" customHeight="1">
      <c r="B862" s="11"/>
      <c r="G862" s="28">
        <f>ROUND(E862*F862,0)</f>
        <v>0</v>
      </c>
      <c r="H862" s="11"/>
    </row>
    <row r="863" s="9" customFormat="1" ht="13.55" customHeight="1">
      <c r="B863" s="11"/>
      <c r="G863" s="28">
        <f>ROUND(E863*F863,0)</f>
        <v>0</v>
      </c>
      <c r="H863" s="11"/>
    </row>
    <row r="864" s="9" customFormat="1" ht="13.55" customHeight="1">
      <c r="B864" s="11"/>
      <c r="G864" s="28">
        <f>ROUND(E864*F864,0)</f>
        <v>0</v>
      </c>
      <c r="H864" s="11"/>
    </row>
    <row r="865" s="9" customFormat="1" ht="13.55" customHeight="1">
      <c r="B865" s="11"/>
      <c r="G865" s="28">
        <f>ROUND(E865*F865,0)</f>
        <v>0</v>
      </c>
      <c r="H865" s="11"/>
    </row>
    <row r="866" s="9" customFormat="1" ht="13.55" customHeight="1">
      <c r="B866" s="11"/>
      <c r="G866" s="28">
        <f>ROUND(E866*F866,0)</f>
        <v>0</v>
      </c>
      <c r="H866" s="11"/>
    </row>
    <row r="867" s="9" customFormat="1" ht="13.55" customHeight="1">
      <c r="B867" s="11"/>
      <c r="G867" s="28">
        <f>ROUND(E867*F867,0)</f>
        <v>0</v>
      </c>
      <c r="H867" s="11"/>
    </row>
    <row r="868" s="9" customFormat="1" ht="13.55" customHeight="1">
      <c r="B868" s="11"/>
      <c r="G868" s="28">
        <f>ROUND(E868*F868,0)</f>
        <v>0</v>
      </c>
      <c r="H868" s="11"/>
    </row>
    <row r="869" s="9" customFormat="1" ht="13.55" customHeight="1">
      <c r="B869" s="11"/>
      <c r="G869" s="28">
        <f>ROUND(E869*F869,0)</f>
        <v>0</v>
      </c>
      <c r="H869" s="11"/>
    </row>
    <row r="870" s="9" customFormat="1" ht="13.55" customHeight="1">
      <c r="B870" s="11"/>
      <c r="G870" s="28">
        <f>ROUND(E870*F870,0)</f>
        <v>0</v>
      </c>
      <c r="H870" s="11"/>
    </row>
    <row r="871" s="9" customFormat="1" ht="13.55" customHeight="1">
      <c r="B871" s="11"/>
      <c r="G871" s="28">
        <f>ROUND(E871*F871,0)</f>
        <v>0</v>
      </c>
      <c r="H871" s="11"/>
    </row>
    <row r="872" s="9" customFormat="1" ht="13.55" customHeight="1">
      <c r="B872" s="11"/>
      <c r="G872" s="28">
        <f>ROUND(E872*F872,0)</f>
        <v>0</v>
      </c>
      <c r="H872" s="11"/>
    </row>
    <row r="873" s="9" customFormat="1" ht="13.55" customHeight="1">
      <c r="B873" s="11"/>
      <c r="G873" s="28">
        <f>ROUND(E873*F873,0)</f>
        <v>0</v>
      </c>
      <c r="H873" s="11"/>
    </row>
    <row r="874" s="9" customFormat="1" ht="13.55" customHeight="1">
      <c r="B874" s="11"/>
      <c r="G874" s="28">
        <f>ROUND(E874*F874,0)</f>
        <v>0</v>
      </c>
      <c r="H874" s="11"/>
    </row>
    <row r="875" s="9" customFormat="1" ht="13.55" customHeight="1">
      <c r="B875" s="11"/>
      <c r="G875" s="28">
        <f>ROUND(E875*F875,0)</f>
        <v>0</v>
      </c>
      <c r="H875" s="11"/>
    </row>
    <row r="876" s="9" customFormat="1" ht="13.55" customHeight="1">
      <c r="B876" s="11"/>
      <c r="G876" s="28">
        <f>ROUND(E876*F876,0)</f>
        <v>0</v>
      </c>
      <c r="H876" s="11"/>
    </row>
    <row r="877" s="9" customFormat="1" ht="13.55" customHeight="1">
      <c r="B877" s="11"/>
      <c r="G877" s="28">
        <f>ROUND(E877*F877,0)</f>
        <v>0</v>
      </c>
      <c r="H877" s="11"/>
    </row>
    <row r="878" s="9" customFormat="1" ht="13.55" customHeight="1">
      <c r="B878" s="11"/>
      <c r="G878" s="28">
        <f>ROUND(E878*F878,0)</f>
        <v>0</v>
      </c>
      <c r="H878" s="11"/>
    </row>
    <row r="879" s="9" customFormat="1" ht="13.55" customHeight="1">
      <c r="B879" s="11"/>
      <c r="G879" s="28">
        <f>ROUND(E879*F879,0)</f>
        <v>0</v>
      </c>
      <c r="H879" s="11"/>
    </row>
    <row r="880" s="9" customFormat="1" ht="13.55" customHeight="1">
      <c r="B880" s="11"/>
      <c r="G880" s="28">
        <f>ROUND(E880*F880,0)</f>
        <v>0</v>
      </c>
      <c r="H880" s="11"/>
    </row>
    <row r="881" s="9" customFormat="1" ht="13.55" customHeight="1">
      <c r="B881" s="11"/>
      <c r="G881" s="28">
        <f>ROUND(E881*F881,0)</f>
        <v>0</v>
      </c>
      <c r="H881" s="11"/>
    </row>
    <row r="882" s="9" customFormat="1" ht="13.55" customHeight="1">
      <c r="B882" s="11"/>
      <c r="G882" s="28">
        <f>ROUND(E882*F882,0)</f>
        <v>0</v>
      </c>
      <c r="H882" s="11"/>
    </row>
    <row r="883" s="9" customFormat="1" ht="13.55" customHeight="1">
      <c r="B883" s="11"/>
      <c r="G883" s="28">
        <f>ROUND(E883*F883,0)</f>
        <v>0</v>
      </c>
      <c r="H883" s="11"/>
    </row>
    <row r="884" s="9" customFormat="1" ht="13.55" customHeight="1">
      <c r="B884" s="11"/>
      <c r="G884" s="28">
        <f>ROUND(E884*F884,0)</f>
        <v>0</v>
      </c>
      <c r="H884" s="11"/>
    </row>
    <row r="885" s="9" customFormat="1" ht="13.55" customHeight="1">
      <c r="B885" s="11"/>
      <c r="G885" s="28">
        <f>ROUND(E885*F885,0)</f>
        <v>0</v>
      </c>
      <c r="H885" s="11"/>
    </row>
    <row r="886" s="9" customFormat="1" ht="13.55" customHeight="1">
      <c r="B886" s="11"/>
      <c r="G886" s="28">
        <f>ROUND(E886*F886,0)</f>
        <v>0</v>
      </c>
      <c r="H886" s="11"/>
    </row>
    <row r="887" s="9" customFormat="1" ht="13.55" customHeight="1">
      <c r="B887" s="11"/>
      <c r="G887" s="28">
        <f>ROUND(E887*F887,0)</f>
        <v>0</v>
      </c>
      <c r="H887" s="11"/>
    </row>
    <row r="888" s="9" customFormat="1" ht="13.55" customHeight="1">
      <c r="B888" s="11"/>
      <c r="G888" s="28">
        <f>ROUND(E888*F888,0)</f>
        <v>0</v>
      </c>
      <c r="H888" s="11"/>
    </row>
    <row r="889" s="9" customFormat="1" ht="13.55" customHeight="1">
      <c r="B889" s="11"/>
      <c r="G889" s="28">
        <f>ROUND(E889*F889,0)</f>
        <v>0</v>
      </c>
      <c r="H889" s="11"/>
    </row>
    <row r="890" s="9" customFormat="1" ht="13.55" customHeight="1">
      <c r="B890" s="11"/>
      <c r="G890" s="28">
        <f>ROUND(E890*F890,0)</f>
        <v>0</v>
      </c>
      <c r="H890" s="11"/>
    </row>
    <row r="891" s="9" customFormat="1" ht="13.55" customHeight="1">
      <c r="B891" s="11"/>
      <c r="G891" s="28">
        <f>ROUND(E891*F891,0)</f>
        <v>0</v>
      </c>
      <c r="H891" s="11"/>
    </row>
    <row r="892" s="9" customFormat="1" ht="13.55" customHeight="1">
      <c r="B892" s="11"/>
      <c r="G892" s="28">
        <f>ROUND(E892*F892,0)</f>
        <v>0</v>
      </c>
      <c r="H892" s="11"/>
    </row>
    <row r="893" s="9" customFormat="1" ht="13.55" customHeight="1">
      <c r="B893" s="11"/>
      <c r="G893" s="28">
        <f>ROUND(E893*F893,0)</f>
        <v>0</v>
      </c>
      <c r="H893" s="11"/>
    </row>
    <row r="894" s="9" customFormat="1" ht="13.55" customHeight="1">
      <c r="B894" s="11"/>
      <c r="G894" s="28">
        <f>ROUND(E894*F894,0)</f>
        <v>0</v>
      </c>
      <c r="H894" s="11"/>
    </row>
    <row r="895" s="9" customFormat="1" ht="13.55" customHeight="1">
      <c r="B895" s="11"/>
      <c r="G895" s="28">
        <f>ROUND(E895*F895,0)</f>
        <v>0</v>
      </c>
      <c r="H895" s="11"/>
    </row>
    <row r="896" s="9" customFormat="1" ht="13.55" customHeight="1">
      <c r="B896" s="11"/>
      <c r="G896" s="28">
        <f>ROUND(E896*F896,0)</f>
        <v>0</v>
      </c>
      <c r="H896" s="11"/>
    </row>
    <row r="897" s="9" customFormat="1" ht="13.55" customHeight="1">
      <c r="B897" s="11"/>
      <c r="G897" s="28">
        <f>ROUND(E897*F897,0)</f>
        <v>0</v>
      </c>
      <c r="H897" s="11"/>
    </row>
    <row r="898" s="9" customFormat="1" ht="13.55" customHeight="1">
      <c r="B898" s="11"/>
      <c r="G898" s="28">
        <f>ROUND(E898*F898,0)</f>
        <v>0</v>
      </c>
      <c r="H898" s="11"/>
    </row>
    <row r="899" s="9" customFormat="1" ht="13.55" customHeight="1">
      <c r="B899" s="11"/>
      <c r="G899" s="28">
        <f>ROUND(E899*F899,0)</f>
        <v>0</v>
      </c>
      <c r="H899" s="11"/>
    </row>
    <row r="900" s="9" customFormat="1" ht="13.55" customHeight="1">
      <c r="B900" s="11"/>
      <c r="G900" s="28">
        <f>ROUND(E900*F900,0)</f>
        <v>0</v>
      </c>
      <c r="H900" s="11"/>
    </row>
    <row r="901" s="9" customFormat="1" ht="13.55" customHeight="1">
      <c r="B901" s="11"/>
      <c r="G901" s="28">
        <f>ROUND(E901*F901,0)</f>
        <v>0</v>
      </c>
      <c r="H901" s="11"/>
    </row>
    <row r="902" s="9" customFormat="1" ht="13.55" customHeight="1">
      <c r="B902" s="11"/>
      <c r="G902" s="28">
        <f>ROUND(E902*F902,0)</f>
        <v>0</v>
      </c>
      <c r="H902" s="11"/>
    </row>
    <row r="903" s="9" customFormat="1" ht="13.55" customHeight="1">
      <c r="B903" s="11"/>
      <c r="G903" s="28">
        <f>ROUND(E903*F903,0)</f>
        <v>0</v>
      </c>
      <c r="H903" s="11"/>
    </row>
    <row r="904" s="9" customFormat="1" ht="13.55" customHeight="1">
      <c r="B904" s="11"/>
      <c r="G904" s="28">
        <f>ROUND(E904*F904,0)</f>
        <v>0</v>
      </c>
      <c r="H904" s="11"/>
    </row>
    <row r="905" s="9" customFormat="1" ht="13.55" customHeight="1">
      <c r="B905" s="11"/>
      <c r="G905" s="28">
        <f>ROUND(E905*F905,0)</f>
        <v>0</v>
      </c>
      <c r="H905" s="11"/>
    </row>
    <row r="906" s="9" customFormat="1" ht="13.55" customHeight="1">
      <c r="B906" s="11"/>
      <c r="G906" s="28">
        <f>ROUND(E906*F906,0)</f>
        <v>0</v>
      </c>
      <c r="H906" s="11"/>
    </row>
    <row r="907" s="9" customFormat="1" ht="13.55" customHeight="1">
      <c r="B907" s="11"/>
      <c r="G907" s="28">
        <f>ROUND(E907*F907,0)</f>
        <v>0</v>
      </c>
      <c r="H907" s="11"/>
    </row>
    <row r="908" s="9" customFormat="1" ht="13.55" customHeight="1">
      <c r="B908" s="11"/>
      <c r="G908" s="28">
        <f>ROUND(E908*F908,0)</f>
        <v>0</v>
      </c>
      <c r="H908" s="11"/>
    </row>
    <row r="909" s="9" customFormat="1" ht="13.55" customHeight="1">
      <c r="B909" s="11"/>
      <c r="G909" s="28">
        <f>ROUND(E909*F909,0)</f>
        <v>0</v>
      </c>
      <c r="H909" s="11"/>
    </row>
    <row r="910" s="9" customFormat="1" ht="13.55" customHeight="1">
      <c r="B910" s="11"/>
      <c r="G910" s="28">
        <f>ROUND(E910*F910,0)</f>
        <v>0</v>
      </c>
      <c r="H910" s="11"/>
    </row>
    <row r="911" s="9" customFormat="1" ht="13.55" customHeight="1">
      <c r="B911" s="11"/>
      <c r="G911" s="28">
        <f>ROUND(E911*F911,0)</f>
        <v>0</v>
      </c>
      <c r="H911" s="11"/>
    </row>
    <row r="912" s="9" customFormat="1" ht="13.55" customHeight="1">
      <c r="B912" s="11"/>
      <c r="G912" s="28">
        <f>ROUND(E912*F912,0)</f>
        <v>0</v>
      </c>
      <c r="H912" s="11"/>
    </row>
    <row r="913" s="9" customFormat="1" ht="13.55" customHeight="1">
      <c r="B913" s="11"/>
      <c r="G913" s="28">
        <f>ROUND(E913*F913,0)</f>
        <v>0</v>
      </c>
      <c r="H913" s="11"/>
    </row>
    <row r="914" s="9" customFormat="1" ht="13.55" customHeight="1">
      <c r="B914" s="11"/>
      <c r="G914" s="28">
        <f>ROUND(E914*F914,0)</f>
        <v>0</v>
      </c>
      <c r="H914" s="11"/>
    </row>
    <row r="915" s="9" customFormat="1" ht="13.55" customHeight="1">
      <c r="B915" s="11"/>
      <c r="G915" s="28">
        <f>ROUND(E915*F915,0)</f>
        <v>0</v>
      </c>
      <c r="H915" s="11"/>
    </row>
    <row r="916" s="9" customFormat="1" ht="13.55" customHeight="1">
      <c r="B916" s="11"/>
      <c r="G916" s="28">
        <f>ROUND(E916*F916,0)</f>
        <v>0</v>
      </c>
      <c r="H916" s="11"/>
    </row>
    <row r="917" s="9" customFormat="1" ht="13.55" customHeight="1">
      <c r="B917" s="11"/>
      <c r="G917" s="28">
        <f>ROUND(E917*F917,0)</f>
        <v>0</v>
      </c>
      <c r="H917" s="11"/>
    </row>
    <row r="918" s="9" customFormat="1" ht="13.55" customHeight="1">
      <c r="B918" s="11"/>
      <c r="G918" s="28">
        <f>ROUND(E918*F918,0)</f>
        <v>0</v>
      </c>
      <c r="H918" s="11"/>
    </row>
    <row r="919" s="9" customFormat="1" ht="13.55" customHeight="1">
      <c r="B919" s="11"/>
      <c r="G919" s="28">
        <f>ROUND(E919*F919,0)</f>
        <v>0</v>
      </c>
      <c r="H919" s="11"/>
    </row>
    <row r="920" s="9" customFormat="1" ht="13.55" customHeight="1">
      <c r="B920" s="11"/>
      <c r="G920" s="28">
        <f>ROUND(E920*F920,0)</f>
        <v>0</v>
      </c>
      <c r="H920" s="11"/>
    </row>
    <row r="921" s="9" customFormat="1" ht="13.55" customHeight="1">
      <c r="B921" s="11"/>
      <c r="G921" s="28">
        <f>ROUND(E921*F921,0)</f>
        <v>0</v>
      </c>
      <c r="H921" s="11"/>
    </row>
    <row r="922" s="9" customFormat="1" ht="13.55" customHeight="1">
      <c r="B922" s="11"/>
      <c r="G922" s="28">
        <f>ROUND(E922*F922,0)</f>
        <v>0</v>
      </c>
      <c r="H922" s="11"/>
    </row>
    <row r="923" s="9" customFormat="1" ht="13.55" customHeight="1">
      <c r="B923" s="11"/>
      <c r="G923" s="28">
        <f>ROUND(E923*F923,0)</f>
        <v>0</v>
      </c>
      <c r="H923" s="11"/>
    </row>
    <row r="924" s="9" customFormat="1" ht="13.55" customHeight="1">
      <c r="B924" s="11"/>
      <c r="G924" s="28">
        <f>ROUND(E924*F924,0)</f>
        <v>0</v>
      </c>
      <c r="H924" s="11"/>
    </row>
    <row r="925" s="9" customFormat="1" ht="13.55" customHeight="1">
      <c r="B925" s="11"/>
      <c r="G925" s="28">
        <f>ROUND(E925*F925,0)</f>
        <v>0</v>
      </c>
      <c r="H925" s="11"/>
    </row>
    <row r="926" s="9" customFormat="1" ht="13.55" customHeight="1">
      <c r="B926" s="11"/>
      <c r="G926" s="28">
        <f>ROUND(E926*F926,0)</f>
        <v>0</v>
      </c>
      <c r="H926" s="11"/>
    </row>
    <row r="927" s="9" customFormat="1" ht="13.55" customHeight="1">
      <c r="B927" s="11"/>
      <c r="G927" s="28">
        <f>ROUND(E927*F927,0)</f>
        <v>0</v>
      </c>
      <c r="H927" s="11"/>
    </row>
    <row r="928" s="9" customFormat="1" ht="13.55" customHeight="1">
      <c r="B928" s="11"/>
      <c r="G928" s="28">
        <f>ROUND(E928*F928,0)</f>
        <v>0</v>
      </c>
      <c r="H928" s="11"/>
    </row>
    <row r="929" s="9" customFormat="1" ht="13.55" customHeight="1">
      <c r="B929" s="11"/>
      <c r="G929" s="28">
        <f>ROUND(E929*F929,0)</f>
        <v>0</v>
      </c>
      <c r="H929" s="11"/>
    </row>
    <row r="930" s="9" customFormat="1" ht="13.55" customHeight="1">
      <c r="B930" s="11"/>
      <c r="G930" s="28">
        <f>ROUND(E930*F930,0)</f>
        <v>0</v>
      </c>
      <c r="H930" s="11"/>
    </row>
    <row r="931" s="9" customFormat="1" ht="13.55" customHeight="1">
      <c r="B931" s="11"/>
      <c r="G931" s="28">
        <f>ROUND(E931*F931,0)</f>
        <v>0</v>
      </c>
      <c r="H931" s="11"/>
    </row>
    <row r="932" s="9" customFormat="1" ht="13.55" customHeight="1">
      <c r="B932" s="11"/>
      <c r="G932" s="28">
        <f>ROUND(E932*F932,0)</f>
        <v>0</v>
      </c>
      <c r="H932" s="11"/>
    </row>
    <row r="933" s="9" customFormat="1" ht="13.55" customHeight="1">
      <c r="B933" s="11"/>
      <c r="G933" s="28">
        <f>ROUND(E933*F933,0)</f>
        <v>0</v>
      </c>
      <c r="H933" s="11"/>
    </row>
    <row r="934" s="9" customFormat="1" ht="13.55" customHeight="1">
      <c r="B934" s="11"/>
      <c r="G934" s="28">
        <f>ROUND(E934*F934,0)</f>
        <v>0</v>
      </c>
      <c r="H934" s="11"/>
    </row>
    <row r="935" s="9" customFormat="1" ht="13.55" customHeight="1">
      <c r="B935" s="11"/>
      <c r="G935" s="28">
        <f>ROUND(E935*F935,0)</f>
        <v>0</v>
      </c>
      <c r="H935" s="11"/>
    </row>
    <row r="936" s="9" customFormat="1" ht="13.55" customHeight="1">
      <c r="B936" s="11"/>
      <c r="G936" s="28">
        <f>ROUND(E936*F936,0)</f>
        <v>0</v>
      </c>
      <c r="H936" s="11"/>
    </row>
    <row r="937" s="9" customFormat="1" ht="13.55" customHeight="1">
      <c r="B937" s="11"/>
      <c r="G937" s="28">
        <f>ROUND(E937*F937,0)</f>
        <v>0</v>
      </c>
      <c r="H937" s="11"/>
    </row>
    <row r="938" s="9" customFormat="1" ht="13.55" customHeight="1">
      <c r="B938" s="11"/>
      <c r="G938" s="28">
        <f>ROUND(E938*F938,0)</f>
        <v>0</v>
      </c>
      <c r="H938" s="11"/>
    </row>
    <row r="939" s="9" customFormat="1" ht="13.55" customHeight="1">
      <c r="B939" s="11"/>
      <c r="G939" s="28">
        <f>ROUND(E939*F939,0)</f>
        <v>0</v>
      </c>
      <c r="H939" s="11"/>
    </row>
    <row r="940" s="9" customFormat="1" ht="13.55" customHeight="1">
      <c r="B940" s="11"/>
      <c r="G940" s="28">
        <f>ROUND(E940*F940,0)</f>
        <v>0</v>
      </c>
      <c r="H940" s="11"/>
    </row>
    <row r="941" s="9" customFormat="1" ht="13.55" customHeight="1">
      <c r="B941" s="11"/>
      <c r="G941" s="28">
        <f>ROUND(E941*F941,0)</f>
        <v>0</v>
      </c>
      <c r="H941" s="11"/>
    </row>
    <row r="942" s="9" customFormat="1" ht="13.55" customHeight="1">
      <c r="B942" s="11"/>
      <c r="G942" s="28">
        <f>ROUND(E942*F942,0)</f>
        <v>0</v>
      </c>
      <c r="H942" s="11"/>
    </row>
    <row r="943" s="9" customFormat="1" ht="13.55" customHeight="1">
      <c r="B943" s="11"/>
      <c r="G943" s="28">
        <f>ROUND(E943*F943,0)</f>
        <v>0</v>
      </c>
      <c r="H943" s="11"/>
    </row>
    <row r="944" s="9" customFormat="1" ht="13.55" customHeight="1">
      <c r="B944" s="11"/>
      <c r="G944" s="28">
        <f>ROUND(E944*F944,0)</f>
        <v>0</v>
      </c>
      <c r="H944" s="11"/>
    </row>
    <row r="945" s="9" customFormat="1" ht="13.55" customHeight="1">
      <c r="B945" s="11"/>
      <c r="G945" s="28">
        <f>ROUND(E945*F945,0)</f>
        <v>0</v>
      </c>
      <c r="H945" s="11"/>
    </row>
    <row r="946" s="9" customFormat="1" ht="13.55" customHeight="1">
      <c r="B946" s="11"/>
      <c r="G946" s="28">
        <f>ROUND(E946*F946,0)</f>
        <v>0</v>
      </c>
      <c r="H946" s="11"/>
    </row>
    <row r="947" s="9" customFormat="1" ht="13.55" customHeight="1">
      <c r="B947" s="11"/>
      <c r="G947" s="28">
        <f>ROUND(E947*F947,0)</f>
        <v>0</v>
      </c>
      <c r="H947" s="11"/>
    </row>
    <row r="948" s="9" customFormat="1" ht="13.55" customHeight="1">
      <c r="B948" s="11"/>
      <c r="G948" s="28">
        <f>ROUND(E948*F948,0)</f>
        <v>0</v>
      </c>
      <c r="H948" s="11"/>
    </row>
    <row r="949" s="9" customFormat="1" ht="13.55" customHeight="1">
      <c r="B949" s="11"/>
      <c r="G949" s="28">
        <f>ROUND(E949*F949,0)</f>
        <v>0</v>
      </c>
      <c r="H949" s="11"/>
    </row>
    <row r="950" s="9" customFormat="1" ht="13.55" customHeight="1">
      <c r="B950" s="11"/>
      <c r="G950" s="28">
        <f>ROUND(E950*F950,0)</f>
        <v>0</v>
      </c>
      <c r="H950" s="11"/>
    </row>
    <row r="951" s="9" customFormat="1" ht="13.55" customHeight="1">
      <c r="B951" s="11"/>
      <c r="G951" s="28">
        <f>ROUND(E951*F951,0)</f>
        <v>0</v>
      </c>
      <c r="H951" s="11"/>
    </row>
    <row r="952" s="9" customFormat="1" ht="13.55" customHeight="1">
      <c r="B952" s="11"/>
      <c r="G952" s="28">
        <f>ROUND(E952*F952,0)</f>
        <v>0</v>
      </c>
      <c r="H952" s="11"/>
    </row>
    <row r="953" s="9" customFormat="1" ht="13.55" customHeight="1">
      <c r="B953" s="11"/>
      <c r="G953" s="28">
        <f>ROUND(E953*F953,0)</f>
        <v>0</v>
      </c>
      <c r="H953" s="11"/>
    </row>
    <row r="954" s="9" customFormat="1" ht="13.55" customHeight="1">
      <c r="B954" s="11"/>
      <c r="G954" s="28">
        <f>ROUND(E954*F954,0)</f>
        <v>0</v>
      </c>
      <c r="H954" s="11"/>
    </row>
    <row r="955" s="9" customFormat="1" ht="13.55" customHeight="1">
      <c r="B955" s="11"/>
      <c r="G955" s="28">
        <f>ROUND(E955*F955,0)</f>
        <v>0</v>
      </c>
      <c r="H955" s="11"/>
    </row>
    <row r="956" s="9" customFormat="1" ht="13.55" customHeight="1">
      <c r="B956" s="11"/>
      <c r="G956" s="28">
        <f>ROUND(E956*F956,0)</f>
        <v>0</v>
      </c>
      <c r="H956" s="11"/>
    </row>
    <row r="957" s="9" customFormat="1" ht="13.55" customHeight="1">
      <c r="B957" s="11"/>
      <c r="G957" s="28">
        <f>ROUND(E957*F957,0)</f>
        <v>0</v>
      </c>
      <c r="H957" s="11"/>
    </row>
    <row r="958" s="9" customFormat="1" ht="13.55" customHeight="1">
      <c r="B958" s="11"/>
      <c r="G958" s="28">
        <f>ROUND(E958*F958,0)</f>
        <v>0</v>
      </c>
      <c r="H958" s="11"/>
    </row>
    <row r="959" s="9" customFormat="1" ht="13.55" customHeight="1">
      <c r="B959" s="11"/>
      <c r="G959" s="28">
        <f>ROUND(E959*F959,0)</f>
        <v>0</v>
      </c>
      <c r="H959" s="11"/>
    </row>
    <row r="960" s="9" customFormat="1" ht="13.55" customHeight="1">
      <c r="B960" s="11"/>
      <c r="G960" s="28">
        <f>ROUND(E960*F960,0)</f>
        <v>0</v>
      </c>
      <c r="H960" s="11"/>
    </row>
    <row r="961" s="9" customFormat="1" ht="13.55" customHeight="1">
      <c r="B961" s="11"/>
      <c r="G961" s="28">
        <f>ROUND(E961*F961,0)</f>
        <v>0</v>
      </c>
      <c r="H961" s="11"/>
    </row>
    <row r="962" s="9" customFormat="1" ht="13.55" customHeight="1">
      <c r="B962" s="11"/>
      <c r="G962" s="28">
        <f>ROUND(E962*F962,0)</f>
        <v>0</v>
      </c>
      <c r="H962" s="11"/>
    </row>
    <row r="963" s="9" customFormat="1" ht="13.55" customHeight="1">
      <c r="B963" s="11"/>
      <c r="G963" s="28">
        <f>ROUND(E963*F963,0)</f>
        <v>0</v>
      </c>
      <c r="H963" s="11"/>
    </row>
    <row r="964" s="9" customFormat="1" ht="13.55" customHeight="1">
      <c r="B964" s="11"/>
      <c r="G964" s="28">
        <f>ROUND(E964*F964,0)</f>
        <v>0</v>
      </c>
      <c r="H964" s="11"/>
    </row>
    <row r="965" s="9" customFormat="1" ht="13.55" customHeight="1">
      <c r="B965" s="11"/>
      <c r="G965" s="28">
        <f>ROUND(E965*F965,0)</f>
        <v>0</v>
      </c>
      <c r="H965" s="11"/>
    </row>
    <row r="966" s="9" customFormat="1" ht="13.55" customHeight="1">
      <c r="B966" s="11"/>
      <c r="G966" s="28">
        <f>ROUND(E966*F966,0)</f>
        <v>0</v>
      </c>
      <c r="H966" s="11"/>
    </row>
    <row r="967" s="9" customFormat="1" ht="13.55" customHeight="1">
      <c r="B967" s="11"/>
      <c r="G967" s="28">
        <f>ROUND(E967*F967,0)</f>
        <v>0</v>
      </c>
      <c r="H967" s="11"/>
    </row>
    <row r="968" s="9" customFormat="1" ht="13.55" customHeight="1">
      <c r="B968" s="11"/>
      <c r="G968" s="28">
        <f>ROUND(E968*F968,0)</f>
        <v>0</v>
      </c>
      <c r="H968" s="11"/>
    </row>
    <row r="969" s="9" customFormat="1" ht="13.55" customHeight="1">
      <c r="B969" s="11"/>
      <c r="G969" s="28">
        <f>ROUND(E969*F969,0)</f>
        <v>0</v>
      </c>
      <c r="H969" s="11"/>
    </row>
    <row r="970" s="9" customFormat="1" ht="13.55" customHeight="1">
      <c r="B970" s="11"/>
      <c r="G970" s="28">
        <f>ROUND(E970*F970,0)</f>
        <v>0</v>
      </c>
      <c r="H970" s="11"/>
    </row>
    <row r="971" s="9" customFormat="1" ht="13.55" customHeight="1">
      <c r="B971" s="11"/>
      <c r="G971" s="28">
        <f>ROUND(E971*F971,0)</f>
        <v>0</v>
      </c>
      <c r="H971" s="11"/>
    </row>
    <row r="972" s="9" customFormat="1" ht="13.55" customHeight="1">
      <c r="B972" s="11"/>
      <c r="G972" s="28">
        <f>ROUND(E972*F972,0)</f>
        <v>0</v>
      </c>
      <c r="H972" s="11"/>
    </row>
    <row r="973" s="9" customFormat="1" ht="13.55" customHeight="1">
      <c r="B973" s="11"/>
      <c r="G973" s="28">
        <f>ROUND(E973*F973,0)</f>
        <v>0</v>
      </c>
      <c r="H973" s="11"/>
    </row>
    <row r="974" s="9" customFormat="1" ht="13.55" customHeight="1">
      <c r="B974" s="11"/>
      <c r="G974" s="28">
        <f>ROUND(E974*F974,0)</f>
        <v>0</v>
      </c>
      <c r="H974" s="11"/>
    </row>
    <row r="975" s="9" customFormat="1" ht="13.55" customHeight="1">
      <c r="B975" s="11"/>
      <c r="G975" s="28">
        <f>ROUND(E975*F975,0)</f>
        <v>0</v>
      </c>
      <c r="H975" s="11"/>
    </row>
    <row r="976" s="9" customFormat="1" ht="13.55" customHeight="1">
      <c r="B976" s="11"/>
      <c r="G976" s="28">
        <f>ROUND(E976*F976,0)</f>
        <v>0</v>
      </c>
      <c r="H976" s="11"/>
    </row>
    <row r="977" s="9" customFormat="1" ht="13.55" customHeight="1">
      <c r="B977" s="11"/>
      <c r="G977" s="28">
        <f>ROUND(E977*F977,0)</f>
        <v>0</v>
      </c>
      <c r="H977" s="11"/>
    </row>
    <row r="978" s="9" customFormat="1" ht="13.55" customHeight="1">
      <c r="B978" s="11"/>
      <c r="G978" s="28">
        <f>ROUND(E978*F978,0)</f>
        <v>0</v>
      </c>
      <c r="H978" s="11"/>
    </row>
    <row r="979" s="9" customFormat="1" ht="13.55" customHeight="1">
      <c r="B979" s="11"/>
      <c r="G979" s="28">
        <f>ROUND(E979*F979,0)</f>
        <v>0</v>
      </c>
      <c r="H979" s="11"/>
    </row>
    <row r="980" s="9" customFormat="1" ht="13.55" customHeight="1">
      <c r="B980" s="11"/>
      <c r="G980" s="28">
        <f>ROUND(E980*F980,0)</f>
        <v>0</v>
      </c>
      <c r="H980" s="11"/>
    </row>
    <row r="981" s="9" customFormat="1" ht="13.55" customHeight="1">
      <c r="B981" s="11"/>
      <c r="G981" s="28">
        <f>ROUND(E981*F981,0)</f>
        <v>0</v>
      </c>
      <c r="H981" s="11"/>
    </row>
    <row r="982" s="9" customFormat="1" ht="13.55" customHeight="1">
      <c r="B982" s="11"/>
      <c r="G982" s="28">
        <f>ROUND(E982*F982,0)</f>
        <v>0</v>
      </c>
      <c r="H982" s="11"/>
    </row>
    <row r="983" s="9" customFormat="1" ht="13.55" customHeight="1">
      <c r="B983" s="11"/>
      <c r="G983" s="28">
        <f>ROUND(E983*F983,0)</f>
        <v>0</v>
      </c>
      <c r="H983" s="11"/>
    </row>
    <row r="984" s="9" customFormat="1" ht="13.55" customHeight="1">
      <c r="B984" s="11"/>
      <c r="G984" s="28">
        <f>ROUND(E984*F984,0)</f>
        <v>0</v>
      </c>
      <c r="H984" s="11"/>
    </row>
    <row r="985" s="9" customFormat="1" ht="13.55" customHeight="1">
      <c r="B985" s="11"/>
      <c r="G985" s="28">
        <f>ROUND(E985*F985,0)</f>
        <v>0</v>
      </c>
      <c r="H985" s="11"/>
    </row>
    <row r="986" s="9" customFormat="1" ht="13.55" customHeight="1">
      <c r="B986" s="11"/>
      <c r="G986" s="28">
        <f>ROUND(E986*F986,0)</f>
        <v>0</v>
      </c>
      <c r="H986" s="11"/>
    </row>
    <row r="987" s="9" customFormat="1" ht="13.55" customHeight="1">
      <c r="B987" s="11"/>
      <c r="G987" s="28">
        <f>ROUND(E987*F987,0)</f>
        <v>0</v>
      </c>
      <c r="H987" s="11"/>
    </row>
    <row r="988" s="9" customFormat="1" ht="13.55" customHeight="1">
      <c r="B988" s="11"/>
      <c r="G988" s="28">
        <f>ROUND(E988*F988,0)</f>
        <v>0</v>
      </c>
      <c r="H988" s="11"/>
    </row>
    <row r="989" s="9" customFormat="1" ht="13.55" customHeight="1">
      <c r="B989" s="11"/>
      <c r="G989" s="28">
        <f>ROUND(E989*F989,0)</f>
        <v>0</v>
      </c>
      <c r="H989" s="11"/>
    </row>
    <row r="990" s="9" customFormat="1" ht="13.55" customHeight="1">
      <c r="B990" s="11"/>
      <c r="G990" s="28">
        <f>ROUND(E990*F990,0)</f>
        <v>0</v>
      </c>
      <c r="H990" s="11"/>
    </row>
    <row r="991" s="9" customFormat="1" ht="13.55" customHeight="1">
      <c r="B991" s="11"/>
      <c r="G991" s="28">
        <f>ROUND(E991*F991,0)</f>
        <v>0</v>
      </c>
      <c r="H991" s="11"/>
    </row>
    <row r="992" s="9" customFormat="1" ht="13.55" customHeight="1">
      <c r="B992" s="11"/>
      <c r="G992" s="28">
        <f>ROUND(E992*F992,0)</f>
        <v>0</v>
      </c>
      <c r="H992" s="11"/>
    </row>
    <row r="993" s="9" customFormat="1" ht="13.55" customHeight="1">
      <c r="B993" s="11"/>
      <c r="G993" s="28">
        <f>ROUND(E993*F993,0)</f>
        <v>0</v>
      </c>
      <c r="H993" s="11"/>
    </row>
    <row r="994" s="9" customFormat="1" ht="13.55" customHeight="1">
      <c r="B994" s="11"/>
      <c r="G994" s="28">
        <f>ROUND(E994*F994,0)</f>
        <v>0</v>
      </c>
      <c r="H994" s="11"/>
    </row>
    <row r="995" s="9" customFormat="1" ht="13.55" customHeight="1">
      <c r="B995" s="11"/>
      <c r="G995" s="28">
        <f>ROUND(E995*F995,0)</f>
        <v>0</v>
      </c>
      <c r="H995" s="11"/>
    </row>
    <row r="996" s="9" customFormat="1" ht="13.55" customHeight="1">
      <c r="B996" s="11"/>
      <c r="G996" s="28">
        <f>ROUND(E996*F996,0)</f>
        <v>0</v>
      </c>
      <c r="H996" s="11"/>
    </row>
    <row r="997" s="9" customFormat="1" ht="13.55" customHeight="1">
      <c r="B997" s="11"/>
      <c r="G997" s="28">
        <f>ROUND(E997*F997,0)</f>
        <v>0</v>
      </c>
      <c r="H997" s="11"/>
    </row>
    <row r="998" s="9" customFormat="1" ht="13.55" customHeight="1">
      <c r="B998" s="11"/>
      <c r="G998" s="28">
        <f>ROUND(E998*F998,0)</f>
        <v>0</v>
      </c>
      <c r="H998" s="11"/>
    </row>
    <row r="999" s="9" customFormat="1" ht="13.55" customHeight="1">
      <c r="B999" s="11"/>
      <c r="G999" s="28">
        <f>ROUND(E999*F999,0)</f>
        <v>0</v>
      </c>
      <c r="H999" s="11"/>
    </row>
    <row r="1000" s="9" customFormat="1" ht="13.55" customHeight="1">
      <c r="B1000" s="11"/>
      <c r="G1000" s="28">
        <f>ROUND(E1000*F1000,0)</f>
        <v>0</v>
      </c>
      <c r="H1000" s="11"/>
    </row>
    <row r="1001" s="9" customFormat="1" ht="13.55" customHeight="1">
      <c r="B1001" s="11"/>
      <c r="G1001" s="28">
        <f>ROUND(E1001*F1001,0)</f>
        <v>0</v>
      </c>
      <c r="H1001" s="11"/>
    </row>
    <row r="1002" s="9" customFormat="1" ht="13.55" customHeight="1">
      <c r="B1002" s="11"/>
      <c r="G1002" s="28">
        <f>ROUND(E1002*F1002,0)</f>
        <v>0</v>
      </c>
      <c r="H1002" s="11"/>
    </row>
    <row r="1003" s="9" customFormat="1" ht="13.55" customHeight="1">
      <c r="B1003" s="11"/>
      <c r="G1003" s="28">
        <f>ROUND(E1003*F1003,0)</f>
        <v>0</v>
      </c>
      <c r="H1003" s="11"/>
    </row>
    <row r="1004" s="9" customFormat="1" ht="13.55" customHeight="1">
      <c r="B1004" s="11"/>
      <c r="G1004" s="28">
        <f>ROUND(E1004*F1004,0)</f>
        <v>0</v>
      </c>
      <c r="H1004" s="11"/>
    </row>
    <row r="1005" s="9" customFormat="1" ht="13.55" customHeight="1">
      <c r="B1005" s="11"/>
      <c r="G1005" s="28">
        <f>ROUND(E1005*F1005,0)</f>
        <v>0</v>
      </c>
      <c r="H1005" s="11"/>
    </row>
    <row r="1006" s="9" customFormat="1" ht="13.55" customHeight="1">
      <c r="B1006" s="11"/>
      <c r="G1006" s="28">
        <f>ROUND(E1006*F1006,0)</f>
        <v>0</v>
      </c>
      <c r="H1006" s="11"/>
    </row>
    <row r="1007" s="9" customFormat="1" ht="13.55" customHeight="1">
      <c r="B1007" s="11"/>
      <c r="G1007" s="28">
        <f>ROUND(E1007*F1007,0)</f>
        <v>0</v>
      </c>
      <c r="H1007" s="11"/>
    </row>
    <row r="1008" s="9" customFormat="1" ht="13.55" customHeight="1">
      <c r="B1008" s="11"/>
      <c r="G1008" s="28">
        <f>ROUND(E1008*F1008,0)</f>
        <v>0</v>
      </c>
      <c r="H1008" s="11"/>
    </row>
    <row r="1009" s="9" customFormat="1" ht="13.55" customHeight="1">
      <c r="B1009" s="11"/>
      <c r="G1009" s="28">
        <f>ROUND(E1009*F1009,0)</f>
        <v>0</v>
      </c>
      <c r="H1009" s="11"/>
    </row>
    <row r="1010" s="9" customFormat="1" ht="13.55" customHeight="1">
      <c r="B1010" s="11"/>
      <c r="G1010" s="28">
        <f>ROUND(E1010*F1010,0)</f>
        <v>0</v>
      </c>
      <c r="H1010" s="11"/>
    </row>
    <row r="1011" s="9" customFormat="1" ht="13.55" customHeight="1">
      <c r="B1011" s="11"/>
      <c r="G1011" s="28">
        <f>ROUND(E1011*F1011,0)</f>
        <v>0</v>
      </c>
      <c r="H1011" s="11"/>
    </row>
    <row r="1012" s="9" customFormat="1" ht="13.55" customHeight="1">
      <c r="B1012" s="11"/>
      <c r="G1012" s="28">
        <f>ROUND(E1012*F1012,0)</f>
        <v>0</v>
      </c>
      <c r="H1012" s="11"/>
    </row>
    <row r="1013" s="9" customFormat="1" ht="13.55" customHeight="1">
      <c r="B1013" s="11"/>
      <c r="G1013" s="28">
        <f>ROUND(E1013*F1013,0)</f>
        <v>0</v>
      </c>
      <c r="H1013" s="11"/>
    </row>
    <row r="1014" s="9" customFormat="1" ht="13.55" customHeight="1">
      <c r="B1014" s="11"/>
      <c r="G1014" s="28">
        <f>ROUND(E1014*F1014,0)</f>
        <v>0</v>
      </c>
      <c r="H1014" s="11"/>
    </row>
    <row r="1015" s="9" customFormat="1" ht="13.55" customHeight="1">
      <c r="B1015" s="11"/>
      <c r="G1015" s="28">
        <f>ROUND(E1015*F1015,0)</f>
        <v>0</v>
      </c>
      <c r="H1015" s="11"/>
    </row>
    <row r="1016" s="9" customFormat="1" ht="13.55" customHeight="1">
      <c r="B1016" s="11"/>
      <c r="G1016" s="28">
        <f>ROUND(E1016*F1016,0)</f>
        <v>0</v>
      </c>
      <c r="H1016" s="11"/>
    </row>
    <row r="1017" s="9" customFormat="1" ht="13.55" customHeight="1">
      <c r="B1017" s="11"/>
      <c r="G1017" s="28">
        <f>ROUND(E1017*F1017,0)</f>
        <v>0</v>
      </c>
      <c r="H1017" s="11"/>
    </row>
    <row r="1018" s="9" customFormat="1" ht="13.55" customHeight="1">
      <c r="B1018" s="11"/>
      <c r="G1018" s="28">
        <f>ROUND(E1018*F1018,0)</f>
        <v>0</v>
      </c>
      <c r="H1018" s="11"/>
    </row>
    <row r="1019" s="9" customFormat="1" ht="13.55" customHeight="1">
      <c r="B1019" s="11"/>
      <c r="G1019" s="28">
        <f>ROUND(E1019*F1019,0)</f>
        <v>0</v>
      </c>
      <c r="H1019" s="11"/>
    </row>
    <row r="1020" s="9" customFormat="1" ht="13.55" customHeight="1">
      <c r="B1020" s="11"/>
      <c r="G1020" s="28">
        <f>ROUND(E1020*F1020,0)</f>
        <v>0</v>
      </c>
      <c r="H1020" s="11"/>
    </row>
    <row r="1021" s="9" customFormat="1" ht="13.55" customHeight="1">
      <c r="B1021" s="11"/>
      <c r="G1021" s="28">
        <f>ROUND(E1021*F1021,0)</f>
        <v>0</v>
      </c>
      <c r="H1021" s="11"/>
    </row>
    <row r="1022" s="9" customFormat="1" ht="13.55" customHeight="1">
      <c r="B1022" s="11"/>
      <c r="G1022" s="28">
        <f>ROUND(E1022*F1022,0)</f>
        <v>0</v>
      </c>
      <c r="H1022" s="11"/>
    </row>
    <row r="1023" s="9" customFormat="1" ht="13.55" customHeight="1">
      <c r="B1023" s="11"/>
      <c r="G1023" s="28">
        <f>ROUND(E1023*F1023,0)</f>
        <v>0</v>
      </c>
      <c r="H1023" s="11"/>
    </row>
    <row r="1024" s="9" customFormat="1" ht="13.55" customHeight="1">
      <c r="B1024" s="11"/>
      <c r="G1024" s="28">
        <f>ROUND(E1024*F1024,0)</f>
        <v>0</v>
      </c>
      <c r="H1024" s="11"/>
    </row>
    <row r="1025" s="9" customFormat="1" ht="13.55" customHeight="1">
      <c r="B1025" s="11"/>
      <c r="G1025" s="28">
        <f>ROUND(E1025*F1025,0)</f>
        <v>0</v>
      </c>
      <c r="H1025" s="11"/>
    </row>
    <row r="1026" s="9" customFormat="1" ht="13.55" customHeight="1">
      <c r="B1026" s="11"/>
      <c r="G1026" s="28">
        <f>ROUND(E1026*F1026,0)</f>
        <v>0</v>
      </c>
      <c r="H1026" s="11"/>
    </row>
    <row r="1027" s="9" customFormat="1" ht="13.55" customHeight="1">
      <c r="B1027" s="11"/>
      <c r="G1027" s="28">
        <f>ROUND(E1027*F1027,0)</f>
        <v>0</v>
      </c>
      <c r="H1027" s="11"/>
    </row>
    <row r="1028" s="9" customFormat="1" ht="13.55" customHeight="1">
      <c r="B1028" s="11"/>
      <c r="G1028" s="28">
        <f>ROUND(E1028*F1028,0)</f>
        <v>0</v>
      </c>
      <c r="H1028" s="11"/>
    </row>
    <row r="1029" s="9" customFormat="1" ht="13.55" customHeight="1">
      <c r="B1029" s="11"/>
      <c r="G1029" s="28">
        <f>ROUND(E1029*F1029,0)</f>
        <v>0</v>
      </c>
      <c r="H1029" s="11"/>
    </row>
    <row r="1030" s="9" customFormat="1" ht="13.55" customHeight="1">
      <c r="B1030" s="11"/>
      <c r="G1030" s="28">
        <f>ROUND(E1030*F1030,0)</f>
        <v>0</v>
      </c>
      <c r="H1030" s="11"/>
    </row>
    <row r="1031" s="9" customFormat="1" ht="13.55" customHeight="1">
      <c r="B1031" s="11"/>
      <c r="G1031" s="28">
        <f>ROUND(E1031*F1031,0)</f>
        <v>0</v>
      </c>
      <c r="H1031" s="11"/>
    </row>
    <row r="1032" s="9" customFormat="1" ht="13.55" customHeight="1">
      <c r="B1032" s="11"/>
      <c r="G1032" s="28">
        <f>ROUND(E1032*F1032,0)</f>
        <v>0</v>
      </c>
      <c r="H1032" s="11"/>
    </row>
    <row r="1033" s="9" customFormat="1" ht="13.55" customHeight="1">
      <c r="B1033" s="11"/>
      <c r="G1033" s="28">
        <f>ROUND(E1033*F1033,0)</f>
        <v>0</v>
      </c>
      <c r="H1033" s="11"/>
    </row>
    <row r="1034" s="9" customFormat="1" ht="13.55" customHeight="1">
      <c r="B1034" s="11"/>
      <c r="G1034" s="28">
        <f>ROUND(E1034*F1034,0)</f>
        <v>0</v>
      </c>
      <c r="H1034" s="11"/>
    </row>
    <row r="1035" s="9" customFormat="1" ht="13.55" customHeight="1">
      <c r="B1035" s="11"/>
      <c r="G1035" s="28">
        <f>ROUND(E1035*F1035,0)</f>
        <v>0</v>
      </c>
      <c r="H1035" s="11"/>
    </row>
    <row r="1036" s="9" customFormat="1" ht="13.55" customHeight="1">
      <c r="B1036" s="11"/>
      <c r="G1036" s="28">
        <f>ROUND(E1036*F1036,0)</f>
        <v>0</v>
      </c>
      <c r="H1036" s="11"/>
    </row>
    <row r="1037" s="9" customFormat="1" ht="13.55" customHeight="1">
      <c r="B1037" s="11"/>
      <c r="G1037" s="28">
        <f>ROUND(E1037*F1037,0)</f>
        <v>0</v>
      </c>
      <c r="H1037" s="11"/>
    </row>
    <row r="1038" s="9" customFormat="1" ht="13.55" customHeight="1">
      <c r="B1038" s="11"/>
      <c r="G1038" s="28">
        <f>ROUND(E1038*F1038,0)</f>
        <v>0</v>
      </c>
      <c r="H1038" s="11"/>
    </row>
    <row r="1039" s="9" customFormat="1" ht="13.55" customHeight="1">
      <c r="B1039" s="11"/>
      <c r="G1039" s="28">
        <f>ROUND(E1039*F1039,0)</f>
        <v>0</v>
      </c>
      <c r="H1039" s="11"/>
    </row>
    <row r="1040" s="9" customFormat="1" ht="13.55" customHeight="1">
      <c r="B1040" s="11"/>
      <c r="G1040" s="28">
        <f>ROUND(E1040*F1040,0)</f>
        <v>0</v>
      </c>
      <c r="H1040" s="11"/>
    </row>
    <row r="1041" s="9" customFormat="1" ht="13.55" customHeight="1">
      <c r="B1041" s="11"/>
      <c r="G1041" s="28">
        <f>ROUND(E1041*F1041,0)</f>
        <v>0</v>
      </c>
      <c r="H1041" s="11"/>
    </row>
    <row r="1042" s="9" customFormat="1" ht="13.55" customHeight="1">
      <c r="B1042" s="11"/>
      <c r="G1042" s="28">
        <f>ROUND(E1042*F1042,0)</f>
        <v>0</v>
      </c>
      <c r="H1042" s="11"/>
    </row>
    <row r="1043" s="9" customFormat="1" ht="13.55" customHeight="1">
      <c r="B1043" s="11"/>
      <c r="G1043" s="28">
        <f>ROUND(E1043*F1043,0)</f>
        <v>0</v>
      </c>
      <c r="H1043" s="11"/>
    </row>
    <row r="1044" s="9" customFormat="1" ht="13.55" customHeight="1">
      <c r="B1044" s="11"/>
      <c r="G1044" s="28">
        <f>ROUND(E1044*F1044,0)</f>
        <v>0</v>
      </c>
      <c r="H1044" s="11"/>
    </row>
    <row r="1045" s="9" customFormat="1" ht="13.55" customHeight="1">
      <c r="B1045" s="11"/>
      <c r="G1045" s="28">
        <f>ROUND(E1045*F1045,0)</f>
        <v>0</v>
      </c>
      <c r="H1045" s="11"/>
    </row>
    <row r="1046" s="9" customFormat="1" ht="13.55" customHeight="1">
      <c r="B1046" s="11"/>
      <c r="G1046" s="28">
        <f>ROUND(E1046*F1046,0)</f>
        <v>0</v>
      </c>
      <c r="H1046" s="11"/>
    </row>
    <row r="1047" s="9" customFormat="1" ht="13.55" customHeight="1">
      <c r="B1047" s="11"/>
      <c r="G1047" s="28">
        <f>ROUND(E1047*F1047,0)</f>
        <v>0</v>
      </c>
      <c r="H1047" s="11"/>
    </row>
    <row r="1048" s="9" customFormat="1" ht="13.55" customHeight="1">
      <c r="B1048" s="11"/>
      <c r="G1048" s="28">
        <f>ROUND(E1048*F1048,0)</f>
        <v>0</v>
      </c>
      <c r="H1048" s="11"/>
    </row>
    <row r="1049" s="9" customFormat="1" ht="13.55" customHeight="1">
      <c r="B1049" s="11"/>
      <c r="G1049" s="28">
        <f>ROUND(E1049*F1049,0)</f>
        <v>0</v>
      </c>
      <c r="H1049" s="11"/>
    </row>
    <row r="1050" s="9" customFormat="1" ht="13.55" customHeight="1">
      <c r="B1050" s="11"/>
      <c r="G1050" s="28">
        <f>ROUND(E1050*F1050,0)</f>
        <v>0</v>
      </c>
      <c r="H1050" s="11"/>
    </row>
    <row r="1051" s="9" customFormat="1" ht="13.55" customHeight="1">
      <c r="B1051" s="11"/>
      <c r="G1051" s="28">
        <f>ROUND(E1051*F1051,0)</f>
        <v>0</v>
      </c>
      <c r="H1051" s="11"/>
    </row>
    <row r="1052" s="9" customFormat="1" ht="13.55" customHeight="1">
      <c r="B1052" s="11"/>
      <c r="G1052" s="28">
        <f>ROUND(E1052*F1052,0)</f>
        <v>0</v>
      </c>
      <c r="H1052" s="11"/>
    </row>
    <row r="1053" s="9" customFormat="1" ht="13.55" customHeight="1">
      <c r="B1053" s="11"/>
      <c r="G1053" s="28">
        <f>ROUND(E1053*F1053,0)</f>
        <v>0</v>
      </c>
      <c r="H1053" s="11"/>
    </row>
    <row r="1054" s="9" customFormat="1" ht="13.55" customHeight="1">
      <c r="B1054" s="11"/>
      <c r="G1054" s="28">
        <f>ROUND(E1054*F1054,0)</f>
        <v>0</v>
      </c>
      <c r="H1054" s="11"/>
    </row>
    <row r="1055" s="9" customFormat="1" ht="13.55" customHeight="1">
      <c r="B1055" s="11"/>
      <c r="G1055" s="28">
        <f>ROUND(E1055*F1055,0)</f>
        <v>0</v>
      </c>
      <c r="H1055" s="11"/>
    </row>
    <row r="1056" s="9" customFormat="1" ht="13.55" customHeight="1">
      <c r="B1056" s="11"/>
      <c r="G1056" s="28">
        <f>ROUND(E1056*F1056,0)</f>
        <v>0</v>
      </c>
      <c r="H1056" s="11"/>
    </row>
    <row r="1057" s="9" customFormat="1" ht="13.55" customHeight="1">
      <c r="B1057" s="11"/>
      <c r="G1057" s="28">
        <f>ROUND(E1057*F1057,0)</f>
        <v>0</v>
      </c>
      <c r="H1057" s="11"/>
    </row>
    <row r="1058" s="9" customFormat="1" ht="13.55" customHeight="1">
      <c r="B1058" s="11"/>
      <c r="G1058" s="28">
        <f>ROUND(E1058*F1058,0)</f>
        <v>0</v>
      </c>
      <c r="H1058" s="11"/>
    </row>
    <row r="1059" s="9" customFormat="1" ht="13.55" customHeight="1">
      <c r="B1059" s="11"/>
      <c r="G1059" s="28">
        <f>ROUND(E1059*F1059,0)</f>
        <v>0</v>
      </c>
      <c r="H1059" s="11"/>
    </row>
    <row r="1060" s="9" customFormat="1" ht="13.55" customHeight="1">
      <c r="B1060" s="11"/>
      <c r="G1060" s="28">
        <f>ROUND(E1060*F1060,0)</f>
        <v>0</v>
      </c>
      <c r="H1060" s="11"/>
    </row>
    <row r="1061" s="9" customFormat="1" ht="13.55" customHeight="1">
      <c r="B1061" s="11"/>
      <c r="G1061" s="28">
        <f>ROUND(E1061*F1061,0)</f>
        <v>0</v>
      </c>
      <c r="H1061" s="11"/>
    </row>
    <row r="1062" s="9" customFormat="1" ht="13.55" customHeight="1">
      <c r="B1062" s="11"/>
      <c r="G1062" s="28">
        <f>ROUND(E1062*F1062,0)</f>
        <v>0</v>
      </c>
      <c r="H1062" s="11"/>
    </row>
    <row r="1063" s="9" customFormat="1" ht="13.55" customHeight="1">
      <c r="B1063" s="11"/>
      <c r="G1063" s="28">
        <f>ROUND(E1063*F1063,0)</f>
        <v>0</v>
      </c>
      <c r="H1063" s="11"/>
    </row>
    <row r="1064" s="9" customFormat="1" ht="13.55" customHeight="1">
      <c r="B1064" s="11"/>
      <c r="G1064" s="28">
        <f>ROUND(E1064*F1064,0)</f>
        <v>0</v>
      </c>
      <c r="H1064" s="11"/>
    </row>
    <row r="1065" s="9" customFormat="1" ht="13.55" customHeight="1">
      <c r="B1065" s="11"/>
      <c r="G1065" s="28">
        <f>ROUND(E1065*F1065,0)</f>
        <v>0</v>
      </c>
      <c r="H1065" s="11"/>
    </row>
    <row r="1066" s="9" customFormat="1" ht="13.55" customHeight="1">
      <c r="B1066" s="11"/>
      <c r="G1066" s="28">
        <f>ROUND(E1066*F1066,0)</f>
        <v>0</v>
      </c>
      <c r="H1066" s="11"/>
    </row>
    <row r="1067" s="9" customFormat="1" ht="13.55" customHeight="1">
      <c r="B1067" s="11"/>
      <c r="G1067" s="28">
        <f>ROUND(E1067*F1067,0)</f>
        <v>0</v>
      </c>
      <c r="H1067" s="11"/>
    </row>
    <row r="1068" s="9" customFormat="1" ht="13.55" customHeight="1">
      <c r="B1068" s="11"/>
      <c r="G1068" s="28">
        <f>ROUND(E1068*F1068,0)</f>
        <v>0</v>
      </c>
      <c r="H1068" s="11"/>
    </row>
    <row r="1069" s="9" customFormat="1" ht="13.55" customHeight="1">
      <c r="B1069" s="11"/>
      <c r="G1069" s="28">
        <f>ROUND(E1069*F1069,0)</f>
        <v>0</v>
      </c>
      <c r="H1069" s="11"/>
    </row>
    <row r="1070" s="9" customFormat="1" ht="13.55" customHeight="1">
      <c r="B1070" s="11"/>
      <c r="G1070" s="28">
        <f>ROUND(E1070*F1070,0)</f>
        <v>0</v>
      </c>
      <c r="H1070" s="11"/>
    </row>
    <row r="1071" s="9" customFormat="1" ht="13.55" customHeight="1">
      <c r="B1071" s="11"/>
      <c r="G1071" s="28">
        <f>ROUND(E1071*F1071,0)</f>
        <v>0</v>
      </c>
      <c r="H1071" s="11"/>
    </row>
    <row r="1072" s="9" customFormat="1" ht="13.55" customHeight="1">
      <c r="B1072" s="11"/>
      <c r="G1072" s="28">
        <f>ROUND(E1072*F1072,0)</f>
        <v>0</v>
      </c>
      <c r="H1072" s="11"/>
    </row>
    <row r="1073" s="9" customFormat="1" ht="13.55" customHeight="1">
      <c r="B1073" s="11"/>
      <c r="G1073" s="28">
        <f>ROUND(E1073*F1073,0)</f>
        <v>0</v>
      </c>
      <c r="H1073" s="11"/>
    </row>
    <row r="1074" s="9" customFormat="1" ht="13.55" customHeight="1">
      <c r="B1074" s="11"/>
      <c r="G1074" s="28">
        <f>ROUND(E1074*F1074,0)</f>
        <v>0</v>
      </c>
      <c r="H1074" s="11"/>
    </row>
    <row r="1075" s="9" customFormat="1" ht="13.55" customHeight="1">
      <c r="B1075" s="11"/>
      <c r="G1075" s="28">
        <f>ROUND(E1075*F1075,0)</f>
        <v>0</v>
      </c>
      <c r="H1075" s="11"/>
    </row>
    <row r="1076" s="9" customFormat="1" ht="13.55" customHeight="1">
      <c r="B1076" s="11"/>
      <c r="G1076" s="28">
        <f>ROUND(E1076*F1076,0)</f>
        <v>0</v>
      </c>
      <c r="H1076" s="11"/>
    </row>
    <row r="1077" s="9" customFormat="1" ht="13.55" customHeight="1">
      <c r="B1077" s="11"/>
      <c r="G1077" s="28">
        <f>ROUND(E1077*F1077,0)</f>
        <v>0</v>
      </c>
      <c r="H1077" s="11"/>
    </row>
    <row r="1078" s="9" customFormat="1" ht="13.55" customHeight="1">
      <c r="B1078" s="11"/>
      <c r="G1078" s="28">
        <f>ROUND(E1078*F1078,0)</f>
        <v>0</v>
      </c>
      <c r="H1078" s="11"/>
    </row>
    <row r="1079" s="9" customFormat="1" ht="13.55" customHeight="1">
      <c r="B1079" s="11"/>
      <c r="G1079" s="28">
        <f>ROUND(E1079*F1079,0)</f>
        <v>0</v>
      </c>
      <c r="H1079" s="11"/>
    </row>
    <row r="1080" s="9" customFormat="1" ht="13.55" customHeight="1">
      <c r="B1080" s="11"/>
      <c r="G1080" s="28">
        <f>ROUND(E1080*F1080,0)</f>
        <v>0</v>
      </c>
      <c r="H1080" s="11"/>
    </row>
    <row r="1081" s="9" customFormat="1" ht="13.55" customHeight="1">
      <c r="B1081" s="11"/>
      <c r="G1081" s="28">
        <f>ROUND(E1081*F1081,0)</f>
        <v>0</v>
      </c>
      <c r="H1081" s="11"/>
    </row>
    <row r="1082" s="9" customFormat="1" ht="13.55" customHeight="1">
      <c r="B1082" s="11"/>
      <c r="G1082" s="28">
        <f>ROUND(E1082*F1082,0)</f>
        <v>0</v>
      </c>
      <c r="H1082" s="11"/>
    </row>
    <row r="1083" s="9" customFormat="1" ht="13.55" customHeight="1">
      <c r="B1083" s="11"/>
      <c r="G1083" s="28">
        <f>ROUND(E1083*F1083,0)</f>
        <v>0</v>
      </c>
      <c r="H1083" s="11"/>
    </row>
    <row r="1084" s="9" customFormat="1" ht="13.55" customHeight="1">
      <c r="B1084" s="11"/>
      <c r="G1084" s="28">
        <f>ROUND(E1084*F1084,0)</f>
        <v>0</v>
      </c>
      <c r="H1084" s="11"/>
    </row>
    <row r="1085" s="9" customFormat="1" ht="13.55" customHeight="1">
      <c r="B1085" s="11"/>
      <c r="G1085" s="28">
        <f>ROUND(E1085*F1085,0)</f>
        <v>0</v>
      </c>
      <c r="H1085" s="11"/>
    </row>
    <row r="1086" s="9" customFormat="1" ht="13.55" customHeight="1">
      <c r="B1086" s="11"/>
      <c r="G1086" s="28">
        <f>ROUND(E1086*F1086,0)</f>
        <v>0</v>
      </c>
      <c r="H1086" s="11"/>
    </row>
    <row r="1087" s="9" customFormat="1" ht="13.55" customHeight="1">
      <c r="B1087" s="11"/>
      <c r="G1087" s="28">
        <f>ROUND(E1087*F1087,0)</f>
        <v>0</v>
      </c>
      <c r="H1087" s="11"/>
    </row>
    <row r="1088" s="9" customFormat="1" ht="13.55" customHeight="1">
      <c r="B1088" s="11"/>
      <c r="G1088" s="28">
        <f>ROUND(E1088*F1088,0)</f>
        <v>0</v>
      </c>
      <c r="H1088" s="11"/>
    </row>
    <row r="1089" s="9" customFormat="1" ht="13.55" customHeight="1">
      <c r="B1089" s="11"/>
      <c r="G1089" s="28">
        <f>ROUND(E1089*F1089,0)</f>
        <v>0</v>
      </c>
      <c r="H1089" s="11"/>
    </row>
    <row r="1090" s="9" customFormat="1" ht="13.55" customHeight="1">
      <c r="B1090" s="11"/>
      <c r="G1090" s="28">
        <f>ROUND(E1090*F1090,0)</f>
        <v>0</v>
      </c>
      <c r="H1090" s="11"/>
    </row>
    <row r="1091" s="9" customFormat="1" ht="13.55" customHeight="1">
      <c r="B1091" s="11"/>
      <c r="G1091" s="28">
        <f>ROUND(E1091*F1091,0)</f>
        <v>0</v>
      </c>
      <c r="H1091" s="11"/>
    </row>
    <row r="1092" s="9" customFormat="1" ht="13.55" customHeight="1">
      <c r="B1092" s="11"/>
      <c r="G1092" s="28">
        <f>ROUND(E1092*F1092,0)</f>
        <v>0</v>
      </c>
      <c r="H1092" s="11"/>
    </row>
    <row r="1093" s="9" customFormat="1" ht="13.55" customHeight="1">
      <c r="B1093" s="11"/>
      <c r="G1093" s="28">
        <f>ROUND(E1093*F1093,0)</f>
        <v>0</v>
      </c>
      <c r="H1093" s="11"/>
    </row>
    <row r="1094" s="9" customFormat="1" ht="13.55" customHeight="1">
      <c r="B1094" s="11"/>
      <c r="G1094" s="28">
        <f>ROUND(E1094*F1094,0)</f>
        <v>0</v>
      </c>
      <c r="H1094" s="11"/>
    </row>
    <row r="1095" s="9" customFormat="1" ht="13.55" customHeight="1">
      <c r="B1095" s="11"/>
      <c r="G1095" s="28">
        <f>ROUND(E1095*F1095,0)</f>
        <v>0</v>
      </c>
      <c r="H1095" s="11"/>
    </row>
    <row r="1096" s="9" customFormat="1" ht="13.55" customHeight="1">
      <c r="B1096" s="11"/>
      <c r="G1096" s="28">
        <f>ROUND(E1096*F1096,0)</f>
        <v>0</v>
      </c>
      <c r="H1096" s="11"/>
    </row>
    <row r="1097" s="9" customFormat="1" ht="13.55" customHeight="1">
      <c r="B1097" s="11"/>
      <c r="G1097" s="28">
        <f>ROUND(E1097*F1097,0)</f>
        <v>0</v>
      </c>
      <c r="H1097" s="11"/>
    </row>
    <row r="1098" s="9" customFormat="1" ht="13.55" customHeight="1">
      <c r="B1098" s="11"/>
      <c r="G1098" s="28">
        <f>ROUND(E1098*F1098,0)</f>
        <v>0</v>
      </c>
      <c r="H1098" s="11"/>
    </row>
    <row r="1099" s="9" customFormat="1" ht="13.55" customHeight="1">
      <c r="B1099" s="11"/>
      <c r="G1099" s="28">
        <f>ROUND(E1099*F1099,0)</f>
        <v>0</v>
      </c>
      <c r="H1099" s="11"/>
    </row>
    <row r="1100" s="9" customFormat="1" ht="13.55" customHeight="1">
      <c r="B1100" s="11"/>
      <c r="G1100" s="28">
        <f>ROUND(E1100*F1100,0)</f>
        <v>0</v>
      </c>
      <c r="H1100" s="11"/>
    </row>
    <row r="1101" s="9" customFormat="1" ht="13.55" customHeight="1">
      <c r="B1101" s="11"/>
      <c r="G1101" s="28">
        <f>ROUND(E1101*F1101,0)</f>
        <v>0</v>
      </c>
      <c r="H1101" s="11"/>
    </row>
    <row r="1102" s="9" customFormat="1" ht="13.55" customHeight="1">
      <c r="B1102" s="11"/>
      <c r="G1102" s="28">
        <f>ROUND(E1102*F1102,0)</f>
        <v>0</v>
      </c>
      <c r="H1102" s="11"/>
    </row>
    <row r="1103" s="9" customFormat="1" ht="13.55" customHeight="1">
      <c r="B1103" s="11"/>
      <c r="G1103" s="28">
        <f>ROUND(E1103*F1103,0)</f>
        <v>0</v>
      </c>
      <c r="H1103" s="11"/>
    </row>
    <row r="1104" s="9" customFormat="1" ht="13.55" customHeight="1">
      <c r="B1104" s="11"/>
      <c r="G1104" s="28">
        <f>ROUND(E1104*F1104,0)</f>
        <v>0</v>
      </c>
      <c r="H1104" s="11"/>
    </row>
    <row r="1105" s="9" customFormat="1" ht="13.55" customHeight="1">
      <c r="B1105" s="11"/>
      <c r="G1105" s="28">
        <f>ROUND(E1105*F1105,0)</f>
        <v>0</v>
      </c>
      <c r="H1105" s="11"/>
    </row>
    <row r="1106" s="9" customFormat="1" ht="13.55" customHeight="1">
      <c r="B1106" s="11"/>
      <c r="G1106" s="28">
        <f>ROUND(E1106*F1106,0)</f>
        <v>0</v>
      </c>
      <c r="H1106" s="11"/>
    </row>
    <row r="1107" s="9" customFormat="1" ht="13.55" customHeight="1">
      <c r="B1107" s="11"/>
      <c r="G1107" s="28">
        <f>ROUND(E1107*F1107,0)</f>
        <v>0</v>
      </c>
      <c r="H1107" s="11"/>
    </row>
    <row r="1108" s="9" customFormat="1" ht="13.55" customHeight="1">
      <c r="B1108" s="11"/>
      <c r="G1108" s="28">
        <f>ROUND(E1108*F1108,0)</f>
        <v>0</v>
      </c>
      <c r="H1108" s="11"/>
    </row>
    <row r="1109" s="9" customFormat="1" ht="13.55" customHeight="1">
      <c r="B1109" s="11"/>
      <c r="G1109" s="28">
        <f>ROUND(E1109*F1109,0)</f>
        <v>0</v>
      </c>
      <c r="H1109" s="11"/>
    </row>
    <row r="1110" s="9" customFormat="1" ht="13.55" customHeight="1">
      <c r="B1110" s="11"/>
      <c r="G1110" s="28">
        <f>ROUND(E1110*F1110,0)</f>
        <v>0</v>
      </c>
      <c r="H1110" s="11"/>
    </row>
    <row r="1111" s="9" customFormat="1" ht="13.55" customHeight="1">
      <c r="B1111" s="11"/>
      <c r="G1111" s="28">
        <f>ROUND(E1111*F1111,0)</f>
        <v>0</v>
      </c>
      <c r="H1111" s="11"/>
    </row>
    <row r="1112" s="9" customFormat="1" ht="13.55" customHeight="1">
      <c r="B1112" s="11"/>
      <c r="G1112" s="28">
        <f>ROUND(E1112*F1112,0)</f>
        <v>0</v>
      </c>
      <c r="H1112" s="11"/>
    </row>
    <row r="1113" s="9" customFormat="1" ht="13.55" customHeight="1">
      <c r="B1113" s="11"/>
      <c r="G1113" s="28">
        <f>ROUND(E1113*F1113,0)</f>
        <v>0</v>
      </c>
      <c r="H1113" s="11"/>
    </row>
    <row r="1114" s="9" customFormat="1" ht="13.55" customHeight="1">
      <c r="B1114" s="11"/>
      <c r="G1114" s="28">
        <f>ROUND(E1114*F1114,0)</f>
        <v>0</v>
      </c>
      <c r="H1114" s="11"/>
    </row>
    <row r="1115" s="9" customFormat="1" ht="13.55" customHeight="1">
      <c r="B1115" s="11"/>
      <c r="G1115" s="28">
        <f>ROUND(E1115*F1115,0)</f>
        <v>0</v>
      </c>
      <c r="H1115" s="11"/>
    </row>
    <row r="1116" s="9" customFormat="1" ht="13.55" customHeight="1">
      <c r="B1116" s="11"/>
      <c r="G1116" s="28">
        <f>ROUND(E1116*F1116,0)</f>
        <v>0</v>
      </c>
      <c r="H1116" s="11"/>
    </row>
    <row r="1117" s="9" customFormat="1" ht="13.55" customHeight="1">
      <c r="B1117" s="11"/>
      <c r="G1117" s="28">
        <f>ROUND(E1117*F1117,0)</f>
        <v>0</v>
      </c>
      <c r="H1117" s="11"/>
    </row>
    <row r="1118" s="9" customFormat="1" ht="13.55" customHeight="1">
      <c r="B1118" s="11"/>
      <c r="G1118" s="28">
        <f>ROUND(E1118*F1118,0)</f>
        <v>0</v>
      </c>
      <c r="H1118" s="11"/>
    </row>
    <row r="1119" s="9" customFormat="1" ht="13.55" customHeight="1">
      <c r="B1119" s="11"/>
      <c r="G1119" s="28">
        <f>ROUND(E1119*F1119,0)</f>
        <v>0</v>
      </c>
      <c r="H1119" s="11"/>
    </row>
    <row r="1120" s="9" customFormat="1" ht="13.55" customHeight="1">
      <c r="B1120" s="11"/>
      <c r="G1120" s="28">
        <f>ROUND(E1120*F1120,0)</f>
        <v>0</v>
      </c>
      <c r="H1120" s="11"/>
    </row>
    <row r="1121" s="9" customFormat="1" ht="13.55" customHeight="1">
      <c r="B1121" s="11"/>
      <c r="G1121" s="28">
        <f>ROUND(E1121*F1121,0)</f>
        <v>0</v>
      </c>
      <c r="H1121" s="11"/>
    </row>
    <row r="1122" s="9" customFormat="1" ht="13.55" customHeight="1">
      <c r="B1122" s="11"/>
      <c r="G1122" s="28">
        <f>ROUND(E1122*F1122,0)</f>
        <v>0</v>
      </c>
      <c r="H1122" s="11"/>
    </row>
    <row r="1123" s="9" customFormat="1" ht="13.55" customHeight="1">
      <c r="B1123" s="11"/>
      <c r="G1123" s="28">
        <f>ROUND(E1123*F1123,0)</f>
        <v>0</v>
      </c>
      <c r="H1123" s="11"/>
    </row>
    <row r="1124" s="9" customFormat="1" ht="13.55" customHeight="1">
      <c r="B1124" s="11"/>
      <c r="G1124" s="28">
        <f>ROUND(E1124*F1124,0)</f>
        <v>0</v>
      </c>
      <c r="H1124" s="11"/>
    </row>
    <row r="1125" s="9" customFormat="1" ht="13.55" customHeight="1">
      <c r="B1125" s="11"/>
      <c r="G1125" s="28">
        <f>ROUND(E1125*F1125,0)</f>
        <v>0</v>
      </c>
      <c r="H1125" s="11"/>
    </row>
    <row r="1126" s="9" customFormat="1" ht="13.55" customHeight="1">
      <c r="B1126" s="11"/>
      <c r="G1126" s="28">
        <f>ROUND(E1126*F1126,0)</f>
        <v>0</v>
      </c>
      <c r="H1126" s="11"/>
    </row>
    <row r="1127" s="9" customFormat="1" ht="13.55" customHeight="1">
      <c r="B1127" s="11"/>
      <c r="G1127" s="28">
        <f>ROUND(E1127*F1127,0)</f>
        <v>0</v>
      </c>
      <c r="H1127" s="11"/>
    </row>
    <row r="1128" s="9" customFormat="1" ht="13.55" customHeight="1">
      <c r="B1128" s="11"/>
      <c r="G1128" s="28">
        <f>ROUND(E1128*F1128,0)</f>
        <v>0</v>
      </c>
      <c r="H1128" s="11"/>
    </row>
    <row r="1129" s="9" customFormat="1" ht="13.55" customHeight="1">
      <c r="B1129" s="11"/>
      <c r="G1129" s="28">
        <f>ROUND(E1129*F1129,0)</f>
        <v>0</v>
      </c>
      <c r="H1129" s="11"/>
    </row>
    <row r="1130" s="9" customFormat="1" ht="13.55" customHeight="1">
      <c r="B1130" s="11"/>
      <c r="G1130" s="28">
        <f>ROUND(E1130*F1130,0)</f>
        <v>0</v>
      </c>
      <c r="H1130" s="11"/>
    </row>
    <row r="1131" s="9" customFormat="1" ht="13.55" customHeight="1">
      <c r="B1131" s="11"/>
      <c r="G1131" s="28">
        <f>ROUND(E1131*F1131,0)</f>
        <v>0</v>
      </c>
      <c r="H1131" s="11"/>
    </row>
    <row r="1132" s="9" customFormat="1" ht="13.55" customHeight="1">
      <c r="B1132" s="11"/>
      <c r="G1132" s="28">
        <f>ROUND(E1132*F1132,0)</f>
        <v>0</v>
      </c>
      <c r="H1132" s="11"/>
    </row>
    <row r="1133" s="9" customFormat="1" ht="13.55" customHeight="1">
      <c r="B1133" s="11"/>
      <c r="G1133" s="28">
        <f>ROUND(E1133*F1133,0)</f>
        <v>0</v>
      </c>
      <c r="H1133" s="11"/>
    </row>
    <row r="1134" s="9" customFormat="1" ht="13.55" customHeight="1">
      <c r="B1134" s="11"/>
      <c r="G1134" s="28">
        <f>ROUND(E1134*F1134,0)</f>
        <v>0</v>
      </c>
      <c r="H1134" s="11"/>
    </row>
    <row r="1135" s="9" customFormat="1" ht="13.55" customHeight="1">
      <c r="B1135" s="11"/>
      <c r="G1135" s="28">
        <f>ROUND(E1135*F1135,0)</f>
        <v>0</v>
      </c>
      <c r="H1135" s="11"/>
    </row>
    <row r="1136" s="9" customFormat="1" ht="13.55" customHeight="1">
      <c r="B1136" s="11"/>
      <c r="G1136" s="28">
        <f>ROUND(E1136*F1136,0)</f>
        <v>0</v>
      </c>
      <c r="H1136" s="11"/>
    </row>
    <row r="1137" s="9" customFormat="1" ht="13.55" customHeight="1">
      <c r="B1137" s="11"/>
      <c r="G1137" s="28">
        <f>ROUND(E1137*F1137,0)</f>
        <v>0</v>
      </c>
      <c r="H1137" s="11"/>
    </row>
    <row r="1138" s="9" customFormat="1" ht="13.55" customHeight="1">
      <c r="B1138" s="11"/>
      <c r="G1138" s="28">
        <f>ROUND(E1138*F1138,0)</f>
        <v>0</v>
      </c>
      <c r="H1138" s="11"/>
    </row>
    <row r="1139" s="9" customFormat="1" ht="13.55" customHeight="1">
      <c r="B1139" s="11"/>
      <c r="G1139" s="28">
        <f>ROUND(E1139*F1139,0)</f>
        <v>0</v>
      </c>
      <c r="H1139" s="11"/>
    </row>
    <row r="1140" s="9" customFormat="1" ht="13.55" customHeight="1">
      <c r="B1140" s="11"/>
      <c r="G1140" s="28">
        <f>ROUND(E1140*F1140,0)</f>
        <v>0</v>
      </c>
      <c r="H1140" s="11"/>
    </row>
    <row r="1141" s="9" customFormat="1" ht="13.55" customHeight="1">
      <c r="B1141" s="11"/>
      <c r="G1141" s="28">
        <f>ROUND(E1141*F1141,0)</f>
        <v>0</v>
      </c>
      <c r="H1141" s="11"/>
    </row>
    <row r="1142" s="9" customFormat="1" ht="13.55" customHeight="1">
      <c r="B1142" s="11"/>
      <c r="G1142" s="28">
        <f>ROUND(E1142*F1142,0)</f>
        <v>0</v>
      </c>
      <c r="H1142" s="11"/>
    </row>
    <row r="1143" s="9" customFormat="1" ht="13.55" customHeight="1">
      <c r="B1143" s="11"/>
      <c r="G1143" s="28">
        <f>ROUND(E1143*F1143,0)</f>
        <v>0</v>
      </c>
      <c r="H1143" s="11"/>
    </row>
    <row r="1144" s="9" customFormat="1" ht="13.55" customHeight="1">
      <c r="B1144" s="11"/>
      <c r="G1144" s="28">
        <f>ROUND(E1144*F1144,0)</f>
        <v>0</v>
      </c>
      <c r="H1144" s="11"/>
    </row>
    <row r="1145" s="9" customFormat="1" ht="13.55" customHeight="1">
      <c r="B1145" s="11"/>
      <c r="G1145" s="28">
        <f>ROUND(E1145*F1145,0)</f>
        <v>0</v>
      </c>
      <c r="H1145" s="11"/>
    </row>
    <row r="1146" s="9" customFormat="1" ht="13.55" customHeight="1">
      <c r="B1146" s="11"/>
      <c r="G1146" s="28">
        <f>ROUND(E1146*F1146,0)</f>
        <v>0</v>
      </c>
      <c r="H1146" s="11"/>
    </row>
    <row r="1147" s="9" customFormat="1" ht="13.55" customHeight="1">
      <c r="B1147" s="11"/>
      <c r="G1147" s="28">
        <f>ROUND(E1147*F1147,0)</f>
        <v>0</v>
      </c>
      <c r="H1147" s="11"/>
    </row>
    <row r="1148" s="9" customFormat="1" ht="13.55" customHeight="1">
      <c r="B1148" s="11"/>
      <c r="G1148" s="28">
        <f>ROUND(E1148*F1148,0)</f>
        <v>0</v>
      </c>
      <c r="H1148" s="11"/>
    </row>
    <row r="1149" s="9" customFormat="1" ht="13.55" customHeight="1">
      <c r="B1149" s="11"/>
      <c r="G1149" s="28">
        <f>ROUND(E1149*F1149,0)</f>
        <v>0</v>
      </c>
      <c r="H1149" s="11"/>
    </row>
    <row r="1150" s="9" customFormat="1" ht="13.55" customHeight="1">
      <c r="B1150" s="11"/>
      <c r="G1150" s="28">
        <f>ROUND(E1150*F1150,0)</f>
        <v>0</v>
      </c>
      <c r="H1150" s="11"/>
    </row>
    <row r="1151" s="9" customFormat="1" ht="13.55" customHeight="1">
      <c r="B1151" s="11"/>
      <c r="G1151" s="28">
        <f>ROUND(E1151*F1151,0)</f>
        <v>0</v>
      </c>
      <c r="H1151" s="11"/>
    </row>
    <row r="1152" s="9" customFormat="1" ht="13.55" customHeight="1">
      <c r="B1152" s="11"/>
      <c r="G1152" s="28">
        <f>ROUND(E1152*F1152,0)</f>
        <v>0</v>
      </c>
      <c r="H1152" s="11"/>
    </row>
    <row r="1153" s="9" customFormat="1" ht="13.55" customHeight="1">
      <c r="B1153" s="11"/>
      <c r="G1153" s="28">
        <f>ROUND(E1153*F1153,0)</f>
        <v>0</v>
      </c>
      <c r="H1153" s="11"/>
    </row>
    <row r="1154" s="9" customFormat="1" ht="13.55" customHeight="1">
      <c r="B1154" s="11"/>
      <c r="G1154" s="28">
        <f>ROUND(E1154*F1154,0)</f>
        <v>0</v>
      </c>
      <c r="H1154" s="11"/>
    </row>
    <row r="1155" s="9" customFormat="1" ht="13.55" customHeight="1">
      <c r="B1155" s="11"/>
      <c r="G1155" s="28">
        <f>ROUND(E1155*F1155,0)</f>
        <v>0</v>
      </c>
      <c r="H1155" s="11"/>
    </row>
    <row r="1156" s="9" customFormat="1" ht="13.55" customHeight="1">
      <c r="B1156" s="11"/>
      <c r="G1156" s="28">
        <f>ROUND(E1156*F1156,0)</f>
        <v>0</v>
      </c>
      <c r="H1156" s="11"/>
    </row>
    <row r="1157" s="9" customFormat="1" ht="13.55" customHeight="1">
      <c r="B1157" s="11"/>
      <c r="G1157" s="28">
        <f>ROUND(E1157*F1157,0)</f>
        <v>0</v>
      </c>
      <c r="H1157" s="11"/>
    </row>
    <row r="1158" s="9" customFormat="1" ht="13.55" customHeight="1">
      <c r="B1158" s="11"/>
      <c r="G1158" s="28">
        <f>ROUND(E1158*F1158,0)</f>
        <v>0</v>
      </c>
      <c r="H1158" s="11"/>
    </row>
    <row r="1159" s="9" customFormat="1" ht="13.55" customHeight="1">
      <c r="B1159" s="11"/>
      <c r="G1159" s="28">
        <f>ROUND(E1159*F1159,0)</f>
        <v>0</v>
      </c>
      <c r="H1159" s="11"/>
    </row>
    <row r="1160" s="9" customFormat="1" ht="13.55" customHeight="1">
      <c r="B1160" s="11"/>
      <c r="G1160" s="28">
        <f>ROUND(E1160*F1160,0)</f>
        <v>0</v>
      </c>
      <c r="H1160" s="11"/>
    </row>
    <row r="1161" s="9" customFormat="1" ht="13.55" customHeight="1">
      <c r="B1161" s="11"/>
      <c r="G1161" s="28">
        <f>ROUND(E1161*F1161,0)</f>
        <v>0</v>
      </c>
      <c r="H1161" s="11"/>
    </row>
    <row r="1162" s="9" customFormat="1" ht="13.55" customHeight="1">
      <c r="B1162" s="11"/>
      <c r="G1162" s="28">
        <f>ROUND(E1162*F1162,0)</f>
        <v>0</v>
      </c>
      <c r="H1162" s="11"/>
    </row>
    <row r="1163" s="9" customFormat="1" ht="13.55" customHeight="1">
      <c r="B1163" s="11"/>
      <c r="G1163" s="28">
        <f>ROUND(E1163*F1163,0)</f>
        <v>0</v>
      </c>
      <c r="H1163" s="11"/>
    </row>
    <row r="1164" s="9" customFormat="1" ht="13.55" customHeight="1">
      <c r="B1164" s="11"/>
      <c r="G1164" s="28">
        <f>ROUND(E1164*F1164,0)</f>
        <v>0</v>
      </c>
      <c r="H1164" s="11"/>
    </row>
    <row r="1165" s="9" customFormat="1" ht="13.55" customHeight="1">
      <c r="B1165" s="11"/>
      <c r="G1165" s="28">
        <f>ROUND(E1165*F1165,0)</f>
        <v>0</v>
      </c>
      <c r="H1165" s="11"/>
    </row>
    <row r="1166" s="9" customFormat="1" ht="13.55" customHeight="1">
      <c r="B1166" s="11"/>
      <c r="G1166" s="28">
        <f>ROUND(E1166*F1166,0)</f>
        <v>0</v>
      </c>
      <c r="H1166" s="11"/>
    </row>
    <row r="1167" s="9" customFormat="1" ht="13.55" customHeight="1">
      <c r="B1167" s="11"/>
      <c r="G1167" s="28">
        <f>ROUND(E1167*F1167,0)</f>
        <v>0</v>
      </c>
      <c r="H1167" s="11"/>
    </row>
    <row r="1168" s="9" customFormat="1" ht="13.55" customHeight="1">
      <c r="B1168" s="11"/>
      <c r="G1168" s="28">
        <f>ROUND(E1168*F1168,0)</f>
        <v>0</v>
      </c>
      <c r="H1168" s="11"/>
    </row>
    <row r="1169" s="9" customFormat="1" ht="13.55" customHeight="1">
      <c r="B1169" s="11"/>
      <c r="G1169" s="28">
        <f>ROUND(E1169*F1169,0)</f>
        <v>0</v>
      </c>
      <c r="H1169" s="11"/>
    </row>
    <row r="1170" s="9" customFormat="1" ht="13.55" customHeight="1">
      <c r="B1170" s="11"/>
      <c r="G1170" s="28">
        <f>ROUND(E1170*F1170,0)</f>
        <v>0</v>
      </c>
      <c r="H1170" s="11"/>
    </row>
    <row r="1171" s="9" customFormat="1" ht="13.55" customHeight="1">
      <c r="B1171" s="11"/>
      <c r="G1171" s="28">
        <f>ROUND(E1171*F1171,0)</f>
        <v>0</v>
      </c>
      <c r="H1171" s="11"/>
    </row>
    <row r="1172" s="9" customFormat="1" ht="13.55" customHeight="1">
      <c r="B1172" s="11"/>
      <c r="G1172" s="28">
        <f>ROUND(E1172*F1172,0)</f>
        <v>0</v>
      </c>
      <c r="H1172" s="11"/>
    </row>
    <row r="1173" s="9" customFormat="1" ht="13.55" customHeight="1">
      <c r="B1173" s="11"/>
      <c r="G1173" s="28">
        <f>ROUND(E1173*F1173,0)</f>
        <v>0</v>
      </c>
      <c r="H1173" s="11"/>
    </row>
    <row r="1174" s="9" customFormat="1" ht="13.55" customHeight="1">
      <c r="B1174" s="11"/>
      <c r="G1174" s="28">
        <f>ROUND(E1174*F1174,0)</f>
        <v>0</v>
      </c>
      <c r="H1174" s="11"/>
    </row>
    <row r="1175" s="9" customFormat="1" ht="13.55" customHeight="1">
      <c r="B1175" s="11"/>
      <c r="G1175" s="28">
        <f>ROUND(E1175*F1175,0)</f>
        <v>0</v>
      </c>
      <c r="H1175" s="11"/>
    </row>
    <row r="1176" s="9" customFormat="1" ht="13.55" customHeight="1">
      <c r="B1176" s="11"/>
      <c r="G1176" s="28">
        <f>ROUND(E1176*F1176,0)</f>
        <v>0</v>
      </c>
      <c r="H1176" s="11"/>
    </row>
    <row r="1177" s="9" customFormat="1" ht="13.55" customHeight="1">
      <c r="B1177" s="11"/>
      <c r="G1177" s="28">
        <f>ROUND(E1177*F1177,0)</f>
        <v>0</v>
      </c>
      <c r="H1177" s="11"/>
    </row>
    <row r="1178" s="9" customFormat="1" ht="13.55" customHeight="1">
      <c r="B1178" s="11"/>
      <c r="G1178" s="28">
        <f>ROUND(E1178*F1178,0)</f>
        <v>0</v>
      </c>
      <c r="H1178" s="11"/>
    </row>
    <row r="1179" s="9" customFormat="1" ht="13.55" customHeight="1">
      <c r="B1179" s="11"/>
      <c r="G1179" s="28">
        <f>ROUND(E1179*F1179,0)</f>
        <v>0</v>
      </c>
      <c r="H1179" s="11"/>
    </row>
    <row r="1180" s="9" customFormat="1" ht="13.55" customHeight="1">
      <c r="B1180" s="11"/>
      <c r="G1180" s="28">
        <f>ROUND(E1180*F1180,0)</f>
        <v>0</v>
      </c>
      <c r="H1180" s="11"/>
    </row>
    <row r="1181" s="9" customFormat="1" ht="13.55" customHeight="1">
      <c r="B1181" s="11"/>
      <c r="G1181" s="28">
        <f>ROUND(E1181*F1181,0)</f>
        <v>0</v>
      </c>
      <c r="H1181" s="11"/>
    </row>
    <row r="1182" s="9" customFormat="1" ht="13.55" customHeight="1">
      <c r="B1182" s="11"/>
      <c r="G1182" s="28">
        <f>ROUND(E1182*F1182,0)</f>
        <v>0</v>
      </c>
      <c r="H1182" s="11"/>
    </row>
    <row r="1183" s="9" customFormat="1" ht="13.55" customHeight="1">
      <c r="B1183" s="11"/>
      <c r="G1183" s="28">
        <f>ROUND(E1183*F1183,0)</f>
        <v>0</v>
      </c>
      <c r="H1183" s="11"/>
    </row>
    <row r="1184" s="9" customFormat="1" ht="13.55" customHeight="1">
      <c r="B1184" s="11"/>
      <c r="G1184" s="28">
        <f>ROUND(E1184*F1184,0)</f>
        <v>0</v>
      </c>
      <c r="H1184" s="11"/>
    </row>
    <row r="1185" s="9" customFormat="1" ht="13.55" customHeight="1">
      <c r="B1185" s="11"/>
      <c r="G1185" s="28">
        <f>ROUND(E1185*F1185,0)</f>
        <v>0</v>
      </c>
      <c r="H1185" s="11"/>
    </row>
    <row r="1186" s="9" customFormat="1" ht="13.55" customHeight="1">
      <c r="B1186" s="11"/>
      <c r="G1186" s="28">
        <f>ROUND(E1186*F1186,0)</f>
        <v>0</v>
      </c>
      <c r="H1186" s="11"/>
    </row>
    <row r="1187" s="9" customFormat="1" ht="13.55" customHeight="1">
      <c r="B1187" s="11"/>
      <c r="G1187" s="28">
        <f>ROUND(E1187*F1187,0)</f>
        <v>0</v>
      </c>
      <c r="H1187" s="11"/>
    </row>
    <row r="1188" s="9" customFormat="1" ht="13.55" customHeight="1">
      <c r="B1188" s="11"/>
      <c r="G1188" s="28">
        <f>ROUND(E1188*F1188,0)</f>
        <v>0</v>
      </c>
      <c r="H1188" s="11"/>
    </row>
    <row r="1189" s="9" customFormat="1" ht="13.55" customHeight="1">
      <c r="B1189" s="11"/>
      <c r="G1189" s="28">
        <f>ROUND(E1189*F1189,0)</f>
        <v>0</v>
      </c>
      <c r="H1189" s="11"/>
    </row>
    <row r="1190" s="9" customFormat="1" ht="13.55" customHeight="1">
      <c r="B1190" s="11"/>
      <c r="G1190" s="28">
        <f>ROUND(E1190*F1190,0)</f>
        <v>0</v>
      </c>
      <c r="H1190" s="11"/>
    </row>
    <row r="1191" s="9" customFormat="1" ht="13.55" customHeight="1">
      <c r="B1191" s="11"/>
      <c r="G1191" s="28">
        <f>ROUND(E1191*F1191,0)</f>
        <v>0</v>
      </c>
      <c r="H1191" s="11"/>
    </row>
    <row r="1192" s="9" customFormat="1" ht="13.55" customHeight="1">
      <c r="B1192" s="11"/>
      <c r="G1192" s="28">
        <f>ROUND(E1192*F1192,0)</f>
        <v>0</v>
      </c>
      <c r="H1192" s="11"/>
    </row>
    <row r="1193" s="9" customFormat="1" ht="13.55" customHeight="1">
      <c r="B1193" s="11"/>
      <c r="G1193" s="28">
        <f>ROUND(E1193*F1193,0)</f>
        <v>0</v>
      </c>
      <c r="H1193" s="11"/>
    </row>
    <row r="1194" s="9" customFormat="1" ht="13.55" customHeight="1">
      <c r="B1194" s="11"/>
      <c r="G1194" s="28">
        <f>ROUND(E1194*F1194,0)</f>
        <v>0</v>
      </c>
      <c r="H1194" s="11"/>
    </row>
    <row r="1195" s="9" customFormat="1" ht="13.55" customHeight="1">
      <c r="B1195" s="11"/>
      <c r="G1195" s="28">
        <f>ROUND(E1195*F1195,0)</f>
        <v>0</v>
      </c>
      <c r="H1195" s="11"/>
    </row>
    <row r="1196" s="9" customFormat="1" ht="13.55" customHeight="1">
      <c r="B1196" s="11"/>
      <c r="G1196" s="28">
        <f>ROUND(E1196*F1196,0)</f>
        <v>0</v>
      </c>
      <c r="H1196" s="11"/>
    </row>
    <row r="1197" s="9" customFormat="1" ht="13.55" customHeight="1">
      <c r="B1197" s="11"/>
      <c r="G1197" s="28">
        <f>ROUND(E1197*F1197,0)</f>
        <v>0</v>
      </c>
      <c r="H1197" s="11"/>
    </row>
    <row r="1198" s="9" customFormat="1" ht="13.55" customHeight="1">
      <c r="B1198" s="11"/>
      <c r="G1198" s="28">
        <f>ROUND(E1198*F1198,0)</f>
        <v>0</v>
      </c>
      <c r="H1198" s="11"/>
    </row>
    <row r="1199" s="9" customFormat="1" ht="13.55" customHeight="1">
      <c r="B1199" s="11"/>
      <c r="G1199" s="28">
        <f>ROUND(E1199*F1199,0)</f>
        <v>0</v>
      </c>
      <c r="H1199" s="11"/>
    </row>
    <row r="1200" s="9" customFormat="1" ht="13.55" customHeight="1">
      <c r="B1200" s="11"/>
      <c r="G1200" s="28">
        <f>ROUND(E1200*F1200,0)</f>
        <v>0</v>
      </c>
      <c r="H1200" s="11"/>
    </row>
    <row r="1201" s="9" customFormat="1" ht="13.55" customHeight="1">
      <c r="B1201" s="11"/>
      <c r="G1201" s="28">
        <f>ROUND(E1201*F1201,0)</f>
        <v>0</v>
      </c>
      <c r="H1201" s="11"/>
    </row>
    <row r="1202" s="9" customFormat="1" ht="13.55" customHeight="1">
      <c r="B1202" s="11"/>
      <c r="G1202" s="28">
        <f>ROUND(E1202*F1202,0)</f>
        <v>0</v>
      </c>
      <c r="H1202" s="11"/>
    </row>
    <row r="1203" s="9" customFormat="1" ht="13.55" customHeight="1">
      <c r="B1203" s="11"/>
      <c r="G1203" s="28">
        <f>ROUND(E1203*F1203,0)</f>
        <v>0</v>
      </c>
      <c r="H1203" s="11"/>
    </row>
    <row r="1204" s="9" customFormat="1" ht="13.55" customHeight="1">
      <c r="B1204" s="11"/>
      <c r="G1204" s="28">
        <f>ROUND(E1204*F1204,0)</f>
        <v>0</v>
      </c>
      <c r="H1204" s="11"/>
    </row>
    <row r="1205" s="9" customFormat="1" ht="13.55" customHeight="1">
      <c r="B1205" s="11"/>
      <c r="G1205" s="28">
        <f>ROUND(E1205*F1205,0)</f>
        <v>0</v>
      </c>
      <c r="H1205" s="11"/>
    </row>
    <row r="1206" s="9" customFormat="1" ht="13.55" customHeight="1">
      <c r="B1206" s="11"/>
      <c r="G1206" s="28">
        <f>ROUND(E1206*F1206,0)</f>
        <v>0</v>
      </c>
      <c r="H1206" s="11"/>
    </row>
    <row r="1207" s="9" customFormat="1" ht="13.55" customHeight="1">
      <c r="B1207" s="11"/>
      <c r="G1207" s="28">
        <f>ROUND(E1207*F1207,0)</f>
        <v>0</v>
      </c>
      <c r="H1207" s="11"/>
    </row>
    <row r="1208" s="9" customFormat="1" ht="13.55" customHeight="1">
      <c r="B1208" s="11"/>
      <c r="G1208" s="28">
        <f>ROUND(E1208*F1208,0)</f>
        <v>0</v>
      </c>
      <c r="H1208" s="11"/>
    </row>
    <row r="1209" s="9" customFormat="1" ht="13.55" customHeight="1">
      <c r="B1209" s="11"/>
      <c r="G1209" s="28">
        <f>ROUND(E1209*F1209,0)</f>
        <v>0</v>
      </c>
      <c r="H1209" s="11"/>
    </row>
    <row r="1210" s="9" customFormat="1" ht="13.55" customHeight="1">
      <c r="B1210" s="11"/>
      <c r="G1210" s="28">
        <f>ROUND(E1210*F1210,0)</f>
        <v>0</v>
      </c>
      <c r="H1210" s="11"/>
    </row>
    <row r="1211" s="9" customFormat="1" ht="13.55" customHeight="1">
      <c r="B1211" s="11"/>
      <c r="G1211" s="28">
        <f>ROUND(E1211*F1211,0)</f>
        <v>0</v>
      </c>
      <c r="H1211" s="11"/>
    </row>
    <row r="1212" s="9" customFormat="1" ht="13.55" customHeight="1">
      <c r="B1212" s="11"/>
      <c r="G1212" s="28">
        <f>ROUND(E1212*F1212,0)</f>
        <v>0</v>
      </c>
      <c r="H1212" s="11"/>
    </row>
    <row r="1213" s="9" customFormat="1" ht="13.55" customHeight="1">
      <c r="B1213" s="11"/>
      <c r="G1213" s="28">
        <f>ROUND(E1213*F1213,0)</f>
        <v>0</v>
      </c>
      <c r="H1213" s="11"/>
    </row>
    <row r="1214" s="9" customFormat="1" ht="13.55" customHeight="1">
      <c r="B1214" s="11"/>
      <c r="G1214" s="28">
        <f>ROUND(E1214*F1214,0)</f>
        <v>0</v>
      </c>
      <c r="H1214" s="11"/>
    </row>
    <row r="1215" s="9" customFormat="1" ht="13.55" customHeight="1">
      <c r="B1215" s="11"/>
      <c r="G1215" s="28">
        <f>ROUND(E1215*F1215,0)</f>
        <v>0</v>
      </c>
      <c r="H1215" s="11"/>
    </row>
    <row r="1216" s="9" customFormat="1" ht="13.55" customHeight="1">
      <c r="B1216" s="11"/>
      <c r="G1216" s="28">
        <f>ROUND(E1216*F1216,0)</f>
        <v>0</v>
      </c>
      <c r="H1216" s="11"/>
    </row>
    <row r="1217" s="9" customFormat="1" ht="13.55" customHeight="1">
      <c r="B1217" s="11"/>
      <c r="G1217" s="28">
        <f>ROUND(E1217*F1217,0)</f>
        <v>0</v>
      </c>
      <c r="H1217" s="11"/>
    </row>
    <row r="1218" s="9" customFormat="1" ht="13.55" customHeight="1">
      <c r="B1218" s="11"/>
      <c r="G1218" s="28">
        <f>ROUND(E1218*F1218,0)</f>
        <v>0</v>
      </c>
      <c r="H1218" s="11"/>
    </row>
    <row r="1219" s="9" customFormat="1" ht="13.55" customHeight="1">
      <c r="B1219" s="11"/>
      <c r="G1219" s="28">
        <f>ROUND(E1219*F1219,0)</f>
        <v>0</v>
      </c>
      <c r="H1219" s="11"/>
    </row>
    <row r="1220" s="9" customFormat="1" ht="13.55" customHeight="1">
      <c r="B1220" s="11"/>
      <c r="G1220" s="28">
        <f>ROUND(E1220*F1220,0)</f>
        <v>0</v>
      </c>
      <c r="H1220" s="11"/>
    </row>
    <row r="1221" s="9" customFormat="1" ht="13.55" customHeight="1">
      <c r="B1221" s="11"/>
      <c r="G1221" s="28">
        <f>ROUND(E1221*F1221,0)</f>
        <v>0</v>
      </c>
      <c r="H1221" s="11"/>
    </row>
    <row r="1222" s="9" customFormat="1" ht="13.55" customHeight="1">
      <c r="B1222" s="11"/>
      <c r="G1222" s="28">
        <f>ROUND(E1222*F1222,0)</f>
        <v>0</v>
      </c>
      <c r="H1222" s="11"/>
    </row>
    <row r="1223" s="9" customFormat="1" ht="13.55" customHeight="1">
      <c r="B1223" s="11"/>
      <c r="G1223" s="28">
        <f>ROUND(E1223*F1223,0)</f>
        <v>0</v>
      </c>
      <c r="H1223" s="11"/>
    </row>
    <row r="1224" s="9" customFormat="1" ht="13.55" customHeight="1">
      <c r="B1224" s="11"/>
      <c r="G1224" s="28">
        <f>ROUND(E1224*F1224,0)</f>
        <v>0</v>
      </c>
      <c r="H1224" s="11"/>
    </row>
    <row r="1225" s="9" customFormat="1" ht="13.55" customHeight="1">
      <c r="B1225" s="11"/>
      <c r="G1225" s="28">
        <f>ROUND(E1225*F1225,0)</f>
        <v>0</v>
      </c>
      <c r="H1225" s="11"/>
    </row>
    <row r="1226" s="9" customFormat="1" ht="13.55" customHeight="1">
      <c r="B1226" s="11"/>
      <c r="G1226" s="28">
        <f>ROUND(E1226*F1226,0)</f>
        <v>0</v>
      </c>
      <c r="H1226" s="11"/>
    </row>
    <row r="1227" s="9" customFormat="1" ht="13.55" customHeight="1">
      <c r="B1227" s="11"/>
      <c r="G1227" s="28">
        <f>ROUND(E1227*F1227,0)</f>
        <v>0</v>
      </c>
      <c r="H1227" s="11"/>
    </row>
    <row r="1228" s="9" customFormat="1" ht="13.55" customHeight="1">
      <c r="B1228" s="11"/>
      <c r="G1228" s="28">
        <f>ROUND(E1228*F1228,0)</f>
        <v>0</v>
      </c>
      <c r="H1228" s="11"/>
    </row>
    <row r="1229" s="9" customFormat="1" ht="13.55" customHeight="1">
      <c r="B1229" s="11"/>
      <c r="G1229" s="28">
        <f>ROUND(E1229*F1229,0)</f>
        <v>0</v>
      </c>
      <c r="H1229" s="11"/>
    </row>
    <row r="1230" s="9" customFormat="1" ht="13.55" customHeight="1">
      <c r="B1230" s="11"/>
      <c r="G1230" s="28">
        <f>ROUND(E1230*F1230,0)</f>
        <v>0</v>
      </c>
      <c r="H1230" s="11"/>
    </row>
    <row r="1231" s="9" customFormat="1" ht="13.55" customHeight="1">
      <c r="B1231" s="11"/>
      <c r="G1231" s="28">
        <f>ROUND(E1231*F1231,0)</f>
        <v>0</v>
      </c>
      <c r="H1231" s="11"/>
    </row>
    <row r="1232" s="9" customFormat="1" ht="13.55" customHeight="1">
      <c r="B1232" s="11"/>
      <c r="G1232" s="28">
        <f>ROUND(E1232*F1232,0)</f>
        <v>0</v>
      </c>
      <c r="H1232" s="11"/>
    </row>
    <row r="1233" s="9" customFormat="1" ht="13.55" customHeight="1">
      <c r="B1233" s="11"/>
      <c r="G1233" s="28">
        <f>ROUND(E1233*F1233,0)</f>
        <v>0</v>
      </c>
      <c r="H1233" s="11"/>
    </row>
    <row r="1234" s="9" customFormat="1" ht="13.55" customHeight="1">
      <c r="B1234" s="11"/>
      <c r="G1234" s="28">
        <f>ROUND(E1234*F1234,0)</f>
        <v>0</v>
      </c>
      <c r="H1234" s="11"/>
    </row>
    <row r="1235" s="9" customFormat="1" ht="13.55" customHeight="1">
      <c r="B1235" s="11"/>
      <c r="G1235" s="28">
        <f>ROUND(E1235*F1235,0)</f>
        <v>0</v>
      </c>
      <c r="H1235" s="11"/>
    </row>
    <row r="1236" s="9" customFormat="1" ht="13.55" customHeight="1">
      <c r="B1236" s="11"/>
      <c r="G1236" s="28">
        <f>ROUND(E1236*F1236,0)</f>
        <v>0</v>
      </c>
      <c r="H1236" s="11"/>
    </row>
    <row r="1237" s="9" customFormat="1" ht="13.55" customHeight="1">
      <c r="B1237" s="11"/>
      <c r="G1237" s="28">
        <f>ROUND(E1237*F1237,0)</f>
        <v>0</v>
      </c>
      <c r="H1237" s="11"/>
    </row>
    <row r="1238" s="9" customFormat="1" ht="13.55" customHeight="1">
      <c r="B1238" s="11"/>
      <c r="G1238" s="28">
        <f>ROUND(E1238*F1238,0)</f>
        <v>0</v>
      </c>
      <c r="H1238" s="11"/>
    </row>
    <row r="1239" s="9" customFormat="1" ht="13.55" customHeight="1">
      <c r="B1239" s="11"/>
      <c r="G1239" s="28">
        <f>ROUND(E1239*F1239,0)</f>
        <v>0</v>
      </c>
      <c r="H1239" s="11"/>
    </row>
    <row r="1240" s="9" customFormat="1" ht="13.55" customHeight="1">
      <c r="B1240" s="11"/>
      <c r="G1240" s="28">
        <f>ROUND(E1240*F1240,0)</f>
        <v>0</v>
      </c>
      <c r="H1240" s="11"/>
    </row>
    <row r="1241" s="9" customFormat="1" ht="13.55" customHeight="1">
      <c r="B1241" s="11"/>
      <c r="G1241" s="28">
        <f>ROUND(E1241*F1241,0)</f>
        <v>0</v>
      </c>
      <c r="H1241" s="11"/>
    </row>
    <row r="1242" s="9" customFormat="1" ht="13.55" customHeight="1">
      <c r="B1242" s="11"/>
      <c r="G1242" s="28">
        <f>ROUND(E1242*F1242,0)</f>
        <v>0</v>
      </c>
      <c r="H1242" s="11"/>
    </row>
    <row r="1243" s="9" customFormat="1" ht="13.55" customHeight="1">
      <c r="B1243" s="11"/>
      <c r="G1243" s="28">
        <f>ROUND(E1243*F1243,0)</f>
        <v>0</v>
      </c>
      <c r="H1243" s="11"/>
    </row>
    <row r="1244" s="9" customFormat="1" ht="13.55" customHeight="1">
      <c r="B1244" s="11"/>
      <c r="G1244" s="28">
        <f>ROUND(E1244*F1244,0)</f>
        <v>0</v>
      </c>
      <c r="H1244" s="11"/>
    </row>
    <row r="1245" s="9" customFormat="1" ht="13.55" customHeight="1">
      <c r="B1245" s="11"/>
      <c r="G1245" s="28">
        <f>ROUND(E1245*F1245,0)</f>
        <v>0</v>
      </c>
      <c r="H1245" s="11"/>
    </row>
    <row r="1246" s="9" customFormat="1" ht="13.55" customHeight="1">
      <c r="B1246" s="11"/>
      <c r="G1246" s="28">
        <f>ROUND(E1246*F1246,0)</f>
        <v>0</v>
      </c>
      <c r="H1246" s="11"/>
    </row>
    <row r="1247" s="9" customFormat="1" ht="13.55" customHeight="1">
      <c r="B1247" s="11"/>
      <c r="G1247" s="28">
        <f>ROUND(E1247*F1247,0)</f>
        <v>0</v>
      </c>
      <c r="H1247" s="11"/>
    </row>
    <row r="1248" s="9" customFormat="1" ht="13.55" customHeight="1">
      <c r="B1248" s="11"/>
      <c r="G1248" s="28">
        <f>ROUND(E1248*F1248,0)</f>
        <v>0</v>
      </c>
      <c r="H1248" s="11"/>
    </row>
    <row r="1249" s="9" customFormat="1" ht="13.55" customHeight="1">
      <c r="B1249" s="11"/>
      <c r="G1249" s="28">
        <f>ROUND(E1249*F1249,0)</f>
        <v>0</v>
      </c>
      <c r="H1249" s="11"/>
    </row>
    <row r="1250" s="9" customFormat="1" ht="13.55" customHeight="1">
      <c r="B1250" s="11"/>
      <c r="G1250" s="28">
        <f>ROUND(E1250*F1250,0)</f>
        <v>0</v>
      </c>
      <c r="H1250" s="11"/>
    </row>
    <row r="1251" s="9" customFormat="1" ht="13.55" customHeight="1">
      <c r="B1251" s="11"/>
      <c r="G1251" s="28">
        <f>ROUND(E1251*F1251,0)</f>
        <v>0</v>
      </c>
      <c r="H1251" s="11"/>
    </row>
    <row r="1252" s="9" customFormat="1" ht="13.55" customHeight="1">
      <c r="B1252" s="11"/>
      <c r="G1252" s="28">
        <f>ROUND(E1252*F1252,0)</f>
        <v>0</v>
      </c>
      <c r="H1252" s="11"/>
    </row>
    <row r="1253" s="9" customFormat="1" ht="13.55" customHeight="1">
      <c r="B1253" s="11"/>
      <c r="G1253" s="28">
        <f>ROUND(E1253*F1253,0)</f>
        <v>0</v>
      </c>
      <c r="H1253" s="11"/>
    </row>
    <row r="1254" s="9" customFormat="1" ht="13.55" customHeight="1">
      <c r="B1254" s="11"/>
      <c r="G1254" s="28">
        <f>ROUND(E1254*F1254,0)</f>
        <v>0</v>
      </c>
      <c r="H1254" s="11"/>
    </row>
    <row r="1255" s="9" customFormat="1" ht="13.55" customHeight="1">
      <c r="B1255" s="11"/>
      <c r="G1255" s="28">
        <f>ROUND(E1255*F1255,0)</f>
        <v>0</v>
      </c>
      <c r="H1255" s="11"/>
    </row>
    <row r="1256" s="9" customFormat="1" ht="13.55" customHeight="1">
      <c r="B1256" s="11"/>
      <c r="G1256" s="28">
        <f>ROUND(E1256*F1256,0)</f>
        <v>0</v>
      </c>
      <c r="H1256" s="11"/>
    </row>
    <row r="1257" s="9" customFormat="1" ht="13.55" customHeight="1">
      <c r="B1257" s="11"/>
      <c r="G1257" s="28">
        <f>ROUND(E1257*F1257,0)</f>
        <v>0</v>
      </c>
      <c r="H1257" s="11"/>
    </row>
    <row r="1258" s="9" customFormat="1" ht="13.55" customHeight="1">
      <c r="B1258" s="11"/>
      <c r="G1258" s="28">
        <f>ROUND(E1258*F1258,0)</f>
        <v>0</v>
      </c>
      <c r="H1258" s="11"/>
    </row>
    <row r="1259" s="9" customFormat="1" ht="13.55" customHeight="1">
      <c r="B1259" s="11"/>
      <c r="G1259" s="28">
        <f>ROUND(E1259*F1259,0)</f>
        <v>0</v>
      </c>
      <c r="H1259" s="11"/>
    </row>
    <row r="1260" s="9" customFormat="1" ht="13.55" customHeight="1">
      <c r="B1260" s="11"/>
      <c r="G1260" s="28">
        <f>ROUND(E1260*F1260,0)</f>
        <v>0</v>
      </c>
      <c r="H1260" s="11"/>
    </row>
    <row r="1261" s="9" customFormat="1" ht="13.55" customHeight="1">
      <c r="B1261" s="11"/>
      <c r="G1261" s="28">
        <f>ROUND(E1261*F1261,0)</f>
        <v>0</v>
      </c>
      <c r="H1261" s="11"/>
    </row>
    <row r="1262" s="9" customFormat="1" ht="13.55" customHeight="1">
      <c r="B1262" s="11"/>
      <c r="G1262" s="28">
        <f>ROUND(E1262*F1262,0)</f>
        <v>0</v>
      </c>
      <c r="H1262" s="11"/>
    </row>
    <row r="1263" s="9" customFormat="1" ht="13.55" customHeight="1">
      <c r="B1263" s="11"/>
      <c r="G1263" s="28">
        <f>ROUND(E1263*F1263,0)</f>
        <v>0</v>
      </c>
      <c r="H1263" s="11"/>
    </row>
    <row r="1264" s="9" customFormat="1" ht="13.55" customHeight="1">
      <c r="B1264" s="11"/>
      <c r="G1264" s="28">
        <f>ROUND(E1264*F1264,0)</f>
        <v>0</v>
      </c>
      <c r="H1264" s="11"/>
    </row>
    <row r="1265" s="9" customFormat="1" ht="13.55" customHeight="1">
      <c r="B1265" s="11"/>
      <c r="G1265" s="28">
        <f>ROUND(E1265*F1265,0)</f>
        <v>0</v>
      </c>
      <c r="H1265" s="11"/>
    </row>
    <row r="1266" s="9" customFormat="1" ht="13.55" customHeight="1">
      <c r="B1266" s="11"/>
      <c r="G1266" s="28">
        <f>ROUND(E1266*F1266,0)</f>
        <v>0</v>
      </c>
      <c r="H1266" s="11"/>
    </row>
    <row r="1267" s="9" customFormat="1" ht="13.55" customHeight="1">
      <c r="B1267" s="11"/>
      <c r="G1267" s="28">
        <f>ROUND(E1267*F1267,0)</f>
        <v>0</v>
      </c>
      <c r="H1267" s="11"/>
    </row>
    <row r="1268" s="9" customFormat="1" ht="13.55" customHeight="1">
      <c r="B1268" s="11"/>
      <c r="G1268" s="28">
        <f>ROUND(E1268*F1268,0)</f>
        <v>0</v>
      </c>
      <c r="H1268" s="11"/>
    </row>
    <row r="1269" s="9" customFormat="1" ht="13.55" customHeight="1">
      <c r="B1269" s="11"/>
      <c r="G1269" s="28">
        <f>ROUND(E1269*F1269,0)</f>
        <v>0</v>
      </c>
      <c r="H1269" s="11"/>
    </row>
    <row r="1270" s="9" customFormat="1" ht="13.55" customHeight="1">
      <c r="B1270" s="11"/>
      <c r="G1270" s="28">
        <f>ROUND(E1270*F1270,0)</f>
        <v>0</v>
      </c>
      <c r="H1270" s="11"/>
    </row>
    <row r="1271" s="9" customFormat="1" ht="13.55" customHeight="1">
      <c r="B1271" s="11"/>
      <c r="G1271" s="28">
        <f>ROUND(E1271*F1271,0)</f>
        <v>0</v>
      </c>
      <c r="H1271" s="11"/>
    </row>
    <row r="1272" s="9" customFormat="1" ht="13.55" customHeight="1">
      <c r="B1272" s="11"/>
      <c r="G1272" s="28">
        <f>ROUND(E1272*F1272,0)</f>
        <v>0</v>
      </c>
      <c r="H1272" s="11"/>
    </row>
    <row r="1273" s="9" customFormat="1" ht="13.55" customHeight="1">
      <c r="B1273" s="11"/>
      <c r="G1273" s="28">
        <f>ROUND(E1273*F1273,0)</f>
        <v>0</v>
      </c>
      <c r="H1273" s="11"/>
    </row>
    <row r="1274" s="9" customFormat="1" ht="13.55" customHeight="1">
      <c r="B1274" s="11"/>
      <c r="G1274" s="28">
        <f>ROUND(E1274*F1274,0)</f>
        <v>0</v>
      </c>
      <c r="H1274" s="11"/>
    </row>
    <row r="1275" s="9" customFormat="1" ht="13.55" customHeight="1">
      <c r="B1275" s="11"/>
      <c r="G1275" s="28">
        <f>ROUND(E1275*F1275,0)</f>
        <v>0</v>
      </c>
      <c r="H1275" s="11"/>
    </row>
    <row r="1276" s="9" customFormat="1" ht="13.55" customHeight="1">
      <c r="B1276" s="11"/>
      <c r="G1276" s="28">
        <f>ROUND(E1276*F1276,0)</f>
        <v>0</v>
      </c>
      <c r="H1276" s="11"/>
    </row>
    <row r="1277" s="9" customFormat="1" ht="13.55" customHeight="1">
      <c r="B1277" s="11"/>
      <c r="G1277" s="28">
        <f>ROUND(E1277*F1277,0)</f>
        <v>0</v>
      </c>
      <c r="H1277" s="11"/>
    </row>
    <row r="1278" s="9" customFormat="1" ht="13.55" customHeight="1">
      <c r="B1278" s="11"/>
      <c r="G1278" s="28">
        <f>ROUND(E1278*F1278,0)</f>
        <v>0</v>
      </c>
      <c r="H1278" s="11"/>
    </row>
    <row r="1279" s="9" customFormat="1" ht="13.55" customHeight="1">
      <c r="B1279" s="11"/>
      <c r="G1279" s="28">
        <f>ROUND(E1279*F1279,0)</f>
        <v>0</v>
      </c>
      <c r="H1279" s="11"/>
    </row>
    <row r="1280" s="9" customFormat="1" ht="13.55" customHeight="1">
      <c r="B1280" s="11"/>
      <c r="G1280" s="28">
        <f>ROUND(E1280*F1280,0)</f>
        <v>0</v>
      </c>
      <c r="H1280" s="11"/>
    </row>
    <row r="1281" s="9" customFormat="1" ht="13.55" customHeight="1">
      <c r="B1281" s="11"/>
      <c r="G1281" s="28">
        <f>ROUND(E1281*F1281,0)</f>
        <v>0</v>
      </c>
      <c r="H1281" s="11"/>
    </row>
    <row r="1282" s="9" customFormat="1" ht="13.55" customHeight="1">
      <c r="B1282" s="11"/>
      <c r="G1282" s="28">
        <f>ROUND(E1282*F1282,0)</f>
        <v>0</v>
      </c>
      <c r="H1282" s="11"/>
    </row>
    <row r="1283" s="9" customFormat="1" ht="13.55" customHeight="1">
      <c r="B1283" s="11"/>
      <c r="G1283" s="28">
        <f>ROUND(E1283*F1283,0)</f>
        <v>0</v>
      </c>
      <c r="H1283" s="11"/>
    </row>
    <row r="1284" s="9" customFormat="1" ht="13.55" customHeight="1">
      <c r="B1284" s="11"/>
      <c r="G1284" s="28">
        <f>ROUND(E1284*F1284,0)</f>
        <v>0</v>
      </c>
      <c r="H1284" s="11"/>
    </row>
    <row r="1285" s="9" customFormat="1" ht="13.55" customHeight="1">
      <c r="B1285" s="11"/>
      <c r="G1285" s="28">
        <f>ROUND(E1285*F1285,0)</f>
        <v>0</v>
      </c>
      <c r="H1285" s="11"/>
    </row>
    <row r="1286" s="9" customFormat="1" ht="13.55" customHeight="1">
      <c r="B1286" s="11"/>
      <c r="G1286" s="28">
        <f>ROUND(E1286*F1286,0)</f>
        <v>0</v>
      </c>
      <c r="H1286" s="11"/>
    </row>
    <row r="1287" s="9" customFormat="1" ht="13.55" customHeight="1">
      <c r="B1287" s="11"/>
      <c r="G1287" s="28">
        <f>ROUND(E1287*F1287,0)</f>
        <v>0</v>
      </c>
      <c r="H1287" s="11"/>
    </row>
    <row r="1288" s="9" customFormat="1" ht="13.55" customHeight="1">
      <c r="B1288" s="11"/>
      <c r="G1288" s="28">
        <f>ROUND(E1288*F1288,0)</f>
        <v>0</v>
      </c>
      <c r="H1288" s="11"/>
    </row>
    <row r="1289" s="9" customFormat="1" ht="13.55" customHeight="1">
      <c r="B1289" s="11"/>
      <c r="G1289" s="28">
        <f>ROUND(E1289*F1289,0)</f>
        <v>0</v>
      </c>
      <c r="H1289" s="11"/>
    </row>
    <row r="1290" s="9" customFormat="1" ht="13.55" customHeight="1">
      <c r="B1290" s="11"/>
      <c r="G1290" s="28">
        <f>ROUND(E1290*F1290,0)</f>
        <v>0</v>
      </c>
      <c r="H1290" s="11"/>
    </row>
    <row r="1291" s="9" customFormat="1" ht="13.55" customHeight="1">
      <c r="B1291" s="11"/>
      <c r="G1291" s="28">
        <f>ROUND(E1291*F1291,0)</f>
        <v>0</v>
      </c>
      <c r="H1291" s="11"/>
    </row>
    <row r="1292" s="9" customFormat="1" ht="13.55" customHeight="1">
      <c r="B1292" s="11"/>
      <c r="G1292" s="28">
        <f>ROUND(E1292*F1292,0)</f>
        <v>0</v>
      </c>
      <c r="H1292" s="11"/>
    </row>
    <row r="1293" s="9" customFormat="1" ht="13.55" customHeight="1">
      <c r="B1293" s="11"/>
      <c r="G1293" s="28">
        <f>ROUND(E1293*F1293,0)</f>
        <v>0</v>
      </c>
      <c r="H1293" s="11"/>
    </row>
    <row r="1294" s="9" customFormat="1" ht="13.55" customHeight="1">
      <c r="B1294" s="11"/>
      <c r="G1294" s="28">
        <f>ROUND(E1294*F1294,0)</f>
        <v>0</v>
      </c>
      <c r="H1294" s="11"/>
    </row>
    <row r="1295" s="9" customFormat="1" ht="13.55" customHeight="1">
      <c r="B1295" s="11"/>
      <c r="G1295" s="28">
        <f>ROUND(E1295*F1295,0)</f>
        <v>0</v>
      </c>
      <c r="H1295" s="11"/>
    </row>
    <row r="1296" s="9" customFormat="1" ht="13.55" customHeight="1">
      <c r="B1296" s="11"/>
      <c r="G1296" s="28">
        <f>ROUND(E1296*F1296,0)</f>
        <v>0</v>
      </c>
      <c r="H1296" s="11"/>
    </row>
    <row r="1297" s="9" customFormat="1" ht="13.55" customHeight="1">
      <c r="B1297" s="11"/>
      <c r="G1297" s="28">
        <f>ROUND(E1297*F1297,0)</f>
        <v>0</v>
      </c>
      <c r="H1297" s="11"/>
    </row>
    <row r="1298" s="9" customFormat="1" ht="13.55" customHeight="1">
      <c r="B1298" s="11"/>
      <c r="G1298" s="28">
        <f>ROUND(E1298*F1298,0)</f>
        <v>0</v>
      </c>
      <c r="H1298" s="11"/>
    </row>
    <row r="1299" s="9" customFormat="1" ht="13.55" customHeight="1">
      <c r="B1299" s="11"/>
      <c r="G1299" s="28">
        <f>ROUND(E1299*F1299,0)</f>
        <v>0</v>
      </c>
      <c r="H1299" s="11"/>
    </row>
    <row r="1300" s="9" customFormat="1" ht="13.55" customHeight="1">
      <c r="B1300" s="11"/>
      <c r="G1300" s="28">
        <f>ROUND(E1300*F1300,0)</f>
        <v>0</v>
      </c>
      <c r="H1300" s="11"/>
    </row>
    <row r="1301" s="9" customFormat="1" ht="13.55" customHeight="1">
      <c r="B1301" s="11"/>
      <c r="G1301" s="28">
        <f>ROUND(E1301*F1301,0)</f>
        <v>0</v>
      </c>
      <c r="H1301" s="11"/>
    </row>
    <row r="1302" s="9" customFormat="1" ht="13.55" customHeight="1">
      <c r="B1302" s="11"/>
      <c r="G1302" s="28">
        <f>ROUND(E1302*F1302,0)</f>
        <v>0</v>
      </c>
      <c r="H1302" s="11"/>
    </row>
    <row r="1303" s="9" customFormat="1" ht="13.55" customHeight="1">
      <c r="B1303" s="11"/>
      <c r="G1303" s="28">
        <f>ROUND(E1303*F1303,0)</f>
        <v>0</v>
      </c>
      <c r="H1303" s="11"/>
    </row>
    <row r="1304" s="9" customFormat="1" ht="13.55" customHeight="1">
      <c r="B1304" s="11"/>
      <c r="G1304" s="28">
        <f>ROUND(E1304*F1304,0)</f>
        <v>0</v>
      </c>
      <c r="H1304" s="11"/>
    </row>
    <row r="1305" s="9" customFormat="1" ht="13.55" customHeight="1">
      <c r="B1305" s="11"/>
      <c r="G1305" s="28">
        <f>ROUND(E1305*F1305,0)</f>
        <v>0</v>
      </c>
      <c r="H1305" s="11"/>
    </row>
    <row r="1306" s="9" customFormat="1" ht="13.55" customHeight="1">
      <c r="B1306" s="11"/>
      <c r="G1306" s="28">
        <f>ROUND(E1306*F1306,0)</f>
        <v>0</v>
      </c>
      <c r="H1306" s="11"/>
    </row>
    <row r="1307" s="9" customFormat="1" ht="13.55" customHeight="1">
      <c r="B1307" s="11"/>
      <c r="G1307" s="28">
        <f>ROUND(E1307*F1307,0)</f>
        <v>0</v>
      </c>
      <c r="H1307" s="11"/>
    </row>
    <row r="1308" s="9" customFormat="1" ht="13.55" customHeight="1">
      <c r="B1308" s="11"/>
      <c r="G1308" s="28">
        <f>ROUND(E1308*F1308,0)</f>
        <v>0</v>
      </c>
      <c r="H1308" s="11"/>
    </row>
    <row r="1309" s="9" customFormat="1" ht="13.55" customHeight="1">
      <c r="B1309" s="11"/>
      <c r="G1309" s="28">
        <f>ROUND(E1309*F1309,0)</f>
        <v>0</v>
      </c>
      <c r="H1309" s="11"/>
    </row>
    <row r="1310" s="9" customFormat="1" ht="13.55" customHeight="1">
      <c r="B1310" s="11"/>
      <c r="G1310" s="28">
        <f>ROUND(E1310*F1310,0)</f>
        <v>0</v>
      </c>
      <c r="H1310" s="11"/>
    </row>
    <row r="1311" s="9" customFormat="1" ht="13.55" customHeight="1">
      <c r="B1311" s="11"/>
      <c r="G1311" s="28">
        <f>ROUND(E1311*F1311,0)</f>
        <v>0</v>
      </c>
      <c r="H1311" s="11"/>
    </row>
    <row r="1312" s="9" customFormat="1" ht="13.55" customHeight="1">
      <c r="B1312" s="11"/>
      <c r="G1312" s="28">
        <f>ROUND(E1312*F1312,0)</f>
        <v>0</v>
      </c>
      <c r="H1312" s="11"/>
    </row>
    <row r="1313" s="9" customFormat="1" ht="13.55" customHeight="1">
      <c r="B1313" s="11"/>
      <c r="G1313" s="28">
        <f>ROUND(E1313*F1313,0)</f>
        <v>0</v>
      </c>
      <c r="H1313" s="11"/>
    </row>
    <row r="1314" s="9" customFormat="1" ht="13.55" customHeight="1">
      <c r="B1314" s="11"/>
      <c r="G1314" s="28">
        <f>ROUND(E1314*F1314,0)</f>
        <v>0</v>
      </c>
      <c r="H1314" s="11"/>
    </row>
    <row r="1315" s="9" customFormat="1" ht="13.55" customHeight="1">
      <c r="B1315" s="11"/>
      <c r="G1315" s="28">
        <f>ROUND(E1315*F1315,0)</f>
        <v>0</v>
      </c>
      <c r="H1315" s="11"/>
    </row>
    <row r="1316" s="9" customFormat="1" ht="13.55" customHeight="1">
      <c r="B1316" s="11"/>
      <c r="G1316" s="28">
        <f>ROUND(E1316*F1316,0)</f>
        <v>0</v>
      </c>
      <c r="H1316" s="11"/>
    </row>
    <row r="1317" s="9" customFormat="1" ht="13.55" customHeight="1">
      <c r="B1317" s="11"/>
      <c r="G1317" s="28">
        <f>ROUND(E1317*F1317,0)</f>
        <v>0</v>
      </c>
      <c r="H1317" s="11"/>
    </row>
    <row r="1318" s="9" customFormat="1" ht="13.55" customHeight="1">
      <c r="B1318" s="11"/>
      <c r="G1318" s="28">
        <f>ROUND(E1318*F1318,0)</f>
        <v>0</v>
      </c>
      <c r="H1318" s="11"/>
    </row>
    <row r="1319" s="9" customFormat="1" ht="13.55" customHeight="1">
      <c r="B1319" s="11"/>
      <c r="G1319" s="28">
        <f>ROUND(E1319*F1319,0)</f>
        <v>0</v>
      </c>
      <c r="H1319" s="11"/>
    </row>
    <row r="1320" s="9" customFormat="1" ht="13.55" customHeight="1">
      <c r="B1320" s="11"/>
      <c r="G1320" s="28">
        <f>ROUND(E1320*F1320,0)</f>
        <v>0</v>
      </c>
      <c r="H1320" s="11"/>
    </row>
    <row r="1321" s="9" customFormat="1" ht="13.55" customHeight="1">
      <c r="B1321" s="11"/>
      <c r="G1321" s="28">
        <f>ROUND(E1321*F1321,0)</f>
        <v>0</v>
      </c>
      <c r="H1321" s="11"/>
    </row>
    <row r="1322" s="9" customFormat="1" ht="13.55" customHeight="1">
      <c r="B1322" s="11"/>
      <c r="G1322" s="28">
        <f>ROUND(E1322*F1322,0)</f>
        <v>0</v>
      </c>
      <c r="H1322" s="11"/>
    </row>
    <row r="1323" s="9" customFormat="1" ht="13.55" customHeight="1">
      <c r="B1323" s="11"/>
      <c r="G1323" s="28">
        <f>ROUND(E1323*F1323,0)</f>
        <v>0</v>
      </c>
      <c r="H1323" s="11"/>
    </row>
    <row r="1324" s="9" customFormat="1" ht="13.55" customHeight="1">
      <c r="B1324" s="11"/>
      <c r="G1324" s="28">
        <f>ROUND(E1324*F1324,0)</f>
        <v>0</v>
      </c>
      <c r="H1324" s="11"/>
    </row>
    <row r="1325" s="9" customFormat="1" ht="13.55" customHeight="1">
      <c r="B1325" s="11"/>
      <c r="G1325" s="28">
        <f>ROUND(E1325*F1325,0)</f>
        <v>0</v>
      </c>
      <c r="H1325" s="11"/>
    </row>
    <row r="1326" s="9" customFormat="1" ht="13.55" customHeight="1">
      <c r="B1326" s="11"/>
      <c r="G1326" s="28">
        <f>ROUND(E1326*F1326,0)</f>
        <v>0</v>
      </c>
      <c r="H1326" s="11"/>
    </row>
    <row r="1327" s="9" customFormat="1" ht="13.55" customHeight="1">
      <c r="B1327" s="11"/>
      <c r="G1327" s="28">
        <f>ROUND(E1327*F1327,0)</f>
        <v>0</v>
      </c>
      <c r="H1327" s="11"/>
    </row>
    <row r="1328" s="9" customFormat="1" ht="13.55" customHeight="1">
      <c r="B1328" s="11"/>
      <c r="G1328" s="28">
        <f>ROUND(E1328*F1328,0)</f>
        <v>0</v>
      </c>
      <c r="H1328" s="11"/>
    </row>
    <row r="1329" s="9" customFormat="1" ht="13.55" customHeight="1">
      <c r="B1329" s="11"/>
      <c r="G1329" s="28">
        <f>ROUND(E1329*F1329,0)</f>
        <v>0</v>
      </c>
      <c r="H1329" s="11"/>
    </row>
    <row r="1330" s="9" customFormat="1" ht="13.55" customHeight="1">
      <c r="B1330" s="11"/>
      <c r="G1330" s="28">
        <f>ROUND(E1330*F1330,0)</f>
        <v>0</v>
      </c>
      <c r="H1330" s="11"/>
    </row>
    <row r="1331" s="9" customFormat="1" ht="13.55" customHeight="1">
      <c r="B1331" s="11"/>
      <c r="G1331" s="28">
        <f>ROUND(E1331*F1331,0)</f>
        <v>0</v>
      </c>
      <c r="H1331" s="11"/>
    </row>
    <row r="1332" s="9" customFormat="1" ht="13.55" customHeight="1">
      <c r="B1332" s="11"/>
      <c r="G1332" s="28">
        <f>ROUND(E1332*F1332,0)</f>
        <v>0</v>
      </c>
      <c r="H1332" s="11"/>
    </row>
    <row r="1333" s="9" customFormat="1" ht="13.55" customHeight="1">
      <c r="B1333" s="11"/>
      <c r="G1333" s="28">
        <f>ROUND(E1333*F1333,0)</f>
        <v>0</v>
      </c>
      <c r="H1333" s="11"/>
    </row>
    <row r="1334" s="9" customFormat="1" ht="13.55" customHeight="1">
      <c r="B1334" s="11"/>
      <c r="G1334" s="28">
        <f>ROUND(E1334*F1334,0)</f>
        <v>0</v>
      </c>
      <c r="H1334" s="11"/>
    </row>
    <row r="1335" s="9" customFormat="1" ht="13.55" customHeight="1">
      <c r="B1335" s="11"/>
      <c r="G1335" s="28">
        <f>ROUND(E1335*F1335,0)</f>
        <v>0</v>
      </c>
      <c r="H1335" s="11"/>
    </row>
    <row r="1336" s="9" customFormat="1" ht="13.55" customHeight="1">
      <c r="B1336" s="11"/>
      <c r="G1336" s="28">
        <f>ROUND(E1336*F1336,0)</f>
        <v>0</v>
      </c>
      <c r="H1336" s="11"/>
    </row>
    <row r="1337" s="9" customFormat="1" ht="13.55" customHeight="1">
      <c r="B1337" s="11"/>
      <c r="G1337" s="28">
        <f>ROUND(E1337*F1337,0)</f>
        <v>0</v>
      </c>
      <c r="H1337" s="11"/>
    </row>
    <row r="1338" s="9" customFormat="1" ht="13.55" customHeight="1">
      <c r="B1338" s="11"/>
      <c r="G1338" s="28">
        <f>ROUND(E1338*F1338,0)</f>
        <v>0</v>
      </c>
      <c r="H1338" s="11"/>
    </row>
    <row r="1339" s="9" customFormat="1" ht="13.55" customHeight="1">
      <c r="B1339" s="11"/>
      <c r="G1339" s="28">
        <f>ROUND(E1339*F1339,0)</f>
        <v>0</v>
      </c>
      <c r="H1339" s="11"/>
    </row>
    <row r="1340" s="9" customFormat="1" ht="13.55" customHeight="1">
      <c r="B1340" s="11"/>
      <c r="G1340" s="28">
        <f>ROUND(E1340*F1340,0)</f>
        <v>0</v>
      </c>
      <c r="H1340" s="11"/>
    </row>
    <row r="1341" s="9" customFormat="1" ht="13.55" customHeight="1">
      <c r="B1341" s="11"/>
      <c r="G1341" s="28">
        <f>ROUND(E1341*F1341,0)</f>
        <v>0</v>
      </c>
      <c r="H1341" s="11"/>
    </row>
    <row r="1342" s="9" customFormat="1" ht="13.55" customHeight="1">
      <c r="B1342" s="11"/>
      <c r="G1342" s="28">
        <f>ROUND(E1342*F1342,0)</f>
        <v>0</v>
      </c>
      <c r="H1342" s="11"/>
    </row>
    <row r="1343" s="9" customFormat="1" ht="13.55" customHeight="1">
      <c r="B1343" s="11"/>
      <c r="G1343" s="28">
        <f>ROUND(E1343*F1343,0)</f>
        <v>0</v>
      </c>
      <c r="H1343" s="11"/>
    </row>
    <row r="1344" s="9" customFormat="1" ht="13.55" customHeight="1">
      <c r="B1344" s="11"/>
      <c r="G1344" s="28">
        <f>ROUND(E1344*F1344,0)</f>
        <v>0</v>
      </c>
      <c r="H1344" s="11"/>
    </row>
    <row r="1345" s="9" customFormat="1" ht="13.55" customHeight="1">
      <c r="B1345" s="11"/>
      <c r="G1345" s="28">
        <f>ROUND(E1345*F1345,0)</f>
        <v>0</v>
      </c>
      <c r="H1345" s="11"/>
    </row>
    <row r="1346" s="9" customFormat="1" ht="13.55" customHeight="1">
      <c r="B1346" s="11"/>
      <c r="G1346" s="28">
        <f>ROUND(E1346*F1346,0)</f>
        <v>0</v>
      </c>
      <c r="H1346" s="11"/>
    </row>
    <row r="1347" s="9" customFormat="1" ht="13.55" customHeight="1">
      <c r="B1347" s="11"/>
      <c r="G1347" s="28">
        <f>ROUND(E1347*F1347,0)</f>
        <v>0</v>
      </c>
      <c r="H1347" s="11"/>
    </row>
    <row r="1348" s="9" customFormat="1" ht="13.55" customHeight="1">
      <c r="B1348" s="11"/>
      <c r="G1348" s="28">
        <f>ROUND(E1348*F1348,0)</f>
        <v>0</v>
      </c>
      <c r="H1348" s="11"/>
    </row>
    <row r="1349" s="9" customFormat="1" ht="13.55" customHeight="1">
      <c r="B1349" s="11"/>
      <c r="G1349" s="28">
        <f>ROUND(E1349*F1349,0)</f>
        <v>0</v>
      </c>
      <c r="H1349" s="11"/>
    </row>
    <row r="1350" s="9" customFormat="1" ht="13.55" customHeight="1">
      <c r="B1350" s="11"/>
      <c r="G1350" s="28">
        <f>ROUND(E1350*F1350,0)</f>
        <v>0</v>
      </c>
      <c r="H1350" s="11"/>
    </row>
    <row r="1351" s="9" customFormat="1" ht="13.55" customHeight="1">
      <c r="B1351" s="11"/>
      <c r="G1351" s="28">
        <f>ROUND(E1351*F1351,0)</f>
        <v>0</v>
      </c>
      <c r="H1351" s="11"/>
    </row>
    <row r="1352" s="9" customFormat="1" ht="13.55" customHeight="1">
      <c r="B1352" s="11"/>
      <c r="G1352" s="28">
        <f>ROUND(E1352*F1352,0)</f>
        <v>0</v>
      </c>
      <c r="H1352" s="11"/>
    </row>
    <row r="1353" s="9" customFormat="1" ht="13.55" customHeight="1">
      <c r="B1353" s="11"/>
      <c r="G1353" s="28">
        <f>ROUND(E1353*F1353,0)</f>
        <v>0</v>
      </c>
      <c r="H1353" s="11"/>
    </row>
    <row r="1354" s="9" customFormat="1" ht="13.55" customHeight="1">
      <c r="B1354" s="11"/>
      <c r="G1354" s="28">
        <f>ROUND(E1354*F1354,0)</f>
        <v>0</v>
      </c>
      <c r="H1354" s="11"/>
    </row>
    <row r="1355" s="9" customFormat="1" ht="13.55" customHeight="1">
      <c r="B1355" s="11"/>
      <c r="G1355" s="28">
        <f>ROUND(E1355*F1355,0)</f>
        <v>0</v>
      </c>
      <c r="H1355" s="11"/>
    </row>
    <row r="1356" s="9" customFormat="1" ht="13.55" customHeight="1">
      <c r="B1356" s="11"/>
      <c r="G1356" s="28">
        <f>ROUND(E1356*F1356,0)</f>
        <v>0</v>
      </c>
      <c r="H1356" s="11"/>
    </row>
    <row r="1357" s="9" customFormat="1" ht="13.55" customHeight="1">
      <c r="B1357" s="11"/>
      <c r="G1357" s="28">
        <f>ROUND(E1357*F1357,0)</f>
        <v>0</v>
      </c>
      <c r="H1357" s="11"/>
    </row>
    <row r="1358" s="9" customFormat="1" ht="13.55" customHeight="1">
      <c r="B1358" s="11"/>
      <c r="G1358" s="28">
        <f>ROUND(E1358*F1358,0)</f>
        <v>0</v>
      </c>
      <c r="H1358" s="11"/>
    </row>
    <row r="1359" s="9" customFormat="1" ht="13.55" customHeight="1">
      <c r="B1359" s="11"/>
      <c r="G1359" s="28">
        <f>ROUND(E1359*F1359,0)</f>
        <v>0</v>
      </c>
      <c r="H1359" s="11"/>
    </row>
    <row r="1360" s="9" customFormat="1" ht="13.55" customHeight="1">
      <c r="B1360" s="11"/>
      <c r="G1360" s="28">
        <f>ROUND(E1360*F1360,0)</f>
        <v>0</v>
      </c>
      <c r="H1360" s="11"/>
    </row>
    <row r="1361" s="9" customFormat="1" ht="13.55" customHeight="1">
      <c r="B1361" s="11"/>
      <c r="G1361" s="28">
        <f>ROUND(E1361*F1361,0)</f>
        <v>0</v>
      </c>
      <c r="H1361" s="11"/>
    </row>
    <row r="1362" s="9" customFormat="1" ht="13.55" customHeight="1">
      <c r="B1362" s="11"/>
      <c r="G1362" s="28">
        <f>ROUND(E1362*F1362,0)</f>
        <v>0</v>
      </c>
      <c r="H1362" s="11"/>
    </row>
    <row r="1363" s="9" customFormat="1" ht="13.55" customHeight="1">
      <c r="B1363" s="11"/>
      <c r="G1363" s="28">
        <f>ROUND(E1363*F1363,0)</f>
        <v>0</v>
      </c>
      <c r="H1363" s="11"/>
    </row>
    <row r="1364" s="9" customFormat="1" ht="13.55" customHeight="1">
      <c r="B1364" s="11"/>
      <c r="G1364" s="28">
        <f>ROUND(E1364*F1364,0)</f>
        <v>0</v>
      </c>
      <c r="H1364" s="11"/>
    </row>
    <row r="1365" s="9" customFormat="1" ht="13.55" customHeight="1">
      <c r="B1365" s="11"/>
      <c r="G1365" s="28">
        <f>ROUND(E1365*F1365,0)</f>
        <v>0</v>
      </c>
      <c r="H1365" s="11"/>
    </row>
    <row r="1366" s="9" customFormat="1" ht="13.55" customHeight="1">
      <c r="B1366" s="11"/>
      <c r="G1366" s="28">
        <f>ROUND(E1366*F1366,0)</f>
        <v>0</v>
      </c>
      <c r="H1366" s="11"/>
    </row>
    <row r="1367" s="9" customFormat="1" ht="13.55" customHeight="1">
      <c r="B1367" s="11"/>
      <c r="G1367" s="28">
        <f>ROUND(E1367*F1367,0)</f>
        <v>0</v>
      </c>
      <c r="H1367" s="11"/>
    </row>
    <row r="1368" s="9" customFormat="1" ht="13.55" customHeight="1">
      <c r="B1368" s="11"/>
      <c r="G1368" s="28">
        <f>ROUND(E1368*F1368,0)</f>
        <v>0</v>
      </c>
      <c r="H1368" s="11"/>
    </row>
    <row r="1369" s="9" customFormat="1" ht="13.55" customHeight="1">
      <c r="B1369" s="11"/>
      <c r="G1369" s="28">
        <f>ROUND(E1369*F1369,0)</f>
        <v>0</v>
      </c>
      <c r="H1369" s="11"/>
    </row>
    <row r="1370" s="9" customFormat="1" ht="13.55" customHeight="1">
      <c r="B1370" s="11"/>
      <c r="G1370" s="28">
        <f>ROUND(E1370*F1370,0)</f>
        <v>0</v>
      </c>
      <c r="H1370" s="11"/>
    </row>
    <row r="1371" s="9" customFormat="1" ht="13.55" customHeight="1">
      <c r="B1371" s="11"/>
      <c r="G1371" s="28">
        <f>ROUND(E1371*F1371,0)</f>
        <v>0</v>
      </c>
      <c r="H1371" s="11"/>
    </row>
    <row r="1372" s="9" customFormat="1" ht="13.55" customHeight="1">
      <c r="B1372" s="11"/>
      <c r="G1372" s="28">
        <f>ROUND(E1372*F1372,0)</f>
        <v>0</v>
      </c>
      <c r="H1372" s="11"/>
    </row>
    <row r="1373" s="9" customFormat="1" ht="13.55" customHeight="1">
      <c r="B1373" s="11"/>
      <c r="G1373" s="28">
        <f>ROUND(E1373*F1373,0)</f>
        <v>0</v>
      </c>
      <c r="H1373" s="11"/>
    </row>
    <row r="1374" s="9" customFormat="1" ht="13.55" customHeight="1">
      <c r="B1374" s="11"/>
      <c r="G1374" s="28">
        <f>ROUND(E1374*F1374,0)</f>
        <v>0</v>
      </c>
      <c r="H1374" s="11"/>
    </row>
    <row r="1375" s="9" customFormat="1" ht="13.55" customHeight="1">
      <c r="B1375" s="11"/>
      <c r="G1375" s="28">
        <f>ROUND(E1375*F1375,0)</f>
        <v>0</v>
      </c>
      <c r="H1375" s="11"/>
    </row>
    <row r="1376" s="9" customFormat="1" ht="13.55" customHeight="1">
      <c r="B1376" s="11"/>
      <c r="G1376" s="28">
        <f>ROUND(E1376*F1376,0)</f>
        <v>0</v>
      </c>
      <c r="H1376" s="11"/>
    </row>
    <row r="1377" s="9" customFormat="1" ht="13.55" customHeight="1">
      <c r="B1377" s="11"/>
      <c r="G1377" s="28">
        <f>ROUND(E1377*F1377,0)</f>
        <v>0</v>
      </c>
      <c r="H1377" s="11"/>
    </row>
    <row r="1378" s="9" customFormat="1" ht="13.55" customHeight="1">
      <c r="B1378" s="11"/>
      <c r="G1378" s="28">
        <f>ROUND(E1378*F1378,0)</f>
        <v>0</v>
      </c>
      <c r="H1378" s="11"/>
    </row>
    <row r="1379" s="9" customFormat="1" ht="13.55" customHeight="1">
      <c r="B1379" s="11"/>
      <c r="G1379" s="28">
        <f>ROUND(E1379*F1379,0)</f>
        <v>0</v>
      </c>
      <c r="H1379" s="11"/>
    </row>
    <row r="1380" s="9" customFormat="1" ht="13.55" customHeight="1">
      <c r="B1380" s="11"/>
      <c r="G1380" s="28">
        <f>ROUND(E1380*F1380,0)</f>
        <v>0</v>
      </c>
      <c r="H1380" s="11"/>
    </row>
    <row r="1381" s="9" customFormat="1" ht="13.55" customHeight="1">
      <c r="B1381" s="11"/>
      <c r="G1381" s="28">
        <f>ROUND(E1381*F1381,0)</f>
        <v>0</v>
      </c>
      <c r="H1381" s="11"/>
    </row>
    <row r="1382" s="9" customFormat="1" ht="13.55" customHeight="1">
      <c r="B1382" s="11"/>
      <c r="G1382" s="28">
        <f>ROUND(E1382*F1382,0)</f>
        <v>0</v>
      </c>
      <c r="H1382" s="11"/>
    </row>
    <row r="1383" s="9" customFormat="1" ht="13.55" customHeight="1">
      <c r="B1383" s="11"/>
      <c r="G1383" s="28">
        <f>ROUND(E1383*F1383,0)</f>
        <v>0</v>
      </c>
      <c r="H1383" s="11"/>
    </row>
    <row r="1384" s="9" customFormat="1" ht="13.55" customHeight="1">
      <c r="B1384" s="11"/>
      <c r="G1384" s="28">
        <f>ROUND(E1384*F1384,0)</f>
        <v>0</v>
      </c>
      <c r="H1384" s="11"/>
    </row>
    <row r="1385" s="9" customFormat="1" ht="13.55" customHeight="1">
      <c r="B1385" s="11"/>
      <c r="G1385" s="28">
        <f>ROUND(E1385*F1385,0)</f>
        <v>0</v>
      </c>
      <c r="H1385" s="11"/>
    </row>
    <row r="1386" s="9" customFormat="1" ht="13.55" customHeight="1">
      <c r="B1386" s="11"/>
      <c r="G1386" s="28">
        <f>ROUND(E1386*F1386,0)</f>
        <v>0</v>
      </c>
      <c r="H1386" s="11"/>
    </row>
    <row r="1387" s="9" customFormat="1" ht="13.55" customHeight="1">
      <c r="B1387" s="11"/>
      <c r="G1387" s="28">
        <f>ROUND(E1387*F1387,0)</f>
        <v>0</v>
      </c>
      <c r="H1387" s="11"/>
    </row>
    <row r="1388" s="9" customFormat="1" ht="13.55" customHeight="1">
      <c r="B1388" s="11"/>
      <c r="G1388" s="28">
        <f>ROUND(E1388*F1388,0)</f>
        <v>0</v>
      </c>
      <c r="H1388" s="11"/>
    </row>
    <row r="1389" s="9" customFormat="1" ht="13.55" customHeight="1">
      <c r="B1389" s="11"/>
      <c r="G1389" s="28">
        <f>ROUND(E1389*F1389,0)</f>
        <v>0</v>
      </c>
      <c r="H1389" s="11"/>
    </row>
    <row r="1390" s="9" customFormat="1" ht="13.55" customHeight="1">
      <c r="B1390" s="11"/>
      <c r="G1390" s="28">
        <f>ROUND(E1390*F1390,0)</f>
        <v>0</v>
      </c>
      <c r="H1390" s="11"/>
    </row>
    <row r="1391" s="9" customFormat="1" ht="13.55" customHeight="1">
      <c r="B1391" s="11"/>
      <c r="G1391" s="28">
        <f>ROUND(E1391*F1391,0)</f>
        <v>0</v>
      </c>
      <c r="H1391" s="11"/>
    </row>
    <row r="1392" s="9" customFormat="1" ht="13.55" customHeight="1">
      <c r="B1392" s="11"/>
      <c r="G1392" s="28">
        <f>ROUND(E1392*F1392,0)</f>
        <v>0</v>
      </c>
      <c r="H1392" s="11"/>
    </row>
    <row r="1393" s="9" customFormat="1" ht="13.55" customHeight="1">
      <c r="B1393" s="11"/>
      <c r="G1393" s="28">
        <f>ROUND(E1393*F1393,0)</f>
        <v>0</v>
      </c>
      <c r="H1393" s="11"/>
    </row>
    <row r="1394" s="9" customFormat="1" ht="13.55" customHeight="1">
      <c r="B1394" s="11"/>
      <c r="G1394" s="28">
        <f>ROUND(E1394*F1394,0)</f>
        <v>0</v>
      </c>
      <c r="H1394" s="11"/>
    </row>
    <row r="1395" s="9" customFormat="1" ht="13.55" customHeight="1">
      <c r="B1395" s="11"/>
      <c r="G1395" s="28">
        <f>ROUND(E1395*F1395,0)</f>
        <v>0</v>
      </c>
      <c r="H1395" s="11"/>
    </row>
    <row r="1396" s="9" customFormat="1" ht="13.55" customHeight="1">
      <c r="B1396" s="11"/>
      <c r="G1396" s="28">
        <f>ROUND(E1396*F1396,0)</f>
        <v>0</v>
      </c>
      <c r="H1396" s="11"/>
    </row>
    <row r="1397" s="9" customFormat="1" ht="13.55" customHeight="1">
      <c r="B1397" s="11"/>
      <c r="G1397" s="28">
        <f>ROUND(E1397*F1397,0)</f>
        <v>0</v>
      </c>
      <c r="H1397" s="11"/>
    </row>
    <row r="1398" s="9" customFormat="1" ht="13.55" customHeight="1">
      <c r="B1398" s="11"/>
      <c r="G1398" s="28">
        <f>ROUND(E1398*F1398,0)</f>
        <v>0</v>
      </c>
      <c r="H1398" s="11"/>
    </row>
    <row r="1399" s="9" customFormat="1" ht="13.55" customHeight="1">
      <c r="B1399" s="11"/>
      <c r="G1399" s="28">
        <f>ROUND(E1399*F1399,0)</f>
        <v>0</v>
      </c>
      <c r="H1399" s="11"/>
    </row>
    <row r="1400" s="9" customFormat="1" ht="13.55" customHeight="1">
      <c r="B1400" s="11"/>
      <c r="G1400" s="28">
        <f>ROUND(E1400*F1400,0)</f>
        <v>0</v>
      </c>
      <c r="H1400" s="11"/>
    </row>
    <row r="1401" s="9" customFormat="1" ht="13.55" customHeight="1">
      <c r="B1401" s="11"/>
      <c r="G1401" s="28">
        <f>ROUND(E1401*F1401,0)</f>
        <v>0</v>
      </c>
      <c r="H1401" s="11"/>
    </row>
    <row r="1402" s="9" customFormat="1" ht="13.55" customHeight="1">
      <c r="B1402" s="11"/>
      <c r="G1402" s="28">
        <f>ROUND(E1402*F1402,0)</f>
        <v>0</v>
      </c>
      <c r="H1402" s="11"/>
    </row>
    <row r="1403" s="9" customFormat="1" ht="13.55" customHeight="1">
      <c r="B1403" s="11"/>
      <c r="G1403" s="28">
        <f>ROUND(E1403*F1403,0)</f>
        <v>0</v>
      </c>
      <c r="H1403" s="11"/>
    </row>
    <row r="1404" s="9" customFormat="1" ht="13.55" customHeight="1">
      <c r="B1404" s="11"/>
      <c r="G1404" s="28">
        <f>ROUND(E1404*F1404,0)</f>
        <v>0</v>
      </c>
      <c r="H1404" s="11"/>
    </row>
    <row r="1405" s="9" customFormat="1" ht="13.55" customHeight="1">
      <c r="B1405" s="11"/>
      <c r="G1405" s="28">
        <f>ROUND(E1405*F1405,0)</f>
        <v>0</v>
      </c>
      <c r="H1405" s="11"/>
    </row>
    <row r="1406" s="9" customFormat="1" ht="13.55" customHeight="1">
      <c r="B1406" s="11"/>
      <c r="G1406" s="28">
        <f>ROUND(E1406*F1406,0)</f>
        <v>0</v>
      </c>
      <c r="H1406" s="11"/>
    </row>
    <row r="1407" s="9" customFormat="1" ht="13.55" customHeight="1">
      <c r="B1407" s="11"/>
      <c r="G1407" s="28">
        <f>ROUND(E1407*F1407,0)</f>
        <v>0</v>
      </c>
      <c r="H1407" s="11"/>
    </row>
    <row r="1408" s="9" customFormat="1" ht="13.55" customHeight="1">
      <c r="B1408" s="11"/>
      <c r="G1408" s="28">
        <f>ROUND(E1408*F1408,0)</f>
        <v>0</v>
      </c>
      <c r="H1408" s="11"/>
    </row>
    <row r="1409" s="9" customFormat="1" ht="13.55" customHeight="1">
      <c r="B1409" s="11"/>
      <c r="G1409" s="28">
        <f>ROUND(E1409*F1409,0)</f>
        <v>0</v>
      </c>
      <c r="H1409" s="11"/>
    </row>
    <row r="1410" s="9" customFormat="1" ht="13.55" customHeight="1">
      <c r="B1410" s="11"/>
      <c r="G1410" s="28">
        <f>ROUND(E1410*F1410,0)</f>
        <v>0</v>
      </c>
      <c r="H1410" s="11"/>
    </row>
    <row r="1411" s="9" customFormat="1" ht="13.55" customHeight="1">
      <c r="B1411" s="11"/>
      <c r="G1411" s="28">
        <f>ROUND(E1411*F1411,0)</f>
        <v>0</v>
      </c>
      <c r="H1411" s="11"/>
    </row>
    <row r="1412" s="9" customFormat="1" ht="13.55" customHeight="1">
      <c r="B1412" s="11"/>
      <c r="G1412" s="28">
        <f>ROUND(E1412*F1412,0)</f>
        <v>0</v>
      </c>
      <c r="H1412" s="11"/>
    </row>
    <row r="1413" s="9" customFormat="1" ht="13.55" customHeight="1">
      <c r="B1413" s="11"/>
      <c r="G1413" s="28">
        <f>ROUND(E1413*F1413,0)</f>
        <v>0</v>
      </c>
      <c r="H1413" s="11"/>
    </row>
    <row r="1414" s="9" customFormat="1" ht="13.55" customHeight="1">
      <c r="B1414" s="11"/>
      <c r="G1414" s="28">
        <f>ROUND(E1414*F1414,0)</f>
        <v>0</v>
      </c>
      <c r="H1414" s="11"/>
    </row>
    <row r="1415" s="9" customFormat="1" ht="13.55" customHeight="1">
      <c r="B1415" s="11"/>
      <c r="G1415" s="28">
        <f>ROUND(E1415*F1415,0)</f>
        <v>0</v>
      </c>
      <c r="H1415" s="11"/>
    </row>
    <row r="1416" s="9" customFormat="1" ht="13.55" customHeight="1">
      <c r="B1416" s="11"/>
      <c r="G1416" s="28">
        <f>ROUND(E1416*F1416,0)</f>
        <v>0</v>
      </c>
      <c r="H1416" s="11"/>
    </row>
    <row r="1417" s="9" customFormat="1" ht="13.55" customHeight="1">
      <c r="B1417" s="11"/>
      <c r="G1417" s="28">
        <f>ROUND(E1417*F1417,0)</f>
        <v>0</v>
      </c>
      <c r="H1417" s="11"/>
    </row>
    <row r="1418" s="9" customFormat="1" ht="13.55" customHeight="1">
      <c r="B1418" s="11"/>
      <c r="G1418" s="28">
        <f>ROUND(E1418*F1418,0)</f>
        <v>0</v>
      </c>
      <c r="H1418" s="11"/>
    </row>
    <row r="1419" s="9" customFormat="1" ht="13.55" customHeight="1">
      <c r="B1419" s="11"/>
      <c r="G1419" s="28">
        <f>ROUND(E1419*F1419,0)</f>
        <v>0</v>
      </c>
      <c r="H1419" s="11"/>
    </row>
    <row r="1420" s="9" customFormat="1" ht="13.55" customHeight="1">
      <c r="B1420" s="11"/>
      <c r="G1420" s="28">
        <f>ROUND(E1420*F1420,0)</f>
        <v>0</v>
      </c>
      <c r="H1420" s="11"/>
    </row>
    <row r="1421" s="9" customFormat="1" ht="13.55" customHeight="1">
      <c r="B1421" s="11"/>
      <c r="G1421" s="28">
        <f>ROUND(E1421*F1421,0)</f>
        <v>0</v>
      </c>
      <c r="H1421" s="11"/>
    </row>
    <row r="1422" s="9" customFormat="1" ht="13.55" customHeight="1">
      <c r="B1422" s="11"/>
      <c r="G1422" s="28">
        <f>ROUND(E1422*F1422,0)</f>
        <v>0</v>
      </c>
      <c r="H1422" s="11"/>
    </row>
    <row r="1423" s="9" customFormat="1" ht="13.55" customHeight="1">
      <c r="B1423" s="11"/>
      <c r="G1423" s="28">
        <f>ROUND(E1423*F1423,0)</f>
        <v>0</v>
      </c>
      <c r="H1423" s="11"/>
    </row>
    <row r="1424" s="9" customFormat="1" ht="13.55" customHeight="1">
      <c r="B1424" s="11"/>
      <c r="G1424" s="28">
        <f>ROUND(E1424*F1424,0)</f>
        <v>0</v>
      </c>
      <c r="H1424" s="11"/>
    </row>
    <row r="1425" s="9" customFormat="1" ht="13.55" customHeight="1">
      <c r="B1425" s="11"/>
      <c r="G1425" s="28">
        <f>ROUND(E1425*F1425,0)</f>
        <v>0</v>
      </c>
      <c r="H1425" s="11"/>
    </row>
    <row r="1426" s="9" customFormat="1" ht="13.55" customHeight="1">
      <c r="B1426" s="11"/>
      <c r="G1426" s="28">
        <f>ROUND(E1426*F1426,0)</f>
        <v>0</v>
      </c>
      <c r="H1426" s="11"/>
    </row>
    <row r="1427" s="9" customFormat="1" ht="13.55" customHeight="1">
      <c r="B1427" s="11"/>
      <c r="G1427" s="28">
        <f>ROUND(E1427*F1427,0)</f>
        <v>0</v>
      </c>
      <c r="H1427" s="11"/>
    </row>
    <row r="1428" s="9" customFormat="1" ht="13.55" customHeight="1">
      <c r="B1428" s="11"/>
      <c r="G1428" s="28">
        <f>ROUND(E1428*F1428,0)</f>
        <v>0</v>
      </c>
      <c r="H1428" s="11"/>
    </row>
    <row r="1429" s="9" customFormat="1" ht="13.55" customHeight="1">
      <c r="B1429" s="11"/>
      <c r="G1429" s="28">
        <f>ROUND(E1429*F1429,0)</f>
        <v>0</v>
      </c>
      <c r="H1429" s="11"/>
    </row>
    <row r="1430" s="9" customFormat="1" ht="13.55" customHeight="1">
      <c r="B1430" s="11"/>
      <c r="G1430" s="28">
        <f>ROUND(E1430*F1430,0)</f>
        <v>0</v>
      </c>
      <c r="H1430" s="11"/>
    </row>
    <row r="1431" s="9" customFormat="1" ht="13.55" customHeight="1">
      <c r="B1431" s="11"/>
      <c r="G1431" s="28">
        <f>ROUND(E1431*F1431,0)</f>
        <v>0</v>
      </c>
      <c r="H1431" s="11"/>
    </row>
    <row r="1432" s="9" customFormat="1" ht="13.55" customHeight="1">
      <c r="B1432" s="11"/>
      <c r="G1432" s="28">
        <f>ROUND(E1432*F1432,0)</f>
        <v>0</v>
      </c>
      <c r="H1432" s="11"/>
    </row>
    <row r="1433" s="9" customFormat="1" ht="13.55" customHeight="1">
      <c r="B1433" s="11"/>
      <c r="G1433" s="28">
        <f>ROUND(E1433*F1433,0)</f>
        <v>0</v>
      </c>
      <c r="H1433" s="11"/>
    </row>
    <row r="1434" s="9" customFormat="1" ht="13.55" customHeight="1">
      <c r="B1434" s="11"/>
      <c r="G1434" s="28">
        <f>ROUND(E1434*F1434,0)</f>
        <v>0</v>
      </c>
      <c r="H1434" s="11"/>
    </row>
    <row r="1435" s="9" customFormat="1" ht="13.55" customHeight="1">
      <c r="B1435" s="11"/>
      <c r="G1435" s="28">
        <f>ROUND(E1435*F1435,0)</f>
        <v>0</v>
      </c>
      <c r="H1435" s="11"/>
    </row>
    <row r="1436" s="9" customFormat="1" ht="13.55" customHeight="1">
      <c r="B1436" s="11"/>
      <c r="G1436" s="28">
        <f>ROUND(E1436*F1436,0)</f>
        <v>0</v>
      </c>
      <c r="H1436" s="11"/>
    </row>
    <row r="1437" s="9" customFormat="1" ht="13.55" customHeight="1">
      <c r="B1437" s="11"/>
      <c r="G1437" s="28">
        <f>ROUND(E1437*F1437,0)</f>
        <v>0</v>
      </c>
      <c r="H1437" s="11"/>
    </row>
    <row r="1438" s="9" customFormat="1" ht="13.55" customHeight="1">
      <c r="B1438" s="11"/>
      <c r="G1438" s="28">
        <f>ROUND(E1438*F1438,0)</f>
        <v>0</v>
      </c>
      <c r="H1438" s="11"/>
    </row>
    <row r="1439" s="9" customFormat="1" ht="13.55" customHeight="1">
      <c r="B1439" s="11"/>
      <c r="G1439" s="28">
        <f>ROUND(E1439*F1439,0)</f>
        <v>0</v>
      </c>
      <c r="H1439" s="11"/>
    </row>
    <row r="1440" s="9" customFormat="1" ht="13.55" customHeight="1">
      <c r="B1440" s="11"/>
      <c r="G1440" s="28">
        <f>ROUND(E1440*F1440,0)</f>
        <v>0</v>
      </c>
      <c r="H1440" s="11"/>
    </row>
    <row r="1441" s="9" customFormat="1" ht="13.55" customHeight="1">
      <c r="B1441" s="11"/>
      <c r="G1441" s="28">
        <f>ROUND(E1441*F1441,0)</f>
        <v>0</v>
      </c>
      <c r="H1441" s="11"/>
    </row>
    <row r="1442" s="9" customFormat="1" ht="13.55" customHeight="1">
      <c r="B1442" s="11"/>
      <c r="G1442" s="28">
        <f>ROUND(E1442*F1442,0)</f>
        <v>0</v>
      </c>
      <c r="H1442" s="11"/>
    </row>
    <row r="1443" s="9" customFormat="1" ht="13.55" customHeight="1">
      <c r="B1443" s="11"/>
      <c r="G1443" s="28">
        <f>ROUND(E1443*F1443,0)</f>
        <v>0</v>
      </c>
      <c r="H1443" s="11"/>
    </row>
    <row r="1444" s="9" customFormat="1" ht="13.55" customHeight="1">
      <c r="B1444" s="11"/>
      <c r="G1444" s="28">
        <f>ROUND(E1444*F1444,0)</f>
        <v>0</v>
      </c>
      <c r="H1444" s="11"/>
    </row>
    <row r="1445" s="9" customFormat="1" ht="13.55" customHeight="1">
      <c r="B1445" s="11"/>
      <c r="G1445" s="28">
        <f>ROUND(E1445*F1445,0)</f>
        <v>0</v>
      </c>
      <c r="H1445" s="11"/>
    </row>
    <row r="1446" s="9" customFormat="1" ht="13.55" customHeight="1">
      <c r="B1446" s="11"/>
      <c r="G1446" s="28">
        <f>ROUND(E1446*F1446,0)</f>
        <v>0</v>
      </c>
      <c r="H1446" s="11"/>
    </row>
    <row r="1447" s="9" customFormat="1" ht="13.55" customHeight="1">
      <c r="B1447" s="11"/>
      <c r="G1447" s="28">
        <f>ROUND(E1447*F1447,0)</f>
        <v>0</v>
      </c>
      <c r="H1447" s="11"/>
    </row>
    <row r="1448" s="9" customFormat="1" ht="13.55" customHeight="1">
      <c r="B1448" s="11"/>
      <c r="G1448" s="28">
        <f>ROUND(E1448*F1448,0)</f>
        <v>0</v>
      </c>
      <c r="H1448" s="11"/>
    </row>
    <row r="1449" s="9" customFormat="1" ht="13.55" customHeight="1">
      <c r="B1449" s="11"/>
      <c r="G1449" s="28">
        <f>ROUND(E1449*F1449,0)</f>
        <v>0</v>
      </c>
      <c r="H1449" s="11"/>
    </row>
    <row r="1450" s="9" customFormat="1" ht="13.55" customHeight="1">
      <c r="B1450" s="11"/>
      <c r="G1450" s="28">
        <f>ROUND(E1450*F1450,0)</f>
        <v>0</v>
      </c>
      <c r="H1450" s="11"/>
    </row>
    <row r="1451" s="9" customFormat="1" ht="13.55" customHeight="1">
      <c r="B1451" s="11"/>
      <c r="G1451" s="28">
        <f>ROUND(E1451*F1451,0)</f>
        <v>0</v>
      </c>
      <c r="H1451" s="11"/>
    </row>
    <row r="1452" s="9" customFormat="1" ht="13.55" customHeight="1">
      <c r="B1452" s="11"/>
      <c r="G1452" s="28">
        <f>ROUND(E1452*F1452,0)</f>
        <v>0</v>
      </c>
      <c r="H1452" s="11"/>
    </row>
    <row r="1453" s="9" customFormat="1" ht="13.55" customHeight="1">
      <c r="B1453" s="11"/>
      <c r="G1453" s="28">
        <f>ROUND(E1453*F1453,0)</f>
        <v>0</v>
      </c>
      <c r="H1453" s="11"/>
    </row>
    <row r="1454" s="9" customFormat="1" ht="13.55" customHeight="1">
      <c r="B1454" s="11"/>
      <c r="G1454" s="28">
        <f>ROUND(E1454*F1454,0)</f>
        <v>0</v>
      </c>
      <c r="H1454" s="11"/>
    </row>
    <row r="1455" s="9" customFormat="1" ht="13.55" customHeight="1">
      <c r="B1455" s="11"/>
      <c r="G1455" s="28">
        <f>ROUND(E1455*F1455,0)</f>
        <v>0</v>
      </c>
      <c r="H1455" s="11"/>
    </row>
    <row r="1456" s="9" customFormat="1" ht="13.55" customHeight="1">
      <c r="B1456" s="11"/>
      <c r="G1456" s="28">
        <f>ROUND(E1456*F1456,0)</f>
        <v>0</v>
      </c>
      <c r="H1456" s="11"/>
    </row>
    <row r="1457" s="9" customFormat="1" ht="13.55" customHeight="1">
      <c r="B1457" s="11"/>
      <c r="G1457" s="28">
        <f>ROUND(E1457*F1457,0)</f>
        <v>0</v>
      </c>
      <c r="H1457" s="11"/>
    </row>
    <row r="1458" s="9" customFormat="1" ht="13.55" customHeight="1">
      <c r="B1458" s="11"/>
      <c r="G1458" s="28">
        <f>ROUND(E1458*F1458,0)</f>
        <v>0</v>
      </c>
      <c r="H1458" s="11"/>
    </row>
    <row r="1459" s="9" customFormat="1" ht="13.55" customHeight="1">
      <c r="B1459" s="11"/>
      <c r="G1459" s="28">
        <f>ROUND(E1459*F1459,0)</f>
        <v>0</v>
      </c>
      <c r="H1459" s="11"/>
    </row>
    <row r="1460" s="9" customFormat="1" ht="13.55" customHeight="1">
      <c r="B1460" s="11"/>
      <c r="G1460" s="28">
        <f>ROUND(E1460*F1460,0)</f>
        <v>0</v>
      </c>
      <c r="H1460" s="11"/>
    </row>
    <row r="1461" s="9" customFormat="1" ht="13.55" customHeight="1">
      <c r="B1461" s="11"/>
      <c r="G1461" s="28">
        <f>ROUND(E1461*F1461,0)</f>
        <v>0</v>
      </c>
      <c r="H1461" s="11"/>
    </row>
    <row r="1462" s="9" customFormat="1" ht="13.55" customHeight="1">
      <c r="B1462" s="11"/>
      <c r="G1462" s="28">
        <f>ROUND(E1462*F1462,0)</f>
        <v>0</v>
      </c>
      <c r="H1462" s="11"/>
    </row>
    <row r="1463" s="9" customFormat="1" ht="13.55" customHeight="1">
      <c r="B1463" s="11"/>
      <c r="G1463" s="28">
        <f>ROUND(E1463*F1463,0)</f>
        <v>0</v>
      </c>
      <c r="H1463" s="11"/>
    </row>
    <row r="1464" s="9" customFormat="1" ht="13.55" customHeight="1">
      <c r="B1464" s="11"/>
      <c r="G1464" s="28">
        <f>ROUND(E1464*F1464,0)</f>
        <v>0</v>
      </c>
      <c r="H1464" s="11"/>
    </row>
    <row r="1465" s="9" customFormat="1" ht="13.55" customHeight="1">
      <c r="B1465" s="11"/>
      <c r="G1465" s="28">
        <f>ROUND(E1465*F1465,0)</f>
        <v>0</v>
      </c>
      <c r="H1465" s="11"/>
    </row>
    <row r="1466" s="9" customFormat="1" ht="13.55" customHeight="1">
      <c r="B1466" s="11"/>
      <c r="G1466" s="28">
        <f>ROUND(E1466*F1466,0)</f>
        <v>0</v>
      </c>
      <c r="H1466" s="11"/>
    </row>
    <row r="1467" s="9" customFormat="1" ht="13.55" customHeight="1">
      <c r="B1467" s="11"/>
      <c r="G1467" s="28">
        <f>ROUND(E1467*F1467,0)</f>
        <v>0</v>
      </c>
      <c r="H1467" s="11"/>
    </row>
    <row r="1468" s="9" customFormat="1" ht="13.55" customHeight="1">
      <c r="B1468" s="11"/>
      <c r="G1468" s="28">
        <f>ROUND(E1468*F1468,0)</f>
        <v>0</v>
      </c>
      <c r="H1468" s="11"/>
    </row>
    <row r="1469" s="9" customFormat="1" ht="13.55" customHeight="1">
      <c r="B1469" s="11"/>
      <c r="G1469" s="28">
        <f>ROUND(E1469*F1469,0)</f>
        <v>0</v>
      </c>
      <c r="H1469" s="11"/>
    </row>
    <row r="1470" s="9" customFormat="1" ht="13.55" customHeight="1">
      <c r="B1470" s="11"/>
      <c r="G1470" s="28">
        <f>ROUND(E1470*F1470,0)</f>
        <v>0</v>
      </c>
      <c r="H1470" s="11"/>
    </row>
    <row r="1471" s="9" customFormat="1" ht="13.55" customHeight="1">
      <c r="B1471" s="11"/>
      <c r="G1471" s="28">
        <f>ROUND(E1471*F1471,0)</f>
        <v>0</v>
      </c>
      <c r="H1471" s="11"/>
    </row>
    <row r="1472" s="9" customFormat="1" ht="13.55" customHeight="1">
      <c r="B1472" s="11"/>
      <c r="G1472" s="28">
        <f>ROUND(E1472*F1472,0)</f>
        <v>0</v>
      </c>
      <c r="H1472" s="11"/>
    </row>
    <row r="1473" s="9" customFormat="1" ht="13.55" customHeight="1">
      <c r="B1473" s="11"/>
      <c r="G1473" s="28">
        <f>ROUND(E1473*F1473,0)</f>
        <v>0</v>
      </c>
      <c r="H1473" s="11"/>
    </row>
    <row r="1474" s="9" customFormat="1" ht="13.55" customHeight="1">
      <c r="B1474" s="11"/>
      <c r="G1474" s="28">
        <f>ROUND(E1474*F1474,0)</f>
        <v>0</v>
      </c>
      <c r="H1474" s="11"/>
    </row>
    <row r="1475" s="9" customFormat="1" ht="13.55" customHeight="1">
      <c r="B1475" s="11"/>
      <c r="G1475" s="28">
        <f>ROUND(E1475*F1475,0)</f>
        <v>0</v>
      </c>
      <c r="H1475" s="11"/>
    </row>
    <row r="1476" s="9" customFormat="1" ht="13.55" customHeight="1">
      <c r="B1476" s="11"/>
      <c r="G1476" s="28">
        <f>ROUND(E1476*F1476,0)</f>
        <v>0</v>
      </c>
      <c r="H1476" s="11"/>
    </row>
    <row r="1477" s="9" customFormat="1" ht="13.55" customHeight="1">
      <c r="B1477" s="11"/>
      <c r="G1477" s="28">
        <f>ROUND(E1477*F1477,0)</f>
        <v>0</v>
      </c>
      <c r="H1477" s="11"/>
    </row>
    <row r="1478" s="9" customFormat="1" ht="13.55" customHeight="1">
      <c r="B1478" s="11"/>
      <c r="G1478" s="28">
        <f>ROUND(E1478*F1478,0)</f>
        <v>0</v>
      </c>
      <c r="H1478" s="11"/>
    </row>
    <row r="1479" s="9" customFormat="1" ht="13.55" customHeight="1">
      <c r="B1479" s="11"/>
      <c r="G1479" s="28">
        <f>ROUND(E1479*F1479,0)</f>
        <v>0</v>
      </c>
      <c r="H1479" s="11"/>
    </row>
    <row r="1480" s="9" customFormat="1" ht="13.55" customHeight="1">
      <c r="B1480" s="11"/>
      <c r="G1480" s="28">
        <f>ROUND(E1480*F1480,0)</f>
        <v>0</v>
      </c>
      <c r="H1480" s="11"/>
    </row>
    <row r="1481" s="9" customFormat="1" ht="13.55" customHeight="1">
      <c r="B1481" s="11"/>
      <c r="G1481" s="28">
        <f>ROUND(E1481*F1481,0)</f>
        <v>0</v>
      </c>
      <c r="H1481" s="11"/>
    </row>
    <row r="1482" s="9" customFormat="1" ht="13.55" customHeight="1">
      <c r="B1482" s="11"/>
      <c r="G1482" s="28">
        <f>ROUND(E1482*F1482,0)</f>
        <v>0</v>
      </c>
      <c r="H1482" s="11"/>
    </row>
    <row r="1483" s="9" customFormat="1" ht="13.55" customHeight="1">
      <c r="B1483" s="11"/>
      <c r="G1483" s="28">
        <f>ROUND(E1483*F1483,0)</f>
        <v>0</v>
      </c>
      <c r="H1483" s="11"/>
    </row>
    <row r="1484" s="9" customFormat="1" ht="13.55" customHeight="1">
      <c r="B1484" s="11"/>
      <c r="G1484" s="28">
        <f>ROUND(E1484*F1484,0)</f>
        <v>0</v>
      </c>
      <c r="H1484" s="11"/>
    </row>
    <row r="1485" s="9" customFormat="1" ht="13.55" customHeight="1">
      <c r="B1485" s="11"/>
      <c r="G1485" s="28">
        <f>ROUND(E1485*F1485,0)</f>
        <v>0</v>
      </c>
      <c r="H1485" s="11"/>
    </row>
    <row r="1486" s="9" customFormat="1" ht="13.55" customHeight="1">
      <c r="B1486" s="11"/>
      <c r="G1486" s="28">
        <f>ROUND(E1486*F1486,0)</f>
        <v>0</v>
      </c>
      <c r="H1486" s="11"/>
    </row>
    <row r="1487" s="9" customFormat="1" ht="13.55" customHeight="1">
      <c r="B1487" s="11"/>
      <c r="G1487" s="28">
        <f>ROUND(E1487*F1487,0)</f>
        <v>0</v>
      </c>
      <c r="H1487" s="11"/>
    </row>
    <row r="1488" s="9" customFormat="1" ht="13.55" customHeight="1">
      <c r="B1488" s="11"/>
      <c r="G1488" s="28">
        <f>ROUND(E1488*F1488,0)</f>
        <v>0</v>
      </c>
      <c r="H1488" s="11"/>
    </row>
    <row r="1489" s="9" customFormat="1" ht="13.55" customHeight="1">
      <c r="B1489" s="11"/>
      <c r="G1489" s="28">
        <f>ROUND(E1489*F1489,0)</f>
        <v>0</v>
      </c>
      <c r="H1489" s="11"/>
    </row>
    <row r="1490" s="9" customFormat="1" ht="13.55" customHeight="1">
      <c r="B1490" s="11"/>
      <c r="G1490" s="28">
        <f>ROUND(E1490*F1490,0)</f>
        <v>0</v>
      </c>
      <c r="H1490" s="11"/>
    </row>
    <row r="1491" s="9" customFormat="1" ht="13.55" customHeight="1">
      <c r="B1491" s="11"/>
      <c r="G1491" s="28">
        <f>ROUND(E1491*F1491,0)</f>
        <v>0</v>
      </c>
      <c r="H1491" s="11"/>
    </row>
    <row r="1492" s="9" customFormat="1" ht="13.55" customHeight="1">
      <c r="B1492" s="11"/>
      <c r="G1492" s="28">
        <f>ROUND(E1492*F1492,0)</f>
        <v>0</v>
      </c>
      <c r="H1492" s="11"/>
    </row>
    <row r="1493" s="9" customFormat="1" ht="13.55" customHeight="1">
      <c r="B1493" s="11"/>
      <c r="G1493" s="28">
        <f>ROUND(E1493*F1493,0)</f>
        <v>0</v>
      </c>
      <c r="H1493" s="11"/>
    </row>
    <row r="1494" s="9" customFormat="1" ht="13.55" customHeight="1">
      <c r="B1494" s="11"/>
      <c r="G1494" s="28">
        <f>ROUND(E1494*F1494,0)</f>
        <v>0</v>
      </c>
      <c r="H1494" s="11"/>
    </row>
    <row r="1495" s="9" customFormat="1" ht="13.55" customHeight="1">
      <c r="B1495" s="11"/>
      <c r="G1495" s="28">
        <f>ROUND(E1495*F1495,0)</f>
        <v>0</v>
      </c>
      <c r="H1495" s="11"/>
    </row>
    <row r="1496" s="9" customFormat="1" ht="13.55" customHeight="1">
      <c r="B1496" s="11"/>
      <c r="G1496" s="28">
        <f>ROUND(E1496*F1496,0)</f>
        <v>0</v>
      </c>
      <c r="H1496" s="11"/>
    </row>
    <row r="1497" s="9" customFormat="1" ht="13.55" customHeight="1">
      <c r="B1497" s="11"/>
      <c r="G1497" s="28">
        <f>ROUND(E1497*F1497,0)</f>
        <v>0</v>
      </c>
      <c r="H1497" s="11"/>
    </row>
    <row r="1498" s="9" customFormat="1" ht="13.55" customHeight="1">
      <c r="B1498" s="11"/>
      <c r="G1498" s="28">
        <f>ROUND(E1498*F1498,0)</f>
        <v>0</v>
      </c>
      <c r="H1498" s="11"/>
    </row>
    <row r="1499" s="9" customFormat="1" ht="13.55" customHeight="1">
      <c r="B1499" s="11"/>
      <c r="G1499" s="28">
        <f>ROUND(E1499*F1499,0)</f>
        <v>0</v>
      </c>
      <c r="H1499" s="11"/>
    </row>
    <row r="1500" s="9" customFormat="1" ht="13.55" customHeight="1">
      <c r="B1500" s="11"/>
      <c r="G1500" s="28">
        <f>ROUND(E1500*F1500,0)</f>
        <v>0</v>
      </c>
      <c r="H1500" s="11"/>
    </row>
    <row r="1501" s="9" customFormat="1" ht="13.55" customHeight="1">
      <c r="B1501" s="11"/>
      <c r="G1501" s="28">
        <f>ROUND(E1501*F1501,0)</f>
        <v>0</v>
      </c>
      <c r="H1501" s="11"/>
    </row>
    <row r="1502" s="9" customFormat="1" ht="13.55" customHeight="1">
      <c r="B1502" s="11"/>
      <c r="G1502" s="28">
        <f>ROUND(E1502*F1502,0)</f>
        <v>0</v>
      </c>
      <c r="H1502" s="11"/>
    </row>
    <row r="1503" s="9" customFormat="1" ht="13.55" customHeight="1">
      <c r="B1503" s="11"/>
      <c r="G1503" s="28">
        <f>ROUND(E1503*F1503,0)</f>
        <v>0</v>
      </c>
      <c r="H1503" s="11"/>
    </row>
    <row r="1504" s="9" customFormat="1" ht="13.55" customHeight="1">
      <c r="B1504" s="11"/>
      <c r="G1504" s="28">
        <f>ROUND(E1504*F1504,0)</f>
        <v>0</v>
      </c>
      <c r="H1504" s="11"/>
    </row>
    <row r="1505" s="9" customFormat="1" ht="13.55" customHeight="1">
      <c r="B1505" s="11"/>
      <c r="G1505" s="28">
        <f>ROUND(E1505*F1505,0)</f>
        <v>0</v>
      </c>
      <c r="H1505" s="11"/>
    </row>
    <row r="1506" s="9" customFormat="1" ht="13.55" customHeight="1">
      <c r="B1506" s="11"/>
      <c r="G1506" s="28">
        <f>ROUND(E1506*F1506,0)</f>
        <v>0</v>
      </c>
      <c r="H1506" s="11"/>
    </row>
    <row r="1507" s="9" customFormat="1" ht="13.55" customHeight="1">
      <c r="B1507" s="11"/>
      <c r="G1507" s="28">
        <f>ROUND(E1507*F1507,0)</f>
        <v>0</v>
      </c>
      <c r="H1507" s="11"/>
    </row>
    <row r="1508" s="9" customFormat="1" ht="13.55" customHeight="1">
      <c r="B1508" s="11"/>
      <c r="G1508" s="28">
        <f>ROUND(E1508*F1508,0)</f>
        <v>0</v>
      </c>
      <c r="H1508" s="11"/>
    </row>
    <row r="1509" s="9" customFormat="1" ht="13.55" customHeight="1">
      <c r="B1509" s="11"/>
      <c r="G1509" s="28">
        <f>ROUND(E1509*F1509,0)</f>
        <v>0</v>
      </c>
    </row>
    <row r="1510" s="9" customFormat="1" ht="13.55" customHeight="1">
      <c r="B1510" s="11"/>
      <c r="G1510" s="28">
        <f>ROUND(E1510*F1510,0)</f>
        <v>0</v>
      </c>
    </row>
    <row r="1511" s="9" customFormat="1" ht="13.55" customHeight="1">
      <c r="B1511" s="11"/>
      <c r="G1511" s="28">
        <f>ROUND(E1511*F1511,0)</f>
        <v>0</v>
      </c>
    </row>
    <row r="1512" s="9" customFormat="1" ht="13.55" customHeight="1">
      <c r="B1512" s="11"/>
      <c r="G1512" s="28">
        <f>ROUND(E1512*F1512,0)</f>
        <v>0</v>
      </c>
    </row>
    <row r="1513" s="9" customFormat="1" ht="13.55" customHeight="1">
      <c r="B1513" s="11"/>
      <c r="G1513" s="28">
        <f>ROUND(E1513*F1513,0)</f>
        <v>0</v>
      </c>
    </row>
    <row r="1514" s="9" customFormat="1" ht="13.55" customHeight="1">
      <c r="B1514" s="11"/>
      <c r="G1514" s="28">
        <f>ROUND(E1514*F1514,0)</f>
        <v>0</v>
      </c>
    </row>
    <row r="1515" s="9" customFormat="1" ht="13.55" customHeight="1">
      <c r="B1515" s="11"/>
      <c r="G1515" s="28">
        <f>ROUND(E1515*F1515,0)</f>
        <v>0</v>
      </c>
    </row>
    <row r="1516" s="9" customFormat="1" ht="13.55" customHeight="1">
      <c r="B1516" s="11"/>
      <c r="G1516" s="28">
        <f>ROUND(E1516*F1516,0)</f>
        <v>0</v>
      </c>
    </row>
    <row r="1517" s="9" customFormat="1" ht="13.55" customHeight="1">
      <c r="B1517" s="11"/>
      <c r="G1517" s="28">
        <f>ROUND(E1517*F1517,0)</f>
        <v>0</v>
      </c>
    </row>
    <row r="1518" s="9" customFormat="1" ht="13.55" customHeight="1">
      <c r="B1518" s="11"/>
      <c r="G1518" s="28">
        <f>ROUND(E1518*F1518,0)</f>
        <v>0</v>
      </c>
    </row>
    <row r="1519" s="9" customFormat="1" ht="13.55" customHeight="1">
      <c r="B1519" s="11"/>
      <c r="G1519" s="28">
        <f>ROUND(E1519*F1519,0)</f>
        <v>0</v>
      </c>
    </row>
    <row r="1520" s="9" customFormat="1" ht="13.55" customHeight="1">
      <c r="B1520" s="11"/>
      <c r="G1520" s="28">
        <f>ROUND(E1520*F1520,0)</f>
        <v>0</v>
      </c>
    </row>
    <row r="1521" s="9" customFormat="1" ht="13.55" customHeight="1">
      <c r="B1521" s="11"/>
      <c r="G1521" s="28">
        <f>ROUND(E1521*F1521,0)</f>
        <v>0</v>
      </c>
      <c r="H1521" s="11"/>
    </row>
    <row r="1522" s="9" customFormat="1" ht="13.55" customHeight="1">
      <c r="B1522" s="11"/>
      <c r="G1522" s="28">
        <f>ROUND(E1522*F1522,0)</f>
        <v>0</v>
      </c>
      <c r="H1522" s="11"/>
    </row>
    <row r="1523" s="9" customFormat="1" ht="13.55" customHeight="1">
      <c r="B1523" s="11"/>
      <c r="G1523" s="28">
        <f>ROUND(E1523*F1523,0)</f>
        <v>0</v>
      </c>
      <c r="H1523" s="11"/>
    </row>
    <row r="1524" s="9" customFormat="1" ht="13.55" customHeight="1">
      <c r="B1524" s="11"/>
      <c r="G1524" s="28">
        <f>ROUND(E1524*F1524,0)</f>
        <v>0</v>
      </c>
      <c r="H1524" s="11"/>
    </row>
    <row r="1525" s="9" customFormat="1" ht="13.55" customHeight="1">
      <c r="B1525" s="11"/>
      <c r="G1525" s="28">
        <f>ROUND(E1525*F1525,0)</f>
        <v>0</v>
      </c>
      <c r="H1525" s="11"/>
    </row>
    <row r="1526" s="9" customFormat="1" ht="13.55" customHeight="1">
      <c r="B1526" s="11"/>
      <c r="G1526" s="28">
        <f>ROUND(E1526*F1526,0)</f>
        <v>0</v>
      </c>
      <c r="H1526" s="11"/>
    </row>
    <row r="1527" s="9" customFormat="1" ht="13.55" customHeight="1">
      <c r="B1527" s="11"/>
      <c r="G1527" s="28">
        <f>ROUND(E1527*F1527,0)</f>
        <v>0</v>
      </c>
      <c r="H1527" s="11"/>
    </row>
    <row r="1528" s="9" customFormat="1" ht="13.55" customHeight="1">
      <c r="B1528" s="11"/>
      <c r="G1528" s="28">
        <f>ROUND(E1528*F1528,0)</f>
        <v>0</v>
      </c>
      <c r="H1528" s="11"/>
    </row>
    <row r="1529" s="9" customFormat="1" ht="13.55" customHeight="1">
      <c r="B1529" s="11"/>
      <c r="G1529" s="28">
        <f>ROUND(E1529*F1529,0)</f>
        <v>0</v>
      </c>
      <c r="H1529" s="11"/>
    </row>
    <row r="1530" s="9" customFormat="1" ht="13.55" customHeight="1">
      <c r="B1530" s="11"/>
      <c r="G1530" s="28">
        <f>ROUND(E1530*F1530,0)</f>
        <v>0</v>
      </c>
      <c r="H1530" s="11"/>
    </row>
    <row r="1531" s="9" customFormat="1" ht="13.55" customHeight="1">
      <c r="B1531" s="11"/>
      <c r="G1531" s="28">
        <f>ROUND(E1531*F1531,0)</f>
        <v>0</v>
      </c>
      <c r="H1531" s="11"/>
    </row>
    <row r="1532" s="9" customFormat="1" ht="13.55" customHeight="1">
      <c r="B1532" s="11"/>
      <c r="G1532" s="28">
        <f>ROUND(E1532*F1532,0)</f>
        <v>0</v>
      </c>
      <c r="H1532" s="11"/>
    </row>
    <row r="1533" s="9" customFormat="1" ht="13.55" customHeight="1">
      <c r="B1533" s="11"/>
      <c r="G1533" s="28">
        <f>ROUND(E1533*F1533,0)</f>
        <v>0</v>
      </c>
      <c r="H1533" s="11"/>
    </row>
    <row r="1534" s="9" customFormat="1" ht="13.55" customHeight="1">
      <c r="B1534" s="11"/>
      <c r="G1534" s="28">
        <f>ROUND(E1534*F1534,0)</f>
        <v>0</v>
      </c>
      <c r="H1534" s="11"/>
    </row>
    <row r="1535" s="9" customFormat="1" ht="13.55" customHeight="1">
      <c r="B1535" s="11"/>
      <c r="G1535" s="28">
        <f>ROUND(E1535*F1535,0)</f>
        <v>0</v>
      </c>
      <c r="H1535" s="11"/>
    </row>
    <row r="1536" s="9" customFormat="1" ht="13.55" customHeight="1">
      <c r="B1536" s="11"/>
      <c r="G1536" s="28">
        <f>ROUND(E1536*F1536,0)</f>
        <v>0</v>
      </c>
      <c r="H1536" s="11"/>
    </row>
    <row r="1537" s="9" customFormat="1" ht="13.55" customHeight="1">
      <c r="B1537" s="11"/>
      <c r="G1537" s="28">
        <f>ROUND(E1537*F1537,0)</f>
        <v>0</v>
      </c>
      <c r="H1537" s="11"/>
    </row>
    <row r="1538" s="9" customFormat="1" ht="13.55" customHeight="1">
      <c r="B1538" s="11"/>
      <c r="G1538" s="28">
        <f>ROUND(E1538*F1538,0)</f>
        <v>0</v>
      </c>
      <c r="H1538" s="11"/>
    </row>
    <row r="1539" s="9" customFormat="1" ht="13.55" customHeight="1">
      <c r="B1539" s="11"/>
      <c r="G1539" s="28">
        <f>ROUND(E1539*F1539,0)</f>
        <v>0</v>
      </c>
      <c r="H1539" s="11"/>
    </row>
    <row r="1540" s="9" customFormat="1" ht="13.55" customHeight="1">
      <c r="B1540" s="11"/>
      <c r="G1540" s="28">
        <f>ROUND(E1540*F1540,0)</f>
        <v>0</v>
      </c>
      <c r="H1540" s="11"/>
    </row>
    <row r="1541" s="9" customFormat="1" ht="13.55" customHeight="1">
      <c r="B1541" s="11"/>
      <c r="G1541" s="28">
        <f>ROUND(E1541*F1541,0)</f>
        <v>0</v>
      </c>
      <c r="H1541" s="11"/>
    </row>
    <row r="1542" s="9" customFormat="1" ht="13.55" customHeight="1">
      <c r="B1542" s="11"/>
      <c r="G1542" s="28">
        <f>ROUND(E1542*F1542,0)</f>
        <v>0</v>
      </c>
      <c r="H1542" s="11"/>
    </row>
    <row r="1543" s="9" customFormat="1" ht="13.55" customHeight="1">
      <c r="B1543" s="11"/>
      <c r="G1543" s="28">
        <f>ROUND(E1543*F1543,0)</f>
        <v>0</v>
      </c>
      <c r="H1543" s="11"/>
    </row>
    <row r="1544" s="9" customFormat="1" ht="13.55" customHeight="1">
      <c r="B1544" s="11"/>
      <c r="G1544" s="28">
        <f>ROUND(E1544*F1544,0)</f>
        <v>0</v>
      </c>
      <c r="H1544" s="11"/>
    </row>
    <row r="1545" s="9" customFormat="1" ht="13.55" customHeight="1">
      <c r="B1545" s="11"/>
      <c r="G1545" s="28">
        <f>ROUND(E1545*F1545,0)</f>
        <v>0</v>
      </c>
      <c r="H1545" s="11"/>
    </row>
    <row r="1546" s="9" customFormat="1" ht="13.55" customHeight="1">
      <c r="B1546" s="11"/>
      <c r="G1546" s="28">
        <f>ROUND(E1546*F1546,0)</f>
        <v>0</v>
      </c>
      <c r="H1546" s="11"/>
    </row>
    <row r="1547" s="9" customFormat="1" ht="13.55" customHeight="1">
      <c r="B1547" s="11"/>
      <c r="G1547" s="28">
        <f>ROUND(E1547*F1547,0)</f>
        <v>0</v>
      </c>
      <c r="H1547" s="11"/>
    </row>
    <row r="1548" s="9" customFormat="1" ht="13.55" customHeight="1">
      <c r="B1548" s="11"/>
      <c r="G1548" s="28">
        <f>ROUND(E1548*F1548,0)</f>
        <v>0</v>
      </c>
      <c r="H1548" s="11"/>
    </row>
    <row r="1549" s="9" customFormat="1" ht="13.55" customHeight="1">
      <c r="B1549" s="11"/>
      <c r="G1549" s="28">
        <f>ROUND(E1549*F1549,0)</f>
        <v>0</v>
      </c>
      <c r="H1549" s="11"/>
    </row>
    <row r="1550" s="9" customFormat="1" ht="13.55" customHeight="1">
      <c r="B1550" s="11"/>
      <c r="G1550" s="28">
        <f>ROUND(E1550*F1550,0)</f>
        <v>0</v>
      </c>
      <c r="H1550" s="11"/>
    </row>
    <row r="1551" s="9" customFormat="1" ht="13.55" customHeight="1">
      <c r="B1551" s="11"/>
      <c r="G1551" s="28">
        <f>ROUND(E1551*F1551,0)</f>
        <v>0</v>
      </c>
      <c r="H1551" s="11"/>
    </row>
    <row r="1552" s="9" customFormat="1" ht="13.55" customHeight="1">
      <c r="B1552" s="11"/>
      <c r="G1552" s="28">
        <f>ROUND(E1552*F1552,0)</f>
        <v>0</v>
      </c>
      <c r="H1552" s="11"/>
    </row>
    <row r="1553" s="9" customFormat="1" ht="13.55" customHeight="1">
      <c r="B1553" s="11"/>
      <c r="G1553" s="28">
        <f>ROUND(E1553*F1553,0)</f>
        <v>0</v>
      </c>
      <c r="H1553" s="11"/>
    </row>
    <row r="1554" s="9" customFormat="1" ht="13.55" customHeight="1">
      <c r="B1554" s="11"/>
      <c r="G1554" s="28">
        <f>ROUND(E1554*F1554,0)</f>
        <v>0</v>
      </c>
      <c r="H1554" s="11"/>
    </row>
    <row r="1555" s="9" customFormat="1" ht="13.55" customHeight="1">
      <c r="B1555" s="11"/>
      <c r="G1555" s="28">
        <f>ROUND(E1555*F1555,0)</f>
        <v>0</v>
      </c>
      <c r="H1555" s="11"/>
    </row>
    <row r="1556" s="9" customFormat="1" ht="13.55" customHeight="1">
      <c r="B1556" s="11"/>
      <c r="G1556" s="28">
        <f>ROUND(E1556*F1556,0)</f>
        <v>0</v>
      </c>
      <c r="H1556" s="11"/>
    </row>
    <row r="1557" s="9" customFormat="1" ht="13.55" customHeight="1">
      <c r="B1557" s="11"/>
      <c r="G1557" s="28">
        <f>ROUND(E1557*F1557,0)</f>
        <v>0</v>
      </c>
      <c r="H1557" s="11"/>
    </row>
    <row r="1558" s="9" customFormat="1" ht="13.55" customHeight="1">
      <c r="B1558" s="11"/>
      <c r="G1558" s="28">
        <f>ROUND(E1558*F1558,0)</f>
        <v>0</v>
      </c>
      <c r="H1558" s="11"/>
    </row>
    <row r="1559" s="9" customFormat="1" ht="13.55" customHeight="1">
      <c r="B1559" s="11"/>
      <c r="G1559" s="28">
        <f>ROUND(E1559*F1559,0)</f>
        <v>0</v>
      </c>
      <c r="H1559" s="11"/>
    </row>
    <row r="1560" s="9" customFormat="1" ht="13.55" customHeight="1">
      <c r="B1560" s="11"/>
      <c r="G1560" s="28">
        <f>ROUND(E1560*F1560,0)</f>
        <v>0</v>
      </c>
      <c r="H1560" s="11"/>
    </row>
    <row r="1561" s="9" customFormat="1" ht="13.55" customHeight="1">
      <c r="B1561" s="11"/>
      <c r="G1561" s="28">
        <f>ROUND(E1561*F1561,0)</f>
        <v>0</v>
      </c>
      <c r="H1561" s="11"/>
    </row>
    <row r="1562" s="9" customFormat="1" ht="13.55" customHeight="1">
      <c r="B1562" s="11"/>
      <c r="G1562" s="28">
        <f>ROUND(E1562*F1562,0)</f>
        <v>0</v>
      </c>
      <c r="H1562" s="11"/>
    </row>
    <row r="1563" s="9" customFormat="1" ht="13.55" customHeight="1">
      <c r="B1563" s="11"/>
      <c r="G1563" s="28">
        <f>ROUND(E1563*F1563,0)</f>
        <v>0</v>
      </c>
      <c r="H1563" s="11"/>
    </row>
    <row r="1564" s="9" customFormat="1" ht="13.55" customHeight="1">
      <c r="B1564" s="11"/>
      <c r="G1564" s="28">
        <f>ROUND(E1564*F1564,0)</f>
        <v>0</v>
      </c>
      <c r="H1564" s="11"/>
    </row>
    <row r="1565" s="9" customFormat="1" ht="13.55" customHeight="1">
      <c r="B1565" s="11"/>
      <c r="G1565" s="28">
        <f>ROUND(E1565*F1565,0)</f>
        <v>0</v>
      </c>
      <c r="H1565" s="11"/>
    </row>
    <row r="1566" s="9" customFormat="1" ht="13.55" customHeight="1">
      <c r="B1566" s="11"/>
      <c r="G1566" s="28">
        <f>ROUND(E1566*F1566,0)</f>
        <v>0</v>
      </c>
      <c r="H1566" s="11"/>
    </row>
    <row r="1567" s="9" customFormat="1" ht="13.55" customHeight="1">
      <c r="B1567" s="11"/>
      <c r="G1567" s="28">
        <f>ROUND(E1567*F1567,0)</f>
        <v>0</v>
      </c>
      <c r="H1567" s="11"/>
    </row>
    <row r="1568" s="9" customFormat="1" ht="13.55" customHeight="1">
      <c r="B1568" s="11"/>
      <c r="G1568" s="28">
        <f>ROUND(E1568*F1568,0)</f>
        <v>0</v>
      </c>
      <c r="H1568" s="11"/>
    </row>
    <row r="1569" s="9" customFormat="1" ht="13.55" customHeight="1">
      <c r="B1569" s="11"/>
      <c r="G1569" s="28">
        <f>ROUND(E1569*F1569,0)</f>
        <v>0</v>
      </c>
      <c r="H1569" s="11"/>
    </row>
    <row r="1570" s="9" customFormat="1" ht="13.55" customHeight="1">
      <c r="B1570" s="11"/>
      <c r="G1570" s="28">
        <f>ROUND(E1570*F1570,0)</f>
        <v>0</v>
      </c>
      <c r="H1570" s="11"/>
    </row>
    <row r="1571" s="9" customFormat="1" ht="13.55" customHeight="1">
      <c r="B1571" s="11"/>
      <c r="G1571" s="28">
        <f>ROUND(E1571*F1571,0)</f>
        <v>0</v>
      </c>
      <c r="H1571" s="11"/>
    </row>
    <row r="1572" s="9" customFormat="1" ht="13.55" customHeight="1">
      <c r="B1572" s="11"/>
      <c r="G1572" s="28">
        <f>ROUND(E1572*F1572,0)</f>
        <v>0</v>
      </c>
      <c r="H1572" s="11"/>
    </row>
    <row r="1573" s="9" customFormat="1" ht="13.55" customHeight="1">
      <c r="B1573" s="11"/>
      <c r="G1573" s="28">
        <f>ROUND(E1573*F1573,0)</f>
        <v>0</v>
      </c>
      <c r="H1573" s="11"/>
    </row>
    <row r="1574" s="9" customFormat="1" ht="13.55" customHeight="1">
      <c r="B1574" s="11"/>
      <c r="G1574" s="28">
        <f>ROUND(E1574*F1574,0)</f>
        <v>0</v>
      </c>
      <c r="H1574" s="11"/>
    </row>
    <row r="1575" s="9" customFormat="1" ht="13.55" customHeight="1">
      <c r="B1575" s="11"/>
      <c r="G1575" s="28">
        <f>ROUND(E1575*F1575,0)</f>
        <v>0</v>
      </c>
      <c r="H1575" s="11"/>
    </row>
    <row r="1576" s="9" customFormat="1" ht="13.55" customHeight="1">
      <c r="B1576" s="11"/>
      <c r="G1576" s="28">
        <f>ROUND(E1576*F1576,0)</f>
        <v>0</v>
      </c>
      <c r="H1576" s="11"/>
    </row>
    <row r="1577" s="9" customFormat="1" ht="13.55" customHeight="1">
      <c r="B1577" s="11"/>
      <c r="G1577" s="28">
        <f>ROUND(E1577*F1577,0)</f>
        <v>0</v>
      </c>
      <c r="H1577" s="11"/>
    </row>
    <row r="1578" s="9" customFormat="1" ht="13.55" customHeight="1">
      <c r="B1578" s="11"/>
      <c r="G1578" s="28">
        <f>ROUND(E1578*F1578,0)</f>
        <v>0</v>
      </c>
      <c r="H1578" s="11"/>
    </row>
    <row r="1579" s="9" customFormat="1" ht="13.55" customHeight="1">
      <c r="B1579" s="11"/>
      <c r="G1579" s="28">
        <f>ROUND(E1579*F1579,0)</f>
        <v>0</v>
      </c>
      <c r="H1579" s="11"/>
    </row>
    <row r="1580" s="9" customFormat="1" ht="13.55" customHeight="1">
      <c r="B1580" s="11"/>
      <c r="G1580" s="28">
        <f>ROUND(E1580*F1580,0)</f>
        <v>0</v>
      </c>
      <c r="H1580" s="11"/>
    </row>
    <row r="1581" s="9" customFormat="1" ht="13.55" customHeight="1">
      <c r="B1581" s="11"/>
      <c r="G1581" s="28">
        <f>ROUND(E1581*F1581,0)</f>
        <v>0</v>
      </c>
      <c r="H1581" s="11"/>
    </row>
    <row r="1582" s="9" customFormat="1" ht="13.55" customHeight="1">
      <c r="B1582" s="11"/>
      <c r="G1582" s="28">
        <f>ROUND(E1582*F1582,0)</f>
        <v>0</v>
      </c>
      <c r="H1582" s="11"/>
    </row>
    <row r="1583" s="9" customFormat="1" ht="13.55" customHeight="1">
      <c r="B1583" s="11"/>
      <c r="G1583" s="28">
        <f>ROUND(E1583*F1583,0)</f>
        <v>0</v>
      </c>
      <c r="H1583" s="11"/>
    </row>
    <row r="1584" s="9" customFormat="1" ht="13.55" customHeight="1">
      <c r="B1584" s="11"/>
      <c r="G1584" s="28">
        <f>ROUND(E1584*F1584,0)</f>
        <v>0</v>
      </c>
      <c r="H1584" s="11"/>
    </row>
    <row r="1585" s="9" customFormat="1" ht="13.55" customHeight="1">
      <c r="B1585" s="11"/>
      <c r="G1585" s="28">
        <f>ROUND(E1585*F1585,0)</f>
        <v>0</v>
      </c>
      <c r="H1585" s="11"/>
    </row>
    <row r="1586" s="9" customFormat="1" ht="13.55" customHeight="1">
      <c r="B1586" s="11"/>
      <c r="G1586" s="28">
        <f>ROUND(E1586*F1586,0)</f>
        <v>0</v>
      </c>
      <c r="H1586" s="11"/>
    </row>
    <row r="1587" s="9" customFormat="1" ht="13.55" customHeight="1">
      <c r="B1587" s="11"/>
      <c r="G1587" s="28">
        <f>ROUND(E1587*F1587,0)</f>
        <v>0</v>
      </c>
      <c r="H1587" s="11"/>
    </row>
    <row r="1588" s="9" customFormat="1" ht="13.55" customHeight="1">
      <c r="B1588" s="11"/>
      <c r="G1588" s="28">
        <f>ROUND(E1588*F1588,0)</f>
        <v>0</v>
      </c>
      <c r="H1588" s="11"/>
    </row>
    <row r="1589" s="9" customFormat="1" ht="13.55" customHeight="1">
      <c r="B1589" s="11"/>
      <c r="G1589" s="28">
        <f>ROUND(E1589*F1589,0)</f>
        <v>0</v>
      </c>
      <c r="H1589" s="11"/>
    </row>
    <row r="1590" s="9" customFormat="1" ht="13.55" customHeight="1">
      <c r="B1590" s="11"/>
      <c r="G1590" s="28">
        <f>ROUND(E1590*F1590,0)</f>
        <v>0</v>
      </c>
      <c r="H1590" s="11"/>
    </row>
    <row r="1591" s="9" customFormat="1" ht="13.55" customHeight="1">
      <c r="B1591" s="11"/>
      <c r="G1591" s="28">
        <f>ROUND(E1591*F1591,0)</f>
        <v>0</v>
      </c>
      <c r="H1591" s="11"/>
    </row>
    <row r="1592" s="9" customFormat="1" ht="13.55" customHeight="1">
      <c r="B1592" s="11"/>
      <c r="G1592" s="28">
        <f>ROUND(E1592*F1592,0)</f>
        <v>0</v>
      </c>
      <c r="H1592" s="11"/>
    </row>
    <row r="1593" s="9" customFormat="1" ht="13.55" customHeight="1">
      <c r="B1593" s="11"/>
      <c r="G1593" s="28">
        <f>ROUND(E1593*F1593,0)</f>
        <v>0</v>
      </c>
      <c r="H1593" s="11"/>
    </row>
    <row r="1594" s="9" customFormat="1" ht="13.55" customHeight="1">
      <c r="B1594" s="11"/>
      <c r="G1594" s="28">
        <f>ROUND(E1594*F1594,0)</f>
        <v>0</v>
      </c>
      <c r="H1594" s="11"/>
    </row>
    <row r="1595" s="9" customFormat="1" ht="13.55" customHeight="1">
      <c r="B1595" s="11"/>
      <c r="G1595" s="28">
        <f>ROUND(E1595*F1595,0)</f>
        <v>0</v>
      </c>
      <c r="H1595" s="11"/>
    </row>
    <row r="1596" s="9" customFormat="1" ht="13.55" customHeight="1">
      <c r="B1596" s="11"/>
      <c r="G1596" s="28">
        <f>ROUND(E1596*F1596,0)</f>
        <v>0</v>
      </c>
      <c r="H1596" s="11"/>
    </row>
    <row r="1597" s="9" customFormat="1" ht="13.55" customHeight="1">
      <c r="B1597" s="11"/>
      <c r="G1597" s="28">
        <f>ROUND(E1597*F1597,0)</f>
        <v>0</v>
      </c>
      <c r="H1597" s="11"/>
    </row>
    <row r="1598" s="9" customFormat="1" ht="13.55" customHeight="1">
      <c r="B1598" s="11"/>
      <c r="G1598" s="28">
        <f>ROUND(E1598*F1598,0)</f>
        <v>0</v>
      </c>
      <c r="H1598" s="11"/>
    </row>
    <row r="1599" s="9" customFormat="1" ht="13.55" customHeight="1">
      <c r="B1599" s="11"/>
      <c r="G1599" s="28">
        <f>ROUND(E1599*F1599,0)</f>
        <v>0</v>
      </c>
      <c r="H1599" s="11"/>
    </row>
    <row r="1600" s="9" customFormat="1" ht="13.55" customHeight="1">
      <c r="B1600" s="11"/>
      <c r="G1600" s="28">
        <f>ROUND(E1600*F1600,0)</f>
        <v>0</v>
      </c>
      <c r="H1600" s="11"/>
    </row>
    <row r="1601" s="9" customFormat="1" ht="13.55" customHeight="1">
      <c r="B1601" s="11"/>
      <c r="G1601" s="28">
        <f>ROUND(E1601*F1601,0)</f>
        <v>0</v>
      </c>
      <c r="H1601" s="11"/>
    </row>
    <row r="1602" s="9" customFormat="1" ht="13.55" customHeight="1">
      <c r="B1602" s="11"/>
      <c r="G1602" s="28">
        <f>ROUND(E1602*F1602,0)</f>
        <v>0</v>
      </c>
      <c r="H1602" s="11"/>
    </row>
    <row r="1603" s="9" customFormat="1" ht="13.55" customHeight="1">
      <c r="B1603" s="11"/>
      <c r="G1603" s="28">
        <f>ROUND(E1603*F1603,0)</f>
        <v>0</v>
      </c>
      <c r="H1603" s="11"/>
    </row>
    <row r="1604" s="9" customFormat="1" ht="13.55" customHeight="1">
      <c r="B1604" s="11"/>
      <c r="G1604" s="28">
        <f>ROUND(E1604*F1604,0)</f>
        <v>0</v>
      </c>
      <c r="H1604" s="11"/>
    </row>
    <row r="1605" s="9" customFormat="1" ht="13.55" customHeight="1">
      <c r="B1605" s="11"/>
      <c r="G1605" s="28">
        <f>ROUND(E1605*F1605,0)</f>
        <v>0</v>
      </c>
      <c r="H1605" s="11"/>
    </row>
    <row r="1606" s="9" customFormat="1" ht="13.55" customHeight="1">
      <c r="B1606" s="11"/>
      <c r="G1606" s="28">
        <f>ROUND(E1606*F1606,0)</f>
        <v>0</v>
      </c>
      <c r="H1606" s="11"/>
    </row>
    <row r="1607" s="9" customFormat="1" ht="13.55" customHeight="1">
      <c r="B1607" s="11"/>
      <c r="G1607" s="28">
        <f>ROUND(E1607*F1607,0)</f>
        <v>0</v>
      </c>
      <c r="H1607" s="11"/>
    </row>
    <row r="1608" s="9" customFormat="1" ht="13.55" customHeight="1">
      <c r="B1608" s="11"/>
      <c r="G1608" s="28">
        <f>ROUND(E1608*F1608,0)</f>
        <v>0</v>
      </c>
      <c r="H1608" s="11"/>
    </row>
    <row r="1609" s="9" customFormat="1" ht="13.55" customHeight="1">
      <c r="B1609" s="11"/>
      <c r="G1609" s="28">
        <f>ROUND(E1609*F1609,0)</f>
        <v>0</v>
      </c>
      <c r="H1609" s="11"/>
    </row>
    <row r="1610" s="9" customFormat="1" ht="13.55" customHeight="1">
      <c r="B1610" s="11"/>
      <c r="G1610" s="28">
        <f>ROUND(E1610*F1610,0)</f>
        <v>0</v>
      </c>
      <c r="H1610" s="11"/>
    </row>
    <row r="1611" s="9" customFormat="1" ht="13.55" customHeight="1">
      <c r="B1611" s="11"/>
      <c r="G1611" s="28">
        <f>ROUND(E1611*F1611,0)</f>
        <v>0</v>
      </c>
      <c r="H1611" s="11"/>
    </row>
    <row r="1612" s="9" customFormat="1" ht="13.55" customHeight="1">
      <c r="B1612" s="11"/>
      <c r="G1612" s="28">
        <f>ROUND(E1612*F1612,0)</f>
        <v>0</v>
      </c>
      <c r="H1612" s="11"/>
    </row>
    <row r="1613" s="9" customFormat="1" ht="13.55" customHeight="1">
      <c r="B1613" s="11"/>
      <c r="G1613" s="28">
        <f>ROUND(E1613*F1613,0)</f>
        <v>0</v>
      </c>
      <c r="H1613" s="11"/>
    </row>
    <row r="1614" s="9" customFormat="1" ht="13.55" customHeight="1">
      <c r="B1614" s="11"/>
      <c r="G1614" s="28">
        <f>ROUND(E1614*F1614,0)</f>
        <v>0</v>
      </c>
      <c r="H1614" s="11"/>
    </row>
    <row r="1615" s="9" customFormat="1" ht="13.55" customHeight="1">
      <c r="B1615" s="11"/>
      <c r="G1615" s="28">
        <f>ROUND(E1615*F1615,0)</f>
        <v>0</v>
      </c>
      <c r="H1615" s="11"/>
    </row>
    <row r="1616" s="9" customFormat="1" ht="13.55" customHeight="1">
      <c r="B1616" s="11"/>
      <c r="G1616" s="28">
        <f>ROUND(E1616*F1616,0)</f>
        <v>0</v>
      </c>
      <c r="H1616" s="11"/>
    </row>
    <row r="1617" s="9" customFormat="1" ht="13.55" customHeight="1">
      <c r="B1617" s="11"/>
      <c r="G1617" s="28">
        <f>ROUND(E1617*F1617,0)</f>
        <v>0</v>
      </c>
      <c r="H1617" s="11"/>
    </row>
    <row r="1618" s="9" customFormat="1" ht="13.55" customHeight="1">
      <c r="B1618" s="11"/>
      <c r="G1618" s="28">
        <f>ROUND(E1618*F1618,0)</f>
        <v>0</v>
      </c>
      <c r="H1618" s="11"/>
    </row>
    <row r="1619" s="9" customFormat="1" ht="13.55" customHeight="1">
      <c r="B1619" s="11"/>
      <c r="G1619" s="28">
        <f>ROUND(E1619*F1619,0)</f>
        <v>0</v>
      </c>
      <c r="H1619" s="11"/>
    </row>
    <row r="1620" s="9" customFormat="1" ht="13.55" customHeight="1">
      <c r="B1620" s="11"/>
      <c r="G1620" s="28">
        <f>ROUND(E1620*F1620,0)</f>
        <v>0</v>
      </c>
      <c r="H1620" s="11"/>
    </row>
    <row r="1621" s="9" customFormat="1" ht="13.55" customHeight="1">
      <c r="B1621" s="11"/>
      <c r="G1621" s="28">
        <f>ROUND(E1621*F1621,0)</f>
        <v>0</v>
      </c>
      <c r="H1621" s="11"/>
    </row>
    <row r="1622" s="9" customFormat="1" ht="13.55" customHeight="1">
      <c r="B1622" s="11"/>
      <c r="G1622" s="28">
        <f>ROUND(E1622*F1622,0)</f>
        <v>0</v>
      </c>
      <c r="H1622" s="11"/>
    </row>
    <row r="1623" s="9" customFormat="1" ht="13.55" customHeight="1">
      <c r="B1623" s="11"/>
      <c r="G1623" s="28">
        <f>ROUND(E1623*F1623,0)</f>
        <v>0</v>
      </c>
      <c r="H1623" s="11"/>
    </row>
    <row r="1624" s="9" customFormat="1" ht="13.55" customHeight="1">
      <c r="B1624" s="11"/>
      <c r="G1624" s="28">
        <f>ROUND(E1624*F1624,0)</f>
        <v>0</v>
      </c>
      <c r="H1624" s="11"/>
    </row>
    <row r="1625" s="9" customFormat="1" ht="13.55" customHeight="1">
      <c r="B1625" s="11"/>
      <c r="G1625" s="28">
        <f>ROUND(E1625*F1625,0)</f>
        <v>0</v>
      </c>
      <c r="H1625" s="11"/>
    </row>
    <row r="1626" s="9" customFormat="1" ht="13.55" customHeight="1">
      <c r="B1626" s="11"/>
      <c r="G1626" s="28">
        <f>ROUND(E1626*F1626,0)</f>
        <v>0</v>
      </c>
      <c r="H1626" s="11"/>
    </row>
    <row r="1627" s="9" customFormat="1" ht="13.55" customHeight="1">
      <c r="B1627" s="11"/>
      <c r="G1627" s="28">
        <f>ROUND(E1627*F1627,0)</f>
        <v>0</v>
      </c>
      <c r="H1627" s="11"/>
    </row>
    <row r="1628" s="9" customFormat="1" ht="13.55" customHeight="1">
      <c r="B1628" s="11"/>
      <c r="G1628" s="28">
        <f>ROUND(E1628*F1628,0)</f>
        <v>0</v>
      </c>
      <c r="H1628" s="11"/>
    </row>
    <row r="1629" s="9" customFormat="1" ht="13.55" customHeight="1">
      <c r="B1629" s="11"/>
      <c r="G1629" s="28">
        <f>ROUND(E1629*F1629,0)</f>
        <v>0</v>
      </c>
      <c r="H1629" s="11"/>
    </row>
    <row r="1630" s="9" customFormat="1" ht="13.55" customHeight="1">
      <c r="B1630" s="11"/>
      <c r="G1630" s="28">
        <f>ROUND(E1630*F1630,0)</f>
        <v>0</v>
      </c>
      <c r="H1630" s="11"/>
    </row>
    <row r="1631" s="9" customFormat="1" ht="13.55" customHeight="1">
      <c r="B1631" s="11"/>
      <c r="G1631" s="28">
        <f>ROUND(E1631*F1631,0)</f>
        <v>0</v>
      </c>
      <c r="H1631" s="11"/>
    </row>
    <row r="1632" s="9" customFormat="1" ht="13.55" customHeight="1">
      <c r="B1632" s="11"/>
      <c r="G1632" s="28">
        <f>ROUND(E1632*F1632,0)</f>
        <v>0</v>
      </c>
      <c r="H1632" s="11"/>
    </row>
    <row r="1633" s="9" customFormat="1" ht="13.55" customHeight="1">
      <c r="B1633" s="11"/>
      <c r="G1633" s="28">
        <f>ROUND(E1633*F1633,0)</f>
        <v>0</v>
      </c>
      <c r="H1633" s="11"/>
    </row>
    <row r="1634" s="9" customFormat="1" ht="13.55" customHeight="1">
      <c r="B1634" s="11"/>
      <c r="G1634" s="28">
        <f>ROUND(E1634*F1634,0)</f>
        <v>0</v>
      </c>
      <c r="H1634" s="11"/>
    </row>
    <row r="1635" s="9" customFormat="1" ht="13.55" customHeight="1">
      <c r="B1635" s="11"/>
      <c r="G1635" s="28">
        <f>ROUND(E1635*F1635,0)</f>
        <v>0</v>
      </c>
      <c r="H1635" s="11"/>
    </row>
    <row r="1636" s="9" customFormat="1" ht="13.55" customHeight="1">
      <c r="B1636" s="11"/>
      <c r="G1636" s="28">
        <f>ROUND(E1636*F1636,0)</f>
        <v>0</v>
      </c>
      <c r="H1636" s="11"/>
    </row>
    <row r="1637" s="9" customFormat="1" ht="13.55" customHeight="1">
      <c r="B1637" s="11"/>
      <c r="G1637" s="28">
        <f>ROUND(E1637*F1637,0)</f>
        <v>0</v>
      </c>
      <c r="H1637" s="11"/>
    </row>
    <row r="1638" s="9" customFormat="1" ht="13.55" customHeight="1">
      <c r="B1638" s="11"/>
      <c r="G1638" s="28">
        <f>ROUND(E1638*F1638,0)</f>
        <v>0</v>
      </c>
      <c r="H1638" s="11"/>
    </row>
    <row r="1639" s="9" customFormat="1" ht="13.55" customHeight="1">
      <c r="B1639" s="11"/>
      <c r="G1639" s="28">
        <f>ROUND(E1639*F1639,0)</f>
        <v>0</v>
      </c>
      <c r="H1639" s="11"/>
    </row>
    <row r="1640" s="9" customFormat="1" ht="13.55" customHeight="1">
      <c r="B1640" s="11"/>
      <c r="G1640" s="28">
        <f>ROUND(E1640*F1640,0)</f>
        <v>0</v>
      </c>
      <c r="H1640" s="11"/>
    </row>
    <row r="1641" s="9" customFormat="1" ht="13.55" customHeight="1">
      <c r="B1641" s="11"/>
      <c r="G1641" s="28">
        <f>ROUND(E1641*F1641,0)</f>
        <v>0</v>
      </c>
      <c r="H1641" s="11"/>
    </row>
    <row r="1642" s="9" customFormat="1" ht="13.55" customHeight="1">
      <c r="B1642" s="11"/>
      <c r="G1642" s="28">
        <f>ROUND(E1642*F1642,0)</f>
        <v>0</v>
      </c>
      <c r="H1642" s="11"/>
    </row>
    <row r="1643" s="9" customFormat="1" ht="13.55" customHeight="1">
      <c r="B1643" s="11"/>
      <c r="G1643" s="28">
        <f>ROUND(E1643*F1643,0)</f>
        <v>0</v>
      </c>
      <c r="H1643" s="11"/>
    </row>
    <row r="1644" s="9" customFormat="1" ht="13.55" customHeight="1">
      <c r="B1644" s="11"/>
      <c r="G1644" s="28">
        <f>ROUND(E1644*F1644,0)</f>
        <v>0</v>
      </c>
      <c r="H1644" s="11"/>
    </row>
    <row r="1645" s="9" customFormat="1" ht="13.55" customHeight="1">
      <c r="B1645" s="11"/>
      <c r="G1645" s="28">
        <f>ROUND(E1645*F1645,0)</f>
        <v>0</v>
      </c>
      <c r="H1645" s="11"/>
    </row>
    <row r="1646" s="9" customFormat="1" ht="13.55" customHeight="1">
      <c r="B1646" s="11"/>
      <c r="G1646" s="28">
        <f>ROUND(E1646*F1646,0)</f>
        <v>0</v>
      </c>
      <c r="H1646" s="11"/>
    </row>
    <row r="1647" s="9" customFormat="1" ht="13.55" customHeight="1">
      <c r="B1647" s="11"/>
      <c r="G1647" s="28">
        <f>ROUND(E1647*F1647,0)</f>
        <v>0</v>
      </c>
      <c r="H1647" s="11"/>
    </row>
    <row r="1648" s="9" customFormat="1" ht="13.55" customHeight="1">
      <c r="B1648" s="11"/>
      <c r="G1648" s="28">
        <f>ROUND(E1648*F1648,0)</f>
        <v>0</v>
      </c>
      <c r="H1648" s="11"/>
    </row>
    <row r="1649" s="9" customFormat="1" ht="13.55" customHeight="1">
      <c r="B1649" s="11"/>
      <c r="G1649" s="28">
        <f>ROUND(E1649*F1649,0)</f>
        <v>0</v>
      </c>
      <c r="H1649" s="11"/>
    </row>
    <row r="1650" s="9" customFormat="1" ht="13.55" customHeight="1">
      <c r="B1650" s="11"/>
      <c r="G1650" s="28">
        <f>ROUND(E1650*F1650,0)</f>
        <v>0</v>
      </c>
      <c r="H1650" s="11"/>
    </row>
    <row r="1651" s="9" customFormat="1" ht="13.55" customHeight="1">
      <c r="B1651" s="11"/>
      <c r="G1651" s="28">
        <f>ROUND(E1651*F1651,0)</f>
        <v>0</v>
      </c>
      <c r="H1651" s="11"/>
    </row>
    <row r="1652" s="9" customFormat="1" ht="13.55" customHeight="1">
      <c r="B1652" s="11"/>
      <c r="G1652" s="28">
        <f>ROUND(E1652*F1652,0)</f>
        <v>0</v>
      </c>
      <c r="H1652" s="11"/>
    </row>
    <row r="1653" s="9" customFormat="1" ht="13.55" customHeight="1">
      <c r="B1653" s="11"/>
      <c r="G1653" s="28">
        <f>ROUND(E1653*F1653,0)</f>
        <v>0</v>
      </c>
      <c r="H1653" s="11"/>
    </row>
    <row r="1654" s="9" customFormat="1" ht="13.55" customHeight="1">
      <c r="B1654" s="11"/>
      <c r="G1654" s="28">
        <f>ROUND(E1654*F1654,0)</f>
        <v>0</v>
      </c>
      <c r="H1654" s="11"/>
    </row>
    <row r="1655" s="9" customFormat="1" ht="13.55" customHeight="1">
      <c r="B1655" s="11"/>
      <c r="G1655" s="28">
        <f>ROUND(E1655*F1655,0)</f>
        <v>0</v>
      </c>
      <c r="H1655" s="11"/>
    </row>
    <row r="1656" s="9" customFormat="1" ht="13.55" customHeight="1">
      <c r="B1656" s="11"/>
      <c r="G1656" s="28">
        <f>ROUND(E1656*F1656,0)</f>
        <v>0</v>
      </c>
      <c r="H1656" s="11"/>
    </row>
    <row r="1657" s="9" customFormat="1" ht="13.55" customHeight="1">
      <c r="B1657" s="11"/>
      <c r="G1657" s="28">
        <f>ROUND(E1657*F1657,0)</f>
        <v>0</v>
      </c>
      <c r="H1657" s="11"/>
    </row>
    <row r="1658" s="9" customFormat="1" ht="13.55" customHeight="1">
      <c r="B1658" s="11"/>
      <c r="G1658" s="28">
        <f>ROUND(E1658*F1658,0)</f>
        <v>0</v>
      </c>
      <c r="H1658" s="11"/>
    </row>
    <row r="1659" s="9" customFormat="1" ht="13.55" customHeight="1">
      <c r="B1659" s="11"/>
      <c r="G1659" s="28">
        <f>ROUND(E1659*F1659,0)</f>
        <v>0</v>
      </c>
      <c r="H1659" s="11"/>
    </row>
    <row r="1660" s="9" customFormat="1" ht="13.55" customHeight="1">
      <c r="B1660" s="11"/>
      <c r="G1660" s="28">
        <f>ROUND(E1660*F1660,0)</f>
        <v>0</v>
      </c>
      <c r="H1660" s="11"/>
    </row>
    <row r="1661" s="9" customFormat="1" ht="13.55" customHeight="1">
      <c r="B1661" s="11"/>
      <c r="G1661" s="28">
        <f>ROUND(E1661*F1661,0)</f>
        <v>0</v>
      </c>
      <c r="H1661" s="11"/>
    </row>
    <row r="1662" s="9" customFormat="1" ht="13.55" customHeight="1">
      <c r="B1662" s="11"/>
      <c r="G1662" s="28">
        <f>ROUND(E1662*F1662,0)</f>
        <v>0</v>
      </c>
      <c r="H1662" s="11"/>
    </row>
    <row r="1663" s="9" customFormat="1" ht="13.55" customHeight="1">
      <c r="B1663" s="11"/>
      <c r="G1663" s="28">
        <f>ROUND(E1663*F1663,0)</f>
        <v>0</v>
      </c>
      <c r="H1663" s="11"/>
    </row>
    <row r="1664" s="9" customFormat="1" ht="13.55" customHeight="1">
      <c r="B1664" s="11"/>
      <c r="G1664" s="28">
        <f>ROUND(E1664*F1664,0)</f>
        <v>0</v>
      </c>
      <c r="H1664" s="11"/>
    </row>
    <row r="1665" s="9" customFormat="1" ht="13.55" customHeight="1">
      <c r="B1665" s="11"/>
      <c r="G1665" s="28">
        <f>ROUND(E1665*F1665,0)</f>
        <v>0</v>
      </c>
      <c r="H1665" s="11"/>
    </row>
    <row r="1666" s="9" customFormat="1" ht="13.55" customHeight="1">
      <c r="B1666" s="11"/>
      <c r="G1666" s="28">
        <f>ROUND(E1666*F1666,0)</f>
        <v>0</v>
      </c>
      <c r="H1666" s="11"/>
    </row>
    <row r="1667" s="9" customFormat="1" ht="13.55" customHeight="1">
      <c r="B1667" s="11"/>
      <c r="G1667" s="28">
        <f>ROUND(E1667*F1667,0)</f>
        <v>0</v>
      </c>
      <c r="H1667" s="11"/>
    </row>
    <row r="1668" s="9" customFormat="1" ht="13.55" customHeight="1">
      <c r="B1668" s="11"/>
      <c r="G1668" s="28">
        <f>ROUND(E1668*F1668,0)</f>
        <v>0</v>
      </c>
      <c r="H1668" s="11"/>
    </row>
    <row r="1669" s="9" customFormat="1" ht="13.55" customHeight="1">
      <c r="B1669" s="11"/>
      <c r="G1669" s="28">
        <f>ROUND(E1669*F1669,0)</f>
        <v>0</v>
      </c>
      <c r="H1669" s="11"/>
    </row>
    <row r="1670" s="9" customFormat="1" ht="13.55" customHeight="1">
      <c r="B1670" s="11"/>
      <c r="G1670" s="28">
        <f>ROUND(E1670*F1670,0)</f>
        <v>0</v>
      </c>
      <c r="H1670" s="11"/>
    </row>
    <row r="1671" s="9" customFormat="1" ht="13.55" customHeight="1">
      <c r="B1671" s="11"/>
      <c r="G1671" s="28">
        <f>ROUND(E1671*F1671,0)</f>
        <v>0</v>
      </c>
      <c r="H1671" s="11"/>
    </row>
    <row r="1672" s="9" customFormat="1" ht="13.55" customHeight="1">
      <c r="B1672" s="11"/>
      <c r="G1672" s="28">
        <f>ROUND(E1672*F1672,0)</f>
        <v>0</v>
      </c>
      <c r="H1672" s="11"/>
    </row>
    <row r="1673" s="9" customFormat="1" ht="13.55" customHeight="1">
      <c r="B1673" s="11"/>
      <c r="G1673" s="28">
        <f>ROUND(E1673*F1673,0)</f>
        <v>0</v>
      </c>
      <c r="H1673" s="11"/>
    </row>
    <row r="1674" s="9" customFormat="1" ht="13.55" customHeight="1">
      <c r="B1674" s="11"/>
      <c r="G1674" s="28">
        <f>ROUND(E1674*F1674,0)</f>
        <v>0</v>
      </c>
      <c r="H1674" s="11"/>
    </row>
    <row r="1675" s="9" customFormat="1" ht="13.55" customHeight="1">
      <c r="B1675" s="11"/>
      <c r="G1675" s="28">
        <f>ROUND(E1675*F1675,0)</f>
        <v>0</v>
      </c>
      <c r="H1675" s="11"/>
    </row>
    <row r="1676" s="9" customFormat="1" ht="13.55" customHeight="1">
      <c r="B1676" s="11"/>
      <c r="G1676" s="28">
        <f>ROUND(E1676*F1676,0)</f>
        <v>0</v>
      </c>
      <c r="H1676" s="11"/>
    </row>
    <row r="1677" s="9" customFormat="1" ht="13.55" customHeight="1">
      <c r="B1677" s="11"/>
      <c r="G1677" s="28">
        <f>ROUND(E1677*F1677,0)</f>
        <v>0</v>
      </c>
      <c r="H1677" s="11"/>
    </row>
    <row r="1678" s="9" customFormat="1" ht="13.55" customHeight="1">
      <c r="B1678" s="11"/>
      <c r="G1678" s="28">
        <f>ROUND(E1678*F1678,0)</f>
        <v>0</v>
      </c>
      <c r="H1678" s="11"/>
    </row>
    <row r="1679" s="9" customFormat="1" ht="13.55" customHeight="1">
      <c r="B1679" s="11"/>
      <c r="G1679" s="28">
        <f>ROUND(E1679*F1679,0)</f>
        <v>0</v>
      </c>
      <c r="H1679" s="11"/>
    </row>
    <row r="1680" s="9" customFormat="1" ht="13.55" customHeight="1">
      <c r="B1680" s="11"/>
      <c r="G1680" s="28">
        <f>ROUND(E1680*F1680,0)</f>
        <v>0</v>
      </c>
      <c r="H1680" s="11"/>
    </row>
    <row r="1681" s="9" customFormat="1" ht="13.55" customHeight="1">
      <c r="B1681" s="11"/>
      <c r="G1681" s="28">
        <f>ROUND(E1681*F1681,0)</f>
        <v>0</v>
      </c>
      <c r="H1681" s="11"/>
    </row>
    <row r="1682" s="9" customFormat="1" ht="13.55" customHeight="1">
      <c r="B1682" s="11"/>
      <c r="G1682" s="28">
        <f>ROUND(E1682*F1682,0)</f>
        <v>0</v>
      </c>
      <c r="H1682" s="11"/>
    </row>
    <row r="1683" s="9" customFormat="1" ht="13.55" customHeight="1">
      <c r="B1683" s="11"/>
      <c r="G1683" s="28">
        <f>ROUND(E1683*F1683,0)</f>
        <v>0</v>
      </c>
      <c r="H1683" s="11"/>
    </row>
    <row r="1684" s="9" customFormat="1" ht="13.55" customHeight="1">
      <c r="B1684" s="11"/>
      <c r="G1684" s="28">
        <f>ROUND(E1684*F1684,0)</f>
        <v>0</v>
      </c>
      <c r="H1684" s="11"/>
    </row>
    <row r="1685" s="9" customFormat="1" ht="13.55" customHeight="1">
      <c r="B1685" s="11"/>
      <c r="G1685" s="28">
        <f>ROUND(E1685*F1685,0)</f>
        <v>0</v>
      </c>
      <c r="H1685" s="11"/>
    </row>
    <row r="1686" s="9" customFormat="1" ht="13.55" customHeight="1">
      <c r="B1686" s="11"/>
      <c r="G1686" s="28">
        <f>ROUND(E1686*F1686,0)</f>
        <v>0</v>
      </c>
      <c r="H1686" s="11"/>
    </row>
    <row r="1687" s="9" customFormat="1" ht="13.55" customHeight="1">
      <c r="B1687" s="11"/>
      <c r="G1687" s="28">
        <f>ROUND(E1687*F1687,0)</f>
        <v>0</v>
      </c>
      <c r="H1687" s="11"/>
    </row>
    <row r="1688" s="9" customFormat="1" ht="13.55" customHeight="1">
      <c r="B1688" s="11"/>
      <c r="G1688" s="28">
        <f>ROUND(E1688*F1688,0)</f>
        <v>0</v>
      </c>
      <c r="H1688" s="11"/>
    </row>
    <row r="1689" s="9" customFormat="1" ht="13.55" customHeight="1">
      <c r="B1689" s="11"/>
      <c r="G1689" s="28">
        <f>ROUND(E1689*F1689,0)</f>
        <v>0</v>
      </c>
      <c r="H1689" s="11"/>
    </row>
    <row r="1690" s="9" customFormat="1" ht="13.55" customHeight="1">
      <c r="B1690" s="11"/>
      <c r="G1690" s="28">
        <f>ROUND(E1690*F1690,0)</f>
        <v>0</v>
      </c>
      <c r="H1690" s="11"/>
    </row>
    <row r="1691" s="9" customFormat="1" ht="13.55" customHeight="1">
      <c r="B1691" s="11"/>
      <c r="G1691" s="28">
        <f>ROUND(E1691*F1691,0)</f>
        <v>0</v>
      </c>
      <c r="H1691" s="11"/>
    </row>
    <row r="1692" s="9" customFormat="1" ht="13.55" customHeight="1">
      <c r="B1692" s="11"/>
      <c r="G1692" s="28">
        <f>ROUND(E1692*F1692,0)</f>
        <v>0</v>
      </c>
      <c r="H1692" s="11"/>
    </row>
    <row r="1693" s="9" customFormat="1" ht="13.55" customHeight="1">
      <c r="B1693" s="11"/>
      <c r="G1693" s="28">
        <f>ROUND(E1693*F1693,0)</f>
        <v>0</v>
      </c>
      <c r="H1693" s="11"/>
    </row>
    <row r="1694" s="9" customFormat="1" ht="13.55" customHeight="1">
      <c r="B1694" s="11"/>
      <c r="G1694" s="28">
        <f>ROUND(E1694*F1694,0)</f>
        <v>0</v>
      </c>
      <c r="H1694" s="11"/>
    </row>
    <row r="1695" s="9" customFormat="1" ht="13.55" customHeight="1">
      <c r="B1695" s="11"/>
      <c r="G1695" s="28">
        <f>ROUND(E1695*F1695,0)</f>
        <v>0</v>
      </c>
      <c r="H1695" s="11"/>
    </row>
    <row r="1696" s="9" customFormat="1" ht="13.55" customHeight="1">
      <c r="B1696" s="11"/>
      <c r="G1696" s="28">
        <f>ROUND(E1696*F1696,0)</f>
        <v>0</v>
      </c>
      <c r="H1696" s="11"/>
    </row>
    <row r="1697" s="9" customFormat="1" ht="13.55" customHeight="1">
      <c r="B1697" s="11"/>
      <c r="G1697" s="28">
        <f>ROUND(E1697*F1697,0)</f>
        <v>0</v>
      </c>
      <c r="H1697" s="11"/>
    </row>
    <row r="1698" s="9" customFormat="1" ht="13.55" customHeight="1">
      <c r="B1698" s="11"/>
      <c r="G1698" s="28">
        <f>ROUND(E1698*F1698,0)</f>
        <v>0</v>
      </c>
      <c r="H1698" s="11"/>
    </row>
    <row r="1699" s="9" customFormat="1" ht="13.55" customHeight="1">
      <c r="B1699" s="11"/>
      <c r="G1699" s="28">
        <f>ROUND(E1699*F1699,0)</f>
        <v>0</v>
      </c>
      <c r="H1699" s="11"/>
    </row>
    <row r="1700" s="9" customFormat="1" ht="13.55" customHeight="1">
      <c r="B1700" s="11"/>
      <c r="G1700" s="28">
        <f>ROUND(E1700*F1700,0)</f>
        <v>0</v>
      </c>
      <c r="H1700" s="11"/>
    </row>
    <row r="1701" s="9" customFormat="1" ht="13.55" customHeight="1">
      <c r="B1701" s="11"/>
      <c r="G1701" s="28">
        <f>ROUND(E1701*F1701,0)</f>
        <v>0</v>
      </c>
      <c r="H1701" s="11"/>
    </row>
    <row r="1702" s="9" customFormat="1" ht="13.55" customHeight="1">
      <c r="B1702" s="11"/>
      <c r="G1702" s="28">
        <f>ROUND(E1702*F1702,0)</f>
        <v>0</v>
      </c>
      <c r="H1702" s="11"/>
    </row>
    <row r="1703" s="9" customFormat="1" ht="13.55" customHeight="1">
      <c r="B1703" s="11"/>
      <c r="G1703" s="28">
        <f>ROUND(E1703*F1703,0)</f>
        <v>0</v>
      </c>
      <c r="H1703" s="11"/>
    </row>
    <row r="1704" s="9" customFormat="1" ht="13.55" customHeight="1">
      <c r="B1704" s="11"/>
      <c r="G1704" s="28">
        <f>ROUND(E1704*F1704,0)</f>
        <v>0</v>
      </c>
      <c r="H1704" s="11"/>
    </row>
    <row r="1705" s="9" customFormat="1" ht="13.55" customHeight="1">
      <c r="B1705" s="11"/>
      <c r="G1705" s="28">
        <f>ROUND(E1705*F1705,0)</f>
        <v>0</v>
      </c>
      <c r="H1705" s="11"/>
    </row>
    <row r="1706" s="9" customFormat="1" ht="13.55" customHeight="1">
      <c r="B1706" s="11"/>
      <c r="G1706" s="28">
        <f>ROUND(E1706*F1706,0)</f>
        <v>0</v>
      </c>
      <c r="H1706" s="11"/>
    </row>
    <row r="1707" s="9" customFormat="1" ht="13.55" customHeight="1">
      <c r="B1707" s="11"/>
      <c r="G1707" s="28">
        <f>ROUND(E1707*F1707,0)</f>
        <v>0</v>
      </c>
      <c r="H1707" s="11"/>
    </row>
    <row r="1708" s="9" customFormat="1" ht="13.55" customHeight="1">
      <c r="B1708" s="11"/>
      <c r="G1708" s="28">
        <f>ROUND(E1708*F1708,0)</f>
        <v>0</v>
      </c>
      <c r="H1708" s="11"/>
    </row>
    <row r="1709" s="9" customFormat="1" ht="13.55" customHeight="1">
      <c r="B1709" s="11"/>
      <c r="G1709" s="28">
        <f>ROUND(E1709*F1709,0)</f>
        <v>0</v>
      </c>
      <c r="H1709" s="11"/>
    </row>
    <row r="1710" s="9" customFormat="1" ht="13.55" customHeight="1">
      <c r="B1710" s="11"/>
      <c r="G1710" s="28">
        <f>ROUND(E1710*F1710,0)</f>
        <v>0</v>
      </c>
      <c r="H1710" s="11"/>
    </row>
    <row r="1711" s="9" customFormat="1" ht="13.55" customHeight="1">
      <c r="B1711" s="11"/>
      <c r="G1711" s="28">
        <f>ROUND(E1711*F1711,0)</f>
        <v>0</v>
      </c>
      <c r="H1711" s="11"/>
    </row>
    <row r="1712" s="9" customFormat="1" ht="13.55" customHeight="1">
      <c r="B1712" s="11"/>
      <c r="G1712" s="28">
        <f>ROUND(E1712*F1712,0)</f>
        <v>0</v>
      </c>
      <c r="H1712" s="11"/>
    </row>
    <row r="1713" s="9" customFormat="1" ht="13.55" customHeight="1">
      <c r="B1713" s="11"/>
      <c r="G1713" s="28">
        <f>ROUND(E1713*F1713,0)</f>
        <v>0</v>
      </c>
      <c r="H1713" s="11"/>
    </row>
    <row r="1714" s="9" customFormat="1" ht="13.55" customHeight="1">
      <c r="B1714" s="11"/>
      <c r="G1714" s="28">
        <f>ROUND(E1714*F1714,0)</f>
        <v>0</v>
      </c>
      <c r="H1714" s="11"/>
    </row>
    <row r="1715" s="9" customFormat="1" ht="13.55" customHeight="1">
      <c r="B1715" s="11"/>
      <c r="G1715" s="28">
        <f>ROUND(E1715*F1715,0)</f>
        <v>0</v>
      </c>
      <c r="H1715" s="11"/>
    </row>
    <row r="1716" s="9" customFormat="1" ht="13.55" customHeight="1">
      <c r="B1716" s="11"/>
      <c r="G1716" s="28">
        <f>ROUND(E1716*F1716,0)</f>
        <v>0</v>
      </c>
      <c r="H1716" s="11"/>
    </row>
    <row r="1717" s="9" customFormat="1" ht="13.55" customHeight="1">
      <c r="B1717" s="11"/>
      <c r="G1717" s="28">
        <f>ROUND(E1717*F1717,0)</f>
        <v>0</v>
      </c>
      <c r="H1717" s="11"/>
    </row>
    <row r="1718" s="9" customFormat="1" ht="13.55" customHeight="1">
      <c r="B1718" s="11"/>
      <c r="G1718" s="28">
        <f>ROUND(E1718*F1718,0)</f>
        <v>0</v>
      </c>
      <c r="H1718" s="11"/>
    </row>
    <row r="1719" s="9" customFormat="1" ht="13.55" customHeight="1">
      <c r="B1719" s="11"/>
      <c r="G1719" s="28">
        <f>ROUND(E1719*F1719,0)</f>
        <v>0</v>
      </c>
      <c r="H1719" s="11"/>
    </row>
    <row r="1720" s="9" customFormat="1" ht="13.55" customHeight="1">
      <c r="B1720" s="11"/>
      <c r="G1720" s="28">
        <f>ROUND(E1720*F1720,0)</f>
        <v>0</v>
      </c>
      <c r="H1720" s="11"/>
    </row>
    <row r="1721" s="9" customFormat="1" ht="13.55" customHeight="1">
      <c r="B1721" s="11"/>
      <c r="G1721" s="28">
        <f>ROUND(E1721*F1721,0)</f>
        <v>0</v>
      </c>
      <c r="H1721" s="11"/>
    </row>
    <row r="1722" s="9" customFormat="1" ht="13.55" customHeight="1">
      <c r="B1722" s="11"/>
      <c r="G1722" s="28">
        <f>ROUND(E1722*F1722,0)</f>
        <v>0</v>
      </c>
      <c r="H1722" s="11"/>
    </row>
    <row r="1723" s="9" customFormat="1" ht="13.55" customHeight="1">
      <c r="B1723" s="11"/>
      <c r="G1723" s="28">
        <f>ROUND(E1723*F1723,0)</f>
        <v>0</v>
      </c>
      <c r="H1723" s="11"/>
    </row>
    <row r="1724" s="9" customFormat="1" ht="13.55" customHeight="1">
      <c r="B1724" s="11"/>
      <c r="G1724" s="28">
        <f>ROUND(E1724*F1724,0)</f>
        <v>0</v>
      </c>
      <c r="H1724" s="11"/>
    </row>
    <row r="1725" s="9" customFormat="1" ht="13.55" customHeight="1">
      <c r="B1725" s="11"/>
      <c r="G1725" s="28">
        <f>ROUND(E1725*F1725,0)</f>
        <v>0</v>
      </c>
      <c r="H1725" s="11"/>
    </row>
    <row r="1726" s="9" customFormat="1" ht="13.55" customHeight="1">
      <c r="B1726" s="11"/>
      <c r="G1726" s="28">
        <f>ROUND(E1726*F1726,0)</f>
        <v>0</v>
      </c>
      <c r="H1726" s="11"/>
    </row>
    <row r="1727" s="9" customFormat="1" ht="13.55" customHeight="1">
      <c r="B1727" s="11"/>
      <c r="G1727" s="28">
        <f>ROUND(E1727*F1727,0)</f>
        <v>0</v>
      </c>
      <c r="H1727" s="11"/>
    </row>
    <row r="1728" s="9" customFormat="1" ht="13.55" customHeight="1">
      <c r="B1728" s="11"/>
      <c r="G1728" s="28">
        <f>ROUND(E1728*F1728,0)</f>
        <v>0</v>
      </c>
      <c r="H1728" s="11"/>
    </row>
    <row r="1729" s="9" customFormat="1" ht="13.55" customHeight="1">
      <c r="B1729" s="11"/>
      <c r="G1729" s="28">
        <f>ROUND(E1729*F1729,0)</f>
        <v>0</v>
      </c>
      <c r="H1729" s="11"/>
    </row>
    <row r="1730" s="9" customFormat="1" ht="13.55" customHeight="1">
      <c r="B1730" s="11"/>
      <c r="G1730" s="28">
        <f>ROUND(E1730*F1730,0)</f>
        <v>0</v>
      </c>
      <c r="H1730" s="11"/>
    </row>
    <row r="1731" s="9" customFormat="1" ht="13.55" customHeight="1">
      <c r="B1731" s="11"/>
      <c r="G1731" s="28">
        <f>ROUND(E1731*F1731,0)</f>
        <v>0</v>
      </c>
      <c r="H1731" s="11"/>
    </row>
    <row r="1732" s="9" customFormat="1" ht="13.55" customHeight="1">
      <c r="B1732" s="11"/>
      <c r="G1732" s="28">
        <f>ROUND(E1732*F1732,0)</f>
        <v>0</v>
      </c>
      <c r="H1732" s="11"/>
    </row>
    <row r="1733" s="9" customFormat="1" ht="13.55" customHeight="1">
      <c r="B1733" s="11"/>
      <c r="G1733" s="28">
        <f>ROUND(E1733*F1733,0)</f>
        <v>0</v>
      </c>
      <c r="H1733" s="11"/>
    </row>
    <row r="1734" s="9" customFormat="1" ht="13.55" customHeight="1">
      <c r="B1734" s="11"/>
      <c r="G1734" s="28">
        <f>ROUND(E1734*F1734,0)</f>
        <v>0</v>
      </c>
      <c r="H1734" s="11"/>
    </row>
    <row r="1735" s="9" customFormat="1" ht="13.55" customHeight="1">
      <c r="B1735" s="11"/>
      <c r="G1735" s="28">
        <f>ROUND(E1735*F1735,0)</f>
        <v>0</v>
      </c>
      <c r="H1735" s="11"/>
    </row>
    <row r="1736" s="9" customFormat="1" ht="13.55" customHeight="1">
      <c r="B1736" s="11"/>
      <c r="G1736" s="28">
        <f>ROUND(E1736*F1736,0)</f>
        <v>0</v>
      </c>
      <c r="H1736" s="11"/>
    </row>
    <row r="1737" s="9" customFormat="1" ht="13.55" customHeight="1">
      <c r="B1737" s="11"/>
      <c r="G1737" s="28">
        <f>ROUND(E1737*F1737,0)</f>
        <v>0</v>
      </c>
      <c r="H1737" s="11"/>
    </row>
    <row r="1738" s="9" customFormat="1" ht="13.55" customHeight="1">
      <c r="B1738" s="11"/>
      <c r="G1738" s="28">
        <f>ROUND(E1738*F1738,0)</f>
        <v>0</v>
      </c>
      <c r="H1738" s="11"/>
    </row>
    <row r="1739" s="9" customFormat="1" ht="13.55" customHeight="1">
      <c r="B1739" s="11"/>
      <c r="G1739" s="28">
        <f>ROUND(E1739*F1739,0)</f>
        <v>0</v>
      </c>
      <c r="H1739" s="11"/>
    </row>
    <row r="1740" s="9" customFormat="1" ht="13.55" customHeight="1">
      <c r="B1740" s="11"/>
      <c r="G1740" s="28">
        <f>ROUND(E1740*F1740,0)</f>
        <v>0</v>
      </c>
      <c r="H1740" s="11"/>
    </row>
    <row r="1741" s="9" customFormat="1" ht="13.55" customHeight="1">
      <c r="B1741" s="11"/>
      <c r="G1741" s="28">
        <f>ROUND(E1741*F1741,0)</f>
        <v>0</v>
      </c>
      <c r="H1741" s="11"/>
    </row>
    <row r="1742" s="9" customFormat="1" ht="13.55" customHeight="1">
      <c r="B1742" s="11"/>
      <c r="G1742" s="28">
        <f>ROUND(E1742*F1742,0)</f>
        <v>0</v>
      </c>
      <c r="H1742" s="11"/>
    </row>
    <row r="1743" s="9" customFormat="1" ht="13.55" customHeight="1">
      <c r="B1743" s="11"/>
      <c r="G1743" s="28">
        <f>ROUND(E1743*F1743,0)</f>
        <v>0</v>
      </c>
      <c r="H1743" s="11"/>
    </row>
    <row r="1744" s="9" customFormat="1" ht="13.55" customHeight="1">
      <c r="B1744" s="11"/>
      <c r="G1744" s="28">
        <f>ROUND(E1744*F1744,0)</f>
        <v>0</v>
      </c>
      <c r="H1744" s="11"/>
    </row>
    <row r="1745" s="9" customFormat="1" ht="13.55" customHeight="1">
      <c r="B1745" s="11"/>
      <c r="G1745" s="28">
        <f>ROUND(E1745*F1745,0)</f>
        <v>0</v>
      </c>
      <c r="H1745" s="11"/>
    </row>
    <row r="1746" s="9" customFormat="1" ht="13.55" customHeight="1">
      <c r="B1746" s="11"/>
      <c r="G1746" s="28">
        <f>ROUND(E1746*F1746,0)</f>
        <v>0</v>
      </c>
      <c r="H1746" s="11"/>
    </row>
    <row r="1747" s="9" customFormat="1" ht="13.55" customHeight="1">
      <c r="B1747" s="11"/>
      <c r="G1747" s="28">
        <f>ROUND(E1747*F1747,0)</f>
        <v>0</v>
      </c>
      <c r="H1747" s="11"/>
    </row>
    <row r="1748" s="9" customFormat="1" ht="13.55" customHeight="1">
      <c r="B1748" s="11"/>
      <c r="G1748" s="28">
        <f>ROUND(E1748*F1748,0)</f>
        <v>0</v>
      </c>
      <c r="H1748" s="11"/>
    </row>
    <row r="1749" s="9" customFormat="1" ht="13.55" customHeight="1">
      <c r="B1749" s="11"/>
      <c r="G1749" s="28">
        <f>ROUND(E1749*F1749,0)</f>
        <v>0</v>
      </c>
      <c r="H1749" s="11"/>
    </row>
    <row r="1750" s="9" customFormat="1" ht="13.55" customHeight="1">
      <c r="B1750" s="11"/>
      <c r="G1750" s="28">
        <f>ROUND(E1750*F1750,0)</f>
        <v>0</v>
      </c>
      <c r="H1750" s="11"/>
    </row>
    <row r="1751" s="9" customFormat="1" ht="13.55" customHeight="1">
      <c r="B1751" s="11"/>
      <c r="G1751" s="28">
        <f>ROUND(E1751*F1751,0)</f>
        <v>0</v>
      </c>
      <c r="H1751" s="11"/>
    </row>
    <row r="1752" s="9" customFormat="1" ht="13.55" customHeight="1">
      <c r="B1752" s="11"/>
      <c r="G1752" s="28">
        <f>ROUND(E1752*F1752,0)</f>
        <v>0</v>
      </c>
      <c r="H1752" s="11"/>
    </row>
    <row r="1753" s="9" customFormat="1" ht="13.55" customHeight="1">
      <c r="B1753" s="11"/>
      <c r="G1753" s="28">
        <f>ROUND(E1753*F1753,0)</f>
        <v>0</v>
      </c>
      <c r="H1753" s="11"/>
    </row>
    <row r="1754" s="9" customFormat="1" ht="13.55" customHeight="1">
      <c r="B1754" s="11"/>
      <c r="G1754" s="28">
        <f>ROUND(E1754*F1754,0)</f>
        <v>0</v>
      </c>
      <c r="H1754" s="11"/>
    </row>
    <row r="1755" s="9" customFormat="1" ht="13.55" customHeight="1">
      <c r="B1755" s="11"/>
      <c r="G1755" s="28">
        <f>ROUND(E1755*F1755,0)</f>
        <v>0</v>
      </c>
      <c r="H1755" s="11"/>
    </row>
    <row r="1756" s="9" customFormat="1" ht="13.55" customHeight="1">
      <c r="B1756" s="11"/>
      <c r="G1756" s="28">
        <f>ROUND(E1756*F1756,0)</f>
        <v>0</v>
      </c>
      <c r="H1756" s="11"/>
    </row>
    <row r="1757" s="9" customFormat="1" ht="13.55" customHeight="1">
      <c r="B1757" s="11"/>
      <c r="G1757" s="28">
        <f>ROUND(E1757*F1757,0)</f>
        <v>0</v>
      </c>
      <c r="H1757" s="11"/>
    </row>
    <row r="1758" s="9" customFormat="1" ht="13.55" customHeight="1">
      <c r="B1758" s="11"/>
      <c r="G1758" s="28">
        <f>ROUND(E1758*F1758,0)</f>
        <v>0</v>
      </c>
      <c r="H1758" s="11"/>
    </row>
    <row r="1759" s="9" customFormat="1" ht="13.55" customHeight="1">
      <c r="B1759" s="11"/>
      <c r="G1759" s="28">
        <f>ROUND(E1759*F1759,0)</f>
        <v>0</v>
      </c>
      <c r="H1759" s="11"/>
    </row>
    <row r="1760" s="9" customFormat="1" ht="13.55" customHeight="1">
      <c r="B1760" s="11"/>
      <c r="G1760" s="28">
        <f>ROUND(E1760*F1760,0)</f>
        <v>0</v>
      </c>
      <c r="H1760" s="11"/>
    </row>
    <row r="1761" s="9" customFormat="1" ht="13.55" customHeight="1">
      <c r="B1761" s="11"/>
      <c r="G1761" s="28">
        <f>ROUND(E1761*F1761,0)</f>
        <v>0</v>
      </c>
      <c r="H1761" s="11"/>
    </row>
    <row r="1762" s="9" customFormat="1" ht="13.55" customHeight="1">
      <c r="B1762" s="11"/>
      <c r="G1762" s="28">
        <f>ROUND(E1762*F1762,0)</f>
        <v>0</v>
      </c>
      <c r="H1762" s="11"/>
    </row>
    <row r="1763" s="9" customFormat="1" ht="13.55" customHeight="1">
      <c r="B1763" s="11"/>
      <c r="G1763" s="28">
        <f>ROUND(E1763*F1763,0)</f>
        <v>0</v>
      </c>
      <c r="H1763" s="11"/>
    </row>
    <row r="1764" s="9" customFormat="1" ht="13.55" customHeight="1">
      <c r="B1764" s="11"/>
      <c r="G1764" s="28">
        <f>ROUND(E1764*F1764,0)</f>
        <v>0</v>
      </c>
      <c r="H1764" s="11"/>
    </row>
    <row r="1765" s="9" customFormat="1" ht="13.55" customHeight="1">
      <c r="B1765" s="11"/>
      <c r="G1765" s="28">
        <f>ROUND(E1765*F1765,0)</f>
        <v>0</v>
      </c>
      <c r="H1765" s="11"/>
    </row>
    <row r="1766" s="9" customFormat="1" ht="13.55" customHeight="1">
      <c r="B1766" s="11"/>
      <c r="G1766" s="28">
        <f>ROUND(E1766*F1766,0)</f>
        <v>0</v>
      </c>
      <c r="H1766" s="11"/>
    </row>
    <row r="1767" s="9" customFormat="1" ht="13.55" customHeight="1">
      <c r="B1767" s="11"/>
      <c r="G1767" s="28">
        <f>ROUND(E1767*F1767,0)</f>
        <v>0</v>
      </c>
      <c r="H1767" s="11"/>
    </row>
    <row r="1768" s="9" customFormat="1" ht="13.55" customHeight="1">
      <c r="B1768" s="11"/>
      <c r="G1768" s="28">
        <f>ROUND(E1768*F1768,0)</f>
        <v>0</v>
      </c>
      <c r="H1768" s="11"/>
    </row>
    <row r="1769" s="9" customFormat="1" ht="13.55" customHeight="1">
      <c r="B1769" s="11"/>
      <c r="G1769" s="28">
        <f>ROUND(E1769*F1769,0)</f>
        <v>0</v>
      </c>
      <c r="H1769" s="11"/>
    </row>
    <row r="1770" s="9" customFormat="1" ht="13.55" customHeight="1">
      <c r="B1770" s="11"/>
      <c r="G1770" s="28">
        <f>ROUND(E1770*F1770,0)</f>
        <v>0</v>
      </c>
      <c r="H1770" s="11"/>
    </row>
    <row r="1771" s="9" customFormat="1" ht="13.55" customHeight="1">
      <c r="B1771" s="11"/>
      <c r="G1771" s="28">
        <f>ROUND(E1771*F1771,0)</f>
        <v>0</v>
      </c>
      <c r="H1771" s="11"/>
    </row>
    <row r="1772" s="9" customFormat="1" ht="13.55" customHeight="1">
      <c r="B1772" s="11"/>
      <c r="G1772" s="28">
        <f>ROUND(E1772*F1772,0)</f>
        <v>0</v>
      </c>
      <c r="H1772" s="11"/>
    </row>
    <row r="1773" s="9" customFormat="1" ht="13.55" customHeight="1">
      <c r="B1773" s="11"/>
      <c r="G1773" s="28">
        <f>ROUND(E1773*F1773,0)</f>
        <v>0</v>
      </c>
      <c r="H1773" s="11"/>
    </row>
    <row r="1774" s="9" customFormat="1" ht="13.55" customHeight="1">
      <c r="B1774" s="11"/>
      <c r="G1774" s="28">
        <f>ROUND(E1774*F1774,0)</f>
        <v>0</v>
      </c>
      <c r="H1774" s="11"/>
    </row>
    <row r="1775" s="9" customFormat="1" ht="13.55" customHeight="1">
      <c r="B1775" s="11"/>
      <c r="G1775" s="28">
        <f>ROUND(E1775*F1775,0)</f>
        <v>0</v>
      </c>
      <c r="H1775" s="11"/>
    </row>
    <row r="1776" s="9" customFormat="1" ht="13.55" customHeight="1">
      <c r="B1776" s="11"/>
      <c r="G1776" s="28">
        <f>ROUND(E1776*F1776,0)</f>
        <v>0</v>
      </c>
      <c r="H1776" s="11"/>
    </row>
    <row r="1777" s="9" customFormat="1" ht="13.55" customHeight="1">
      <c r="B1777" s="11"/>
      <c r="G1777" s="28">
        <f>ROUND(E1777*F1777,0)</f>
        <v>0</v>
      </c>
      <c r="H1777" s="11"/>
    </row>
    <row r="1778" s="9" customFormat="1" ht="13.55" customHeight="1">
      <c r="B1778" s="11"/>
      <c r="G1778" s="28">
        <f>ROUND(E1778*F1778,0)</f>
        <v>0</v>
      </c>
      <c r="H1778" s="11"/>
    </row>
    <row r="1779" s="9" customFormat="1" ht="13.55" customHeight="1">
      <c r="B1779" s="11"/>
      <c r="G1779" s="28">
        <f>ROUND(E1779*F1779,0)</f>
        <v>0</v>
      </c>
      <c r="H1779" s="11"/>
    </row>
    <row r="1780" s="9" customFormat="1" ht="13.55" customHeight="1">
      <c r="B1780" s="11"/>
      <c r="G1780" s="28">
        <f>ROUND(E1780*F1780,0)</f>
        <v>0</v>
      </c>
      <c r="H1780" s="11"/>
    </row>
    <row r="1781" s="9" customFormat="1" ht="13.55" customHeight="1">
      <c r="B1781" s="11"/>
      <c r="G1781" s="28">
        <f>ROUND(E1781*F1781,0)</f>
        <v>0</v>
      </c>
      <c r="H1781" s="11"/>
    </row>
    <row r="1782" s="9" customFormat="1" ht="13.55" customHeight="1">
      <c r="B1782" s="11"/>
      <c r="G1782" s="28">
        <f>ROUND(E1782*F1782,0)</f>
        <v>0</v>
      </c>
      <c r="H1782" s="11"/>
    </row>
    <row r="1783" s="9" customFormat="1" ht="13.55" customHeight="1">
      <c r="B1783" s="11"/>
      <c r="G1783" s="28">
        <f>ROUND(E1783*F1783,0)</f>
        <v>0</v>
      </c>
      <c r="H1783" s="11"/>
    </row>
    <row r="1784" s="9" customFormat="1" ht="13.55" customHeight="1">
      <c r="B1784" s="11"/>
      <c r="G1784" s="28">
        <f>ROUND(E1784*F1784,0)</f>
        <v>0</v>
      </c>
      <c r="H1784" s="11"/>
    </row>
    <row r="1785" s="9" customFormat="1" ht="13.55" customHeight="1">
      <c r="B1785" s="11"/>
      <c r="G1785" s="28">
        <f>ROUND(E1785*F1785,0)</f>
        <v>0</v>
      </c>
      <c r="H1785" s="11"/>
    </row>
    <row r="1786" s="9" customFormat="1" ht="13.55" customHeight="1">
      <c r="B1786" s="11"/>
      <c r="G1786" s="28">
        <f>ROUND(E1786*F1786,0)</f>
        <v>0</v>
      </c>
      <c r="H1786" s="11"/>
    </row>
    <row r="1787" s="9" customFormat="1" ht="13.55" customHeight="1">
      <c r="B1787" s="11"/>
      <c r="G1787" s="28">
        <f>ROUND(E1787*F1787,0)</f>
        <v>0</v>
      </c>
      <c r="H1787" s="11"/>
    </row>
    <row r="1788" s="9" customFormat="1" ht="13.55" customHeight="1">
      <c r="B1788" s="11"/>
      <c r="G1788" s="28">
        <f>ROUND(E1788*F1788,0)</f>
        <v>0</v>
      </c>
      <c r="H1788" s="11"/>
    </row>
    <row r="1789" s="9" customFormat="1" ht="13.55" customHeight="1">
      <c r="B1789" s="11"/>
      <c r="G1789" s="28">
        <f>ROUND(E1789*F1789,0)</f>
        <v>0</v>
      </c>
      <c r="H1789" s="11"/>
    </row>
    <row r="1790" s="9" customFormat="1" ht="13.55" customHeight="1">
      <c r="B1790" s="11"/>
      <c r="G1790" s="28">
        <f>ROUND(E1790*F1790,0)</f>
        <v>0</v>
      </c>
    </row>
    <row r="1791" s="9" customFormat="1" ht="13.55" customHeight="1">
      <c r="B1791" s="11"/>
      <c r="G1791" s="28">
        <f>ROUND(E1791*F1791,0)</f>
        <v>0</v>
      </c>
    </row>
    <row r="1792" s="9" customFormat="1" ht="13.55" customHeight="1">
      <c r="B1792" s="11"/>
      <c r="G1792" s="28">
        <f>ROUND(E1792*F1792,0)</f>
        <v>0</v>
      </c>
    </row>
    <row r="1793" s="9" customFormat="1" ht="13.55" customHeight="1">
      <c r="B1793" s="11"/>
      <c r="G1793" s="28">
        <f>ROUND(E1793*F1793,0)</f>
        <v>0</v>
      </c>
    </row>
    <row r="1794" s="9" customFormat="1" ht="13.55" customHeight="1">
      <c r="B1794" s="11"/>
      <c r="G1794" s="28">
        <f>ROUND(E1794*F1794,0)</f>
        <v>0</v>
      </c>
    </row>
    <row r="1795" s="9" customFormat="1" ht="13.55" customHeight="1">
      <c r="B1795" s="11"/>
      <c r="G1795" s="28">
        <f>ROUND(E1795*F1795,0)</f>
        <v>0</v>
      </c>
    </row>
    <row r="1796" s="9" customFormat="1" ht="13.55" customHeight="1">
      <c r="B1796" s="11"/>
      <c r="G1796" s="28">
        <f>ROUND(E1796*F1796,0)</f>
        <v>0</v>
      </c>
    </row>
    <row r="1797" s="9" customFormat="1" ht="13.55" customHeight="1">
      <c r="B1797" s="11"/>
      <c r="G1797" s="28">
        <f>ROUND(E1797*F1797,0)</f>
        <v>0</v>
      </c>
    </row>
    <row r="1798" s="9" customFormat="1" ht="13.55" customHeight="1">
      <c r="B1798" s="11"/>
      <c r="G1798" s="28">
        <f>ROUND(E1798*F1798,0)</f>
        <v>0</v>
      </c>
    </row>
    <row r="1799" s="9" customFormat="1" ht="13.55" customHeight="1">
      <c r="B1799" s="11"/>
      <c r="G1799" s="28">
        <f>ROUND(E1799*F1799,0)</f>
        <v>0</v>
      </c>
    </row>
    <row r="1800" s="9" customFormat="1" ht="13.55" customHeight="1">
      <c r="B1800" s="11"/>
      <c r="G1800" s="28">
        <f>ROUND(E1800*F1800,0)</f>
        <v>0</v>
      </c>
    </row>
    <row r="1801" s="9" customFormat="1" ht="13.55" customHeight="1">
      <c r="B1801" s="11"/>
      <c r="G1801" s="28">
        <f>ROUND(E1801*F1801,0)</f>
        <v>0</v>
      </c>
    </row>
    <row r="1802" s="9" customFormat="1" ht="13.55" customHeight="1">
      <c r="B1802" s="11"/>
      <c r="G1802" s="28">
        <f>ROUND(E1802*F1802,0)</f>
        <v>0</v>
      </c>
    </row>
    <row r="1803" s="9" customFormat="1" ht="13.55" customHeight="1">
      <c r="B1803" s="11"/>
      <c r="G1803" s="28">
        <f>ROUND(E1803*F1803,0)</f>
        <v>0</v>
      </c>
    </row>
    <row r="1804" s="9" customFormat="1" ht="13.55" customHeight="1">
      <c r="B1804" s="11"/>
      <c r="G1804" s="28">
        <f>ROUND(E1804*F1804,0)</f>
        <v>0</v>
      </c>
    </row>
    <row r="1805" s="9" customFormat="1" ht="13.55" customHeight="1">
      <c r="B1805" s="11"/>
      <c r="G1805" s="28">
        <f>ROUND(E1805*F1805,0)</f>
        <v>0</v>
      </c>
      <c r="H1805" s="11"/>
    </row>
    <row r="1806" s="9" customFormat="1" ht="13.55" customHeight="1">
      <c r="B1806" s="11"/>
      <c r="G1806" s="28">
        <f>ROUND(E1806*F1806,0)</f>
        <v>0</v>
      </c>
      <c r="H1806" s="11"/>
    </row>
    <row r="1807" s="9" customFormat="1" ht="13.55" customHeight="1">
      <c r="B1807" s="11"/>
      <c r="G1807" s="28">
        <f>ROUND(E1807*F1807,0)</f>
        <v>0</v>
      </c>
    </row>
    <row r="1808" s="9" customFormat="1" ht="13.55" customHeight="1">
      <c r="B1808" s="11"/>
      <c r="G1808" s="28">
        <f>ROUND(E1808*F1808,0)</f>
        <v>0</v>
      </c>
    </row>
    <row r="1809" s="9" customFormat="1" ht="13.55" customHeight="1">
      <c r="B1809" s="11"/>
      <c r="G1809" s="28">
        <f>ROUND(E1809*F1809,0)</f>
        <v>0</v>
      </c>
    </row>
    <row r="1810" s="9" customFormat="1" ht="13.55" customHeight="1">
      <c r="B1810" s="11"/>
      <c r="G1810" s="28">
        <f>ROUND(E1810*F1810,0)</f>
        <v>0</v>
      </c>
    </row>
    <row r="1811" s="9" customFormat="1" ht="13.55" customHeight="1">
      <c r="B1811" s="11"/>
      <c r="G1811" s="28">
        <f>ROUND(E1811*F1811,0)</f>
        <v>0</v>
      </c>
    </row>
    <row r="1812" s="9" customFormat="1" ht="13.55" customHeight="1">
      <c r="B1812" s="11"/>
      <c r="G1812" s="28">
        <f>ROUND(E1812*F1812,0)</f>
        <v>0</v>
      </c>
    </row>
    <row r="1813" s="9" customFormat="1" ht="13.55" customHeight="1">
      <c r="B1813" s="11"/>
      <c r="G1813" s="28">
        <f>ROUND(E1813*F1813,0)</f>
        <v>0</v>
      </c>
    </row>
    <row r="1814" s="9" customFormat="1" ht="13.55" customHeight="1">
      <c r="B1814" s="11"/>
      <c r="G1814" s="28">
        <f>ROUND(E1814*F1814,0)</f>
        <v>0</v>
      </c>
    </row>
    <row r="1815" s="9" customFormat="1" ht="13.55" customHeight="1">
      <c r="B1815" s="11"/>
      <c r="G1815" s="28">
        <f>ROUND(E1815*F1815,0)</f>
        <v>0</v>
      </c>
    </row>
    <row r="1816" s="9" customFormat="1" ht="13.55" customHeight="1">
      <c r="B1816" s="11"/>
      <c r="G1816" s="28">
        <f>ROUND(E1816*F1816,0)</f>
        <v>0</v>
      </c>
    </row>
    <row r="1817" s="9" customFormat="1" ht="13.55" customHeight="1">
      <c r="B1817" s="11"/>
      <c r="G1817" s="28">
        <f>ROUND(E1817*F1817,0)</f>
        <v>0</v>
      </c>
    </row>
    <row r="1818" s="9" customFormat="1" ht="13.55" customHeight="1">
      <c r="B1818" s="11"/>
      <c r="G1818" s="28">
        <f>ROUND(E1818*F1818,0)</f>
        <v>0</v>
      </c>
      <c r="H1818" s="11"/>
    </row>
    <row r="1819" s="9" customFormat="1" ht="13.55" customHeight="1">
      <c r="B1819" s="11"/>
      <c r="G1819" s="28">
        <f>ROUND(E1819*F1819,0)</f>
        <v>0</v>
      </c>
      <c r="H1819" s="11"/>
    </row>
    <row r="1820" s="9" customFormat="1" ht="13.55" customHeight="1">
      <c r="B1820" s="11"/>
      <c r="G1820" s="28">
        <f>ROUND(E1820*F1820,0)</f>
        <v>0</v>
      </c>
      <c r="H1820" s="11"/>
    </row>
    <row r="1821" s="9" customFormat="1" ht="13.55" customHeight="1">
      <c r="B1821" s="11"/>
      <c r="G1821" s="28">
        <f>ROUND(E1821*F1821,0)</f>
        <v>0</v>
      </c>
      <c r="H1821" s="11"/>
    </row>
    <row r="1822" s="9" customFormat="1" ht="13.55" customHeight="1">
      <c r="B1822" s="11"/>
      <c r="G1822" s="28">
        <f>ROUND(E1822*F1822,0)</f>
        <v>0</v>
      </c>
      <c r="H1822" s="11"/>
    </row>
    <row r="1823" s="9" customFormat="1" ht="13.55" customHeight="1">
      <c r="B1823" s="11"/>
      <c r="G1823" s="28">
        <f>ROUND(E1823*F1823,0)</f>
        <v>0</v>
      </c>
      <c r="H1823" s="11"/>
    </row>
    <row r="1824" s="9" customFormat="1" ht="13.55" customHeight="1">
      <c r="B1824" s="11"/>
      <c r="G1824" s="28">
        <f>ROUND(E1824*F1824,0)</f>
        <v>0</v>
      </c>
      <c r="H1824" s="11"/>
    </row>
    <row r="1825" s="9" customFormat="1" ht="13.55" customHeight="1">
      <c r="B1825" s="11"/>
      <c r="G1825" s="28">
        <f>ROUND(E1825*F1825,0)</f>
        <v>0</v>
      </c>
      <c r="H1825" s="11"/>
    </row>
    <row r="1826" s="9" customFormat="1" ht="13.55" customHeight="1">
      <c r="B1826" s="11"/>
      <c r="G1826" s="28">
        <f>ROUND(E1826*F1826,0)</f>
        <v>0</v>
      </c>
      <c r="H1826" s="11"/>
    </row>
    <row r="1827" s="9" customFormat="1" ht="13.55" customHeight="1">
      <c r="B1827" s="11"/>
      <c r="G1827" s="28">
        <f>ROUND(E1827*F1827,0)</f>
        <v>0</v>
      </c>
      <c r="H1827" s="11"/>
    </row>
    <row r="1828" s="9" customFormat="1" ht="13.55" customHeight="1">
      <c r="B1828" s="11"/>
      <c r="G1828" s="28">
        <f>ROUND(E1828*F1828,0)</f>
        <v>0</v>
      </c>
      <c r="H1828" s="11"/>
    </row>
    <row r="1829" s="9" customFormat="1" ht="13.55" customHeight="1">
      <c r="B1829" s="11"/>
      <c r="G1829" s="28">
        <f>ROUND(E1829*F1829,0)</f>
        <v>0</v>
      </c>
      <c r="H1829" s="11"/>
    </row>
    <row r="1830" s="9" customFormat="1" ht="13.55" customHeight="1">
      <c r="B1830" s="11"/>
      <c r="G1830" s="28">
        <f>ROUND(E1830*F1830,0)</f>
        <v>0</v>
      </c>
      <c r="H1830" s="11"/>
    </row>
    <row r="1831" s="9" customFormat="1" ht="13.55" customHeight="1">
      <c r="B1831" s="11"/>
      <c r="G1831" s="28">
        <f>ROUND(E1831*F1831,0)</f>
        <v>0</v>
      </c>
      <c r="H1831" s="11"/>
    </row>
    <row r="1832" s="9" customFormat="1" ht="13.55" customHeight="1">
      <c r="B1832" s="11"/>
      <c r="G1832" s="28">
        <f>ROUND(E1832*F1832,0)</f>
        <v>0</v>
      </c>
      <c r="H1832" s="11"/>
    </row>
    <row r="1833" s="9" customFormat="1" ht="13.55" customHeight="1">
      <c r="B1833" s="11"/>
      <c r="G1833" s="28">
        <f>ROUND(E1833*F1833,0)</f>
        <v>0</v>
      </c>
      <c r="H1833" s="11"/>
    </row>
    <row r="1834" s="9" customFormat="1" ht="13.55" customHeight="1">
      <c r="B1834" s="11"/>
      <c r="G1834" s="28">
        <f>ROUND(E1834*F1834,0)</f>
        <v>0</v>
      </c>
      <c r="H1834" s="11"/>
    </row>
    <row r="1835" s="9" customFormat="1" ht="13.55" customHeight="1">
      <c r="B1835" s="11"/>
      <c r="G1835" s="28">
        <f>ROUND(E1835*F1835,0)</f>
        <v>0</v>
      </c>
      <c r="H1835" s="11"/>
    </row>
    <row r="1836" s="9" customFormat="1" ht="13.55" customHeight="1">
      <c r="B1836" s="11"/>
      <c r="G1836" s="28">
        <f>ROUND(E1836*F1836,0)</f>
        <v>0</v>
      </c>
      <c r="H1836" s="11"/>
    </row>
    <row r="1837" s="9" customFormat="1" ht="13.55" customHeight="1">
      <c r="B1837" s="11"/>
      <c r="G1837" s="28">
        <f>ROUND(E1837*F1837,0)</f>
        <v>0</v>
      </c>
      <c r="H1837" s="11"/>
    </row>
    <row r="1838" s="9" customFormat="1" ht="13.55" customHeight="1">
      <c r="B1838" s="11"/>
      <c r="G1838" s="28">
        <f>ROUND(E1838*F1838,0)</f>
        <v>0</v>
      </c>
      <c r="H1838" s="11"/>
    </row>
    <row r="1839" s="9" customFormat="1" ht="13.55" customHeight="1">
      <c r="B1839" s="11"/>
      <c r="G1839" s="28">
        <f>ROUND(E1839*F1839,0)</f>
        <v>0</v>
      </c>
      <c r="H1839" s="11"/>
    </row>
    <row r="1840" s="9" customFormat="1" ht="13.55" customHeight="1">
      <c r="B1840" s="11"/>
      <c r="G1840" s="28">
        <f>ROUND(E1840*F1840,0)</f>
        <v>0</v>
      </c>
      <c r="H1840" s="11"/>
    </row>
    <row r="1841" s="9" customFormat="1" ht="13.55" customHeight="1">
      <c r="B1841" s="11"/>
      <c r="G1841" s="28">
        <f>ROUND(E1841*F1841,0)</f>
        <v>0</v>
      </c>
      <c r="H1841" s="11"/>
    </row>
    <row r="1842" s="9" customFormat="1" ht="13.55" customHeight="1">
      <c r="B1842" s="11"/>
      <c r="G1842" s="28">
        <f>ROUND(E1842*F1842,0)</f>
        <v>0</v>
      </c>
      <c r="H1842" s="11"/>
    </row>
    <row r="1843" s="9" customFormat="1" ht="13.55" customHeight="1">
      <c r="B1843" s="11"/>
      <c r="G1843" s="28">
        <f>ROUND(E1843*F1843,0)</f>
        <v>0</v>
      </c>
      <c r="H1843" s="11"/>
    </row>
    <row r="1844" s="9" customFormat="1" ht="13.55" customHeight="1">
      <c r="B1844" s="11"/>
      <c r="G1844" s="28">
        <f>ROUND(E1844*F1844,0)</f>
        <v>0</v>
      </c>
      <c r="H1844" s="11"/>
    </row>
    <row r="1845" s="9" customFormat="1" ht="13.55" customHeight="1">
      <c r="B1845" s="11"/>
      <c r="G1845" s="28">
        <f>ROUND(E1845*F1845,0)</f>
        <v>0</v>
      </c>
      <c r="H1845" s="11"/>
    </row>
    <row r="1846" s="9" customFormat="1" ht="13.55" customHeight="1">
      <c r="B1846" s="11"/>
      <c r="G1846" s="28">
        <f>ROUND(E1846*F1846,0)</f>
        <v>0</v>
      </c>
      <c r="H1846" s="11"/>
    </row>
    <row r="1847" s="9" customFormat="1" ht="13.55" customHeight="1">
      <c r="B1847" s="11"/>
      <c r="G1847" s="28">
        <f>ROUND(E1847*F1847,0)</f>
        <v>0</v>
      </c>
      <c r="H1847" s="11"/>
    </row>
    <row r="1848" s="9" customFormat="1" ht="13.55" customHeight="1">
      <c r="B1848" s="11"/>
      <c r="G1848" s="28">
        <f>ROUND(E1848*F1848,0)</f>
        <v>0</v>
      </c>
      <c r="H1848" s="11"/>
    </row>
    <row r="1849" s="9" customFormat="1" ht="13.55" customHeight="1">
      <c r="B1849" s="11"/>
      <c r="G1849" s="28">
        <f>ROUND(E1849*F1849,0)</f>
        <v>0</v>
      </c>
      <c r="H1849" s="11"/>
    </row>
    <row r="1850" s="9" customFormat="1" ht="13.55" customHeight="1">
      <c r="B1850" s="11"/>
      <c r="G1850" s="28">
        <f>ROUND(E1850*F1850,0)</f>
        <v>0</v>
      </c>
      <c r="H1850" s="11"/>
    </row>
    <row r="1851" s="9" customFormat="1" ht="13.55" customHeight="1">
      <c r="B1851" s="11"/>
      <c r="G1851" s="28">
        <f>ROUND(E1851*F1851,0)</f>
        <v>0</v>
      </c>
      <c r="H1851" s="11"/>
    </row>
    <row r="1852" s="9" customFormat="1" ht="13.55" customHeight="1">
      <c r="B1852" s="11"/>
      <c r="G1852" s="28">
        <f>ROUND(E1852*F1852,0)</f>
        <v>0</v>
      </c>
      <c r="H1852" s="11"/>
    </row>
    <row r="1853" s="9" customFormat="1" ht="13.55" customHeight="1">
      <c r="B1853" s="11"/>
      <c r="G1853" s="28">
        <f>ROUND(E1853*F1853,0)</f>
        <v>0</v>
      </c>
      <c r="H1853" s="11"/>
    </row>
    <row r="1854" s="9" customFormat="1" ht="13.55" customHeight="1">
      <c r="B1854" s="11"/>
      <c r="G1854" s="28">
        <f>ROUND(E1854*F1854,0)</f>
        <v>0</v>
      </c>
      <c r="H1854" s="11"/>
    </row>
    <row r="1855" s="9" customFormat="1" ht="13.55" customHeight="1">
      <c r="B1855" s="11"/>
      <c r="G1855" s="28">
        <f>ROUND(E1855*F1855,0)</f>
        <v>0</v>
      </c>
      <c r="H1855" s="11"/>
    </row>
    <row r="1856" s="9" customFormat="1" ht="13.55" customHeight="1">
      <c r="B1856" s="11"/>
      <c r="G1856" s="28">
        <f>ROUND(E1856*F1856,0)</f>
        <v>0</v>
      </c>
      <c r="H1856" s="11"/>
    </row>
    <row r="1857" s="9" customFormat="1" ht="13.55" customHeight="1">
      <c r="B1857" s="11"/>
      <c r="G1857" s="28">
        <f>ROUND(E1857*F1857,0)</f>
        <v>0</v>
      </c>
      <c r="H1857" s="11"/>
    </row>
    <row r="1858" s="9" customFormat="1" ht="13.55" customHeight="1">
      <c r="B1858" s="11"/>
      <c r="G1858" s="28">
        <f>ROUND(E1858*F1858,0)</f>
        <v>0</v>
      </c>
      <c r="H1858" s="11"/>
    </row>
    <row r="1859" s="9" customFormat="1" ht="13.55" customHeight="1">
      <c r="B1859" s="11"/>
      <c r="G1859" s="28">
        <f>ROUND(E1859*F1859,0)</f>
        <v>0</v>
      </c>
      <c r="H1859" s="11"/>
    </row>
    <row r="1860" s="9" customFormat="1" ht="13.55" customHeight="1">
      <c r="B1860" s="11"/>
      <c r="G1860" s="28">
        <f>ROUND(E1860*F1860,0)</f>
        <v>0</v>
      </c>
      <c r="H1860" s="11"/>
    </row>
    <row r="1861" s="9" customFormat="1" ht="13.55" customHeight="1">
      <c r="B1861" s="11"/>
      <c r="G1861" s="28">
        <f>ROUND(E1861*F1861,0)</f>
        <v>0</v>
      </c>
      <c r="H1861" s="11"/>
    </row>
    <row r="1862" s="9" customFormat="1" ht="13.55" customHeight="1">
      <c r="B1862" s="11"/>
      <c r="G1862" s="28">
        <f>ROUND(E1862*F1862,0)</f>
        <v>0</v>
      </c>
      <c r="H1862" s="11"/>
    </row>
    <row r="1863" s="9" customFormat="1" ht="13.55" customHeight="1">
      <c r="B1863" s="11"/>
      <c r="G1863" s="28">
        <f>ROUND(E1863*F1863,0)</f>
        <v>0</v>
      </c>
      <c r="H1863" s="11"/>
    </row>
    <row r="1864" s="9" customFormat="1" ht="13.55" customHeight="1">
      <c r="B1864" s="11"/>
      <c r="G1864" s="28">
        <f>ROUND(E1864*F1864,0)</f>
        <v>0</v>
      </c>
      <c r="H1864" s="11"/>
    </row>
    <row r="1865" s="9" customFormat="1" ht="13.55" customHeight="1">
      <c r="B1865" s="11"/>
      <c r="G1865" s="28">
        <f>ROUND(E1865*F1865,0)</f>
        <v>0</v>
      </c>
      <c r="H1865" s="11"/>
    </row>
    <row r="1866" s="9" customFormat="1" ht="13.55" customHeight="1">
      <c r="B1866" s="11"/>
      <c r="G1866" s="28">
        <f>ROUND(E1866*F1866,0)</f>
        <v>0</v>
      </c>
      <c r="H1866" s="11"/>
    </row>
    <row r="1867" s="9" customFormat="1" ht="13.55" customHeight="1">
      <c r="B1867" s="11"/>
      <c r="G1867" s="28">
        <f>ROUND(E1867*F1867,0)</f>
        <v>0</v>
      </c>
      <c r="H1867" s="11"/>
    </row>
    <row r="1868" s="9" customFormat="1" ht="13.55" customHeight="1">
      <c r="B1868" s="11"/>
      <c r="G1868" s="28">
        <f>ROUND(E1868*F1868,0)</f>
        <v>0</v>
      </c>
      <c r="H1868" s="11"/>
    </row>
    <row r="1869" s="9" customFormat="1" ht="13.55" customHeight="1">
      <c r="B1869" s="11"/>
      <c r="G1869" s="28">
        <f>ROUND(E1869*F1869,0)</f>
        <v>0</v>
      </c>
      <c r="H1869" s="11"/>
    </row>
    <row r="1870" s="9" customFormat="1" ht="13.55" customHeight="1">
      <c r="B1870" s="11"/>
      <c r="G1870" s="28">
        <f>ROUND(E1870*F1870,0)</f>
        <v>0</v>
      </c>
      <c r="H1870" s="11"/>
    </row>
    <row r="1871" s="9" customFormat="1" ht="13.55" customHeight="1">
      <c r="B1871" s="11"/>
      <c r="G1871" s="28">
        <f>ROUND(E1871*F1871,0)</f>
        <v>0</v>
      </c>
      <c r="H1871" s="11"/>
    </row>
    <row r="1872" s="9" customFormat="1" ht="13.55" customHeight="1">
      <c r="B1872" s="11"/>
      <c r="G1872" s="28">
        <f>ROUND(E1872*F1872,0)</f>
        <v>0</v>
      </c>
      <c r="H1872" s="11"/>
    </row>
    <row r="1873" s="9" customFormat="1" ht="13.55" customHeight="1">
      <c r="B1873" s="11"/>
      <c r="G1873" s="28">
        <f>ROUND(E1873*F1873,0)</f>
        <v>0</v>
      </c>
      <c r="H1873" s="11"/>
    </row>
    <row r="1874" s="9" customFormat="1" ht="13.55" customHeight="1">
      <c r="B1874" s="11"/>
      <c r="G1874" s="28">
        <f>ROUND(E1874*F1874,0)</f>
        <v>0</v>
      </c>
      <c r="H1874" s="11"/>
    </row>
    <row r="1875" s="9" customFormat="1" ht="13.55" customHeight="1">
      <c r="B1875" s="11"/>
      <c r="G1875" s="28">
        <f>ROUND(E1875*F1875,0)</f>
        <v>0</v>
      </c>
      <c r="H1875" s="11"/>
    </row>
    <row r="1876" s="9" customFormat="1" ht="13.55" customHeight="1">
      <c r="B1876" s="11"/>
      <c r="G1876" s="28">
        <f>ROUND(E1876*F1876,0)</f>
        <v>0</v>
      </c>
      <c r="H1876" s="11"/>
    </row>
    <row r="1877" s="9" customFormat="1" ht="13.55" customHeight="1">
      <c r="B1877" s="11"/>
      <c r="G1877" s="28">
        <f>ROUND(E1877*F1877,0)</f>
        <v>0</v>
      </c>
      <c r="H1877" s="11"/>
    </row>
    <row r="1878" s="9" customFormat="1" ht="13.55" customHeight="1">
      <c r="B1878" s="11"/>
      <c r="G1878" s="28">
        <f>ROUND(E1878*F1878,0)</f>
        <v>0</v>
      </c>
      <c r="H1878" s="11"/>
    </row>
    <row r="1879" s="9" customFormat="1" ht="13.55" customHeight="1">
      <c r="B1879" s="11"/>
      <c r="G1879" s="28">
        <f>ROUND(E1879*F1879,0)</f>
        <v>0</v>
      </c>
      <c r="H1879" s="11"/>
    </row>
    <row r="1880" s="9" customFormat="1" ht="13.55" customHeight="1">
      <c r="B1880" s="11"/>
      <c r="G1880" s="28">
        <f>ROUND(E1880*F1880,0)</f>
        <v>0</v>
      </c>
      <c r="H1880" s="11"/>
    </row>
    <row r="1881" s="9" customFormat="1" ht="13.55" customHeight="1">
      <c r="B1881" s="11"/>
      <c r="G1881" s="28">
        <f>ROUND(E1881*F1881,0)</f>
        <v>0</v>
      </c>
      <c r="H1881" s="11"/>
    </row>
    <row r="1882" s="9" customFormat="1" ht="13.55" customHeight="1">
      <c r="B1882" s="11"/>
      <c r="G1882" s="28">
        <f>ROUND(E1882*F1882,0)</f>
        <v>0</v>
      </c>
      <c r="H1882" s="11"/>
    </row>
    <row r="1883" s="9" customFormat="1" ht="13.55" customHeight="1">
      <c r="B1883" s="11"/>
      <c r="G1883" s="28">
        <f>ROUND(E1883*F1883,0)</f>
        <v>0</v>
      </c>
      <c r="H1883" s="11"/>
    </row>
    <row r="1884" s="9" customFormat="1" ht="13.55" customHeight="1">
      <c r="B1884" s="11"/>
      <c r="G1884" s="28">
        <f>ROUND(E1884*F1884,0)</f>
        <v>0</v>
      </c>
      <c r="H1884" s="11"/>
    </row>
    <row r="1885" s="9" customFormat="1" ht="13.55" customHeight="1">
      <c r="B1885" s="11"/>
      <c r="G1885" s="28">
        <f>ROUND(E1885*F1885,0)</f>
        <v>0</v>
      </c>
      <c r="H1885" s="11"/>
    </row>
    <row r="1886" s="9" customFormat="1" ht="13.55" customHeight="1">
      <c r="B1886" s="11"/>
      <c r="G1886" s="28">
        <f>ROUND(E1886*F1886,0)</f>
        <v>0</v>
      </c>
      <c r="H1886" s="11"/>
    </row>
    <row r="1887" s="9" customFormat="1" ht="13.55" customHeight="1">
      <c r="B1887" s="11"/>
      <c r="G1887" s="28">
        <f>ROUND(E1887*F1887,0)</f>
        <v>0</v>
      </c>
      <c r="H1887" s="11"/>
    </row>
    <row r="1888" s="9" customFormat="1" ht="13.55" customHeight="1">
      <c r="B1888" s="11"/>
      <c r="G1888" s="28">
        <f>ROUND(E1888*F1888,0)</f>
        <v>0</v>
      </c>
      <c r="H1888" s="11"/>
    </row>
    <row r="1889" s="9" customFormat="1" ht="13.55" customHeight="1">
      <c r="B1889" s="11"/>
      <c r="G1889" s="28">
        <f>ROUND(E1889*F1889,0)</f>
        <v>0</v>
      </c>
      <c r="H1889" s="11"/>
    </row>
    <row r="1890" s="9" customFormat="1" ht="13.55" customHeight="1">
      <c r="B1890" s="11"/>
      <c r="G1890" s="28">
        <f>ROUND(E1890*F1890,0)</f>
        <v>0</v>
      </c>
      <c r="H1890" s="11"/>
    </row>
    <row r="1891" s="9" customFormat="1" ht="13.55" customHeight="1">
      <c r="B1891" s="11"/>
      <c r="G1891" s="28">
        <f>ROUND(E1891*F1891,0)</f>
        <v>0</v>
      </c>
      <c r="H1891" s="11"/>
    </row>
    <row r="1892" s="9" customFormat="1" ht="13.55" customHeight="1">
      <c r="B1892" s="11"/>
      <c r="G1892" s="28">
        <f>ROUND(E1892*F1892,0)</f>
        <v>0</v>
      </c>
      <c r="H1892" s="11"/>
    </row>
    <row r="1893" s="9" customFormat="1" ht="13.55" customHeight="1">
      <c r="B1893" s="11"/>
      <c r="G1893" s="28">
        <f>ROUND(E1893*F1893,0)</f>
        <v>0</v>
      </c>
      <c r="H1893" s="11"/>
    </row>
    <row r="1894" s="9" customFormat="1" ht="13.55" customHeight="1">
      <c r="B1894" s="11"/>
      <c r="G1894" s="28">
        <f>ROUND(E1894*F1894,0)</f>
        <v>0</v>
      </c>
      <c r="H1894" s="11"/>
    </row>
    <row r="1895" s="9" customFormat="1" ht="13.55" customHeight="1">
      <c r="B1895" s="11"/>
      <c r="G1895" s="28">
        <f>ROUND(E1895*F1895,0)</f>
        <v>0</v>
      </c>
      <c r="H1895" s="11"/>
    </row>
    <row r="1896" s="9" customFormat="1" ht="13.55" customHeight="1">
      <c r="B1896" s="11"/>
      <c r="G1896" s="28">
        <f>ROUND(E1896*F1896,0)</f>
        <v>0</v>
      </c>
      <c r="H1896" s="11"/>
    </row>
    <row r="1897" s="9" customFormat="1" ht="13.55" customHeight="1">
      <c r="B1897" s="11"/>
      <c r="G1897" s="28">
        <f>ROUND(E1897*F1897,0)</f>
        <v>0</v>
      </c>
      <c r="H1897" s="11"/>
    </row>
    <row r="1898" s="9" customFormat="1" ht="13.55" customHeight="1">
      <c r="B1898" s="11"/>
      <c r="G1898" s="28">
        <f>ROUND(E1898*F1898,0)</f>
        <v>0</v>
      </c>
      <c r="H1898" s="11"/>
    </row>
    <row r="1899" s="9" customFormat="1" ht="13.55" customHeight="1">
      <c r="B1899" s="11"/>
      <c r="G1899" s="28">
        <f>ROUND(E1899*F1899,0)</f>
        <v>0</v>
      </c>
      <c r="H1899" s="11"/>
    </row>
    <row r="1900" s="9" customFormat="1" ht="13.55" customHeight="1">
      <c r="B1900" s="11"/>
      <c r="G1900" s="28">
        <f>ROUND(E1900*F1900,0)</f>
        <v>0</v>
      </c>
      <c r="H1900" s="11"/>
    </row>
    <row r="1901" s="9" customFormat="1" ht="13.55" customHeight="1">
      <c r="B1901" s="11"/>
      <c r="G1901" s="28">
        <f>ROUND(E1901*F1901,0)</f>
        <v>0</v>
      </c>
      <c r="H1901" s="11"/>
    </row>
    <row r="1902" s="9" customFormat="1" ht="13.55" customHeight="1">
      <c r="B1902" s="11"/>
      <c r="G1902" s="28">
        <f>ROUND(E1902*F1902,0)</f>
        <v>0</v>
      </c>
      <c r="H1902" s="11"/>
    </row>
    <row r="1903" s="9" customFormat="1" ht="13.55" customHeight="1">
      <c r="B1903" s="11"/>
      <c r="G1903" s="28">
        <f>ROUND(E1903*F1903,0)</f>
        <v>0</v>
      </c>
      <c r="H1903" s="11"/>
    </row>
    <row r="1904" s="9" customFormat="1" ht="13.55" customHeight="1">
      <c r="B1904" s="11"/>
      <c r="G1904" s="28">
        <f>ROUND(E1904*F1904,0)</f>
        <v>0</v>
      </c>
      <c r="H1904" s="11"/>
    </row>
    <row r="1905" s="9" customFormat="1" ht="13.55" customHeight="1">
      <c r="B1905" s="11"/>
      <c r="G1905" s="28">
        <f>ROUND(E1905*F1905,0)</f>
        <v>0</v>
      </c>
      <c r="H1905" s="11"/>
    </row>
    <row r="1906" s="9" customFormat="1" ht="13.55" customHeight="1">
      <c r="B1906" s="11"/>
      <c r="G1906" s="28">
        <f>ROUND(E1906*F1906,0)</f>
        <v>0</v>
      </c>
      <c r="H1906" s="11"/>
    </row>
    <row r="1907" s="9" customFormat="1" ht="13.55" customHeight="1">
      <c r="B1907" s="11"/>
      <c r="G1907" s="28">
        <f>ROUND(E1907*F1907,0)</f>
        <v>0</v>
      </c>
      <c r="H1907" s="11"/>
    </row>
    <row r="1908" s="9" customFormat="1" ht="13.55" customHeight="1">
      <c r="B1908" s="11"/>
      <c r="G1908" s="28">
        <f>ROUND(E1908*F1908,0)</f>
        <v>0</v>
      </c>
      <c r="H1908" s="11"/>
    </row>
    <row r="1909" s="9" customFormat="1" ht="13.55" customHeight="1">
      <c r="B1909" s="11"/>
      <c r="G1909" s="28">
        <f>ROUND(E1909*F1909,0)</f>
        <v>0</v>
      </c>
      <c r="H1909" s="11"/>
    </row>
    <row r="1910" s="9" customFormat="1" ht="13.55" customHeight="1">
      <c r="B1910" s="11"/>
      <c r="G1910" s="28">
        <f>ROUND(E1910*F1910,0)</f>
        <v>0</v>
      </c>
      <c r="H1910" s="11"/>
    </row>
    <row r="1911" s="9" customFormat="1" ht="13.55" customHeight="1">
      <c r="B1911" s="11"/>
      <c r="G1911" s="28">
        <f>ROUND(E1911*F1911,0)</f>
        <v>0</v>
      </c>
      <c r="H1911" s="11"/>
    </row>
    <row r="1912" s="9" customFormat="1" ht="13.55" customHeight="1">
      <c r="B1912" s="11"/>
      <c r="G1912" s="28">
        <f>ROUND(E1912*F1912,0)</f>
        <v>0</v>
      </c>
      <c r="H1912" s="11"/>
    </row>
    <row r="1913" s="9" customFormat="1" ht="13.55" customHeight="1">
      <c r="B1913" s="11"/>
      <c r="G1913" s="28">
        <f>ROUND(E1913*F1913,0)</f>
        <v>0</v>
      </c>
      <c r="H1913" s="11"/>
    </row>
    <row r="1914" s="9" customFormat="1" ht="13.55" customHeight="1">
      <c r="B1914" s="11"/>
      <c r="G1914" s="28">
        <f>ROUND(E1914*F1914,0)</f>
        <v>0</v>
      </c>
      <c r="H1914" s="11"/>
    </row>
    <row r="1915" s="9" customFormat="1" ht="13.55" customHeight="1">
      <c r="B1915" s="11"/>
      <c r="G1915" s="28">
        <f>ROUND(E1915*F1915,0)</f>
        <v>0</v>
      </c>
      <c r="H1915" s="11"/>
    </row>
    <row r="1916" s="9" customFormat="1" ht="13.55" customHeight="1">
      <c r="B1916" s="11"/>
      <c r="G1916" s="28">
        <f>ROUND(E1916*F1916,0)</f>
        <v>0</v>
      </c>
      <c r="H1916" s="11"/>
    </row>
    <row r="1917" s="9" customFormat="1" ht="13.55" customHeight="1">
      <c r="B1917" s="11"/>
      <c r="G1917" s="28">
        <f>ROUND(E1917*F1917,0)</f>
        <v>0</v>
      </c>
      <c r="H1917" s="11"/>
    </row>
    <row r="1918" s="9" customFormat="1" ht="13.55" customHeight="1">
      <c r="B1918" s="11"/>
      <c r="G1918" s="28">
        <f>ROUND(E1918*F1918,0)</f>
        <v>0</v>
      </c>
      <c r="H1918" s="11"/>
    </row>
    <row r="1919" s="9" customFormat="1" ht="13.55" customHeight="1">
      <c r="B1919" s="11"/>
      <c r="G1919" s="28">
        <f>ROUND(E1919*F1919,0)</f>
        <v>0</v>
      </c>
      <c r="H1919" s="11"/>
    </row>
    <row r="1920" s="9" customFormat="1" ht="13.55" customHeight="1">
      <c r="B1920" s="11"/>
      <c r="G1920" s="28">
        <f>ROUND(E1920*F1920,0)</f>
        <v>0</v>
      </c>
      <c r="H1920" s="11"/>
    </row>
    <row r="1921" s="9" customFormat="1" ht="13.55" customHeight="1">
      <c r="B1921" s="11"/>
      <c r="G1921" s="28">
        <f>ROUND(E1921*F1921,0)</f>
        <v>0</v>
      </c>
      <c r="H1921" s="11"/>
    </row>
    <row r="1922" s="9" customFormat="1" ht="13.55" customHeight="1">
      <c r="B1922" s="11"/>
      <c r="G1922" s="28">
        <f>ROUND(E1922*F1922,0)</f>
        <v>0</v>
      </c>
      <c r="H1922" s="11"/>
    </row>
    <row r="1923" s="9" customFormat="1" ht="13.55" customHeight="1">
      <c r="B1923" s="11"/>
      <c r="G1923" s="28">
        <f>ROUND(E1923*F1923,0)</f>
        <v>0</v>
      </c>
      <c r="H1923" s="11"/>
    </row>
    <row r="1924" s="9" customFormat="1" ht="13.55" customHeight="1">
      <c r="B1924" s="11"/>
      <c r="G1924" s="28">
        <f>ROUND(E1924*F1924,0)</f>
        <v>0</v>
      </c>
      <c r="H1924" s="11"/>
    </row>
    <row r="1925" s="9" customFormat="1" ht="13.55" customHeight="1">
      <c r="B1925" s="11"/>
      <c r="G1925" s="28">
        <f>ROUND(E1925*F1925,0)</f>
        <v>0</v>
      </c>
      <c r="H1925" s="11"/>
    </row>
    <row r="1926" s="9" customFormat="1" ht="13.55" customHeight="1">
      <c r="B1926" s="11"/>
      <c r="G1926" s="28">
        <f>ROUND(E1926*F1926,0)</f>
        <v>0</v>
      </c>
      <c r="H1926" s="11"/>
    </row>
    <row r="1927" s="9" customFormat="1" ht="13.55" customHeight="1">
      <c r="B1927" s="11"/>
      <c r="G1927" s="28">
        <f>ROUND(E1927*F1927,0)</f>
        <v>0</v>
      </c>
      <c r="H1927" s="11"/>
    </row>
    <row r="1928" s="9" customFormat="1" ht="13.55" customHeight="1">
      <c r="B1928" s="11"/>
      <c r="G1928" s="28">
        <f>ROUND(E1928*F1928,0)</f>
        <v>0</v>
      </c>
      <c r="H1928" s="11"/>
    </row>
    <row r="1929" s="9" customFormat="1" ht="13.55" customHeight="1">
      <c r="B1929" s="11"/>
      <c r="G1929" s="28">
        <f>ROUND(E1929*F1929,0)</f>
        <v>0</v>
      </c>
      <c r="H1929" s="11"/>
    </row>
    <row r="1930" s="9" customFormat="1" ht="13.55" customHeight="1">
      <c r="B1930" s="11"/>
      <c r="G1930" s="28">
        <f>ROUND(E1930*F1930,0)</f>
        <v>0</v>
      </c>
      <c r="H1930" s="11"/>
    </row>
    <row r="1931" s="9" customFormat="1" ht="13.55" customHeight="1">
      <c r="B1931" s="11"/>
      <c r="G1931" s="28">
        <f>ROUND(E1931*F1931,0)</f>
        <v>0</v>
      </c>
      <c r="H1931" s="11"/>
    </row>
    <row r="1932" s="9" customFormat="1" ht="13.55" customHeight="1">
      <c r="B1932" s="11"/>
      <c r="G1932" s="28">
        <f>ROUND(E1932*F1932,0)</f>
        <v>0</v>
      </c>
      <c r="H1932" s="11"/>
    </row>
    <row r="1933" s="9" customFormat="1" ht="13.55" customHeight="1">
      <c r="B1933" s="11"/>
      <c r="G1933" s="28">
        <f>ROUND(E1933*F1933,0)</f>
        <v>0</v>
      </c>
      <c r="H1933" s="11"/>
    </row>
    <row r="1934" s="9" customFormat="1" ht="13.55" customHeight="1">
      <c r="B1934" s="11"/>
      <c r="G1934" s="28">
        <f>ROUND(E1934*F1934,0)</f>
        <v>0</v>
      </c>
      <c r="H1934" s="11"/>
    </row>
    <row r="1935" s="9" customFormat="1" ht="13.55" customHeight="1">
      <c r="B1935" s="11"/>
      <c r="G1935" s="28">
        <f>ROUND(E1935*F1935,0)</f>
        <v>0</v>
      </c>
      <c r="H1935" s="11"/>
    </row>
    <row r="1936" s="9" customFormat="1" ht="13.55" customHeight="1">
      <c r="B1936" s="11"/>
      <c r="G1936" s="28">
        <f>ROUND(E1936*F1936,0)</f>
        <v>0</v>
      </c>
      <c r="H1936" s="11"/>
    </row>
    <row r="1937" s="9" customFormat="1" ht="13.55" customHeight="1">
      <c r="B1937" s="11"/>
      <c r="G1937" s="28">
        <f>ROUND(E1937*F1937,0)</f>
        <v>0</v>
      </c>
      <c r="H1937" s="11"/>
    </row>
    <row r="1938" s="9" customFormat="1" ht="13.55" customHeight="1">
      <c r="B1938" s="11"/>
      <c r="G1938" s="28">
        <f>ROUND(E1938*F1938,0)</f>
        <v>0</v>
      </c>
      <c r="H1938" s="11"/>
    </row>
    <row r="1939" s="9" customFormat="1" ht="13.55" customHeight="1">
      <c r="B1939" s="11"/>
      <c r="G1939" s="28">
        <f>ROUND(E1939*F1939,0)</f>
        <v>0</v>
      </c>
      <c r="H1939" s="11"/>
    </row>
    <row r="1940" s="9" customFormat="1" ht="13.55" customHeight="1">
      <c r="B1940" s="11"/>
      <c r="G1940" s="28">
        <f>ROUND(E1940*F1940,0)</f>
        <v>0</v>
      </c>
      <c r="H1940" s="11"/>
    </row>
    <row r="1941" s="9" customFormat="1" ht="13.55" customHeight="1">
      <c r="B1941" s="11"/>
      <c r="G1941" s="28">
        <f>ROUND(E1941*F1941,0)</f>
        <v>0</v>
      </c>
      <c r="H1941" s="11"/>
    </row>
    <row r="1942" s="9" customFormat="1" ht="13.55" customHeight="1">
      <c r="B1942" s="11"/>
      <c r="G1942" s="28">
        <f>ROUND(E1942*F1942,0)</f>
        <v>0</v>
      </c>
      <c r="H1942" s="11"/>
    </row>
    <row r="1943" s="9" customFormat="1" ht="13.55" customHeight="1">
      <c r="B1943" s="11"/>
      <c r="G1943" s="28">
        <f>ROUND(E1943*F1943,0)</f>
        <v>0</v>
      </c>
      <c r="H1943" s="11"/>
    </row>
    <row r="1944" s="9" customFormat="1" ht="13.55" customHeight="1">
      <c r="B1944" s="11"/>
      <c r="G1944" s="28">
        <f>ROUND(E1944*F1944,0)</f>
        <v>0</v>
      </c>
      <c r="H1944" s="11"/>
    </row>
    <row r="1945" s="9" customFormat="1" ht="13.55" customHeight="1">
      <c r="B1945" s="11"/>
      <c r="G1945" s="28">
        <f>ROUND(E1945*F1945,0)</f>
        <v>0</v>
      </c>
      <c r="H1945" s="11"/>
    </row>
    <row r="1946" s="9" customFormat="1" ht="13.55" customHeight="1">
      <c r="B1946" s="11"/>
      <c r="G1946" s="28">
        <f>ROUND(E1946*F1946,0)</f>
        <v>0</v>
      </c>
      <c r="H1946" s="11"/>
    </row>
    <row r="1947" s="9" customFormat="1" ht="13.55" customHeight="1">
      <c r="B1947" s="11"/>
      <c r="G1947" s="28">
        <f>ROUND(E1947*F1947,0)</f>
        <v>0</v>
      </c>
      <c r="H1947" s="11"/>
    </row>
    <row r="1948" s="9" customFormat="1" ht="13.55" customHeight="1">
      <c r="B1948" s="11"/>
      <c r="G1948" s="28">
        <f>ROUND(E1948*F1948,0)</f>
        <v>0</v>
      </c>
      <c r="H1948" s="11"/>
    </row>
    <row r="1949" s="9" customFormat="1" ht="13.55" customHeight="1">
      <c r="B1949" s="11"/>
      <c r="G1949" s="28">
        <f>ROUND(E1949*F1949,0)</f>
        <v>0</v>
      </c>
      <c r="H1949" s="11"/>
    </row>
    <row r="1950" s="9" customFormat="1" ht="13.55" customHeight="1">
      <c r="B1950" s="11"/>
      <c r="G1950" s="28">
        <f>ROUND(E1950*F1950,0)</f>
        <v>0</v>
      </c>
      <c r="H1950" s="11"/>
    </row>
    <row r="1951" s="9" customFormat="1" ht="13.55" customHeight="1">
      <c r="B1951" s="11"/>
      <c r="G1951" s="28">
        <f>ROUND(E1951*F1951,0)</f>
        <v>0</v>
      </c>
      <c r="H1951" s="11"/>
    </row>
    <row r="1952" s="9" customFormat="1" ht="13.55" customHeight="1">
      <c r="B1952" s="11"/>
      <c r="G1952" s="28">
        <f>ROUND(E1952*F1952,0)</f>
        <v>0</v>
      </c>
      <c r="H1952" s="11"/>
    </row>
    <row r="1953" s="9" customFormat="1" ht="13.55" customHeight="1">
      <c r="B1953" s="11"/>
      <c r="G1953" s="28">
        <f>ROUND(E1953*F1953,0)</f>
        <v>0</v>
      </c>
      <c r="H1953" s="11"/>
    </row>
    <row r="1954" s="9" customFormat="1" ht="13.55" customHeight="1">
      <c r="B1954" s="11"/>
      <c r="G1954" s="28">
        <f>ROUND(E1954*F1954,0)</f>
        <v>0</v>
      </c>
      <c r="H1954" s="11"/>
    </row>
    <row r="1955" s="9" customFormat="1" ht="13.55" customHeight="1">
      <c r="B1955" s="11"/>
      <c r="G1955" s="28">
        <f>ROUND(E1955*F1955,0)</f>
        <v>0</v>
      </c>
      <c r="H1955" s="11"/>
    </row>
    <row r="1956" s="9" customFormat="1" ht="13.55" customHeight="1">
      <c r="B1956" s="11"/>
      <c r="G1956" s="28">
        <f>ROUND(E1956*F1956,0)</f>
        <v>0</v>
      </c>
      <c r="H1956" s="11"/>
    </row>
    <row r="1957" s="9" customFormat="1" ht="13.55" customHeight="1">
      <c r="B1957" s="11"/>
      <c r="G1957" s="28">
        <f>ROUND(E1957*F1957,0)</f>
        <v>0</v>
      </c>
      <c r="H1957" s="11"/>
    </row>
    <row r="1958" s="9" customFormat="1" ht="13.55" customHeight="1">
      <c r="B1958" s="11"/>
      <c r="G1958" s="28">
        <f>ROUND(E1958*F1958,0)</f>
        <v>0</v>
      </c>
      <c r="H1958" s="11"/>
    </row>
    <row r="1959" s="9" customFormat="1" ht="13.55" customHeight="1">
      <c r="B1959" s="11"/>
      <c r="G1959" s="28">
        <f>ROUND(E1959*F1959,0)</f>
        <v>0</v>
      </c>
      <c r="H1959" s="11"/>
    </row>
    <row r="1960" s="9" customFormat="1" ht="13.55" customHeight="1">
      <c r="B1960" s="11"/>
      <c r="G1960" s="28">
        <f>ROUND(E1960*F1960,0)</f>
        <v>0</v>
      </c>
      <c r="H1960" s="11"/>
    </row>
    <row r="1961" s="9" customFormat="1" ht="13.55" customHeight="1">
      <c r="B1961" s="11"/>
      <c r="G1961" s="28">
        <f>ROUND(E1961*F1961,0)</f>
        <v>0</v>
      </c>
      <c r="H1961" s="11"/>
    </row>
    <row r="1962" s="9" customFormat="1" ht="13.55" customHeight="1">
      <c r="B1962" s="11"/>
      <c r="G1962" s="28">
        <f>ROUND(E1962*F1962,0)</f>
        <v>0</v>
      </c>
      <c r="H1962" s="11"/>
    </row>
    <row r="1963" s="9" customFormat="1" ht="13.55" customHeight="1">
      <c r="B1963" s="11"/>
      <c r="G1963" s="28">
        <f>ROUND(E1963*F1963,0)</f>
        <v>0</v>
      </c>
      <c r="H1963" s="11"/>
    </row>
    <row r="1964" s="9" customFormat="1" ht="13.55" customHeight="1">
      <c r="B1964" s="11"/>
      <c r="G1964" s="28">
        <f>ROUND(E1964*F1964,0)</f>
        <v>0</v>
      </c>
    </row>
    <row r="1965" s="9" customFormat="1" ht="13.55" customHeight="1">
      <c r="B1965" s="11"/>
      <c r="G1965" s="28">
        <f>ROUND(E1965*F1965,0)</f>
        <v>0</v>
      </c>
    </row>
    <row r="1966" s="9" customFormat="1" ht="13.55" customHeight="1">
      <c r="B1966" s="11"/>
      <c r="G1966" s="28">
        <f>ROUND(E1966*F1966,0)</f>
        <v>0</v>
      </c>
    </row>
    <row r="1967" s="9" customFormat="1" ht="13.55" customHeight="1">
      <c r="B1967" s="11"/>
      <c r="G1967" s="28">
        <f>ROUND(E1967*F1967,0)</f>
        <v>0</v>
      </c>
    </row>
    <row r="1968" s="9" customFormat="1" ht="13.55" customHeight="1">
      <c r="B1968" s="11"/>
      <c r="G1968" s="28">
        <f>ROUND(E1968*F1968,0)</f>
        <v>0</v>
      </c>
      <c r="H1968" s="11"/>
    </row>
    <row r="1969" s="9" customFormat="1" ht="13.55" customHeight="1">
      <c r="B1969" s="11"/>
      <c r="G1969" s="28">
        <f>ROUND(E1969*F1969,0)</f>
        <v>0</v>
      </c>
      <c r="H1969" s="11"/>
    </row>
    <row r="1970" s="9" customFormat="1" ht="13.55" customHeight="1">
      <c r="B1970" s="11"/>
      <c r="G1970" s="28">
        <f>ROUND(E1970*F1970,0)</f>
        <v>0</v>
      </c>
      <c r="H1970" s="11"/>
    </row>
    <row r="1971" s="9" customFormat="1" ht="13.55" customHeight="1">
      <c r="B1971" s="11"/>
      <c r="G1971" s="28">
        <f>ROUND(E1971*F1971,0)</f>
        <v>0</v>
      </c>
      <c r="H1971" s="11"/>
    </row>
    <row r="1972" s="9" customFormat="1" ht="13.55" customHeight="1">
      <c r="B1972" s="11"/>
      <c r="G1972" s="28">
        <f>ROUND(E1972*F1972,0)</f>
        <v>0</v>
      </c>
      <c r="H1972" s="11"/>
    </row>
    <row r="1973" s="9" customFormat="1" ht="13.55" customHeight="1">
      <c r="B1973" s="11"/>
      <c r="G1973" s="28">
        <f>ROUND(E1973*F1973,0)</f>
        <v>0</v>
      </c>
      <c r="H1973" s="11"/>
    </row>
    <row r="1974" s="9" customFormat="1" ht="13.55" customHeight="1">
      <c r="B1974" s="11"/>
      <c r="G1974" s="28">
        <f>ROUND(E1974*F1974,0)</f>
        <v>0</v>
      </c>
      <c r="H1974" s="11"/>
    </row>
    <row r="1975" s="9" customFormat="1" ht="13.55" customHeight="1">
      <c r="B1975" s="11"/>
      <c r="G1975" s="28">
        <f>ROUND(E1975*F1975,0)</f>
        <v>0</v>
      </c>
      <c r="H1975" s="11"/>
    </row>
    <row r="1976" s="9" customFormat="1" ht="13.55" customHeight="1">
      <c r="B1976" s="11"/>
      <c r="G1976" s="28">
        <f>ROUND(E1976*F1976,0)</f>
        <v>0</v>
      </c>
      <c r="H1976" s="11"/>
    </row>
    <row r="1977" s="9" customFormat="1" ht="13.55" customHeight="1">
      <c r="B1977" s="11"/>
      <c r="G1977" s="28">
        <f>ROUND(E1977*F1977,0)</f>
        <v>0</v>
      </c>
      <c r="H1977" s="11"/>
    </row>
    <row r="1978" s="9" customFormat="1" ht="13.55" customHeight="1">
      <c r="B1978" s="11"/>
      <c r="G1978" s="28">
        <f>ROUND(E1978*F1978,0)</f>
        <v>0</v>
      </c>
      <c r="H1978" s="11"/>
    </row>
    <row r="1979" s="9" customFormat="1" ht="13.55" customHeight="1">
      <c r="B1979" s="11"/>
      <c r="G1979" s="28">
        <f>ROUND(E1979*F1979,0)</f>
        <v>0</v>
      </c>
      <c r="H1979" s="11"/>
    </row>
    <row r="1980" s="9" customFormat="1" ht="13.55" customHeight="1">
      <c r="B1980" s="11"/>
      <c r="G1980" s="28">
        <f>ROUND(E1980*F1980,0)</f>
        <v>0</v>
      </c>
      <c r="H1980" s="11"/>
    </row>
    <row r="1981" s="9" customFormat="1" ht="13.55" customHeight="1">
      <c r="B1981" s="11"/>
      <c r="G1981" s="28">
        <f>ROUND(E1981*F1981,0)</f>
        <v>0</v>
      </c>
      <c r="H1981" s="11"/>
    </row>
    <row r="1982" s="9" customFormat="1" ht="13.55" customHeight="1">
      <c r="B1982" s="11"/>
      <c r="G1982" s="28">
        <f>ROUND(E1982*F1982,0)</f>
        <v>0</v>
      </c>
      <c r="H1982" s="11"/>
    </row>
    <row r="1983" s="9" customFormat="1" ht="13.55" customHeight="1">
      <c r="B1983" s="11"/>
      <c r="G1983" s="28">
        <f>ROUND(E1983*F1983,0)</f>
        <v>0</v>
      </c>
      <c r="H1983" s="11"/>
    </row>
    <row r="1984" s="9" customFormat="1" ht="13.55" customHeight="1">
      <c r="B1984" s="11"/>
      <c r="G1984" s="28">
        <f>ROUND(E1984*F1984,0)</f>
        <v>0</v>
      </c>
      <c r="H1984" s="11"/>
    </row>
    <row r="1985" s="9" customFormat="1" ht="13.55" customHeight="1">
      <c r="B1985" s="11"/>
      <c r="G1985" s="28">
        <f>ROUND(E1985*F1985,0)</f>
        <v>0</v>
      </c>
      <c r="H1985" s="11"/>
    </row>
    <row r="1986" s="9" customFormat="1" ht="13.55" customHeight="1">
      <c r="B1986" s="11"/>
      <c r="G1986" s="28">
        <f>ROUND(E1986*F1986,0)</f>
        <v>0</v>
      </c>
      <c r="H1986" s="11"/>
    </row>
    <row r="1987" s="9" customFormat="1" ht="13.55" customHeight="1">
      <c r="B1987" s="11"/>
      <c r="G1987" s="28">
        <f>ROUND(E1987*F1987,0)</f>
        <v>0</v>
      </c>
      <c r="H1987" s="11"/>
    </row>
    <row r="1988" s="9" customFormat="1" ht="13.55" customHeight="1">
      <c r="B1988" s="11"/>
      <c r="G1988" s="28">
        <f>ROUND(E1988*F1988,0)</f>
        <v>0</v>
      </c>
      <c r="H1988" s="11"/>
    </row>
    <row r="1989" s="9" customFormat="1" ht="13.55" customHeight="1">
      <c r="B1989" s="11"/>
      <c r="G1989" s="28">
        <f>ROUND(E1989*F1989,0)</f>
        <v>0</v>
      </c>
      <c r="H1989" s="11"/>
    </row>
    <row r="1990" s="9" customFormat="1" ht="13.55" customHeight="1">
      <c r="B1990" s="11"/>
      <c r="G1990" s="28">
        <f>ROUND(E1990*F1990,0)</f>
        <v>0</v>
      </c>
      <c r="H1990" s="11"/>
    </row>
    <row r="1991" s="9" customFormat="1" ht="13.55" customHeight="1">
      <c r="B1991" s="11"/>
      <c r="G1991" s="28">
        <f>ROUND(E1991*F1991,0)</f>
        <v>0</v>
      </c>
      <c r="H1991" s="11"/>
    </row>
    <row r="1992" s="9" customFormat="1" ht="13.55" customHeight="1">
      <c r="B1992" s="11"/>
      <c r="G1992" s="28">
        <f>ROUND(E1992*F1992,0)</f>
        <v>0</v>
      </c>
      <c r="H1992" s="11"/>
    </row>
    <row r="1993" s="9" customFormat="1" ht="13.55" customHeight="1">
      <c r="B1993" s="11"/>
      <c r="G1993" s="28">
        <f>ROUND(E1993*F1993,0)</f>
        <v>0</v>
      </c>
      <c r="H1993" s="11"/>
    </row>
    <row r="1994" s="9" customFormat="1" ht="13.55" customHeight="1">
      <c r="B1994" s="11"/>
      <c r="G1994" s="28">
        <f>ROUND(E1994*F1994,0)</f>
        <v>0</v>
      </c>
      <c r="H1994" s="11"/>
    </row>
    <row r="1995" s="9" customFormat="1" ht="13.55" customHeight="1">
      <c r="B1995" s="11"/>
      <c r="G1995" s="28">
        <f>ROUND(E1995*F1995,0)</f>
        <v>0</v>
      </c>
      <c r="H1995" s="11"/>
    </row>
    <row r="1996" s="9" customFormat="1" ht="13.55" customHeight="1">
      <c r="B1996" s="11"/>
      <c r="G1996" s="28">
        <f>ROUND(E1996*F1996,0)</f>
        <v>0</v>
      </c>
      <c r="H1996" s="11"/>
    </row>
    <row r="1997" s="9" customFormat="1" ht="13.55" customHeight="1">
      <c r="B1997" s="11"/>
      <c r="G1997" s="28">
        <f>ROUND(E1997*F1997,0)</f>
        <v>0</v>
      </c>
      <c r="H1997" s="11"/>
    </row>
    <row r="1998" s="9" customFormat="1" ht="13.55" customHeight="1">
      <c r="B1998" s="11"/>
      <c r="G1998" s="28">
        <f>ROUND(E1998*F1998,0)</f>
        <v>0</v>
      </c>
      <c r="H1998" s="11"/>
    </row>
    <row r="1999" s="9" customFormat="1" ht="13.55" customHeight="1">
      <c r="B1999" s="11"/>
      <c r="G1999" s="28">
        <f>ROUND(E1999*F1999,0)</f>
        <v>0</v>
      </c>
      <c r="H1999" s="11"/>
    </row>
    <row r="2000" s="9" customFormat="1" ht="13.55" customHeight="1">
      <c r="B2000" s="11"/>
      <c r="G2000" s="28">
        <f>ROUND(E2000*F2000,0)</f>
        <v>0</v>
      </c>
      <c r="H2000" s="11"/>
    </row>
    <row r="2001" s="9" customFormat="1" ht="13.55" customHeight="1">
      <c r="B2001" s="11"/>
      <c r="G2001" s="28">
        <f>ROUND(E2001*F2001,0)</f>
        <v>0</v>
      </c>
      <c r="H2001" s="11"/>
    </row>
    <row r="2002" s="9" customFormat="1" ht="13.55" customHeight="1">
      <c r="B2002" s="11"/>
      <c r="G2002" s="28">
        <f>ROUND(E2002*F2002,0)</f>
        <v>0</v>
      </c>
      <c r="H2002" s="11"/>
    </row>
    <row r="2003" s="9" customFormat="1" ht="13.55" customHeight="1">
      <c r="B2003" s="11"/>
      <c r="G2003" s="28">
        <f>ROUND(E2003*F2003,0)</f>
        <v>0</v>
      </c>
      <c r="H2003" s="11"/>
    </row>
    <row r="2004" s="9" customFormat="1" ht="13.55" customHeight="1">
      <c r="B2004" s="11"/>
      <c r="G2004" s="28">
        <f>ROUND(E2004*F2004,0)</f>
        <v>0</v>
      </c>
      <c r="H2004" s="11"/>
    </row>
    <row r="2005" s="9" customFormat="1" ht="13.55" customHeight="1">
      <c r="B2005" s="11"/>
      <c r="G2005" s="28">
        <f>ROUND(E2005*F2005,0)</f>
        <v>0</v>
      </c>
      <c r="H2005" s="11"/>
    </row>
    <row r="2006" s="9" customFormat="1" ht="13.55" customHeight="1">
      <c r="B2006" s="11"/>
      <c r="G2006" s="28">
        <f>ROUND(E2006*F2006,0)</f>
        <v>0</v>
      </c>
      <c r="H2006" s="11"/>
    </row>
    <row r="2007" s="9" customFormat="1" ht="13.55" customHeight="1">
      <c r="B2007" s="11"/>
      <c r="G2007" s="28">
        <f>ROUND(E2007*F2007,0)</f>
        <v>0</v>
      </c>
      <c r="H2007" s="11"/>
    </row>
    <row r="2008" s="9" customFormat="1" ht="13.55" customHeight="1">
      <c r="B2008" s="11"/>
      <c r="G2008" s="28">
        <f>ROUND(E2008*F2008,0)</f>
        <v>0</v>
      </c>
      <c r="H2008" s="11"/>
    </row>
    <row r="2009" s="9" customFormat="1" ht="13.55" customHeight="1">
      <c r="B2009" s="11"/>
      <c r="G2009" s="28">
        <f>ROUND(E2009*F2009,0)</f>
        <v>0</v>
      </c>
      <c r="H2009" s="11"/>
    </row>
    <row r="2010" s="9" customFormat="1" ht="13.55" customHeight="1">
      <c r="B2010" s="11"/>
      <c r="G2010" s="28">
        <f>ROUND(E2010*F2010,0)</f>
        <v>0</v>
      </c>
      <c r="H2010" s="11"/>
    </row>
    <row r="2011" s="9" customFormat="1" ht="13.55" customHeight="1">
      <c r="B2011" s="11"/>
      <c r="G2011" s="28">
        <f>ROUND(E2011*F2011,0)</f>
        <v>0</v>
      </c>
      <c r="H2011" s="11"/>
    </row>
    <row r="2012" s="9" customFormat="1" ht="13.55" customHeight="1">
      <c r="B2012" s="11"/>
      <c r="G2012" s="28">
        <f>ROUND(E2012*F2012,0)</f>
        <v>0</v>
      </c>
      <c r="H2012" s="11"/>
    </row>
    <row r="2013" s="9" customFormat="1" ht="13.55" customHeight="1">
      <c r="B2013" s="11"/>
      <c r="G2013" s="28">
        <f>ROUND(E2013*F2013,0)</f>
        <v>0</v>
      </c>
      <c r="H2013" s="11"/>
    </row>
    <row r="2014" s="9" customFormat="1" ht="13.55" customHeight="1">
      <c r="B2014" s="11"/>
      <c r="G2014" s="28">
        <f>ROUND(E2014*F2014,0)</f>
        <v>0</v>
      </c>
      <c r="H2014" s="11"/>
    </row>
    <row r="2015" s="9" customFormat="1" ht="13.55" customHeight="1">
      <c r="B2015" s="11"/>
      <c r="G2015" s="28">
        <f>ROUND(E2015*F2015,0)</f>
        <v>0</v>
      </c>
      <c r="H2015" s="11"/>
    </row>
    <row r="2016" s="9" customFormat="1" ht="13.55" customHeight="1">
      <c r="B2016" s="11"/>
      <c r="G2016" s="28">
        <f>ROUND(E2016*F2016,0)</f>
        <v>0</v>
      </c>
      <c r="H2016" s="11"/>
    </row>
    <row r="2017" s="9" customFormat="1" ht="13.55" customHeight="1">
      <c r="B2017" s="11"/>
      <c r="G2017" s="28">
        <f>ROUND(E2017*F2017,0)</f>
        <v>0</v>
      </c>
      <c r="H2017" s="11"/>
    </row>
    <row r="2018" s="9" customFormat="1" ht="13.55" customHeight="1">
      <c r="B2018" s="11"/>
      <c r="G2018" s="28">
        <f>ROUND(E2018*F2018,0)</f>
        <v>0</v>
      </c>
      <c r="H2018" s="11"/>
    </row>
    <row r="2019" s="9" customFormat="1" ht="13.55" customHeight="1">
      <c r="B2019" s="11"/>
      <c r="G2019" s="28">
        <f>ROUND(E2019*F2019,0)</f>
        <v>0</v>
      </c>
      <c r="H2019" s="11"/>
    </row>
    <row r="2020" s="9" customFormat="1" ht="13.55" customHeight="1">
      <c r="B2020" s="11"/>
      <c r="G2020" s="28">
        <f>ROUND(E2020*F2020,0)</f>
        <v>0</v>
      </c>
      <c r="H2020" s="11"/>
    </row>
    <row r="2021" s="9" customFormat="1" ht="13.55" customHeight="1">
      <c r="B2021" s="11"/>
      <c r="G2021" s="28">
        <f>ROUND(E2021*F2021,0)</f>
        <v>0</v>
      </c>
      <c r="H2021" s="11"/>
    </row>
    <row r="2022" s="9" customFormat="1" ht="13.55" customHeight="1">
      <c r="B2022" s="11"/>
      <c r="G2022" s="28">
        <f>ROUND(E2022*F2022,0)</f>
        <v>0</v>
      </c>
      <c r="H2022" s="11"/>
    </row>
    <row r="2023" s="9" customFormat="1" ht="13.55" customHeight="1">
      <c r="B2023" s="11"/>
      <c r="G2023" s="28">
        <f>ROUND(E2023*F2023,0)</f>
        <v>0</v>
      </c>
      <c r="H2023" s="11"/>
    </row>
    <row r="2024" s="9" customFormat="1" ht="13.55" customHeight="1">
      <c r="B2024" s="11"/>
      <c r="G2024" s="28">
        <f>ROUND(E2024*F2024,0)</f>
        <v>0</v>
      </c>
      <c r="H2024" s="11"/>
    </row>
    <row r="2025" s="9" customFormat="1" ht="13.55" customHeight="1">
      <c r="B2025" s="11"/>
      <c r="G2025" s="28">
        <f>ROUND(E2025*F2025,0)</f>
        <v>0</v>
      </c>
      <c r="H2025" s="11"/>
    </row>
    <row r="2026" s="9" customFormat="1" ht="13.55" customHeight="1">
      <c r="B2026" s="11"/>
      <c r="G2026" s="28">
        <f>ROUND(E2026*F2026,0)</f>
        <v>0</v>
      </c>
      <c r="H2026" s="11"/>
    </row>
    <row r="2027" s="9" customFormat="1" ht="13.55" customHeight="1">
      <c r="B2027" s="11"/>
      <c r="G2027" s="28">
        <f>ROUND(E2027*F2027,0)</f>
        <v>0</v>
      </c>
      <c r="H2027" s="11"/>
    </row>
    <row r="2028" s="9" customFormat="1" ht="13.55" customHeight="1">
      <c r="B2028" s="11"/>
      <c r="G2028" s="28">
        <f>ROUND(E2028*F2028,0)</f>
        <v>0</v>
      </c>
      <c r="H2028" s="11"/>
    </row>
    <row r="2029" s="9" customFormat="1" ht="13.55" customHeight="1">
      <c r="B2029" s="11"/>
      <c r="G2029" s="28">
        <f>ROUND(E2029*F2029,0)</f>
        <v>0</v>
      </c>
      <c r="H2029" s="11"/>
    </row>
    <row r="2030" s="9" customFormat="1" ht="13.55" customHeight="1">
      <c r="B2030" s="11"/>
      <c r="G2030" s="28">
        <f>ROUND(E2030*F2030,0)</f>
        <v>0</v>
      </c>
      <c r="H2030" s="11"/>
    </row>
    <row r="2031" s="9" customFormat="1" ht="13.55" customHeight="1">
      <c r="B2031" s="11"/>
      <c r="G2031" s="28">
        <f>ROUND(E2031*F2031,0)</f>
        <v>0</v>
      </c>
      <c r="H2031" s="11"/>
    </row>
    <row r="2032" s="9" customFormat="1" ht="13.55" customHeight="1">
      <c r="B2032" s="11"/>
      <c r="G2032" s="28">
        <f>ROUND(E2032*F2032,0)</f>
        <v>0</v>
      </c>
      <c r="H2032" s="11"/>
    </row>
    <row r="2033" s="9" customFormat="1" ht="13.55" customHeight="1">
      <c r="B2033" s="11"/>
      <c r="G2033" s="28">
        <f>ROUND(E2033*F2033,0)</f>
        <v>0</v>
      </c>
      <c r="H2033" s="11"/>
    </row>
    <row r="2034" s="9" customFormat="1" ht="13.55" customHeight="1">
      <c r="B2034" s="11"/>
      <c r="G2034" s="28">
        <f>ROUND(E2034*F2034,0)</f>
        <v>0</v>
      </c>
      <c r="H2034" s="11"/>
    </row>
    <row r="2035" s="9" customFormat="1" ht="13.55" customHeight="1">
      <c r="B2035" s="11"/>
      <c r="G2035" s="28">
        <f>ROUND(E2035*F2035,0)</f>
        <v>0</v>
      </c>
      <c r="H2035" s="11"/>
    </row>
    <row r="2036" s="9" customFormat="1" ht="13.55" customHeight="1">
      <c r="B2036" s="11"/>
      <c r="G2036" s="28">
        <f>ROUND(E2036*F2036,0)</f>
        <v>0</v>
      </c>
      <c r="H2036" s="11"/>
    </row>
    <row r="2037" s="9" customFormat="1" ht="13.55" customHeight="1">
      <c r="B2037" s="11"/>
      <c r="G2037" s="28">
        <f>ROUND(E2037*F2037,0)</f>
        <v>0</v>
      </c>
      <c r="H2037" s="11"/>
    </row>
    <row r="2038" s="9" customFormat="1" ht="13.55" customHeight="1">
      <c r="B2038" s="11"/>
      <c r="G2038" s="28">
        <f>ROUND(E2038*F2038,0)</f>
        <v>0</v>
      </c>
      <c r="H2038" s="11"/>
    </row>
    <row r="2039" s="9" customFormat="1" ht="13.55" customHeight="1">
      <c r="B2039" s="11"/>
      <c r="G2039" s="28">
        <f>ROUND(E2039*F2039,0)</f>
        <v>0</v>
      </c>
      <c r="H2039" s="11"/>
    </row>
    <row r="2040" s="9" customFormat="1" ht="13.55" customHeight="1">
      <c r="B2040" s="11"/>
      <c r="G2040" s="28">
        <f>ROUND(E2040*F2040,0)</f>
        <v>0</v>
      </c>
      <c r="H2040" s="11"/>
    </row>
    <row r="2041" s="9" customFormat="1" ht="13.55" customHeight="1">
      <c r="B2041" s="11"/>
      <c r="G2041" s="28">
        <f>ROUND(E2041*F2041,0)</f>
        <v>0</v>
      </c>
      <c r="H2041" s="11"/>
    </row>
    <row r="2042" s="9" customFormat="1" ht="13.55" customHeight="1">
      <c r="B2042" s="11"/>
      <c r="G2042" s="28">
        <f>ROUND(E2042*F2042,0)</f>
        <v>0</v>
      </c>
      <c r="H2042" s="11"/>
    </row>
    <row r="2043" s="9" customFormat="1" ht="13.55" customHeight="1">
      <c r="B2043" s="11"/>
      <c r="G2043" s="28">
        <f>ROUND(E2043*F2043,0)</f>
        <v>0</v>
      </c>
      <c r="H2043" s="11"/>
    </row>
    <row r="2044" s="9" customFormat="1" ht="13.55" customHeight="1">
      <c r="B2044" s="11"/>
      <c r="G2044" s="28">
        <f>ROUND(E2044*F2044,0)</f>
        <v>0</v>
      </c>
      <c r="H2044" s="11"/>
    </row>
    <row r="2045" s="9" customFormat="1" ht="13.55" customHeight="1">
      <c r="B2045" s="11"/>
      <c r="G2045" s="28">
        <f>ROUND(E2045*F2045,0)</f>
        <v>0</v>
      </c>
      <c r="H2045" s="11"/>
    </row>
    <row r="2046" s="9" customFormat="1" ht="13.55" customHeight="1">
      <c r="B2046" s="11"/>
      <c r="G2046" s="28">
        <f>ROUND(E2046*F2046,0)</f>
        <v>0</v>
      </c>
      <c r="H2046" s="11"/>
    </row>
    <row r="2047" s="9" customFormat="1" ht="13.55" customHeight="1">
      <c r="B2047" s="11"/>
      <c r="G2047" s="28">
        <f>ROUND(E2047*F2047,0)</f>
        <v>0</v>
      </c>
      <c r="H2047" s="11"/>
    </row>
    <row r="2048" s="9" customFormat="1" ht="13.55" customHeight="1">
      <c r="B2048" s="11"/>
      <c r="G2048" s="28">
        <f>ROUND(E2048*F2048,0)</f>
        <v>0</v>
      </c>
      <c r="H2048" s="11"/>
    </row>
    <row r="2049" s="9" customFormat="1" ht="13.55" customHeight="1">
      <c r="B2049" s="11"/>
      <c r="G2049" s="28">
        <f>ROUND(E2049*F2049,0)</f>
        <v>0</v>
      </c>
      <c r="H2049" s="11"/>
    </row>
    <row r="2050" s="9" customFormat="1" ht="13.55" customHeight="1">
      <c r="B2050" s="11"/>
      <c r="G2050" s="28">
        <f>ROUND(E2050*F2050,0)</f>
        <v>0</v>
      </c>
      <c r="H2050" s="11"/>
    </row>
    <row r="2051" s="9" customFormat="1" ht="13.55" customHeight="1">
      <c r="B2051" s="11"/>
      <c r="G2051" s="28">
        <f>ROUND(E2051*F2051,0)</f>
        <v>0</v>
      </c>
      <c r="H2051" s="11"/>
    </row>
    <row r="2052" s="9" customFormat="1" ht="13.55" customHeight="1">
      <c r="B2052" s="11"/>
      <c r="G2052" s="28">
        <f>ROUND(E2052*F2052,0)</f>
        <v>0</v>
      </c>
      <c r="H2052" s="11"/>
    </row>
    <row r="2053" s="9" customFormat="1" ht="13.55" customHeight="1">
      <c r="B2053" s="11"/>
      <c r="G2053" s="28">
        <f>ROUND(E2053*F2053,0)</f>
        <v>0</v>
      </c>
      <c r="H2053" s="11"/>
    </row>
    <row r="2054" s="9" customFormat="1" ht="13.55" customHeight="1">
      <c r="B2054" s="11"/>
      <c r="G2054" s="28">
        <f>ROUND(E2054*F2054,0)</f>
        <v>0</v>
      </c>
      <c r="H2054" s="11"/>
    </row>
    <row r="2055" s="9" customFormat="1" ht="13.55" customHeight="1">
      <c r="B2055" s="11"/>
      <c r="G2055" s="28">
        <f>ROUND(E2055*F2055,0)</f>
        <v>0</v>
      </c>
      <c r="H2055" s="11"/>
    </row>
    <row r="2056" s="9" customFormat="1" ht="13.55" customHeight="1">
      <c r="B2056" s="11"/>
      <c r="G2056" s="28">
        <f>ROUND(E2056*F2056,0)</f>
        <v>0</v>
      </c>
      <c r="H2056" s="11"/>
    </row>
    <row r="2057" s="9" customFormat="1" ht="13.55" customHeight="1">
      <c r="B2057" s="11"/>
      <c r="G2057" s="28">
        <f>ROUND(E2057*F2057,0)</f>
        <v>0</v>
      </c>
      <c r="H2057" s="11"/>
    </row>
    <row r="2058" s="9" customFormat="1" ht="13.55" customHeight="1">
      <c r="B2058" s="11"/>
      <c r="G2058" s="28">
        <f>ROUND(E2058*F2058,0)</f>
        <v>0</v>
      </c>
      <c r="H2058" s="11"/>
    </row>
    <row r="2059" s="9" customFormat="1" ht="13.55" customHeight="1">
      <c r="B2059" s="11"/>
      <c r="G2059" s="28">
        <f>ROUND(E2059*F2059,0)</f>
        <v>0</v>
      </c>
      <c r="H2059" s="11"/>
    </row>
    <row r="2060" s="9" customFormat="1" ht="13.55" customHeight="1">
      <c r="B2060" s="11"/>
      <c r="G2060" s="28">
        <f>ROUND(E2060*F2060,0)</f>
        <v>0</v>
      </c>
      <c r="H2060" s="11"/>
    </row>
    <row r="2061" s="9" customFormat="1" ht="13.55" customHeight="1">
      <c r="B2061" s="11"/>
      <c r="G2061" s="28">
        <f>ROUND(E2061*F2061,0)</f>
        <v>0</v>
      </c>
      <c r="H2061" s="11"/>
    </row>
    <row r="2062" s="9" customFormat="1" ht="13.55" customHeight="1">
      <c r="B2062" s="11"/>
      <c r="G2062" s="28">
        <f>ROUND(E2062*F2062,0)</f>
        <v>0</v>
      </c>
      <c r="H2062" s="11"/>
    </row>
    <row r="2063" s="9" customFormat="1" ht="13.55" customHeight="1">
      <c r="B2063" s="11"/>
      <c r="G2063" s="28">
        <f>ROUND(E2063*F2063,0)</f>
        <v>0</v>
      </c>
      <c r="H2063" s="11"/>
    </row>
    <row r="2064" s="9" customFormat="1" ht="13.55" customHeight="1">
      <c r="B2064" s="11"/>
      <c r="G2064" s="28">
        <f>ROUND(E2064*F2064,0)</f>
        <v>0</v>
      </c>
      <c r="H2064" s="11"/>
    </row>
    <row r="2065" s="9" customFormat="1" ht="13.55" customHeight="1">
      <c r="B2065" s="11"/>
      <c r="G2065" s="28">
        <f>ROUND(E2065*F2065,0)</f>
        <v>0</v>
      </c>
      <c r="H2065" s="11"/>
    </row>
    <row r="2066" s="9" customFormat="1" ht="13.55" customHeight="1">
      <c r="B2066" s="11"/>
      <c r="G2066" s="28">
        <f>ROUND(E2066*F2066,0)</f>
        <v>0</v>
      </c>
      <c r="H2066" s="11"/>
    </row>
    <row r="2067" s="9" customFormat="1" ht="13.55" customHeight="1">
      <c r="B2067" s="11"/>
      <c r="G2067" s="28">
        <f>ROUND(E2067*F2067,0)</f>
        <v>0</v>
      </c>
      <c r="H2067" s="11"/>
    </row>
    <row r="2068" s="9" customFormat="1" ht="13.55" customHeight="1">
      <c r="B2068" s="11"/>
      <c r="G2068" s="28">
        <f>ROUND(E2068*F2068,0)</f>
        <v>0</v>
      </c>
      <c r="H2068" s="11"/>
    </row>
    <row r="2069" s="9" customFormat="1" ht="13.55" customHeight="1">
      <c r="B2069" s="11"/>
      <c r="G2069" s="28">
        <f>ROUND(E2069*F2069,0)</f>
        <v>0</v>
      </c>
      <c r="H2069" s="11"/>
    </row>
    <row r="2070" s="9" customFormat="1" ht="13.55" customHeight="1">
      <c r="B2070" s="11"/>
      <c r="G2070" s="28">
        <f>ROUND(E2070*F2070,0)</f>
        <v>0</v>
      </c>
      <c r="H2070" s="11"/>
    </row>
    <row r="2071" s="9" customFormat="1" ht="13.55" customHeight="1">
      <c r="B2071" s="11"/>
      <c r="G2071" s="28">
        <f>ROUND(E2071*F2071,0)</f>
        <v>0</v>
      </c>
      <c r="H2071" s="11"/>
    </row>
    <row r="2072" s="9" customFormat="1" ht="13.55" customHeight="1">
      <c r="B2072" s="11"/>
      <c r="G2072" s="28">
        <f>ROUND(E2072*F2072,0)</f>
        <v>0</v>
      </c>
      <c r="H2072" s="11"/>
    </row>
    <row r="2073" s="9" customFormat="1" ht="13.55" customHeight="1">
      <c r="B2073" s="11"/>
      <c r="G2073" s="28">
        <f>ROUND(E2073*F2073,0)</f>
        <v>0</v>
      </c>
      <c r="H2073" s="11"/>
    </row>
    <row r="2074" s="9" customFormat="1" ht="13.55" customHeight="1">
      <c r="B2074" s="11"/>
      <c r="G2074" s="28">
        <f>ROUND(E2074*F2074,0)</f>
        <v>0</v>
      </c>
      <c r="H2074" s="11"/>
    </row>
    <row r="2075" s="9" customFormat="1" ht="13.55" customHeight="1">
      <c r="B2075" s="11"/>
      <c r="G2075" s="28">
        <f>ROUND(E2075*F2075,0)</f>
        <v>0</v>
      </c>
      <c r="H2075" s="11"/>
    </row>
    <row r="2076" s="9" customFormat="1" ht="13.55" customHeight="1">
      <c r="B2076" s="11"/>
      <c r="G2076" s="28">
        <f>ROUND(E2076*F2076,0)</f>
        <v>0</v>
      </c>
      <c r="H2076" s="11"/>
    </row>
    <row r="2077" s="9" customFormat="1" ht="13.55" customHeight="1">
      <c r="B2077" s="11"/>
      <c r="G2077" s="28">
        <f>ROUND(E2077*F2077,0)</f>
        <v>0</v>
      </c>
      <c r="H2077" s="11"/>
    </row>
    <row r="2078" s="9" customFormat="1" ht="13.55" customHeight="1">
      <c r="B2078" s="11"/>
      <c r="G2078" s="28">
        <f>ROUND(E2078*F2078,0)</f>
        <v>0</v>
      </c>
      <c r="H2078" s="11"/>
    </row>
    <row r="2079" s="9" customFormat="1" ht="13.55" customHeight="1">
      <c r="B2079" s="11"/>
      <c r="G2079" s="28">
        <f>ROUND(E2079*F2079,0)</f>
        <v>0</v>
      </c>
      <c r="H2079" s="11"/>
    </row>
    <row r="2080" s="9" customFormat="1" ht="13.55" customHeight="1">
      <c r="B2080" s="11"/>
      <c r="G2080" s="28">
        <f>ROUND(E2080*F2080,0)</f>
        <v>0</v>
      </c>
      <c r="H2080" s="11"/>
    </row>
    <row r="2081" s="9" customFormat="1" ht="13.55" customHeight="1">
      <c r="B2081" s="11"/>
      <c r="G2081" s="28">
        <f>ROUND(E2081*F2081,0)</f>
        <v>0</v>
      </c>
      <c r="H2081" s="11"/>
    </row>
    <row r="2082" s="9" customFormat="1" ht="13.55" customHeight="1">
      <c r="B2082" s="11"/>
      <c r="G2082" s="28">
        <f>ROUND(E2082*F2082,0)</f>
        <v>0</v>
      </c>
      <c r="H2082" s="11"/>
    </row>
    <row r="2083" s="9" customFormat="1" ht="13.55" customHeight="1">
      <c r="B2083" s="11"/>
      <c r="G2083" s="28">
        <f>ROUND(E2083*F2083,0)</f>
        <v>0</v>
      </c>
      <c r="H2083" s="11"/>
    </row>
    <row r="2084" s="9" customFormat="1" ht="13.55" customHeight="1">
      <c r="B2084" s="11"/>
      <c r="G2084" s="28">
        <f>ROUND(E2084*F2084,0)</f>
        <v>0</v>
      </c>
      <c r="H2084" s="11"/>
    </row>
    <row r="2085" s="9" customFormat="1" ht="13.55" customHeight="1">
      <c r="B2085" s="11"/>
      <c r="G2085" s="28">
        <f>ROUND(E2085*F2085,0)</f>
        <v>0</v>
      </c>
      <c r="H2085" s="11"/>
    </row>
    <row r="2086" s="9" customFormat="1" ht="13.55" customHeight="1">
      <c r="B2086" s="11"/>
      <c r="G2086" s="28">
        <f>ROUND(E2086*F2086,0)</f>
        <v>0</v>
      </c>
      <c r="H2086" s="11"/>
    </row>
    <row r="2087" s="9" customFormat="1" ht="13.55" customHeight="1">
      <c r="B2087" s="11"/>
      <c r="G2087" s="28">
        <f>ROUND(E2087*F2087,0)</f>
        <v>0</v>
      </c>
      <c r="H2087" s="11"/>
    </row>
    <row r="2088" s="9" customFormat="1" ht="13.55" customHeight="1">
      <c r="B2088" s="11"/>
      <c r="G2088" s="28">
        <f>ROUND(E2088*F2088,0)</f>
        <v>0</v>
      </c>
      <c r="H2088" s="11"/>
    </row>
    <row r="2089" s="9" customFormat="1" ht="13.55" customHeight="1">
      <c r="B2089" s="11"/>
      <c r="G2089" s="28">
        <f>ROUND(E2089*F2089,0)</f>
        <v>0</v>
      </c>
      <c r="H2089" s="11"/>
    </row>
    <row r="2090" s="9" customFormat="1" ht="13.55" customHeight="1">
      <c r="B2090" s="11"/>
      <c r="G2090" s="28">
        <f>ROUND(E2090*F2090,0)</f>
        <v>0</v>
      </c>
      <c r="H2090" s="11"/>
    </row>
    <row r="2091" s="9" customFormat="1" ht="13.55" customHeight="1">
      <c r="B2091" s="11"/>
      <c r="G2091" s="28">
        <f>ROUND(E2091*F2091,0)</f>
        <v>0</v>
      </c>
      <c r="H2091" s="11"/>
    </row>
    <row r="2092" s="9" customFormat="1" ht="13.55" customHeight="1">
      <c r="B2092" s="11"/>
      <c r="G2092" s="28">
        <f>ROUND(E2092*F2092,0)</f>
        <v>0</v>
      </c>
      <c r="H2092" s="11"/>
    </row>
    <row r="2093" s="9" customFormat="1" ht="13.55" customHeight="1">
      <c r="B2093" s="11"/>
      <c r="G2093" s="28">
        <f>ROUND(E2093*F2093,0)</f>
        <v>0</v>
      </c>
      <c r="H2093" s="11"/>
    </row>
    <row r="2094" s="9" customFormat="1" ht="13.55" customHeight="1">
      <c r="B2094" s="11"/>
      <c r="G2094" s="28">
        <f>ROUND(E2094*F2094,0)</f>
        <v>0</v>
      </c>
      <c r="H2094" s="11"/>
    </row>
    <row r="2095" s="9" customFormat="1" ht="13.55" customHeight="1">
      <c r="B2095" s="11"/>
      <c r="G2095" s="28">
        <f>ROUND(E2095*F2095,0)</f>
        <v>0</v>
      </c>
      <c r="H2095" s="11"/>
    </row>
    <row r="2096" s="9" customFormat="1" ht="13.55" customHeight="1">
      <c r="B2096" s="11"/>
      <c r="G2096" s="28">
        <f>ROUND(E2096*F2096,0)</f>
        <v>0</v>
      </c>
      <c r="H2096" s="11"/>
    </row>
    <row r="2097" s="9" customFormat="1" ht="13.55" customHeight="1">
      <c r="B2097" s="11"/>
      <c r="G2097" s="28">
        <f>ROUND(E2097*F2097,0)</f>
        <v>0</v>
      </c>
      <c r="H2097" s="11"/>
    </row>
    <row r="2098" s="9" customFormat="1" ht="13.55" customHeight="1">
      <c r="B2098" s="11"/>
      <c r="G2098" s="28">
        <f>ROUND(E2098*F2098,0)</f>
        <v>0</v>
      </c>
      <c r="H2098" s="11"/>
    </row>
    <row r="2099" s="9" customFormat="1" ht="13.55" customHeight="1">
      <c r="B2099" s="11"/>
      <c r="G2099" s="28">
        <f>ROUND(E2099*F2099,0)</f>
        <v>0</v>
      </c>
      <c r="H2099" s="11"/>
    </row>
    <row r="2100" s="9" customFormat="1" ht="13.55" customHeight="1">
      <c r="B2100" s="11"/>
      <c r="G2100" s="28">
        <f>ROUND(E2100*F2100,0)</f>
        <v>0</v>
      </c>
      <c r="H2100" s="11"/>
    </row>
    <row r="2101" s="9" customFormat="1" ht="13.55" customHeight="1">
      <c r="B2101" s="11"/>
      <c r="G2101" s="28">
        <f>ROUND(E2101*F2101,0)</f>
        <v>0</v>
      </c>
      <c r="H2101" s="11"/>
    </row>
    <row r="2102" s="9" customFormat="1" ht="13.55" customHeight="1">
      <c r="B2102" s="11"/>
      <c r="G2102" s="28">
        <f>ROUND(E2102*F2102,0)</f>
        <v>0</v>
      </c>
      <c r="H2102" s="11"/>
    </row>
    <row r="2103" s="9" customFormat="1" ht="13.55" customHeight="1">
      <c r="B2103" s="11"/>
      <c r="G2103" s="28">
        <f>ROUND(E2103*F2103,0)</f>
        <v>0</v>
      </c>
      <c r="H2103" s="11"/>
    </row>
    <row r="2104" s="9" customFormat="1" ht="13.55" customHeight="1">
      <c r="B2104" s="11"/>
      <c r="G2104" s="28">
        <f>ROUND(E2104*F2104,0)</f>
        <v>0</v>
      </c>
      <c r="H2104" s="11"/>
    </row>
    <row r="2105" s="9" customFormat="1" ht="13.55" customHeight="1">
      <c r="B2105" s="11"/>
      <c r="G2105" s="28">
        <f>ROUND(E2105*F2105,0)</f>
        <v>0</v>
      </c>
      <c r="H2105" s="11"/>
    </row>
    <row r="2106" s="9" customFormat="1" ht="13.55" customHeight="1">
      <c r="B2106" s="11"/>
      <c r="G2106" s="28">
        <f>ROUND(E2106*F2106,0)</f>
        <v>0</v>
      </c>
    </row>
    <row r="2107" s="9" customFormat="1" ht="13.55" customHeight="1">
      <c r="B2107" s="11"/>
      <c r="G2107" s="28">
        <f>ROUND(E2107*F2107,0)</f>
        <v>0</v>
      </c>
    </row>
    <row r="2108" s="9" customFormat="1" ht="13.55" customHeight="1">
      <c r="B2108" s="11"/>
      <c r="G2108" s="28">
        <f>ROUND(E2108*F2108,0)</f>
        <v>0</v>
      </c>
    </row>
    <row r="2109" s="9" customFormat="1" ht="13.55" customHeight="1">
      <c r="B2109" s="11"/>
      <c r="G2109" s="28">
        <f>ROUND(E2109*F2109,0)</f>
        <v>0</v>
      </c>
    </row>
    <row r="2110" s="9" customFormat="1" ht="13.55" customHeight="1">
      <c r="B2110" s="11"/>
      <c r="G2110" s="28">
        <f>ROUND(E2110*F2110,0)</f>
        <v>0</v>
      </c>
    </row>
    <row r="2111" s="9" customFormat="1" ht="13.55" customHeight="1">
      <c r="B2111" s="11"/>
      <c r="G2111" s="28">
        <f>ROUND(E2111*F2111,0)</f>
        <v>0</v>
      </c>
    </row>
    <row r="2112" s="9" customFormat="1" ht="13.55" customHeight="1">
      <c r="B2112" s="11"/>
      <c r="G2112" s="28">
        <f>ROUND(E2112*F2112,0)</f>
        <v>0</v>
      </c>
    </row>
    <row r="2113" s="9" customFormat="1" ht="13.55" customHeight="1">
      <c r="B2113" s="11"/>
      <c r="G2113" s="28">
        <f>ROUND(E2113*F2113,0)</f>
        <v>0</v>
      </c>
    </row>
    <row r="2114" s="9" customFormat="1" ht="13.55" customHeight="1">
      <c r="B2114" s="11"/>
      <c r="G2114" s="28">
        <f>ROUND(E2114*F2114,0)</f>
        <v>0</v>
      </c>
    </row>
    <row r="2115" s="9" customFormat="1" ht="13.55" customHeight="1">
      <c r="B2115" s="11"/>
      <c r="G2115" s="28">
        <f>ROUND(E2115*F2115,0)</f>
        <v>0</v>
      </c>
    </row>
    <row r="2116" s="9" customFormat="1" ht="13.55" customHeight="1">
      <c r="B2116" s="11"/>
      <c r="G2116" s="28">
        <f>ROUND(E2116*F2116,0)</f>
        <v>0</v>
      </c>
    </row>
    <row r="2117" s="9" customFormat="1" ht="13.55" customHeight="1">
      <c r="B2117" s="11"/>
      <c r="G2117" s="28">
        <f>ROUND(E2117*F2117,0)</f>
        <v>0</v>
      </c>
      <c r="H2117" s="11"/>
    </row>
    <row r="2118" s="9" customFormat="1" ht="13.55" customHeight="1">
      <c r="B2118" s="11"/>
      <c r="G2118" s="28">
        <f>ROUND(E2118*F2118,0)</f>
        <v>0</v>
      </c>
      <c r="H2118" s="11"/>
    </row>
    <row r="2119" s="9" customFormat="1" ht="13.55" customHeight="1">
      <c r="B2119" s="11"/>
      <c r="G2119" s="28">
        <f>ROUND(E2119*F2119,0)</f>
        <v>0</v>
      </c>
      <c r="H2119" s="11"/>
    </row>
    <row r="2120" s="9" customFormat="1" ht="13.55" customHeight="1">
      <c r="B2120" s="11"/>
      <c r="G2120" s="28">
        <f>ROUND(E2120*F2120,0)</f>
        <v>0</v>
      </c>
      <c r="H2120" s="11"/>
    </row>
    <row r="2121" s="9" customFormat="1" ht="13.55" customHeight="1">
      <c r="B2121" s="11"/>
      <c r="G2121" s="28">
        <f>ROUND(E2121*F2121,0)</f>
        <v>0</v>
      </c>
      <c r="H2121" s="11"/>
    </row>
    <row r="2122" s="9" customFormat="1" ht="13.55" customHeight="1">
      <c r="B2122" s="11"/>
      <c r="G2122" s="28">
        <f>ROUND(E2122*F2122,0)</f>
        <v>0</v>
      </c>
      <c r="H2122" s="11"/>
    </row>
    <row r="2123" s="9" customFormat="1" ht="13.55" customHeight="1">
      <c r="B2123" s="11"/>
      <c r="G2123" s="28">
        <f>ROUND(E2123*F2123,0)</f>
        <v>0</v>
      </c>
      <c r="H2123" s="11"/>
    </row>
    <row r="2124" s="9" customFormat="1" ht="13.55" customHeight="1">
      <c r="B2124" s="11"/>
      <c r="G2124" s="28">
        <f>ROUND(E2124*F2124,0)</f>
        <v>0</v>
      </c>
      <c r="H2124" s="11"/>
    </row>
    <row r="2125" s="9" customFormat="1" ht="13.55" customHeight="1">
      <c r="B2125" s="11"/>
      <c r="G2125" s="28">
        <f>ROUND(E2125*F2125,0)</f>
        <v>0</v>
      </c>
      <c r="H2125" s="11"/>
    </row>
    <row r="2126" s="9" customFormat="1" ht="13.55" customHeight="1">
      <c r="B2126" s="11"/>
      <c r="G2126" s="28">
        <f>ROUND(E2126*F2126,0)</f>
        <v>0</v>
      </c>
      <c r="H2126" s="11"/>
    </row>
    <row r="2127" s="9" customFormat="1" ht="13.55" customHeight="1">
      <c r="B2127" s="11"/>
      <c r="G2127" s="28">
        <f>ROUND(E2127*F2127,0)</f>
        <v>0</v>
      </c>
      <c r="H2127" s="11"/>
    </row>
    <row r="2128" s="9" customFormat="1" ht="13.55" customHeight="1">
      <c r="B2128" s="11"/>
      <c r="G2128" s="28">
        <f>ROUND(E2128*F2128,0)</f>
        <v>0</v>
      </c>
      <c r="H2128" s="11"/>
    </row>
    <row r="2129" s="9" customFormat="1" ht="13.55" customHeight="1">
      <c r="B2129" s="11"/>
      <c r="G2129" s="28">
        <f>ROUND(E2129*F2129,0)</f>
        <v>0</v>
      </c>
      <c r="H2129" s="11"/>
    </row>
    <row r="2130" s="9" customFormat="1" ht="13.55" customHeight="1">
      <c r="B2130" s="11"/>
      <c r="G2130" s="28">
        <f>ROUND(E2130*F2130,0)</f>
        <v>0</v>
      </c>
      <c r="H2130" s="11"/>
    </row>
    <row r="2131" s="9" customFormat="1" ht="13.55" customHeight="1">
      <c r="B2131" s="11"/>
      <c r="G2131" s="28">
        <f>ROUND(E2131*F2131,0)</f>
        <v>0</v>
      </c>
      <c r="H2131" s="11"/>
    </row>
    <row r="2132" s="9" customFormat="1" ht="13.55" customHeight="1">
      <c r="B2132" s="11"/>
      <c r="G2132" s="28">
        <f>ROUND(E2132*F2132,0)</f>
        <v>0</v>
      </c>
      <c r="H2132" s="11"/>
    </row>
    <row r="2133" s="9" customFormat="1" ht="13.55" customHeight="1">
      <c r="B2133" s="11"/>
      <c r="G2133" s="28">
        <f>ROUND(E2133*F2133,0)</f>
        <v>0</v>
      </c>
      <c r="H2133" s="11"/>
    </row>
    <row r="2134" s="9" customFormat="1" ht="13.55" customHeight="1">
      <c r="B2134" s="11"/>
      <c r="G2134" s="28">
        <f>ROUND(E2134*F2134,0)</f>
        <v>0</v>
      </c>
      <c r="H2134" s="11"/>
    </row>
    <row r="2135" s="9" customFormat="1" ht="13.55" customHeight="1">
      <c r="B2135" s="11"/>
      <c r="G2135" s="28">
        <f>ROUND(E2135*F2135,0)</f>
        <v>0</v>
      </c>
      <c r="H2135" s="11"/>
    </row>
    <row r="2136" s="9" customFormat="1" ht="13.55" customHeight="1">
      <c r="B2136" s="11"/>
      <c r="G2136" s="28">
        <f>ROUND(E2136*F2136,0)</f>
        <v>0</v>
      </c>
      <c r="H2136" s="11"/>
    </row>
    <row r="2137" s="9" customFormat="1" ht="13.55" customHeight="1">
      <c r="B2137" s="11"/>
      <c r="G2137" s="28">
        <f>ROUND(E2137*F2137,0)</f>
        <v>0</v>
      </c>
      <c r="H2137" s="11"/>
    </row>
    <row r="2138" s="9" customFormat="1" ht="13.55" customHeight="1">
      <c r="B2138" s="11"/>
      <c r="G2138" s="28">
        <f>ROUND(E2138*F2138,0)</f>
        <v>0</v>
      </c>
      <c r="H2138" s="11"/>
    </row>
    <row r="2139" s="9" customFormat="1" ht="13.55" customHeight="1">
      <c r="B2139" s="11"/>
      <c r="G2139" s="28">
        <f>ROUND(E2139*F2139,0)</f>
        <v>0</v>
      </c>
      <c r="H2139" s="11"/>
    </row>
    <row r="2140" s="9" customFormat="1" ht="13.55" customHeight="1">
      <c r="B2140" s="11"/>
      <c r="G2140" s="28">
        <f>ROUND(E2140*F2140,0)</f>
        <v>0</v>
      </c>
      <c r="H2140" s="11"/>
    </row>
    <row r="2141" s="9" customFormat="1" ht="13.55" customHeight="1">
      <c r="B2141" s="11"/>
      <c r="G2141" s="28">
        <f>ROUND(E2141*F2141,0)</f>
        <v>0</v>
      </c>
      <c r="H2141" s="11"/>
    </row>
    <row r="2142" s="9" customFormat="1" ht="13.55" customHeight="1">
      <c r="B2142" s="11"/>
      <c r="G2142" s="28">
        <f>ROUND(E2142*F2142,0)</f>
        <v>0</v>
      </c>
      <c r="H2142" s="11"/>
    </row>
    <row r="2143" s="9" customFormat="1" ht="13.55" customHeight="1">
      <c r="B2143" s="11"/>
      <c r="G2143" s="28">
        <f>ROUND(E2143*F2143,0)</f>
        <v>0</v>
      </c>
      <c r="H2143" s="11"/>
    </row>
    <row r="2144" s="9" customFormat="1" ht="13.55" customHeight="1">
      <c r="B2144" s="11"/>
      <c r="G2144" s="28">
        <f>ROUND(E2144*F2144,0)</f>
        <v>0</v>
      </c>
      <c r="H2144" s="11"/>
    </row>
    <row r="2145" s="9" customFormat="1" ht="13.55" customHeight="1">
      <c r="B2145" s="11"/>
      <c r="G2145" s="28">
        <f>ROUND(E2145*F2145,0)</f>
        <v>0</v>
      </c>
      <c r="H2145" s="11"/>
    </row>
    <row r="2146" s="9" customFormat="1" ht="13.55" customHeight="1">
      <c r="B2146" s="11"/>
      <c r="G2146" s="28">
        <f>ROUND(E2146*F2146,0)</f>
        <v>0</v>
      </c>
      <c r="H2146" s="11"/>
    </row>
    <row r="2147" s="9" customFormat="1" ht="13.55" customHeight="1">
      <c r="B2147" s="11"/>
      <c r="G2147" s="28">
        <f>ROUND(E2147*F2147,0)</f>
        <v>0</v>
      </c>
      <c r="H2147" s="11"/>
    </row>
    <row r="2148" s="9" customFormat="1" ht="13.55" customHeight="1">
      <c r="B2148" s="11"/>
      <c r="G2148" s="28">
        <f>ROUND(E2148*F2148,0)</f>
        <v>0</v>
      </c>
      <c r="H2148" s="11"/>
    </row>
    <row r="2149" s="9" customFormat="1" ht="13.55" customHeight="1">
      <c r="B2149" s="11"/>
      <c r="G2149" s="28">
        <f>ROUND(E2149*F2149,0)</f>
        <v>0</v>
      </c>
      <c r="H2149" s="11"/>
    </row>
    <row r="2150" s="9" customFormat="1" ht="13.55" customHeight="1">
      <c r="B2150" s="11"/>
      <c r="G2150" s="28">
        <f>ROUND(E2150*F2150,0)</f>
        <v>0</v>
      </c>
      <c r="H2150" s="11"/>
    </row>
    <row r="2151" s="9" customFormat="1" ht="13.55" customHeight="1">
      <c r="B2151" s="11"/>
      <c r="G2151" s="28">
        <f>ROUND(E2151*F2151,0)</f>
        <v>0</v>
      </c>
      <c r="H2151" s="11"/>
    </row>
    <row r="2152" s="9" customFormat="1" ht="13.55" customHeight="1">
      <c r="B2152" s="11"/>
      <c r="G2152" s="28">
        <f>ROUND(E2152*F2152,0)</f>
        <v>0</v>
      </c>
      <c r="H2152" s="11"/>
    </row>
    <row r="2153" s="9" customFormat="1" ht="13.55" customHeight="1">
      <c r="B2153" s="11"/>
      <c r="G2153" s="28">
        <f>ROUND(E2153*F2153,0)</f>
        <v>0</v>
      </c>
      <c r="H2153" s="11"/>
    </row>
    <row r="2154" s="9" customFormat="1" ht="13.55" customHeight="1">
      <c r="B2154" s="11"/>
      <c r="G2154" s="28">
        <f>ROUND(E2154*F2154,0)</f>
        <v>0</v>
      </c>
      <c r="H2154" s="11"/>
    </row>
    <row r="2155" s="9" customFormat="1" ht="13.55" customHeight="1">
      <c r="B2155" s="11"/>
      <c r="G2155" s="28">
        <f>ROUND(E2155*F2155,0)</f>
        <v>0</v>
      </c>
      <c r="H2155" s="11"/>
    </row>
    <row r="2156" s="9" customFormat="1" ht="13.55" customHeight="1">
      <c r="B2156" s="11"/>
      <c r="G2156" s="28">
        <f>ROUND(E2156*F2156,0)</f>
        <v>0</v>
      </c>
      <c r="H2156" s="11"/>
    </row>
    <row r="2157" s="9" customFormat="1" ht="13.55" customHeight="1">
      <c r="B2157" s="11"/>
      <c r="G2157" s="28">
        <f>ROUND(E2157*F2157,0)</f>
        <v>0</v>
      </c>
      <c r="H2157" s="11"/>
    </row>
    <row r="2158" s="9" customFormat="1" ht="13.55" customHeight="1">
      <c r="B2158" s="11"/>
      <c r="G2158" s="28">
        <f>ROUND(E2158*F2158,0)</f>
        <v>0</v>
      </c>
      <c r="H2158" s="11"/>
    </row>
    <row r="2159" s="9" customFormat="1" ht="13.55" customHeight="1">
      <c r="B2159" s="11"/>
      <c r="G2159" s="28">
        <f>ROUND(E2159*F2159,0)</f>
        <v>0</v>
      </c>
      <c r="H2159" s="11"/>
    </row>
    <row r="2160" s="9" customFormat="1" ht="13.55" customHeight="1">
      <c r="B2160" s="11"/>
      <c r="G2160" s="28">
        <f>ROUND(E2160*F2160,0)</f>
        <v>0</v>
      </c>
      <c r="H2160" s="11"/>
    </row>
    <row r="2161" s="9" customFormat="1" ht="13.55" customHeight="1">
      <c r="B2161" s="11"/>
      <c r="G2161" s="28">
        <f>ROUND(E2161*F2161,0)</f>
        <v>0</v>
      </c>
      <c r="H2161" s="11"/>
    </row>
    <row r="2162" s="9" customFormat="1" ht="13.55" customHeight="1">
      <c r="B2162" s="11"/>
      <c r="G2162" s="28">
        <f>ROUND(E2162*F2162,0)</f>
        <v>0</v>
      </c>
      <c r="H2162" s="11"/>
    </row>
    <row r="2163" s="9" customFormat="1" ht="13.55" customHeight="1">
      <c r="B2163" s="11"/>
      <c r="G2163" s="28">
        <f>ROUND(E2163*F2163,0)</f>
        <v>0</v>
      </c>
      <c r="H2163" s="11"/>
    </row>
    <row r="2164" s="9" customFormat="1" ht="13.55" customHeight="1">
      <c r="B2164" s="11"/>
      <c r="G2164" s="28">
        <f>ROUND(E2164*F2164,0)</f>
        <v>0</v>
      </c>
      <c r="H2164" s="11"/>
    </row>
    <row r="2165" s="9" customFormat="1" ht="13.55" customHeight="1">
      <c r="B2165" s="11"/>
      <c r="G2165" s="28">
        <f>ROUND(E2165*F2165,0)</f>
        <v>0</v>
      </c>
      <c r="H2165" s="11"/>
    </row>
    <row r="2166" s="9" customFormat="1" ht="13.55" customHeight="1">
      <c r="B2166" s="11"/>
      <c r="G2166" s="28">
        <f>ROUND(E2166*F2166,0)</f>
        <v>0</v>
      </c>
      <c r="H2166" s="11"/>
    </row>
    <row r="2167" s="9" customFormat="1" ht="13.55" customHeight="1">
      <c r="B2167" s="11"/>
      <c r="G2167" s="28">
        <f>ROUND(E2167*F2167,0)</f>
        <v>0</v>
      </c>
      <c r="H2167" s="11"/>
    </row>
    <row r="2168" s="9" customFormat="1" ht="13.55" customHeight="1">
      <c r="B2168" s="11"/>
      <c r="G2168" s="28">
        <f>ROUND(E2168*F2168,0)</f>
        <v>0</v>
      </c>
      <c r="H2168" s="11"/>
    </row>
    <row r="2169" s="9" customFormat="1" ht="13.55" customHeight="1">
      <c r="B2169" s="11"/>
      <c r="G2169" s="28">
        <f>ROUND(E2169*F2169,0)</f>
        <v>0</v>
      </c>
      <c r="H2169" s="11"/>
    </row>
    <row r="2170" s="9" customFormat="1" ht="13.55" customHeight="1">
      <c r="B2170" s="11"/>
      <c r="G2170" s="28">
        <f>ROUND(E2170*F2170,0)</f>
        <v>0</v>
      </c>
      <c r="H2170" s="11"/>
    </row>
    <row r="2171" s="9" customFormat="1" ht="13.55" customHeight="1">
      <c r="B2171" s="11"/>
      <c r="G2171" s="28">
        <f>ROUND(E2171*F2171,0)</f>
        <v>0</v>
      </c>
      <c r="H2171" s="11"/>
    </row>
    <row r="2172" s="9" customFormat="1" ht="13.55" customHeight="1">
      <c r="B2172" s="11"/>
      <c r="G2172" s="28">
        <f>ROUND(E2172*F2172,0)</f>
        <v>0</v>
      </c>
      <c r="H2172" s="11"/>
    </row>
    <row r="2173" s="9" customFormat="1" ht="13.55" customHeight="1">
      <c r="B2173" s="11"/>
      <c r="G2173" s="28">
        <f>ROUND(E2173*F2173,0)</f>
        <v>0</v>
      </c>
      <c r="H2173" s="11"/>
    </row>
    <row r="2174" s="9" customFormat="1" ht="13.55" customHeight="1">
      <c r="B2174" s="11"/>
      <c r="G2174" s="28">
        <f>ROUND(E2174*F2174,0)</f>
        <v>0</v>
      </c>
      <c r="H2174" s="11"/>
    </row>
    <row r="2175" s="9" customFormat="1" ht="13.55" customHeight="1">
      <c r="B2175" s="11"/>
      <c r="G2175" s="28">
        <f>ROUND(E2175*F2175,0)</f>
        <v>0</v>
      </c>
      <c r="H2175" s="11"/>
    </row>
    <row r="2176" s="9" customFormat="1" ht="13.55" customHeight="1">
      <c r="B2176" s="11"/>
      <c r="G2176" s="28">
        <f>ROUND(E2176*F2176,0)</f>
        <v>0</v>
      </c>
      <c r="H2176" s="11"/>
    </row>
    <row r="2177" s="9" customFormat="1" ht="13.55" customHeight="1">
      <c r="B2177" s="11"/>
      <c r="G2177" s="28">
        <f>ROUND(E2177*F2177,0)</f>
        <v>0</v>
      </c>
      <c r="H2177" s="11"/>
    </row>
    <row r="2178" s="9" customFormat="1" ht="13.55" customHeight="1">
      <c r="B2178" s="11"/>
      <c r="G2178" s="28">
        <f>ROUND(E2178*F2178,0)</f>
        <v>0</v>
      </c>
      <c r="H2178" s="11"/>
    </row>
    <row r="2179" s="9" customFormat="1" ht="13.55" customHeight="1">
      <c r="B2179" s="11"/>
      <c r="G2179" s="28">
        <f>ROUND(E2179*F2179,0)</f>
        <v>0</v>
      </c>
      <c r="H2179" s="11"/>
    </row>
    <row r="2180" s="9" customFormat="1" ht="13.55" customHeight="1">
      <c r="B2180" s="11"/>
      <c r="G2180" s="28">
        <f>ROUND(E2180*F2180,0)</f>
        <v>0</v>
      </c>
      <c r="H2180" s="11"/>
    </row>
    <row r="2181" s="9" customFormat="1" ht="13.55" customHeight="1">
      <c r="B2181" s="11"/>
      <c r="G2181" s="28">
        <f>ROUND(E2181*F2181,0)</f>
        <v>0</v>
      </c>
      <c r="H2181" s="11"/>
    </row>
    <row r="2182" s="9" customFormat="1" ht="13.55" customHeight="1">
      <c r="B2182" s="11"/>
      <c r="G2182" s="28">
        <f>ROUND(E2182*F2182,0)</f>
        <v>0</v>
      </c>
      <c r="H2182" s="11"/>
    </row>
    <row r="2183" s="9" customFormat="1" ht="13.55" customHeight="1">
      <c r="B2183" s="11"/>
      <c r="G2183" s="28">
        <f>ROUND(E2183*F2183,0)</f>
        <v>0</v>
      </c>
      <c r="H2183" s="11"/>
    </row>
    <row r="2184" s="9" customFormat="1" ht="13.55" customHeight="1">
      <c r="B2184" s="11"/>
      <c r="G2184" s="28">
        <f>ROUND(E2184*F2184,0)</f>
        <v>0</v>
      </c>
      <c r="H2184" s="11"/>
    </row>
    <row r="2185" s="9" customFormat="1" ht="13.55" customHeight="1">
      <c r="B2185" s="11"/>
      <c r="G2185" s="28">
        <f>ROUND(E2185*F2185,0)</f>
        <v>0</v>
      </c>
      <c r="H2185" s="11"/>
    </row>
    <row r="2186" s="9" customFormat="1" ht="13.55" customHeight="1">
      <c r="B2186" s="11"/>
      <c r="G2186" s="28">
        <f>ROUND(E2186*F2186,0)</f>
        <v>0</v>
      </c>
      <c r="H2186" s="11"/>
    </row>
    <row r="2187" s="9" customFormat="1" ht="13.55" customHeight="1">
      <c r="B2187" s="11"/>
      <c r="G2187" s="28">
        <f>ROUND(E2187*F2187,0)</f>
        <v>0</v>
      </c>
      <c r="H2187" s="11"/>
    </row>
    <row r="2188" s="9" customFormat="1" ht="13.55" customHeight="1">
      <c r="B2188" s="11"/>
      <c r="G2188" s="28">
        <f>ROUND(E2188*F2188,0)</f>
        <v>0</v>
      </c>
      <c r="H2188" s="11"/>
    </row>
    <row r="2189" s="9" customFormat="1" ht="13.55" customHeight="1">
      <c r="B2189" s="11"/>
      <c r="G2189" s="28">
        <f>ROUND(E2189*F2189,0)</f>
        <v>0</v>
      </c>
      <c r="H2189" s="11"/>
    </row>
    <row r="2190" s="9" customFormat="1" ht="13.55" customHeight="1">
      <c r="B2190" s="11"/>
      <c r="G2190" s="28">
        <f>ROUND(E2190*F2190,0)</f>
        <v>0</v>
      </c>
      <c r="H2190" s="11"/>
    </row>
    <row r="2191" s="9" customFormat="1" ht="13.55" customHeight="1">
      <c r="B2191" s="11"/>
      <c r="G2191" s="28">
        <f>ROUND(E2191*F2191,0)</f>
        <v>0</v>
      </c>
      <c r="H2191" s="11"/>
    </row>
    <row r="2192" s="9" customFormat="1" ht="13.55" customHeight="1">
      <c r="B2192" s="11"/>
      <c r="G2192" s="28">
        <f>ROUND(E2192*F2192,0)</f>
        <v>0</v>
      </c>
      <c r="H2192" s="11"/>
    </row>
    <row r="2193" s="9" customFormat="1" ht="13.55" customHeight="1">
      <c r="B2193" s="11"/>
      <c r="G2193" s="28">
        <f>ROUND(E2193*F2193,0)</f>
        <v>0</v>
      </c>
      <c r="H2193" s="11"/>
    </row>
    <row r="2194" s="9" customFormat="1" ht="13.55" customHeight="1">
      <c r="B2194" s="11"/>
      <c r="G2194" s="28">
        <f>ROUND(E2194*F2194,0)</f>
        <v>0</v>
      </c>
      <c r="H2194" s="11"/>
    </row>
    <row r="2195" s="9" customFormat="1" ht="13.55" customHeight="1">
      <c r="B2195" s="11"/>
      <c r="G2195" s="28">
        <f>ROUND(E2195*F2195,0)</f>
        <v>0</v>
      </c>
      <c r="H2195" s="11"/>
    </row>
    <row r="2196" s="9" customFormat="1" ht="13.55" customHeight="1">
      <c r="B2196" s="11"/>
      <c r="G2196" s="28">
        <f>ROUND(E2196*F2196,0)</f>
        <v>0</v>
      </c>
      <c r="H2196" s="11"/>
    </row>
    <row r="2197" s="9" customFormat="1" ht="13.55" customHeight="1">
      <c r="B2197" s="11"/>
      <c r="G2197" s="28">
        <f>ROUND(E2197*F2197,0)</f>
        <v>0</v>
      </c>
      <c r="H2197" s="11"/>
    </row>
    <row r="2198" s="9" customFormat="1" ht="13.55" customHeight="1">
      <c r="B2198" s="11"/>
      <c r="G2198" s="28">
        <f>ROUND(E2198*F2198,0)</f>
        <v>0</v>
      </c>
      <c r="H2198" s="11"/>
    </row>
    <row r="2199" s="9" customFormat="1" ht="13.55" customHeight="1">
      <c r="B2199" s="11"/>
      <c r="G2199" s="28">
        <f>ROUND(E2199*F2199,0)</f>
        <v>0</v>
      </c>
      <c r="H2199" s="11"/>
    </row>
    <row r="2200" s="9" customFormat="1" ht="13.55" customHeight="1">
      <c r="B2200" s="11"/>
      <c r="G2200" s="28">
        <f>ROUND(E2200*F2200,0)</f>
        <v>0</v>
      </c>
      <c r="H2200" s="11"/>
    </row>
    <row r="2201" s="9" customFormat="1" ht="13.55" customHeight="1">
      <c r="B2201" s="11"/>
      <c r="G2201" s="28">
        <f>ROUND(E2201*F2201,0)</f>
        <v>0</v>
      </c>
      <c r="H2201" s="11"/>
    </row>
    <row r="2202" s="9" customFormat="1" ht="13.55" customHeight="1">
      <c r="B2202" s="11"/>
      <c r="G2202" s="28">
        <f>ROUND(E2202*F2202,0)</f>
        <v>0</v>
      </c>
      <c r="H2202" s="11"/>
    </row>
    <row r="2203" s="9" customFormat="1" ht="13.55" customHeight="1">
      <c r="B2203" s="11"/>
      <c r="G2203" s="28">
        <f>ROUND(E2203*F2203,0)</f>
        <v>0</v>
      </c>
      <c r="H2203" s="11"/>
    </row>
    <row r="2204" s="9" customFormat="1" ht="13.55" customHeight="1">
      <c r="B2204" s="11"/>
      <c r="G2204" s="28">
        <f>ROUND(E2204*F2204,0)</f>
        <v>0</v>
      </c>
      <c r="H2204" s="11"/>
    </row>
    <row r="2205" s="9" customFormat="1" ht="13.55" customHeight="1">
      <c r="B2205" s="11"/>
      <c r="G2205" s="28">
        <f>ROUND(E2205*F2205,0)</f>
        <v>0</v>
      </c>
      <c r="H2205" s="11"/>
    </row>
    <row r="2206" s="9" customFormat="1" ht="13.55" customHeight="1">
      <c r="B2206" s="11"/>
      <c r="G2206" s="28">
        <f>ROUND(E2206*F2206,0)</f>
        <v>0</v>
      </c>
      <c r="H2206" s="11"/>
    </row>
    <row r="2207" s="9" customFormat="1" ht="13.55" customHeight="1">
      <c r="B2207" s="11"/>
      <c r="G2207" s="28">
        <f>ROUND(E2207*F2207,0)</f>
        <v>0</v>
      </c>
      <c r="H2207" s="11"/>
    </row>
    <row r="2208" s="9" customFormat="1" ht="13.55" customHeight="1">
      <c r="B2208" s="11"/>
      <c r="G2208" s="28">
        <f>ROUND(E2208*F2208,0)</f>
        <v>0</v>
      </c>
      <c r="H2208" s="11"/>
    </row>
    <row r="2209" s="9" customFormat="1" ht="13.55" customHeight="1">
      <c r="B2209" s="11"/>
      <c r="G2209" s="28">
        <f>ROUND(E2209*F2209,0)</f>
        <v>0</v>
      </c>
      <c r="H2209" s="11"/>
    </row>
    <row r="2210" s="9" customFormat="1" ht="13.55" customHeight="1">
      <c r="B2210" s="11"/>
      <c r="G2210" s="28">
        <f>ROUND(E2210*F2210,0)</f>
        <v>0</v>
      </c>
      <c r="H2210" s="11"/>
    </row>
    <row r="2211" s="9" customFormat="1" ht="13.55" customHeight="1">
      <c r="B2211" s="11"/>
      <c r="G2211" s="28">
        <f>ROUND(E2211*F2211,0)</f>
        <v>0</v>
      </c>
      <c r="H2211" s="11"/>
    </row>
    <row r="2212" s="9" customFormat="1" ht="13.55" customHeight="1">
      <c r="B2212" s="11"/>
      <c r="G2212" s="28">
        <f>ROUND(E2212*F2212,0)</f>
        <v>0</v>
      </c>
      <c r="H2212" s="11"/>
    </row>
    <row r="2213" s="9" customFormat="1" ht="13.55" customHeight="1">
      <c r="B2213" s="11"/>
      <c r="G2213" s="28">
        <f>ROUND(E2213*F2213,0)</f>
        <v>0</v>
      </c>
      <c r="H2213" s="11"/>
    </row>
    <row r="2214" s="9" customFormat="1" ht="13.55" customHeight="1">
      <c r="B2214" s="11"/>
      <c r="G2214" s="28">
        <f>ROUND(E2214*F2214,0)</f>
        <v>0</v>
      </c>
      <c r="H2214" s="11"/>
    </row>
    <row r="2215" s="9" customFormat="1" ht="13.55" customHeight="1">
      <c r="B2215" s="11"/>
      <c r="G2215" s="28">
        <f>ROUND(E2215*F2215,0)</f>
        <v>0</v>
      </c>
      <c r="H2215" s="11"/>
    </row>
    <row r="2216" s="9" customFormat="1" ht="13.55" customHeight="1">
      <c r="B2216" s="11"/>
      <c r="G2216" s="28">
        <f>ROUND(E2216*F2216,0)</f>
        <v>0</v>
      </c>
      <c r="H2216" s="11"/>
    </row>
    <row r="2217" s="9" customFormat="1" ht="13.55" customHeight="1">
      <c r="B2217" s="11"/>
      <c r="G2217" s="28">
        <f>ROUND(E2217*F2217,0)</f>
        <v>0</v>
      </c>
      <c r="H2217" s="11"/>
    </row>
    <row r="2218" s="9" customFormat="1" ht="13.55" customHeight="1">
      <c r="B2218" s="11"/>
      <c r="G2218" s="28">
        <f>ROUND(E2218*F2218,0)</f>
        <v>0</v>
      </c>
      <c r="H2218" s="11"/>
    </row>
    <row r="2219" s="9" customFormat="1" ht="13.55" customHeight="1">
      <c r="B2219" s="11"/>
      <c r="G2219" s="28">
        <f>ROUND(E2219*F2219,0)</f>
        <v>0</v>
      </c>
      <c r="H2219" s="11"/>
    </row>
    <row r="2220" s="9" customFormat="1" ht="13.55" customHeight="1">
      <c r="B2220" s="11"/>
      <c r="G2220" s="28">
        <f>ROUND(E2220*F2220,0)</f>
        <v>0</v>
      </c>
      <c r="H2220" s="11"/>
    </row>
    <row r="2221" s="9" customFormat="1" ht="13.55" customHeight="1">
      <c r="B2221" s="11"/>
      <c r="G2221" s="28">
        <f>ROUND(E2221*F2221,0)</f>
        <v>0</v>
      </c>
      <c r="H2221" s="11"/>
    </row>
    <row r="2222" s="9" customFormat="1" ht="13.55" customHeight="1">
      <c r="B2222" s="11"/>
      <c r="G2222" s="28">
        <f>ROUND(E2222*F2222,0)</f>
        <v>0</v>
      </c>
      <c r="H2222" s="11"/>
    </row>
    <row r="2223" s="9" customFormat="1" ht="13.55" customHeight="1">
      <c r="B2223" s="11"/>
      <c r="G2223" s="28">
        <f>ROUND(E2223*F2223,0)</f>
        <v>0</v>
      </c>
      <c r="H2223" s="11"/>
    </row>
    <row r="2224" s="9" customFormat="1" ht="13.55" customHeight="1">
      <c r="B2224" s="11"/>
      <c r="G2224" s="28">
        <f>ROUND(E2224*F2224,0)</f>
        <v>0</v>
      </c>
      <c r="H2224" s="11"/>
    </row>
    <row r="2225" s="9" customFormat="1" ht="13.55" customHeight="1">
      <c r="B2225" s="11"/>
      <c r="G2225" s="28">
        <f>ROUND(E2225*F2225,0)</f>
        <v>0</v>
      </c>
      <c r="H2225" s="11"/>
    </row>
    <row r="2226" s="9" customFormat="1" ht="13.55" customHeight="1">
      <c r="B2226" s="11"/>
      <c r="G2226" s="28">
        <f>ROUND(E2226*F2226,0)</f>
        <v>0</v>
      </c>
      <c r="H2226" s="11"/>
    </row>
    <row r="2227" s="9" customFormat="1" ht="13.55" customHeight="1">
      <c r="B2227" s="11"/>
      <c r="G2227" s="28">
        <f>ROUND(E2227*F2227,0)</f>
        <v>0</v>
      </c>
      <c r="H2227" s="11"/>
    </row>
    <row r="2228" s="9" customFormat="1" ht="13.55" customHeight="1">
      <c r="B2228" s="11"/>
      <c r="G2228" s="28">
        <f>ROUND(E2228*F2228,0)</f>
        <v>0</v>
      </c>
      <c r="H2228" s="11"/>
    </row>
    <row r="2229" s="9" customFormat="1" ht="13.55" customHeight="1">
      <c r="B2229" s="11"/>
      <c r="G2229" s="28">
        <f>ROUND(E2229*F2229,0)</f>
        <v>0</v>
      </c>
      <c r="H2229" s="11"/>
    </row>
    <row r="2230" s="9" customFormat="1" ht="13.55" customHeight="1">
      <c r="B2230" s="11"/>
      <c r="G2230" s="28">
        <f>ROUND(E2230*F2230,0)</f>
        <v>0</v>
      </c>
      <c r="H2230" s="11"/>
    </row>
    <row r="2231" s="9" customFormat="1" ht="13.55" customHeight="1">
      <c r="B2231" s="11"/>
      <c r="G2231" s="28">
        <f>ROUND(E2231*F2231,0)</f>
        <v>0</v>
      </c>
      <c r="H2231" s="11"/>
    </row>
    <row r="2232" s="9" customFormat="1" ht="13.55" customHeight="1">
      <c r="B2232" s="11"/>
      <c r="G2232" s="28">
        <f>ROUND(E2232*F2232,0)</f>
        <v>0</v>
      </c>
      <c r="H2232" s="11"/>
    </row>
    <row r="2233" s="9" customFormat="1" ht="13.55" customHeight="1">
      <c r="B2233" s="11"/>
      <c r="G2233" s="28">
        <f>ROUND(E2233*F2233,0)</f>
        <v>0</v>
      </c>
      <c r="H2233" s="11"/>
    </row>
    <row r="2234" s="9" customFormat="1" ht="13.55" customHeight="1">
      <c r="B2234" s="11"/>
      <c r="G2234" s="28">
        <f>ROUND(E2234*F2234,0)</f>
        <v>0</v>
      </c>
      <c r="H2234" s="11"/>
    </row>
    <row r="2235" s="9" customFormat="1" ht="13.55" customHeight="1">
      <c r="B2235" s="11"/>
      <c r="G2235" s="28">
        <f>ROUND(E2235*F2235,0)</f>
        <v>0</v>
      </c>
      <c r="H2235" s="11"/>
    </row>
    <row r="2236" s="9" customFormat="1" ht="13.55" customHeight="1">
      <c r="B2236" s="11"/>
      <c r="G2236" s="28">
        <f>ROUND(E2236*F2236,0)</f>
        <v>0</v>
      </c>
      <c r="H2236" s="11"/>
    </row>
    <row r="2237" s="9" customFormat="1" ht="13.55" customHeight="1">
      <c r="B2237" s="11"/>
      <c r="G2237" s="28">
        <f>ROUND(E2237*F2237,0)</f>
        <v>0</v>
      </c>
      <c r="H2237" s="11"/>
    </row>
    <row r="2238" s="9" customFormat="1" ht="13.55" customHeight="1">
      <c r="B2238" s="11"/>
      <c r="G2238" s="28">
        <f>ROUND(E2238*F2238,0)</f>
        <v>0</v>
      </c>
      <c r="H2238" s="11"/>
    </row>
    <row r="2239" s="9" customFormat="1" ht="13.55" customHeight="1">
      <c r="B2239" s="11"/>
      <c r="G2239" s="28">
        <f>ROUND(E2239*F2239,0)</f>
        <v>0</v>
      </c>
      <c r="H2239" s="11"/>
    </row>
    <row r="2240" s="9" customFormat="1" ht="13.55" customHeight="1">
      <c r="B2240" s="11"/>
      <c r="G2240" s="28">
        <f>ROUND(E2240*F2240,0)</f>
        <v>0</v>
      </c>
      <c r="H2240" s="11"/>
    </row>
    <row r="2241" s="9" customFormat="1" ht="13.55" customHeight="1">
      <c r="B2241" s="11"/>
      <c r="G2241" s="28">
        <f>ROUND(E2241*F2241,0)</f>
        <v>0</v>
      </c>
      <c r="H2241" s="11"/>
    </row>
    <row r="2242" s="9" customFormat="1" ht="13.55" customHeight="1">
      <c r="B2242" s="11"/>
      <c r="G2242" s="28">
        <f>ROUND(E2242*F2242,0)</f>
        <v>0</v>
      </c>
      <c r="H2242" s="11"/>
    </row>
    <row r="2243" s="9" customFormat="1" ht="13.55" customHeight="1">
      <c r="B2243" s="11"/>
      <c r="G2243" s="28">
        <f>ROUND(E2243*F2243,0)</f>
        <v>0</v>
      </c>
      <c r="H2243" s="11"/>
    </row>
    <row r="2244" s="9" customFormat="1" ht="13.55" customHeight="1">
      <c r="B2244" s="11"/>
      <c r="G2244" s="28">
        <f>ROUND(E2244*F2244,0)</f>
        <v>0</v>
      </c>
      <c r="H2244" s="11"/>
    </row>
    <row r="2245" s="9" customFormat="1" ht="13.55" customHeight="1">
      <c r="B2245" s="11"/>
      <c r="G2245" s="28">
        <f>ROUND(E2245*F2245,0)</f>
        <v>0</v>
      </c>
      <c r="H2245" s="11"/>
    </row>
    <row r="2246" s="9" customFormat="1" ht="13.55" customHeight="1">
      <c r="B2246" s="11"/>
      <c r="G2246" s="28">
        <f>ROUND(E2246*F2246,0)</f>
        <v>0</v>
      </c>
      <c r="H2246" s="11"/>
    </row>
    <row r="2247" s="9" customFormat="1" ht="13.55" customHeight="1">
      <c r="B2247" s="11"/>
      <c r="G2247" s="28">
        <f>ROUND(E2247*F2247,0)</f>
        <v>0</v>
      </c>
      <c r="H2247" s="11"/>
    </row>
    <row r="2248" s="9" customFormat="1" ht="13.55" customHeight="1">
      <c r="B2248" s="11"/>
      <c r="G2248" s="28">
        <f>ROUND(E2248*F2248,0)</f>
        <v>0</v>
      </c>
      <c r="H2248" s="11"/>
    </row>
    <row r="2249" s="9" customFormat="1" ht="13.55" customHeight="1">
      <c r="B2249" s="11"/>
      <c r="G2249" s="28">
        <f>ROUND(E2249*F2249,0)</f>
        <v>0</v>
      </c>
      <c r="H2249" s="11"/>
    </row>
    <row r="2250" s="9" customFormat="1" ht="13.55" customHeight="1">
      <c r="B2250" s="11"/>
      <c r="G2250" s="28">
        <f>ROUND(E2250*F2250,0)</f>
        <v>0</v>
      </c>
      <c r="H2250" s="11"/>
    </row>
    <row r="2251" s="9" customFormat="1" ht="13.55" customHeight="1">
      <c r="B2251" s="11"/>
      <c r="G2251" s="28">
        <f>ROUND(E2251*F2251,0)</f>
        <v>0</v>
      </c>
      <c r="H2251" s="11"/>
    </row>
    <row r="2252" s="9" customFormat="1" ht="13.55" customHeight="1">
      <c r="B2252" s="11"/>
      <c r="G2252" s="28">
        <f>ROUND(E2252*F2252,0)</f>
        <v>0</v>
      </c>
      <c r="H2252" s="11"/>
    </row>
    <row r="2253" s="9" customFormat="1" ht="13.55" customHeight="1">
      <c r="B2253" s="11"/>
      <c r="G2253" s="28">
        <f>ROUND(E2253*F2253,0)</f>
        <v>0</v>
      </c>
      <c r="H2253" s="11"/>
    </row>
    <row r="2254" s="9" customFormat="1" ht="13.55" customHeight="1">
      <c r="B2254" s="11"/>
      <c r="G2254" s="28">
        <f>ROUND(E2254*F2254,0)</f>
        <v>0</v>
      </c>
      <c r="H2254" s="11"/>
    </row>
    <row r="2255" s="9" customFormat="1" ht="13.55" customHeight="1">
      <c r="B2255" s="11"/>
      <c r="G2255" s="28">
        <f>ROUND(E2255*F2255,0)</f>
        <v>0</v>
      </c>
      <c r="H2255" s="11"/>
    </row>
    <row r="2256" s="9" customFormat="1" ht="13.55" customHeight="1">
      <c r="B2256" s="11"/>
      <c r="G2256" s="28">
        <f>ROUND(E2256*F2256,0)</f>
        <v>0</v>
      </c>
      <c r="H2256" s="11"/>
    </row>
    <row r="2257" s="9" customFormat="1" ht="13.55" customHeight="1">
      <c r="B2257" s="11"/>
      <c r="G2257" s="28">
        <f>ROUND(E2257*F2257,0)</f>
        <v>0</v>
      </c>
      <c r="H2257" s="11"/>
    </row>
    <row r="2258" s="9" customFormat="1" ht="13.55" customHeight="1">
      <c r="B2258" s="11"/>
      <c r="G2258" s="28">
        <f>ROUND(E2258*F2258,0)</f>
        <v>0</v>
      </c>
      <c r="H2258" s="11"/>
    </row>
    <row r="2259" s="9" customFormat="1" ht="13.55" customHeight="1">
      <c r="B2259" s="11"/>
      <c r="G2259" s="28">
        <f>ROUND(E2259*F2259,0)</f>
        <v>0</v>
      </c>
      <c r="H2259" s="11"/>
    </row>
    <row r="2260" s="9" customFormat="1" ht="13.55" customHeight="1">
      <c r="B2260" s="11"/>
      <c r="G2260" s="28">
        <f>ROUND(E2260*F2260,0)</f>
        <v>0</v>
      </c>
      <c r="H2260" s="11"/>
    </row>
    <row r="2261" s="9" customFormat="1" ht="13.55" customHeight="1">
      <c r="B2261" s="11"/>
      <c r="G2261" s="28">
        <f>ROUND(E2261*F2261,0)</f>
        <v>0</v>
      </c>
      <c r="H2261" s="11"/>
    </row>
    <row r="2262" s="9" customFormat="1" ht="13.55" customHeight="1">
      <c r="B2262" s="11"/>
      <c r="G2262" s="28">
        <f>ROUND(E2262*F2262,0)</f>
        <v>0</v>
      </c>
      <c r="H2262" s="11"/>
    </row>
    <row r="2263" s="9" customFormat="1" ht="13.55" customHeight="1">
      <c r="B2263" s="11"/>
      <c r="G2263" s="28">
        <f>ROUND(E2263*F2263,0)</f>
        <v>0</v>
      </c>
      <c r="H2263" s="11"/>
    </row>
    <row r="2264" s="9" customFormat="1" ht="13.55" customHeight="1">
      <c r="B2264" s="11"/>
      <c r="G2264" s="28">
        <f>ROUND(E2264*F2264,0)</f>
        <v>0</v>
      </c>
      <c r="H2264" s="11"/>
    </row>
    <row r="2265" s="9" customFormat="1" ht="13.55" customHeight="1">
      <c r="B2265" s="11"/>
      <c r="G2265" s="28">
        <f>ROUND(E2265*F2265,0)</f>
        <v>0</v>
      </c>
      <c r="H2265" s="11"/>
    </row>
    <row r="2266" s="9" customFormat="1" ht="13.55" customHeight="1">
      <c r="B2266" s="11"/>
      <c r="G2266" s="28">
        <f>ROUND(E2266*F2266,0)</f>
        <v>0</v>
      </c>
      <c r="H2266" s="11"/>
    </row>
    <row r="2267" s="9" customFormat="1" ht="13.55" customHeight="1">
      <c r="B2267" s="11"/>
      <c r="G2267" s="28">
        <f>ROUND(E2267*F2267,0)</f>
        <v>0</v>
      </c>
      <c r="H2267" s="11"/>
    </row>
    <row r="2268" s="9" customFormat="1" ht="13.55" customHeight="1">
      <c r="B2268" s="11"/>
      <c r="G2268" s="28">
        <f>ROUND(E2268*F2268,0)</f>
        <v>0</v>
      </c>
      <c r="H2268" s="11"/>
    </row>
    <row r="2269" s="9" customFormat="1" ht="13.55" customHeight="1">
      <c r="B2269" s="11"/>
      <c r="G2269" s="28">
        <f>ROUND(E2269*F2269,0)</f>
        <v>0</v>
      </c>
      <c r="H2269" s="11"/>
    </row>
    <row r="2270" s="9" customFormat="1" ht="13.55" customHeight="1">
      <c r="B2270" s="11"/>
      <c r="G2270" s="28">
        <f>ROUND(E2270*F2270,0)</f>
        <v>0</v>
      </c>
      <c r="H2270" s="11"/>
    </row>
    <row r="2271" s="9" customFormat="1" ht="13.55" customHeight="1">
      <c r="B2271" s="11"/>
      <c r="G2271" s="28">
        <f>ROUND(E2271*F2271,0)</f>
        <v>0</v>
      </c>
      <c r="H2271" s="11"/>
    </row>
    <row r="2272" s="9" customFormat="1" ht="13.55" customHeight="1">
      <c r="B2272" s="11"/>
      <c r="G2272" s="28">
        <f>ROUND(E2272*F2272,0)</f>
        <v>0</v>
      </c>
      <c r="H2272" s="11"/>
    </row>
    <row r="2273" s="9" customFormat="1" ht="13.55" customHeight="1">
      <c r="B2273" s="11"/>
      <c r="G2273" s="28">
        <f>ROUND(E2273*F2273,0)</f>
        <v>0</v>
      </c>
      <c r="H2273" s="11"/>
    </row>
    <row r="2274" s="9" customFormat="1" ht="13.55" customHeight="1">
      <c r="B2274" s="11"/>
      <c r="G2274" s="28">
        <f>ROUND(E2274*F2274,0)</f>
        <v>0</v>
      </c>
      <c r="H2274" s="11"/>
    </row>
    <row r="2275" s="9" customFormat="1" ht="13.55" customHeight="1">
      <c r="B2275" s="11"/>
      <c r="G2275" s="28">
        <f>ROUND(E2275*F2275,0)</f>
        <v>0</v>
      </c>
      <c r="H2275" s="11"/>
    </row>
    <row r="2276" s="9" customFormat="1" ht="13.55" customHeight="1">
      <c r="B2276" s="11"/>
      <c r="G2276" s="28">
        <f>ROUND(E2276*F2276,0)</f>
        <v>0</v>
      </c>
      <c r="H2276" s="11"/>
    </row>
    <row r="2277" s="9" customFormat="1" ht="13.55" customHeight="1">
      <c r="B2277" s="11"/>
      <c r="G2277" s="28">
        <f>ROUND(E2277*F2277,0)</f>
        <v>0</v>
      </c>
      <c r="H2277" s="11"/>
    </row>
    <row r="2278" s="9" customFormat="1" ht="13.55" customHeight="1">
      <c r="B2278" s="11"/>
      <c r="G2278" s="28">
        <f>ROUND(E2278*F2278,0)</f>
        <v>0</v>
      </c>
      <c r="H2278" s="11"/>
    </row>
    <row r="2279" s="9" customFormat="1" ht="13.55" customHeight="1">
      <c r="B2279" s="11"/>
      <c r="G2279" s="28">
        <f>ROUND(E2279*F2279,0)</f>
        <v>0</v>
      </c>
      <c r="H2279" s="11"/>
    </row>
    <row r="2280" s="9" customFormat="1" ht="13.55" customHeight="1">
      <c r="B2280" s="11"/>
      <c r="G2280" s="28">
        <f>ROUND(E2280*F2280,0)</f>
        <v>0</v>
      </c>
      <c r="H2280" s="11"/>
    </row>
    <row r="2281" s="9" customFormat="1" ht="13.55" customHeight="1">
      <c r="B2281" s="11"/>
      <c r="G2281" s="28">
        <f>ROUND(E2281*F2281,0)</f>
        <v>0</v>
      </c>
      <c r="H2281" s="11"/>
    </row>
    <row r="2282" s="9" customFormat="1" ht="13.55" customHeight="1">
      <c r="B2282" s="11"/>
      <c r="G2282" s="28">
        <f>ROUND(E2282*F2282,0)</f>
        <v>0</v>
      </c>
      <c r="H2282" s="11"/>
    </row>
    <row r="2283" s="9" customFormat="1" ht="13.55" customHeight="1">
      <c r="B2283" s="11"/>
      <c r="G2283" s="28">
        <f>ROUND(E2283*F2283,0)</f>
        <v>0</v>
      </c>
      <c r="H2283" s="11"/>
    </row>
    <row r="2284" s="9" customFormat="1" ht="13.55" customHeight="1">
      <c r="B2284" s="11"/>
      <c r="G2284" s="28">
        <f>ROUND(E2284*F2284,0)</f>
        <v>0</v>
      </c>
      <c r="H2284" s="11"/>
    </row>
    <row r="2285" s="9" customFormat="1" ht="13.55" customHeight="1">
      <c r="B2285" s="11"/>
      <c r="G2285" s="28">
        <f>ROUND(E2285*F2285,0)</f>
        <v>0</v>
      </c>
      <c r="H2285" s="11"/>
    </row>
    <row r="2286" s="9" customFormat="1" ht="13.55" customHeight="1">
      <c r="B2286" s="11"/>
      <c r="G2286" s="28">
        <f>ROUND(E2286*F2286,0)</f>
        <v>0</v>
      </c>
      <c r="H2286" s="11"/>
    </row>
    <row r="2287" s="9" customFormat="1" ht="13.55" customHeight="1">
      <c r="B2287" s="11"/>
      <c r="G2287" s="28">
        <f>ROUND(E2287*F2287,0)</f>
        <v>0</v>
      </c>
      <c r="H2287" s="11"/>
    </row>
    <row r="2288" s="9" customFormat="1" ht="13.55" customHeight="1">
      <c r="B2288" s="11"/>
      <c r="G2288" s="28">
        <f>ROUND(E2288*F2288,0)</f>
        <v>0</v>
      </c>
      <c r="H2288" s="11"/>
    </row>
    <row r="2289" s="9" customFormat="1" ht="13.55" customHeight="1">
      <c r="B2289" s="11"/>
      <c r="G2289" s="28">
        <f>ROUND(E2289*F2289,0)</f>
        <v>0</v>
      </c>
      <c r="H2289" s="11"/>
    </row>
    <row r="2290" s="9" customFormat="1" ht="13.55" customHeight="1">
      <c r="B2290" s="11"/>
      <c r="G2290" s="28">
        <f>ROUND(E2290*F2290,0)</f>
        <v>0</v>
      </c>
      <c r="H2290" s="11"/>
    </row>
    <row r="2291" s="9" customFormat="1" ht="13.55" customHeight="1">
      <c r="B2291" s="11"/>
      <c r="G2291" s="28">
        <f>ROUND(E2291*F2291,0)</f>
        <v>0</v>
      </c>
      <c r="H2291" s="11"/>
    </row>
    <row r="2292" s="9" customFormat="1" ht="13.55" customHeight="1">
      <c r="B2292" s="11"/>
      <c r="G2292" s="28">
        <f>ROUND(E2292*F2292,0)</f>
        <v>0</v>
      </c>
      <c r="H2292" s="11"/>
    </row>
    <row r="2293" s="9" customFormat="1" ht="13.55" customHeight="1">
      <c r="B2293" s="11"/>
      <c r="G2293" s="28">
        <f>ROUND(E2293*F2293,0)</f>
        <v>0</v>
      </c>
      <c r="H2293" s="11"/>
    </row>
    <row r="2294" s="9" customFormat="1" ht="13.55" customHeight="1">
      <c r="B2294" s="11"/>
      <c r="G2294" s="28">
        <f>ROUND(E2294*F2294,0)</f>
        <v>0</v>
      </c>
      <c r="H2294" s="11"/>
    </row>
    <row r="2295" s="9" customFormat="1" ht="13.55" customHeight="1">
      <c r="B2295" s="11"/>
      <c r="G2295" s="28">
        <f>ROUND(E2295*F2295,0)</f>
        <v>0</v>
      </c>
      <c r="H2295" s="11"/>
    </row>
    <row r="2296" s="9" customFormat="1" ht="13.55" customHeight="1">
      <c r="B2296" s="11"/>
      <c r="G2296" s="28">
        <f>ROUND(E2296*F2296,0)</f>
        <v>0</v>
      </c>
      <c r="H2296" s="11"/>
    </row>
    <row r="2297" s="9" customFormat="1" ht="13.55" customHeight="1">
      <c r="B2297" s="11"/>
      <c r="G2297" s="28">
        <f>ROUND(E2297*F2297,0)</f>
        <v>0</v>
      </c>
      <c r="H2297" s="11"/>
    </row>
    <row r="2298" s="9" customFormat="1" ht="13.55" customHeight="1">
      <c r="B2298" s="11"/>
      <c r="G2298" s="28">
        <f>ROUND(E2298*F2298,0)</f>
        <v>0</v>
      </c>
      <c r="H2298" s="11"/>
    </row>
    <row r="2299" s="9" customFormat="1" ht="13.55" customHeight="1">
      <c r="B2299" s="11"/>
      <c r="G2299" s="28">
        <f>ROUND(E2299*F2299,0)</f>
        <v>0</v>
      </c>
      <c r="H2299" s="11"/>
    </row>
    <row r="2300" s="9" customFormat="1" ht="13.55" customHeight="1">
      <c r="B2300" s="11"/>
      <c r="G2300" s="28">
        <f>ROUND(E2300*F2300,0)</f>
        <v>0</v>
      </c>
      <c r="H2300" s="11"/>
    </row>
    <row r="2301" s="9" customFormat="1" ht="13.55" customHeight="1">
      <c r="B2301" s="11"/>
      <c r="G2301" s="28">
        <f>ROUND(E2301*F2301,0)</f>
        <v>0</v>
      </c>
      <c r="H2301" s="11"/>
    </row>
    <row r="2302" s="9" customFormat="1" ht="13.55" customHeight="1">
      <c r="B2302" s="11"/>
      <c r="G2302" s="28">
        <f>ROUND(E2302*F2302,0)</f>
        <v>0</v>
      </c>
      <c r="H2302" s="11"/>
    </row>
    <row r="2303" s="9" customFormat="1" ht="13.55" customHeight="1">
      <c r="B2303" s="11"/>
      <c r="G2303" s="28">
        <f>ROUND(E2303*F2303,0)</f>
        <v>0</v>
      </c>
      <c r="H2303" s="11"/>
    </row>
    <row r="2304" s="9" customFormat="1" ht="13.55" customHeight="1">
      <c r="B2304" s="11"/>
      <c r="G2304" s="28">
        <f>ROUND(E2304*F2304,0)</f>
        <v>0</v>
      </c>
      <c r="H2304" s="11"/>
    </row>
    <row r="2305" s="9" customFormat="1" ht="13.55" customHeight="1">
      <c r="B2305" s="11"/>
      <c r="G2305" s="28">
        <f>ROUND(E2305*F2305,0)</f>
        <v>0</v>
      </c>
      <c r="H2305" s="11"/>
    </row>
    <row r="2306" s="9" customFormat="1" ht="13.55" customHeight="1">
      <c r="B2306" s="11"/>
      <c r="G2306" s="28">
        <f>ROUND(E2306*F2306,0)</f>
        <v>0</v>
      </c>
      <c r="H2306" s="11"/>
    </row>
    <row r="2307" s="9" customFormat="1" ht="13.55" customHeight="1">
      <c r="B2307" s="11"/>
      <c r="G2307" s="28">
        <f>ROUND(E2307*F2307,0)</f>
        <v>0</v>
      </c>
      <c r="H2307" s="11"/>
    </row>
    <row r="2308" s="9" customFormat="1" ht="13.55" customHeight="1">
      <c r="B2308" s="11"/>
      <c r="G2308" s="28">
        <f>ROUND(E2308*F2308,0)</f>
        <v>0</v>
      </c>
      <c r="H2308" s="11"/>
    </row>
    <row r="2309" s="9" customFormat="1" ht="13.55" customHeight="1">
      <c r="B2309" s="11"/>
      <c r="G2309" s="28">
        <f>ROUND(E2309*F2309,0)</f>
        <v>0</v>
      </c>
      <c r="H2309" s="11"/>
    </row>
    <row r="2310" s="9" customFormat="1" ht="13.55" customHeight="1">
      <c r="B2310" s="11"/>
      <c r="G2310" s="28">
        <f>ROUND(E2310*F2310,0)</f>
        <v>0</v>
      </c>
      <c r="H2310" s="11"/>
    </row>
    <row r="2311" s="9" customFormat="1" ht="13.55" customHeight="1">
      <c r="B2311" s="11"/>
      <c r="G2311" s="28">
        <f>ROUND(E2311*F2311,0)</f>
        <v>0</v>
      </c>
      <c r="H2311" s="11"/>
    </row>
    <row r="2312" s="9" customFormat="1" ht="13.55" customHeight="1">
      <c r="B2312" s="11"/>
      <c r="G2312" s="28">
        <f>ROUND(E2312*F2312,0)</f>
        <v>0</v>
      </c>
      <c r="H2312" s="11"/>
    </row>
    <row r="2313" s="9" customFormat="1" ht="13.55" customHeight="1">
      <c r="B2313" s="11"/>
      <c r="G2313" s="28">
        <f>ROUND(E2313*F2313,0)</f>
        <v>0</v>
      </c>
      <c r="H2313" s="11"/>
    </row>
    <row r="2314" s="9" customFormat="1" ht="13.55" customHeight="1">
      <c r="B2314" s="11"/>
      <c r="G2314" s="28">
        <f>ROUND(E2314*F2314,0)</f>
        <v>0</v>
      </c>
      <c r="H2314" s="11"/>
    </row>
    <row r="2315" s="9" customFormat="1" ht="13.55" customHeight="1">
      <c r="B2315" s="11"/>
      <c r="G2315" s="28">
        <f>ROUND(E2315*F2315,0)</f>
        <v>0</v>
      </c>
      <c r="H2315" s="11"/>
    </row>
    <row r="2316" s="9" customFormat="1" ht="13.55" customHeight="1">
      <c r="B2316" s="11"/>
      <c r="G2316" s="28">
        <f>ROUND(E2316*F2316,0)</f>
        <v>0</v>
      </c>
      <c r="H2316" s="11"/>
    </row>
    <row r="2317" s="9" customFormat="1" ht="13.55" customHeight="1">
      <c r="B2317" s="11"/>
      <c r="G2317" s="28">
        <f>ROUND(E2317*F2317,0)</f>
        <v>0</v>
      </c>
      <c r="H2317" s="11"/>
    </row>
    <row r="2318" s="9" customFormat="1" ht="13.55" customHeight="1">
      <c r="B2318" s="11"/>
      <c r="G2318" s="28">
        <f>ROUND(E2318*F2318,0)</f>
        <v>0</v>
      </c>
      <c r="H2318" s="11"/>
    </row>
    <row r="2319" s="9" customFormat="1" ht="13.55" customHeight="1">
      <c r="B2319" s="11"/>
      <c r="G2319" s="28">
        <f>ROUND(E2319*F2319,0)</f>
        <v>0</v>
      </c>
      <c r="H2319" s="11"/>
    </row>
    <row r="2320" s="9" customFormat="1" ht="13.55" customHeight="1">
      <c r="B2320" s="11"/>
      <c r="G2320" s="28">
        <f>ROUND(E2320*F2320,0)</f>
        <v>0</v>
      </c>
      <c r="H2320" s="11"/>
    </row>
    <row r="2321" s="9" customFormat="1" ht="13.55" customHeight="1">
      <c r="B2321" s="11"/>
      <c r="G2321" s="28">
        <f>ROUND(E2321*F2321,0)</f>
        <v>0</v>
      </c>
      <c r="H2321" s="11"/>
    </row>
    <row r="2322" s="9" customFormat="1" ht="13.55" customHeight="1">
      <c r="B2322" s="11"/>
      <c r="G2322" s="28">
        <f>ROUND(E2322*F2322,0)</f>
        <v>0</v>
      </c>
      <c r="H2322" s="11"/>
    </row>
    <row r="2323" s="9" customFormat="1" ht="13.55" customHeight="1">
      <c r="B2323" s="11"/>
      <c r="G2323" s="28">
        <f>ROUND(E2323*F2323,0)</f>
        <v>0</v>
      </c>
      <c r="H2323" s="11"/>
    </row>
    <row r="2324" s="9" customFormat="1" ht="13.55" customHeight="1">
      <c r="B2324" s="11"/>
      <c r="G2324" s="28">
        <f>ROUND(E2324*F2324,0)</f>
        <v>0</v>
      </c>
      <c r="H2324" s="11"/>
    </row>
    <row r="2325" s="9" customFormat="1" ht="13.55" customHeight="1">
      <c r="B2325" s="11"/>
      <c r="G2325" s="28">
        <f>ROUND(E2325*F2325,0)</f>
        <v>0</v>
      </c>
      <c r="H2325" s="11"/>
    </row>
    <row r="2326" s="9" customFormat="1" ht="13.55" customHeight="1">
      <c r="B2326" s="11"/>
      <c r="G2326" s="28">
        <f>ROUND(E2326*F2326,0)</f>
        <v>0</v>
      </c>
      <c r="H2326" s="11"/>
    </row>
    <row r="2327" s="9" customFormat="1" ht="13.55" customHeight="1">
      <c r="B2327" s="11"/>
      <c r="G2327" s="28">
        <f>ROUND(E2327*F2327,0)</f>
        <v>0</v>
      </c>
      <c r="H2327" s="11"/>
    </row>
    <row r="2328" s="9" customFormat="1" ht="13.55" customHeight="1">
      <c r="B2328" s="11"/>
      <c r="G2328" s="28">
        <f>ROUND(E2328*F2328,0)</f>
        <v>0</v>
      </c>
      <c r="H2328" s="11"/>
    </row>
    <row r="2329" s="9" customFormat="1" ht="13.55" customHeight="1">
      <c r="B2329" s="11"/>
      <c r="G2329" s="28">
        <f>ROUND(E2329*F2329,0)</f>
        <v>0</v>
      </c>
      <c r="H2329" s="11"/>
    </row>
    <row r="2330" s="9" customFormat="1" ht="13.55" customHeight="1">
      <c r="B2330" s="11"/>
      <c r="G2330" s="28">
        <f>ROUND(E2330*F2330,0)</f>
        <v>0</v>
      </c>
      <c r="H2330" s="11"/>
    </row>
    <row r="2331" s="9" customFormat="1" ht="13.55" customHeight="1">
      <c r="B2331" s="11"/>
      <c r="G2331" s="28">
        <f>ROUND(E2331*F2331,0)</f>
        <v>0</v>
      </c>
      <c r="H2331" s="11"/>
    </row>
    <row r="2332" s="9" customFormat="1" ht="13.55" customHeight="1">
      <c r="B2332" s="11"/>
      <c r="G2332" s="28">
        <f>ROUND(E2332*F2332,0)</f>
        <v>0</v>
      </c>
      <c r="H2332" s="11"/>
    </row>
    <row r="2333" s="9" customFormat="1" ht="13.55" customHeight="1">
      <c r="B2333" s="11"/>
      <c r="G2333" s="28">
        <f>ROUND(E2333*F2333,0)</f>
        <v>0</v>
      </c>
      <c r="H2333" s="11"/>
    </row>
    <row r="2334" s="9" customFormat="1" ht="13.55" customHeight="1">
      <c r="B2334" s="11"/>
      <c r="G2334" s="28">
        <f>ROUND(E2334*F2334,0)</f>
        <v>0</v>
      </c>
      <c r="H2334" s="11"/>
    </row>
    <row r="2335" s="9" customFormat="1" ht="13.55" customHeight="1">
      <c r="B2335" s="11"/>
      <c r="G2335" s="28">
        <f>ROUND(E2335*F2335,0)</f>
        <v>0</v>
      </c>
      <c r="H2335" s="11"/>
    </row>
    <row r="2336" s="9" customFormat="1" ht="13.55" customHeight="1">
      <c r="B2336" s="11"/>
      <c r="G2336" s="28">
        <f>ROUND(E2336*F2336,0)</f>
        <v>0</v>
      </c>
      <c r="H2336" s="11"/>
    </row>
    <row r="2337" s="9" customFormat="1" ht="13.55" customHeight="1">
      <c r="B2337" s="11"/>
      <c r="G2337" s="28">
        <f>ROUND(E2337*F2337,0)</f>
        <v>0</v>
      </c>
      <c r="H2337" s="11"/>
    </row>
    <row r="2338" s="9" customFormat="1" ht="13.55" customHeight="1">
      <c r="B2338" s="11"/>
      <c r="G2338" s="28">
        <f>ROUND(E2338*F2338,0)</f>
        <v>0</v>
      </c>
      <c r="H2338" s="11"/>
    </row>
    <row r="2339" s="9" customFormat="1" ht="13.55" customHeight="1">
      <c r="B2339" s="11"/>
      <c r="G2339" s="28">
        <f>ROUND(E2339*F2339,0)</f>
        <v>0</v>
      </c>
      <c r="H2339" s="11"/>
    </row>
    <row r="2340" s="9" customFormat="1" ht="13.55" customHeight="1">
      <c r="B2340" s="11"/>
      <c r="G2340" s="28">
        <f>ROUND(E2340*F2340,0)</f>
        <v>0</v>
      </c>
      <c r="H2340" s="11"/>
    </row>
    <row r="2341" s="9" customFormat="1" ht="13.55" customHeight="1">
      <c r="B2341" s="11"/>
      <c r="G2341" s="28">
        <f>ROUND(E2341*F2341,0)</f>
        <v>0</v>
      </c>
      <c r="H2341" s="11"/>
    </row>
    <row r="2342" s="9" customFormat="1" ht="13.55" customHeight="1">
      <c r="B2342" s="11"/>
      <c r="G2342" s="28">
        <f>ROUND(E2342*F2342,0)</f>
        <v>0</v>
      </c>
      <c r="H2342" s="11"/>
    </row>
    <row r="2343" s="9" customFormat="1" ht="13.55" customHeight="1">
      <c r="B2343" s="11"/>
      <c r="G2343" s="28">
        <f>ROUND(E2343*F2343,0)</f>
        <v>0</v>
      </c>
      <c r="H2343" s="11"/>
    </row>
    <row r="2344" s="9" customFormat="1" ht="13.55" customHeight="1">
      <c r="B2344" s="11"/>
      <c r="G2344" s="28">
        <f>ROUND(E2344*F2344,0)</f>
        <v>0</v>
      </c>
      <c r="H2344" s="11"/>
    </row>
    <row r="2345" s="9" customFormat="1" ht="13.55" customHeight="1">
      <c r="B2345" s="11"/>
      <c r="G2345" s="28">
        <f>ROUND(E2345*F2345,0)</f>
        <v>0</v>
      </c>
      <c r="H2345" s="11"/>
    </row>
    <row r="2346" s="9" customFormat="1" ht="13.55" customHeight="1">
      <c r="B2346" s="11"/>
      <c r="G2346" s="28">
        <f>ROUND(E2346*F2346,0)</f>
        <v>0</v>
      </c>
      <c r="H2346" s="11"/>
    </row>
    <row r="2347" s="9" customFormat="1" ht="13.55" customHeight="1">
      <c r="B2347" s="11"/>
      <c r="G2347" s="28">
        <f>ROUND(E2347*F2347,0)</f>
        <v>0</v>
      </c>
      <c r="H2347" s="11"/>
    </row>
    <row r="2348" s="9" customFormat="1" ht="13.55" customHeight="1">
      <c r="B2348" s="11"/>
      <c r="G2348" s="28">
        <f>ROUND(E2348*F2348,0)</f>
        <v>0</v>
      </c>
      <c r="H2348" s="11"/>
    </row>
    <row r="2349" s="9" customFormat="1" ht="13.55" customHeight="1">
      <c r="B2349" s="11"/>
      <c r="G2349" s="28">
        <f>ROUND(E2349*F2349,0)</f>
        <v>0</v>
      </c>
      <c r="H2349" s="11"/>
    </row>
    <row r="2350" s="9" customFormat="1" ht="13.55" customHeight="1">
      <c r="B2350" s="11"/>
      <c r="G2350" s="28">
        <f>ROUND(E2350*F2350,0)</f>
        <v>0</v>
      </c>
      <c r="H2350" s="11"/>
    </row>
    <row r="2351" s="9" customFormat="1" ht="13.55" customHeight="1">
      <c r="B2351" s="11"/>
      <c r="G2351" s="28">
        <f>ROUND(E2351*F2351,0)</f>
        <v>0</v>
      </c>
      <c r="H2351" s="11"/>
    </row>
    <row r="2352" s="9" customFormat="1" ht="13.55" customHeight="1">
      <c r="B2352" s="11"/>
      <c r="G2352" s="28">
        <f>ROUND(E2352*F2352,0)</f>
        <v>0</v>
      </c>
      <c r="H2352" s="11"/>
    </row>
    <row r="2353" s="9" customFormat="1" ht="13.55" customHeight="1">
      <c r="B2353" s="11"/>
      <c r="G2353" s="28">
        <f>ROUND(E2353*F2353,0)</f>
        <v>0</v>
      </c>
      <c r="H2353" s="11"/>
    </row>
    <row r="2354" s="9" customFormat="1" ht="13.55" customHeight="1">
      <c r="B2354" s="11"/>
      <c r="G2354" s="28">
        <f>ROUND(E2354*F2354,0)</f>
        <v>0</v>
      </c>
      <c r="H2354" s="11"/>
    </row>
    <row r="2355" s="9" customFormat="1" ht="13.55" customHeight="1">
      <c r="B2355" s="11"/>
      <c r="G2355" s="28">
        <f>ROUND(E2355*F2355,0)</f>
        <v>0</v>
      </c>
      <c r="H2355" s="11"/>
    </row>
    <row r="2356" s="9" customFormat="1" ht="13.55" customHeight="1">
      <c r="B2356" s="11"/>
      <c r="G2356" s="28">
        <f>ROUND(E2356*F2356,0)</f>
        <v>0</v>
      </c>
      <c r="H2356" s="11"/>
    </row>
    <row r="2357" s="9" customFormat="1" ht="13.55" customHeight="1">
      <c r="B2357" s="11"/>
      <c r="G2357" s="28">
        <f>ROUND(E2357*F2357,0)</f>
        <v>0</v>
      </c>
      <c r="H2357" s="11"/>
    </row>
    <row r="2358" s="9" customFormat="1" ht="13.55" customHeight="1">
      <c r="B2358" s="11"/>
      <c r="G2358" s="28">
        <f>ROUND(E2358*F2358,0)</f>
        <v>0</v>
      </c>
      <c r="H2358" s="11"/>
    </row>
    <row r="2359" s="9" customFormat="1" ht="13.55" customHeight="1">
      <c r="B2359" s="11"/>
      <c r="G2359" s="28">
        <f>ROUND(E2359*F2359,0)</f>
        <v>0</v>
      </c>
      <c r="H2359" s="11"/>
    </row>
    <row r="2360" s="9" customFormat="1" ht="13.55" customHeight="1">
      <c r="B2360" s="11"/>
      <c r="G2360" s="28">
        <f>ROUND(E2360*F2360,0)</f>
        <v>0</v>
      </c>
      <c r="H2360" s="11"/>
    </row>
    <row r="2361" s="9" customFormat="1" ht="13.55" customHeight="1">
      <c r="B2361" s="11"/>
      <c r="G2361" s="28">
        <f>ROUND(E2361*F2361,0)</f>
        <v>0</v>
      </c>
      <c r="H2361" s="11"/>
    </row>
    <row r="2362" s="9" customFormat="1" ht="13.55" customHeight="1">
      <c r="B2362" s="11"/>
      <c r="G2362" s="28">
        <f>ROUND(E2362*F2362,0)</f>
        <v>0</v>
      </c>
      <c r="H2362" s="11"/>
    </row>
    <row r="2363" s="9" customFormat="1" ht="13.55" customHeight="1">
      <c r="B2363" s="11"/>
      <c r="G2363" s="28">
        <f>ROUND(E2363*F2363,0)</f>
        <v>0</v>
      </c>
      <c r="H2363" s="11"/>
    </row>
    <row r="2364" s="9" customFormat="1" ht="13.55" customHeight="1">
      <c r="B2364" s="11"/>
      <c r="G2364" s="28">
        <f>ROUND(E2364*F2364,0)</f>
        <v>0</v>
      </c>
      <c r="H2364" s="11"/>
    </row>
    <row r="2365" s="9" customFormat="1" ht="13.55" customHeight="1">
      <c r="B2365" s="11"/>
      <c r="G2365" s="28">
        <f>ROUND(E2365*F2365,0)</f>
        <v>0</v>
      </c>
      <c r="H2365" s="11"/>
    </row>
    <row r="2366" s="9" customFormat="1" ht="13.55" customHeight="1">
      <c r="B2366" s="11"/>
      <c r="G2366" s="28">
        <f>ROUND(E2366*F2366,0)</f>
        <v>0</v>
      </c>
      <c r="H2366" s="11"/>
    </row>
    <row r="2367" s="9" customFormat="1" ht="13.55" customHeight="1">
      <c r="B2367" s="11"/>
      <c r="G2367" s="28">
        <f>ROUND(E2367*F2367,0)</f>
        <v>0</v>
      </c>
      <c r="H2367" s="11"/>
    </row>
    <row r="2368" s="9" customFormat="1" ht="13.55" customHeight="1">
      <c r="B2368" s="11"/>
      <c r="G2368" s="28">
        <f>ROUND(E2368*F2368,0)</f>
        <v>0</v>
      </c>
      <c r="H2368" s="11"/>
    </row>
    <row r="2369" s="9" customFormat="1" ht="13.55" customHeight="1">
      <c r="B2369" s="11"/>
      <c r="G2369" s="28">
        <f>ROUND(E2369*F2369,0)</f>
        <v>0</v>
      </c>
      <c r="H2369" s="11"/>
    </row>
    <row r="2370" s="9" customFormat="1" ht="13.55" customHeight="1">
      <c r="B2370" s="11"/>
      <c r="G2370" s="28">
        <f>ROUND(E2370*F2370,0)</f>
        <v>0</v>
      </c>
      <c r="H2370" s="11"/>
    </row>
    <row r="2371" s="9" customFormat="1" ht="13.55" customHeight="1">
      <c r="B2371" s="11"/>
      <c r="G2371" s="28">
        <f>ROUND(E2371*F2371,0)</f>
        <v>0</v>
      </c>
      <c r="H2371" s="11"/>
    </row>
    <row r="2372" s="9" customFormat="1" ht="13.55" customHeight="1">
      <c r="B2372" s="11"/>
      <c r="G2372" s="28">
        <f>ROUND(E2372*F2372,0)</f>
        <v>0</v>
      </c>
      <c r="H2372" s="11"/>
    </row>
    <row r="2373" s="9" customFormat="1" ht="13.55" customHeight="1">
      <c r="B2373" s="11"/>
      <c r="G2373" s="28">
        <f>ROUND(E2373*F2373,0)</f>
        <v>0</v>
      </c>
      <c r="H2373" s="11"/>
    </row>
    <row r="2374" s="9" customFormat="1" ht="13.55" customHeight="1">
      <c r="B2374" s="11"/>
      <c r="G2374" s="28">
        <f>ROUND(E2374*F2374,0)</f>
        <v>0</v>
      </c>
      <c r="H2374" s="11"/>
    </row>
    <row r="2375" s="9" customFormat="1" ht="13.55" customHeight="1">
      <c r="B2375" s="11"/>
      <c r="G2375" s="28">
        <f>ROUND(E2375*F2375,0)</f>
        <v>0</v>
      </c>
      <c r="H2375" s="11"/>
    </row>
    <row r="2376" s="9" customFormat="1" ht="13.55" customHeight="1">
      <c r="B2376" s="11"/>
      <c r="G2376" s="28">
        <f>ROUND(E2376*F2376,0)</f>
        <v>0</v>
      </c>
      <c r="H2376" s="11"/>
    </row>
    <row r="2377" s="9" customFormat="1" ht="13.55" customHeight="1">
      <c r="B2377" s="11"/>
      <c r="G2377" s="28">
        <f>ROUND(E2377*F2377,0)</f>
        <v>0</v>
      </c>
      <c r="H2377" s="11"/>
    </row>
    <row r="2378" s="9" customFormat="1" ht="13.55" customHeight="1">
      <c r="B2378" s="11"/>
      <c r="G2378" s="28">
        <f>ROUND(E2378*F2378,0)</f>
        <v>0</v>
      </c>
      <c r="H2378" s="11"/>
    </row>
    <row r="2379" s="9" customFormat="1" ht="13.55" customHeight="1">
      <c r="B2379" s="11"/>
      <c r="G2379" s="28">
        <f>ROUND(E2379*F2379,0)</f>
        <v>0</v>
      </c>
      <c r="H2379" s="11"/>
    </row>
    <row r="2380" s="9" customFormat="1" ht="13.55" customHeight="1">
      <c r="B2380" s="11"/>
      <c r="G2380" s="28">
        <f>ROUND(E2380*F2380,0)</f>
        <v>0</v>
      </c>
      <c r="H2380" s="11"/>
    </row>
    <row r="2381" s="9" customFormat="1" ht="13.55" customHeight="1">
      <c r="B2381" s="11"/>
      <c r="G2381" s="28">
        <f>ROUND(E2381*F2381,0)</f>
        <v>0</v>
      </c>
      <c r="H2381" s="11"/>
    </row>
    <row r="2382" s="9" customFormat="1" ht="13.55" customHeight="1">
      <c r="B2382" s="11"/>
      <c r="G2382" s="28">
        <f>ROUND(E2382*F2382,0)</f>
        <v>0</v>
      </c>
      <c r="H2382" s="11"/>
    </row>
    <row r="2383" s="9" customFormat="1" ht="13.55" customHeight="1">
      <c r="B2383" s="11"/>
      <c r="G2383" s="28">
        <f>ROUND(E2383*F2383,0)</f>
        <v>0</v>
      </c>
      <c r="H2383" s="11"/>
    </row>
    <row r="2384" s="9" customFormat="1" ht="13.55" customHeight="1">
      <c r="B2384" s="11"/>
      <c r="G2384" s="28">
        <f>ROUND(E2384*F2384,0)</f>
        <v>0</v>
      </c>
      <c r="H2384" s="11"/>
    </row>
    <row r="2385" s="9" customFormat="1" ht="13.55" customHeight="1">
      <c r="B2385" s="11"/>
      <c r="G2385" s="28">
        <f>ROUND(E2385*F2385,0)</f>
        <v>0</v>
      </c>
      <c r="H2385" s="11"/>
    </row>
    <row r="2386" s="9" customFormat="1" ht="13.55" customHeight="1">
      <c r="B2386" s="11"/>
      <c r="G2386" s="28">
        <f>ROUND(E2386*F2386,0)</f>
        <v>0</v>
      </c>
      <c r="H2386" s="11"/>
    </row>
    <row r="2387" s="9" customFormat="1" ht="13.55" customHeight="1">
      <c r="B2387" s="11"/>
      <c r="G2387" s="28">
        <f>ROUND(E2387*F2387,0)</f>
        <v>0</v>
      </c>
      <c r="H2387" s="11"/>
    </row>
    <row r="2388" s="9" customFormat="1" ht="13.55" customHeight="1">
      <c r="B2388" s="11"/>
      <c r="G2388" s="28">
        <f>ROUND(E2388*F2388,0)</f>
        <v>0</v>
      </c>
      <c r="H2388" s="11"/>
    </row>
    <row r="2389" s="9" customFormat="1" ht="13.55" customHeight="1">
      <c r="B2389" s="11"/>
      <c r="G2389" s="28">
        <f>ROUND(E2389*F2389,0)</f>
        <v>0</v>
      </c>
      <c r="H2389" s="11"/>
    </row>
    <row r="2390" s="9" customFormat="1" ht="13.55" customHeight="1">
      <c r="B2390" s="11"/>
      <c r="G2390" s="28">
        <f>ROUND(E2390*F2390,0)</f>
        <v>0</v>
      </c>
      <c r="H2390" s="11"/>
    </row>
    <row r="2391" s="9" customFormat="1" ht="13.55" customHeight="1">
      <c r="B2391" s="11"/>
      <c r="G2391" s="28">
        <f>ROUND(E2391*F2391,0)</f>
        <v>0</v>
      </c>
      <c r="H2391" s="11"/>
    </row>
    <row r="2392" s="9" customFormat="1" ht="13.55" customHeight="1">
      <c r="B2392" s="11"/>
      <c r="G2392" s="28">
        <f>ROUND(E2392*F2392,0)</f>
        <v>0</v>
      </c>
      <c r="H2392" s="11"/>
    </row>
    <row r="2393" s="9" customFormat="1" ht="13.55" customHeight="1">
      <c r="B2393" s="11"/>
      <c r="G2393" s="28">
        <f>ROUND(E2393*F2393,0)</f>
        <v>0</v>
      </c>
      <c r="H2393" s="11"/>
    </row>
    <row r="2394" s="9" customFormat="1" ht="13.55" customHeight="1">
      <c r="B2394" s="11"/>
      <c r="G2394" s="28">
        <f>ROUND(E2394*F2394,0)</f>
        <v>0</v>
      </c>
      <c r="H2394" s="11"/>
    </row>
    <row r="2395" s="9" customFormat="1" ht="13.55" customHeight="1">
      <c r="B2395" s="11"/>
      <c r="G2395" s="28">
        <f>ROUND(E2395*F2395,0)</f>
        <v>0</v>
      </c>
      <c r="H2395" s="11"/>
    </row>
    <row r="2396" s="9" customFormat="1" ht="13.55" customHeight="1">
      <c r="B2396" s="11"/>
      <c r="G2396" s="28">
        <f>ROUND(E2396*F2396,0)</f>
        <v>0</v>
      </c>
      <c r="H2396" s="11"/>
    </row>
    <row r="2397" s="9" customFormat="1" ht="13.55" customHeight="1">
      <c r="B2397" s="11"/>
      <c r="G2397" s="28">
        <f>ROUND(E2397*F2397,0)</f>
        <v>0</v>
      </c>
      <c r="H2397" s="11"/>
    </row>
    <row r="2398" s="9" customFormat="1" ht="13.55" customHeight="1">
      <c r="B2398" s="11"/>
      <c r="G2398" s="28">
        <f>ROUND(E2398*F2398,0)</f>
        <v>0</v>
      </c>
      <c r="H2398" s="11"/>
    </row>
    <row r="2399" s="9" customFormat="1" ht="13.55" customHeight="1">
      <c r="B2399" s="11"/>
      <c r="G2399" s="28">
        <f>ROUND(E2399*F2399,0)</f>
        <v>0</v>
      </c>
      <c r="H2399" s="11"/>
    </row>
    <row r="2400" s="9" customFormat="1" ht="13.55" customHeight="1">
      <c r="B2400" s="11"/>
      <c r="G2400" s="28">
        <f>ROUND(E2400*F2400,0)</f>
        <v>0</v>
      </c>
      <c r="H2400" s="11"/>
    </row>
    <row r="2401" s="9" customFormat="1" ht="13.55" customHeight="1">
      <c r="B2401" s="11"/>
      <c r="G2401" s="28">
        <f>ROUND(E2401*F2401,0)</f>
        <v>0</v>
      </c>
      <c r="H2401" s="11"/>
    </row>
    <row r="2402" s="9" customFormat="1" ht="13.55" customHeight="1">
      <c r="B2402" s="11"/>
      <c r="G2402" s="28">
        <f>ROUND(E2402*F2402,0)</f>
        <v>0</v>
      </c>
      <c r="H2402" s="11"/>
    </row>
    <row r="2403" s="9" customFormat="1" ht="13.55" customHeight="1">
      <c r="B2403" s="11"/>
      <c r="G2403" s="28">
        <f>ROUND(E2403*F2403,0)</f>
        <v>0</v>
      </c>
      <c r="H2403" s="11"/>
    </row>
    <row r="2404" s="9" customFormat="1" ht="13.55" customHeight="1">
      <c r="B2404" s="11"/>
      <c r="G2404" s="28">
        <f>ROUND(E2404*F2404,0)</f>
        <v>0</v>
      </c>
      <c r="H2404" s="11"/>
    </row>
    <row r="2405" s="9" customFormat="1" ht="13.55" customHeight="1">
      <c r="B2405" s="11"/>
      <c r="G2405" s="28">
        <f>ROUND(E2405*F2405,0)</f>
        <v>0</v>
      </c>
      <c r="H2405" s="11"/>
    </row>
    <row r="2406" s="9" customFormat="1" ht="13.55" customHeight="1">
      <c r="B2406" s="11"/>
      <c r="G2406" s="28">
        <f>ROUND(E2406*F2406,0)</f>
        <v>0</v>
      </c>
      <c r="H2406" s="11"/>
    </row>
    <row r="2407" s="9" customFormat="1" ht="13.55" customHeight="1">
      <c r="B2407" s="11"/>
      <c r="G2407" s="28">
        <f>ROUND(E2407*F2407,0)</f>
        <v>0</v>
      </c>
      <c r="H2407" s="11"/>
    </row>
    <row r="2408" s="9" customFormat="1" ht="13.55" customHeight="1">
      <c r="B2408" s="11"/>
      <c r="G2408" s="28">
        <f>ROUND(E2408*F2408,0)</f>
        <v>0</v>
      </c>
      <c r="H2408" s="11"/>
    </row>
    <row r="2409" s="9" customFormat="1" ht="13.55" customHeight="1">
      <c r="B2409" s="11"/>
      <c r="G2409" s="28">
        <f>ROUND(E2409*F2409,0)</f>
        <v>0</v>
      </c>
      <c r="H2409" s="11"/>
    </row>
    <row r="2410" s="9" customFormat="1" ht="13.55" customHeight="1">
      <c r="B2410" s="11"/>
      <c r="G2410" s="28">
        <f>ROUND(E2410*F2410,0)</f>
        <v>0</v>
      </c>
      <c r="H2410" s="11"/>
    </row>
    <row r="2411" s="9" customFormat="1" ht="13.55" customHeight="1">
      <c r="B2411" s="11"/>
      <c r="G2411" s="28">
        <f>ROUND(E2411*F2411,0)</f>
        <v>0</v>
      </c>
      <c r="H2411" s="11"/>
    </row>
    <row r="2412" s="9" customFormat="1" ht="13.55" customHeight="1">
      <c r="B2412" s="11"/>
      <c r="G2412" s="28">
        <f>ROUND(E2412*F2412,0)</f>
        <v>0</v>
      </c>
      <c r="H2412" s="11"/>
    </row>
    <row r="2413" s="9" customFormat="1" ht="13.55" customHeight="1">
      <c r="B2413" s="11"/>
      <c r="G2413" s="28">
        <f>ROUND(E2413*F2413,0)</f>
        <v>0</v>
      </c>
      <c r="H2413" s="11"/>
    </row>
    <row r="2414" s="9" customFormat="1" ht="13.55" customHeight="1">
      <c r="B2414" s="11"/>
      <c r="G2414" s="28">
        <f>ROUND(E2414*F2414,0)</f>
        <v>0</v>
      </c>
      <c r="H2414" s="11"/>
    </row>
    <row r="2415" s="9" customFormat="1" ht="13.55" customHeight="1">
      <c r="B2415" s="11"/>
      <c r="G2415" s="28">
        <f>ROUND(E2415*F2415,0)</f>
        <v>0</v>
      </c>
      <c r="H2415" s="11"/>
    </row>
    <row r="2416" s="9" customFormat="1" ht="13.55" customHeight="1">
      <c r="B2416" s="11"/>
      <c r="G2416" s="28">
        <f>ROUND(E2416*F2416,0)</f>
        <v>0</v>
      </c>
      <c r="H2416" s="11"/>
    </row>
    <row r="2417" s="9" customFormat="1" ht="13.55" customHeight="1">
      <c r="B2417" s="11"/>
      <c r="G2417" s="28">
        <f>ROUND(E2417*F2417,0)</f>
        <v>0</v>
      </c>
      <c r="H2417" s="11"/>
    </row>
    <row r="2418" s="9" customFormat="1" ht="13.55" customHeight="1">
      <c r="B2418" s="11"/>
      <c r="G2418" s="28">
        <f>ROUND(E2418*F2418,0)</f>
        <v>0</v>
      </c>
      <c r="H2418" s="11"/>
    </row>
    <row r="2419" s="9" customFormat="1" ht="13.55" customHeight="1">
      <c r="B2419" s="11"/>
      <c r="G2419" s="28">
        <f>ROUND(E2419*F2419,0)</f>
        <v>0</v>
      </c>
      <c r="H2419" s="11"/>
    </row>
    <row r="2420" s="9" customFormat="1" ht="13.55" customHeight="1">
      <c r="B2420" s="11"/>
      <c r="G2420" s="28">
        <f>ROUND(E2420*F2420,0)</f>
        <v>0</v>
      </c>
      <c r="H2420" s="11"/>
    </row>
    <row r="2421" s="9" customFormat="1" ht="13.55" customHeight="1">
      <c r="B2421" s="11"/>
      <c r="G2421" s="28">
        <f>ROUND(E2421*F2421,0)</f>
        <v>0</v>
      </c>
      <c r="H2421" s="11"/>
    </row>
    <row r="2422" s="9" customFormat="1" ht="13.55" customHeight="1">
      <c r="B2422" s="11"/>
      <c r="G2422" s="28">
        <f>ROUND(E2422*F2422,0)</f>
        <v>0</v>
      </c>
      <c r="H2422" s="11"/>
    </row>
    <row r="2423" s="9" customFormat="1" ht="13.55" customHeight="1">
      <c r="B2423" s="11"/>
      <c r="G2423" s="28">
        <f>ROUND(E2423*F2423,0)</f>
        <v>0</v>
      </c>
      <c r="H2423" s="11"/>
    </row>
    <row r="2424" s="9" customFormat="1" ht="13.55" customHeight="1">
      <c r="B2424" s="11"/>
      <c r="G2424" s="28">
        <f>ROUND(E2424*F2424,0)</f>
        <v>0</v>
      </c>
      <c r="H2424" s="11"/>
    </row>
    <row r="2425" s="9" customFormat="1" ht="13.55" customHeight="1">
      <c r="B2425" s="11"/>
      <c r="G2425" s="28">
        <f>ROUND(E2425*F2425,0)</f>
        <v>0</v>
      </c>
      <c r="H2425" s="11"/>
    </row>
    <row r="2426" s="9" customFormat="1" ht="13.55" customHeight="1">
      <c r="B2426" s="11"/>
      <c r="G2426" s="28">
        <f>ROUND(E2426*F2426,0)</f>
        <v>0</v>
      </c>
      <c r="H2426" s="11"/>
    </row>
    <row r="2427" s="9" customFormat="1" ht="13.55" customHeight="1">
      <c r="B2427" s="11"/>
      <c r="G2427" s="28">
        <f>ROUND(E2427*F2427,0)</f>
        <v>0</v>
      </c>
      <c r="H2427" s="11"/>
    </row>
    <row r="2428" s="9" customFormat="1" ht="13.55" customHeight="1">
      <c r="B2428" s="11"/>
      <c r="G2428" s="28">
        <f>ROUND(E2428*F2428,0)</f>
        <v>0</v>
      </c>
      <c r="H2428" s="11"/>
    </row>
    <row r="2429" s="9" customFormat="1" ht="13.55" customHeight="1">
      <c r="B2429" s="11"/>
      <c r="G2429" s="28">
        <f>ROUND(E2429*F2429,0)</f>
        <v>0</v>
      </c>
      <c r="H2429" s="11"/>
    </row>
    <row r="2430" s="9" customFormat="1" ht="13.55" customHeight="1">
      <c r="B2430" s="11"/>
      <c r="G2430" s="28">
        <f>ROUND(E2430*F2430,0)</f>
        <v>0</v>
      </c>
      <c r="H2430" s="11"/>
    </row>
    <row r="2431" s="9" customFormat="1" ht="13.55" customHeight="1">
      <c r="B2431" s="11"/>
      <c r="G2431" s="28">
        <f>ROUND(E2431*F2431,0)</f>
        <v>0</v>
      </c>
      <c r="H2431" s="11"/>
    </row>
    <row r="2432" s="9" customFormat="1" ht="13.55" customHeight="1">
      <c r="B2432" s="11"/>
      <c r="G2432" s="28">
        <f>ROUND(E2432*F2432,0)</f>
        <v>0</v>
      </c>
      <c r="H2432" s="11"/>
    </row>
    <row r="2433" s="9" customFormat="1" ht="13.55" customHeight="1">
      <c r="B2433" s="11"/>
      <c r="G2433" s="28">
        <f>ROUND(E2433*F2433,0)</f>
        <v>0</v>
      </c>
      <c r="H2433" s="11"/>
    </row>
    <row r="2434" s="9" customFormat="1" ht="13.55" customHeight="1">
      <c r="B2434" s="11"/>
      <c r="G2434" s="28">
        <f>ROUND(E2434*F2434,0)</f>
        <v>0</v>
      </c>
      <c r="H2434" s="11"/>
    </row>
    <row r="2435" s="9" customFormat="1" ht="13.55" customHeight="1">
      <c r="B2435" s="11"/>
      <c r="G2435" s="28">
        <f>ROUND(E2435*F2435,0)</f>
        <v>0</v>
      </c>
      <c r="H2435" s="11"/>
    </row>
    <row r="2436" s="9" customFormat="1" ht="13.55" customHeight="1">
      <c r="B2436" s="11"/>
      <c r="G2436" s="28">
        <f>ROUND(E2436*F2436,0)</f>
        <v>0</v>
      </c>
      <c r="H2436" s="11"/>
    </row>
    <row r="2437" s="9" customFormat="1" ht="13.55" customHeight="1">
      <c r="B2437" s="11"/>
      <c r="G2437" s="28">
        <f>ROUND(E2437*F2437,0)</f>
        <v>0</v>
      </c>
      <c r="H2437" s="11"/>
    </row>
    <row r="2438" s="9" customFormat="1" ht="13.55" customHeight="1">
      <c r="B2438" s="11"/>
      <c r="G2438" s="28">
        <f>ROUND(E2438*F2438,0)</f>
        <v>0</v>
      </c>
      <c r="H2438" s="11"/>
    </row>
    <row r="2439" s="9" customFormat="1" ht="13.55" customHeight="1">
      <c r="B2439" s="11"/>
      <c r="G2439" s="28">
        <f>ROUND(E2439*F2439,0)</f>
        <v>0</v>
      </c>
      <c r="H2439" s="11"/>
    </row>
    <row r="2440" s="9" customFormat="1" ht="13.55" customHeight="1">
      <c r="B2440" s="11"/>
      <c r="G2440" s="28">
        <f>ROUND(E2440*F2440,0)</f>
        <v>0</v>
      </c>
      <c r="H2440" s="11"/>
    </row>
    <row r="2441" s="9" customFormat="1" ht="13.55" customHeight="1">
      <c r="B2441" s="11"/>
      <c r="G2441" s="28">
        <f>ROUND(E2441*F2441,0)</f>
        <v>0</v>
      </c>
      <c r="H2441" s="11"/>
    </row>
    <row r="2442" s="9" customFormat="1" ht="13.55" customHeight="1">
      <c r="B2442" s="11"/>
      <c r="G2442" s="28">
        <f>ROUND(E2442*F2442,0)</f>
        <v>0</v>
      </c>
      <c r="H2442" s="11"/>
    </row>
    <row r="2443" s="9" customFormat="1" ht="13.55" customHeight="1">
      <c r="B2443" s="11"/>
      <c r="G2443" s="28">
        <f>ROUND(E2443*F2443,0)</f>
        <v>0</v>
      </c>
      <c r="H2443" s="11"/>
    </row>
    <row r="2444" s="9" customFormat="1" ht="13.55" customHeight="1">
      <c r="B2444" s="11"/>
      <c r="G2444" s="28">
        <f>ROUND(E2444*F2444,0)</f>
        <v>0</v>
      </c>
      <c r="H2444" s="11"/>
    </row>
    <row r="2445" s="9" customFormat="1" ht="13.55" customHeight="1">
      <c r="B2445" s="11"/>
      <c r="G2445" s="28">
        <f>ROUND(E2445*F2445,0)</f>
        <v>0</v>
      </c>
      <c r="H2445" s="11"/>
    </row>
    <row r="2446" s="9" customFormat="1" ht="13.55" customHeight="1">
      <c r="B2446" s="11"/>
      <c r="G2446" s="28">
        <f>ROUND(E2446*F2446,0)</f>
        <v>0</v>
      </c>
      <c r="H2446" s="11"/>
    </row>
    <row r="2447" s="9" customFormat="1" ht="13.55" customHeight="1">
      <c r="B2447" s="11"/>
      <c r="G2447" s="28">
        <f>ROUND(E2447*F2447,0)</f>
        <v>0</v>
      </c>
      <c r="H2447" s="11"/>
    </row>
    <row r="2448" s="9" customFormat="1" ht="13.55" customHeight="1">
      <c r="B2448" s="11"/>
      <c r="G2448" s="28">
        <f>ROUND(E2448*F2448,0)</f>
        <v>0</v>
      </c>
      <c r="H2448" s="11"/>
    </row>
    <row r="2449" s="9" customFormat="1" ht="13.55" customHeight="1">
      <c r="B2449" s="11"/>
      <c r="G2449" s="28">
        <f>ROUND(E2449*F2449,0)</f>
        <v>0</v>
      </c>
      <c r="H2449" s="11"/>
    </row>
    <row r="2450" s="9" customFormat="1" ht="13.55" customHeight="1">
      <c r="B2450" s="11"/>
      <c r="G2450" s="28">
        <f>ROUND(E2450*F2450,0)</f>
        <v>0</v>
      </c>
      <c r="H2450" s="11"/>
    </row>
    <row r="2451" s="9" customFormat="1" ht="13.55" customHeight="1">
      <c r="B2451" s="11"/>
      <c r="G2451" s="28">
        <f>ROUND(E2451*F2451,0)</f>
        <v>0</v>
      </c>
      <c r="H2451" s="11"/>
    </row>
    <row r="2452" s="9" customFormat="1" ht="13.55" customHeight="1">
      <c r="B2452" s="11"/>
      <c r="G2452" s="28">
        <f>ROUND(E2452*F2452,0)</f>
        <v>0</v>
      </c>
      <c r="H2452" s="11"/>
    </row>
    <row r="2453" s="9" customFormat="1" ht="13.55" customHeight="1">
      <c r="B2453" s="11"/>
      <c r="G2453" s="28">
        <f>ROUND(E2453*F2453,0)</f>
        <v>0</v>
      </c>
      <c r="H2453" s="11"/>
    </row>
    <row r="2454" s="9" customFormat="1" ht="13.55" customHeight="1">
      <c r="B2454" s="11"/>
      <c r="G2454" s="28">
        <f>ROUND(E2454*F2454,0)</f>
        <v>0</v>
      </c>
      <c r="H2454" s="11"/>
    </row>
    <row r="2455" s="9" customFormat="1" ht="13.55" customHeight="1">
      <c r="B2455" s="11"/>
      <c r="G2455" s="28">
        <f>ROUND(E2455*F2455,0)</f>
        <v>0</v>
      </c>
      <c r="H2455" s="11"/>
    </row>
    <row r="2456" s="9" customFormat="1" ht="13.55" customHeight="1">
      <c r="B2456" s="11"/>
      <c r="G2456" s="28">
        <f>ROUND(E2456*F2456,0)</f>
        <v>0</v>
      </c>
      <c r="H2456" s="11"/>
    </row>
    <row r="2457" s="9" customFormat="1" ht="13.55" customHeight="1">
      <c r="B2457" s="11"/>
      <c r="G2457" s="28">
        <f>ROUND(E2457*F2457,0)</f>
        <v>0</v>
      </c>
      <c r="H2457" s="11"/>
    </row>
    <row r="2458" s="9" customFormat="1" ht="13.55" customHeight="1">
      <c r="B2458" s="11"/>
      <c r="G2458" s="28">
        <f>ROUND(E2458*F2458,0)</f>
        <v>0</v>
      </c>
      <c r="H2458" s="11"/>
    </row>
    <row r="2459" s="9" customFormat="1" ht="13.55" customHeight="1">
      <c r="B2459" s="11"/>
      <c r="G2459" s="28">
        <f>ROUND(E2459*F2459,0)</f>
        <v>0</v>
      </c>
      <c r="H2459" s="11"/>
    </row>
    <row r="2460" s="9" customFormat="1" ht="13.55" customHeight="1">
      <c r="B2460" s="11"/>
      <c r="G2460" s="28">
        <f>ROUND(E2460*F2460,0)</f>
        <v>0</v>
      </c>
      <c r="H2460" s="11"/>
    </row>
    <row r="2461" s="9" customFormat="1" ht="13.55" customHeight="1">
      <c r="B2461" s="11"/>
      <c r="G2461" s="28">
        <f>ROUND(E2461*F2461,0)</f>
        <v>0</v>
      </c>
      <c r="H2461" s="11"/>
    </row>
    <row r="2462" s="9" customFormat="1" ht="13.55" customHeight="1">
      <c r="B2462" s="11"/>
      <c r="G2462" s="28">
        <f>ROUND(E2462*F2462,0)</f>
        <v>0</v>
      </c>
      <c r="H2462" s="11"/>
    </row>
    <row r="2463" s="9" customFormat="1" ht="13.55" customHeight="1">
      <c r="B2463" s="11"/>
      <c r="G2463" s="28">
        <f>ROUND(E2463*F2463,0)</f>
        <v>0</v>
      </c>
      <c r="H2463" s="11"/>
    </row>
    <row r="2464" s="9" customFormat="1" ht="13.55" customHeight="1">
      <c r="B2464" s="11"/>
      <c r="G2464" s="28">
        <f>ROUND(E2464*F2464,0)</f>
        <v>0</v>
      </c>
      <c r="H2464" s="11"/>
    </row>
    <row r="2465" s="9" customFormat="1" ht="13.55" customHeight="1">
      <c r="B2465" s="11"/>
      <c r="G2465" s="28">
        <f>ROUND(E2465*F2465,0)</f>
        <v>0</v>
      </c>
      <c r="H2465" s="11"/>
    </row>
    <row r="2466" s="9" customFormat="1" ht="13.55" customHeight="1">
      <c r="B2466" s="11"/>
      <c r="G2466" s="28">
        <f>ROUND(E2466*F2466,0)</f>
        <v>0</v>
      </c>
      <c r="H2466" s="11"/>
    </row>
    <row r="2467" s="9" customFormat="1" ht="13.55" customHeight="1">
      <c r="B2467" s="11"/>
      <c r="G2467" s="28">
        <f>ROUND(E2467*F2467,0)</f>
        <v>0</v>
      </c>
      <c r="H2467" s="11"/>
    </row>
    <row r="2468" s="9" customFormat="1" ht="13.55" customHeight="1">
      <c r="B2468" s="11"/>
      <c r="G2468" s="28">
        <f>ROUND(E2468*F2468,0)</f>
        <v>0</v>
      </c>
      <c r="H2468" s="11"/>
    </row>
    <row r="2469" s="9" customFormat="1" ht="13.55" customHeight="1">
      <c r="B2469" s="11"/>
      <c r="G2469" s="28">
        <f>ROUND(E2469*F2469,0)</f>
        <v>0</v>
      </c>
      <c r="H2469" s="11"/>
    </row>
    <row r="2470" s="9" customFormat="1" ht="13.55" customHeight="1">
      <c r="B2470" s="11"/>
      <c r="G2470" s="28">
        <f>ROUND(E2470*F2470,0)</f>
        <v>0</v>
      </c>
      <c r="H2470" s="11"/>
    </row>
    <row r="2471" s="9" customFormat="1" ht="13.55" customHeight="1">
      <c r="B2471" s="11"/>
      <c r="G2471" s="28">
        <f>ROUND(E2471*F2471,0)</f>
        <v>0</v>
      </c>
      <c r="H2471" s="11"/>
    </row>
    <row r="2472" s="9" customFormat="1" ht="13.55" customHeight="1">
      <c r="B2472" s="11"/>
      <c r="G2472" s="28">
        <f>ROUND(E2472*F2472,0)</f>
        <v>0</v>
      </c>
      <c r="H2472" s="11"/>
    </row>
    <row r="2473" s="9" customFormat="1" ht="13.55" customHeight="1">
      <c r="B2473" s="11"/>
      <c r="G2473" s="28">
        <f>ROUND(E2473*F2473,0)</f>
        <v>0</v>
      </c>
      <c r="H2473" s="11"/>
    </row>
    <row r="2474" s="9" customFormat="1" ht="13.55" customHeight="1">
      <c r="B2474" s="11"/>
      <c r="G2474" s="28">
        <f>ROUND(E2474*F2474,0)</f>
        <v>0</v>
      </c>
      <c r="H2474" s="11"/>
    </row>
    <row r="2475" s="9" customFormat="1" ht="13.55" customHeight="1">
      <c r="B2475" s="11"/>
      <c r="G2475" s="28">
        <f>ROUND(E2475*F2475,0)</f>
        <v>0</v>
      </c>
      <c r="H2475" s="11"/>
    </row>
    <row r="2476" s="9" customFormat="1" ht="13.55" customHeight="1">
      <c r="B2476" s="11"/>
      <c r="G2476" s="28">
        <f>ROUND(E2476*F2476,0)</f>
        <v>0</v>
      </c>
      <c r="H2476" s="11"/>
    </row>
    <row r="2477" s="9" customFormat="1" ht="13.55" customHeight="1">
      <c r="B2477" s="11"/>
      <c r="G2477" s="28">
        <f>ROUND(E2477*F2477,0)</f>
        <v>0</v>
      </c>
      <c r="H2477" s="11"/>
    </row>
    <row r="2478" s="9" customFormat="1" ht="13.55" customHeight="1">
      <c r="B2478" s="11"/>
      <c r="G2478" s="28">
        <f>ROUND(E2478*F2478,0)</f>
        <v>0</v>
      </c>
      <c r="H2478" s="11"/>
    </row>
    <row r="2479" s="9" customFormat="1" ht="13.55" customHeight="1">
      <c r="B2479" s="11"/>
      <c r="G2479" s="28">
        <f>ROUND(E2479*F2479,0)</f>
        <v>0</v>
      </c>
      <c r="H2479" s="11"/>
    </row>
    <row r="2480" s="9" customFormat="1" ht="13.55" customHeight="1">
      <c r="B2480" s="11"/>
      <c r="G2480" s="28">
        <f>ROUND(E2480*F2480,0)</f>
        <v>0</v>
      </c>
      <c r="H2480" s="11"/>
    </row>
    <row r="2481" s="9" customFormat="1" ht="13.55" customHeight="1">
      <c r="B2481" s="11"/>
      <c r="G2481" s="28">
        <f>ROUND(E2481*F2481,0)</f>
        <v>0</v>
      </c>
      <c r="H2481" s="11"/>
    </row>
    <row r="2482" s="9" customFormat="1" ht="13.55" customHeight="1">
      <c r="B2482" s="11"/>
      <c r="G2482" s="28">
        <f>ROUND(E2482*F2482,0)</f>
        <v>0</v>
      </c>
      <c r="H2482" s="11"/>
    </row>
    <row r="2483" s="9" customFormat="1" ht="13.55" customHeight="1">
      <c r="B2483" s="11"/>
      <c r="G2483" s="28">
        <f>ROUND(E2483*F2483,0)</f>
        <v>0</v>
      </c>
      <c r="H2483" s="11"/>
    </row>
    <row r="2484" s="9" customFormat="1" ht="13.55" customHeight="1">
      <c r="B2484" s="11"/>
      <c r="G2484" s="28">
        <f>ROUND(E2484*F2484,0)</f>
        <v>0</v>
      </c>
      <c r="H2484" s="11"/>
    </row>
    <row r="2485" s="9" customFormat="1" ht="13.55" customHeight="1">
      <c r="B2485" s="11"/>
      <c r="G2485" s="28">
        <f>ROUND(E2485*F2485,0)</f>
        <v>0</v>
      </c>
      <c r="H2485" s="11"/>
    </row>
    <row r="2486" s="9" customFormat="1" ht="13.55" customHeight="1">
      <c r="B2486" s="11"/>
      <c r="G2486" s="28">
        <f>ROUND(E2486*F2486,0)</f>
        <v>0</v>
      </c>
      <c r="H2486" s="11"/>
    </row>
    <row r="2487" s="9" customFormat="1" ht="13.55" customHeight="1">
      <c r="B2487" s="11"/>
      <c r="G2487" s="28">
        <f>ROUND(E2487*F2487,0)</f>
        <v>0</v>
      </c>
      <c r="H2487" s="11"/>
    </row>
    <row r="2488" s="9" customFormat="1" ht="13.55" customHeight="1">
      <c r="B2488" s="11"/>
      <c r="G2488" s="28">
        <f>ROUND(E2488*F2488,0)</f>
        <v>0</v>
      </c>
      <c r="H2488" s="11"/>
    </row>
    <row r="2489" s="9" customFormat="1" ht="13.55" customHeight="1">
      <c r="B2489" s="11"/>
      <c r="G2489" s="28">
        <f>ROUND(E2489*F2489,0)</f>
        <v>0</v>
      </c>
      <c r="H2489" s="11"/>
    </row>
    <row r="2490" s="9" customFormat="1" ht="13.55" customHeight="1">
      <c r="B2490" s="11"/>
      <c r="G2490" s="28">
        <f>ROUND(E2490*F2490,0)</f>
        <v>0</v>
      </c>
      <c r="H2490" s="11"/>
    </row>
    <row r="2491" s="9" customFormat="1" ht="13.55" customHeight="1">
      <c r="B2491" s="11"/>
      <c r="G2491" s="28">
        <f>ROUND(E2491*F2491,0)</f>
        <v>0</v>
      </c>
      <c r="H2491" s="11"/>
    </row>
    <row r="2492" s="9" customFormat="1" ht="13.55" customHeight="1">
      <c r="B2492" s="11"/>
      <c r="G2492" s="28">
        <f>ROUND(E2492*F2492,0)</f>
        <v>0</v>
      </c>
      <c r="H2492" s="11"/>
    </row>
    <row r="2493" s="9" customFormat="1" ht="13.55" customHeight="1">
      <c r="B2493" s="11"/>
      <c r="G2493" s="28">
        <f>ROUND(E2493*F2493,0)</f>
        <v>0</v>
      </c>
      <c r="H2493" s="11"/>
    </row>
    <row r="2494" s="9" customFormat="1" ht="13.55" customHeight="1">
      <c r="B2494" s="11"/>
      <c r="G2494" s="28">
        <f>ROUND(E2494*F2494,0)</f>
        <v>0</v>
      </c>
      <c r="H2494" s="11"/>
    </row>
    <row r="2495" s="9" customFormat="1" ht="13.55" customHeight="1">
      <c r="B2495" s="11"/>
      <c r="G2495" s="28">
        <f>ROUND(E2495*F2495,0)</f>
        <v>0</v>
      </c>
      <c r="H2495" s="11"/>
    </row>
    <row r="2496" s="9" customFormat="1" ht="13.55" customHeight="1">
      <c r="B2496" s="11"/>
      <c r="G2496" s="28">
        <f>ROUND(E2496*F2496,0)</f>
        <v>0</v>
      </c>
      <c r="H2496" s="11"/>
    </row>
    <row r="2497" s="9" customFormat="1" ht="13.55" customHeight="1">
      <c r="B2497" s="11"/>
      <c r="G2497" s="28">
        <f>ROUND(E2497*F2497,0)</f>
        <v>0</v>
      </c>
      <c r="H2497" s="11"/>
    </row>
    <row r="2498" s="9" customFormat="1" ht="13.55" customHeight="1">
      <c r="B2498" s="11"/>
      <c r="G2498" s="28">
        <f>ROUND(E2498*F2498,0)</f>
        <v>0</v>
      </c>
      <c r="H2498" s="11"/>
    </row>
    <row r="2499" s="9" customFormat="1" ht="13.55" customHeight="1">
      <c r="B2499" s="11"/>
      <c r="G2499" s="28">
        <f>ROUND(E2499*F2499,0)</f>
        <v>0</v>
      </c>
      <c r="H2499" s="11"/>
    </row>
    <row r="2500" s="9" customFormat="1" ht="13.55" customHeight="1">
      <c r="B2500" s="11"/>
      <c r="G2500" s="28">
        <f>ROUND(E2500*F2500,0)</f>
        <v>0</v>
      </c>
      <c r="H2500" s="11"/>
    </row>
    <row r="2501" s="9" customFormat="1" ht="13.55" customHeight="1">
      <c r="B2501" s="11"/>
      <c r="G2501" s="28">
        <f>ROUND(E2501*F2501,0)</f>
        <v>0</v>
      </c>
      <c r="H2501" s="11"/>
    </row>
    <row r="2502" s="9" customFormat="1" ht="13.55" customHeight="1">
      <c r="B2502" s="11"/>
      <c r="G2502" s="28">
        <f>ROUND(E2502*F2502,0)</f>
        <v>0</v>
      </c>
      <c r="H2502" s="11"/>
    </row>
    <row r="2503" s="9" customFormat="1" ht="13.55" customHeight="1">
      <c r="B2503" s="11"/>
      <c r="G2503" s="28">
        <f>ROUND(E2503*F2503,0)</f>
        <v>0</v>
      </c>
      <c r="H2503" s="11"/>
    </row>
    <row r="2504" s="9" customFormat="1" ht="13.55" customHeight="1">
      <c r="B2504" s="11"/>
      <c r="G2504" s="28">
        <f>ROUND(E2504*F2504,0)</f>
        <v>0</v>
      </c>
      <c r="H2504" s="11"/>
    </row>
    <row r="2505" s="9" customFormat="1" ht="13.55" customHeight="1">
      <c r="B2505" s="11"/>
      <c r="G2505" s="28">
        <f>ROUND(E2505*F2505,0)</f>
        <v>0</v>
      </c>
      <c r="H2505" s="11"/>
    </row>
    <row r="2506" s="9" customFormat="1" ht="13.55" customHeight="1">
      <c r="B2506" s="11"/>
      <c r="G2506" s="28">
        <f>ROUND(E2506*F2506,0)</f>
        <v>0</v>
      </c>
      <c r="H2506" s="11"/>
    </row>
    <row r="2507" s="9" customFormat="1" ht="13.55" customHeight="1">
      <c r="B2507" s="11"/>
      <c r="G2507" s="28">
        <f>ROUND(E2507*F2507,0)</f>
        <v>0</v>
      </c>
      <c r="H2507" s="11"/>
    </row>
    <row r="2508" s="9" customFormat="1" ht="13.55" customHeight="1">
      <c r="B2508" s="11"/>
      <c r="G2508" s="28">
        <f>ROUND(E2508*F2508,0)</f>
        <v>0</v>
      </c>
      <c r="H2508" s="11"/>
    </row>
    <row r="2509" s="9" customFormat="1" ht="13.55" customHeight="1">
      <c r="B2509" s="11"/>
      <c r="G2509" s="28">
        <f>ROUND(E2509*F2509,0)</f>
        <v>0</v>
      </c>
      <c r="H2509" s="11"/>
    </row>
    <row r="2510" s="9" customFormat="1" ht="13.55" customHeight="1">
      <c r="B2510" s="11"/>
      <c r="G2510" s="28">
        <f>ROUND(E2510*F2510,0)</f>
        <v>0</v>
      </c>
      <c r="H2510" s="11"/>
    </row>
    <row r="2511" s="9" customFormat="1" ht="13.55" customHeight="1">
      <c r="B2511" s="11"/>
      <c r="G2511" s="28">
        <f>ROUND(E2511*F2511,0)</f>
        <v>0</v>
      </c>
      <c r="H2511" s="11"/>
    </row>
    <row r="2512" s="9" customFormat="1" ht="13.55" customHeight="1">
      <c r="B2512" s="11"/>
      <c r="G2512" s="28">
        <f>ROUND(E2512*F2512,0)</f>
        <v>0</v>
      </c>
      <c r="H2512" s="11"/>
    </row>
    <row r="2513" s="9" customFormat="1" ht="13.55" customHeight="1">
      <c r="B2513" s="11"/>
      <c r="G2513" s="28">
        <f>ROUND(E2513*F2513,0)</f>
        <v>0</v>
      </c>
      <c r="H2513" s="11"/>
    </row>
    <row r="2514" s="9" customFormat="1" ht="13.55" customHeight="1">
      <c r="B2514" s="11"/>
      <c r="G2514" s="28">
        <f>ROUND(E2514*F2514,0)</f>
        <v>0</v>
      </c>
      <c r="H2514" s="11"/>
    </row>
    <row r="2515" s="9" customFormat="1" ht="13.55" customHeight="1">
      <c r="B2515" s="11"/>
      <c r="G2515" s="28">
        <f>ROUND(E2515*F2515,0)</f>
        <v>0</v>
      </c>
      <c r="H2515" s="11"/>
    </row>
    <row r="2516" s="9" customFormat="1" ht="13.55" customHeight="1">
      <c r="B2516" s="11"/>
      <c r="G2516" s="28">
        <f>ROUND(E2516*F2516,0)</f>
        <v>0</v>
      </c>
      <c r="H2516" s="11"/>
    </row>
    <row r="2517" s="9" customFormat="1" ht="13.55" customHeight="1">
      <c r="B2517" s="11"/>
      <c r="G2517" s="28">
        <f>ROUND(E2517*F2517,0)</f>
        <v>0</v>
      </c>
      <c r="H2517" s="11"/>
    </row>
    <row r="2518" s="9" customFormat="1" ht="13.55" customHeight="1">
      <c r="B2518" s="11"/>
      <c r="G2518" s="28">
        <f>ROUND(E2518*F2518,0)</f>
        <v>0</v>
      </c>
      <c r="H2518" s="11"/>
    </row>
    <row r="2519" s="9" customFormat="1" ht="13.55" customHeight="1">
      <c r="B2519" s="11"/>
      <c r="G2519" s="28">
        <f>ROUND(E2519*F2519,0)</f>
        <v>0</v>
      </c>
      <c r="H2519" s="11"/>
    </row>
    <row r="2520" s="9" customFormat="1" ht="13.55" customHeight="1">
      <c r="B2520" s="11"/>
      <c r="G2520" s="28">
        <f>ROUND(E2520*F2520,0)</f>
        <v>0</v>
      </c>
      <c r="H2520" s="11"/>
    </row>
    <row r="2521" s="9" customFormat="1" ht="13.55" customHeight="1">
      <c r="B2521" s="11"/>
      <c r="G2521" s="28">
        <f>ROUND(E2521*F2521,0)</f>
        <v>0</v>
      </c>
      <c r="H2521" s="11"/>
    </row>
    <row r="2522" s="9" customFormat="1" ht="13.55" customHeight="1">
      <c r="B2522" s="11"/>
      <c r="G2522" s="28">
        <f>ROUND(E2522*F2522,0)</f>
        <v>0</v>
      </c>
      <c r="H2522" s="11"/>
    </row>
    <row r="2523" s="9" customFormat="1" ht="13.55" customHeight="1">
      <c r="B2523" s="11"/>
      <c r="G2523" s="28">
        <f>ROUND(E2523*F2523,0)</f>
        <v>0</v>
      </c>
      <c r="H2523" s="11"/>
    </row>
    <row r="2524" s="9" customFormat="1" ht="13.55" customHeight="1">
      <c r="B2524" s="11"/>
      <c r="G2524" s="28">
        <f>ROUND(E2524*F2524,0)</f>
        <v>0</v>
      </c>
      <c r="H2524" s="11"/>
    </row>
    <row r="2525" s="9" customFormat="1" ht="13.55" customHeight="1">
      <c r="B2525" s="11"/>
      <c r="G2525" s="28">
        <f>ROUND(E2525*F2525,0)</f>
        <v>0</v>
      </c>
      <c r="H2525" s="11"/>
    </row>
    <row r="2526" s="9" customFormat="1" ht="13.55" customHeight="1">
      <c r="B2526" s="11"/>
      <c r="G2526" s="28">
        <f>ROUND(E2526*F2526,0)</f>
        <v>0</v>
      </c>
      <c r="H2526" s="11"/>
    </row>
    <row r="2527" s="9" customFormat="1" ht="13.55" customHeight="1">
      <c r="B2527" s="11"/>
      <c r="G2527" s="28">
        <f>ROUND(E2527*F2527,0)</f>
        <v>0</v>
      </c>
      <c r="H2527" s="11"/>
    </row>
    <row r="2528" s="9" customFormat="1" ht="13.55" customHeight="1">
      <c r="B2528" s="11"/>
      <c r="G2528" s="28">
        <f>ROUND(E2528*F2528,0)</f>
        <v>0</v>
      </c>
      <c r="H2528" s="11"/>
    </row>
    <row r="2529" s="9" customFormat="1" ht="13.55" customHeight="1">
      <c r="B2529" s="11"/>
      <c r="G2529" s="28">
        <f>ROUND(E2529*F2529,0)</f>
        <v>0</v>
      </c>
      <c r="H2529" s="11"/>
    </row>
    <row r="2530" s="9" customFormat="1" ht="13.55" customHeight="1">
      <c r="B2530" s="11"/>
      <c r="G2530" s="28">
        <f>ROUND(E2530*F2530,0)</f>
        <v>0</v>
      </c>
      <c r="H2530" s="11"/>
    </row>
    <row r="2531" s="9" customFormat="1" ht="13.55" customHeight="1">
      <c r="B2531" s="11"/>
      <c r="G2531" s="28">
        <f>ROUND(E2531*F2531,0)</f>
        <v>0</v>
      </c>
      <c r="H2531" s="11"/>
    </row>
    <row r="2532" s="9" customFormat="1" ht="13.55" customHeight="1">
      <c r="B2532" s="11"/>
      <c r="G2532" s="28">
        <f>ROUND(E2532*F2532,0)</f>
        <v>0</v>
      </c>
      <c r="H2532" s="11"/>
    </row>
    <row r="2533" s="9" customFormat="1" ht="13.55" customHeight="1">
      <c r="B2533" s="11"/>
      <c r="G2533" s="28">
        <f>ROUND(E2533*F2533,0)</f>
        <v>0</v>
      </c>
      <c r="H2533" s="11"/>
    </row>
    <row r="2534" s="9" customFormat="1" ht="13.55" customHeight="1">
      <c r="B2534" s="11"/>
      <c r="G2534" s="28">
        <f>ROUND(E2534*F2534,0)</f>
        <v>0</v>
      </c>
      <c r="H2534" s="11"/>
    </row>
    <row r="2535" s="9" customFormat="1" ht="13.55" customHeight="1">
      <c r="B2535" s="11"/>
      <c r="G2535" s="28">
        <f>ROUND(E2535*F2535,0)</f>
        <v>0</v>
      </c>
      <c r="H2535" s="11"/>
    </row>
    <row r="2536" s="9" customFormat="1" ht="13.55" customHeight="1">
      <c r="B2536" s="11"/>
      <c r="G2536" s="28">
        <f>ROUND(E2536*F2536,0)</f>
        <v>0</v>
      </c>
      <c r="H2536" s="11"/>
    </row>
    <row r="2537" s="9" customFormat="1" ht="13.55" customHeight="1">
      <c r="B2537" s="11"/>
      <c r="G2537" s="28">
        <f>ROUND(E2537*F2537,0)</f>
        <v>0</v>
      </c>
      <c r="H2537" s="11"/>
    </row>
    <row r="2538" s="9" customFormat="1" ht="13.55" customHeight="1">
      <c r="B2538" s="11"/>
      <c r="G2538" s="28">
        <f>ROUND(E2538*F2538,0)</f>
        <v>0</v>
      </c>
      <c r="H2538" s="11"/>
    </row>
    <row r="2539" s="9" customFormat="1" ht="13.55" customHeight="1">
      <c r="B2539" s="11"/>
      <c r="G2539" s="28">
        <f>ROUND(E2539*F2539,0)</f>
        <v>0</v>
      </c>
      <c r="H2539" s="11"/>
    </row>
    <row r="2540" s="9" customFormat="1" ht="13.55" customHeight="1">
      <c r="B2540" s="11"/>
      <c r="G2540" s="28">
        <f>ROUND(E2540*F2540,0)</f>
        <v>0</v>
      </c>
      <c r="H2540" s="11"/>
    </row>
    <row r="2541" s="9" customFormat="1" ht="13.55" customHeight="1">
      <c r="B2541" s="11"/>
      <c r="G2541" s="28">
        <f>ROUND(E2541*F2541,0)</f>
        <v>0</v>
      </c>
      <c r="H2541" s="11"/>
    </row>
    <row r="2542" s="9" customFormat="1" ht="13.55" customHeight="1">
      <c r="B2542" s="11"/>
      <c r="G2542" s="28">
        <f>ROUND(E2542*F2542,0)</f>
        <v>0</v>
      </c>
      <c r="H2542" s="11"/>
    </row>
    <row r="2543" s="9" customFormat="1" ht="13.55" customHeight="1">
      <c r="B2543" s="11"/>
      <c r="G2543" s="28">
        <f>ROUND(E2543*F2543,0)</f>
        <v>0</v>
      </c>
      <c r="H2543" s="11"/>
    </row>
    <row r="2544" s="9" customFormat="1" ht="13.55" customHeight="1">
      <c r="B2544" s="11"/>
      <c r="G2544" s="28">
        <f>ROUND(E2544*F2544,0)</f>
        <v>0</v>
      </c>
      <c r="H2544" s="11"/>
    </row>
    <row r="2545" s="9" customFormat="1" ht="13.55" customHeight="1">
      <c r="B2545" s="11"/>
      <c r="G2545" s="28">
        <f>ROUND(E2545*F2545,0)</f>
        <v>0</v>
      </c>
      <c r="H2545" s="11"/>
    </row>
    <row r="2546" s="9" customFormat="1" ht="13.55" customHeight="1">
      <c r="B2546" s="11"/>
      <c r="G2546" s="28">
        <f>ROUND(E2546*F2546,0)</f>
        <v>0</v>
      </c>
      <c r="H2546" s="11"/>
    </row>
    <row r="2547" s="9" customFormat="1" ht="13.55" customHeight="1">
      <c r="B2547" s="11"/>
      <c r="G2547" s="28">
        <f>ROUND(E2547*F2547,0)</f>
        <v>0</v>
      </c>
      <c r="H2547" s="11"/>
    </row>
    <row r="2548" s="9" customFormat="1" ht="13.55" customHeight="1">
      <c r="B2548" s="11"/>
      <c r="G2548" s="28">
        <f>ROUND(E2548*F2548,0)</f>
        <v>0</v>
      </c>
      <c r="H2548" s="11"/>
    </row>
    <row r="2549" s="9" customFormat="1" ht="13.55" customHeight="1">
      <c r="B2549" s="11"/>
      <c r="G2549" s="28">
        <f>ROUND(E2549*F2549,0)</f>
        <v>0</v>
      </c>
      <c r="H2549" s="11"/>
    </row>
    <row r="2550" s="9" customFormat="1" ht="13.55" customHeight="1">
      <c r="B2550" s="11"/>
      <c r="G2550" s="28">
        <f>ROUND(E2550*F2550,0)</f>
        <v>0</v>
      </c>
      <c r="H2550" s="11"/>
    </row>
    <row r="2551" s="9" customFormat="1" ht="13.55" customHeight="1">
      <c r="B2551" s="11"/>
      <c r="G2551" s="28">
        <f>ROUND(E2551*F2551,0)</f>
        <v>0</v>
      </c>
      <c r="H2551" s="11"/>
    </row>
    <row r="2552" s="9" customFormat="1" ht="13.55" customHeight="1">
      <c r="B2552" s="11"/>
      <c r="G2552" s="28">
        <f>ROUND(E2552*F2552,0)</f>
        <v>0</v>
      </c>
      <c r="H2552" s="11"/>
    </row>
    <row r="2553" s="9" customFormat="1" ht="13.55" customHeight="1">
      <c r="B2553" s="11"/>
      <c r="G2553" s="28">
        <f>ROUND(E2553*F2553,0)</f>
        <v>0</v>
      </c>
      <c r="H2553" s="11"/>
    </row>
    <row r="2554" s="9" customFormat="1" ht="13.55" customHeight="1">
      <c r="B2554" s="11"/>
      <c r="G2554" s="28">
        <f>ROUND(E2554*F2554,0)</f>
        <v>0</v>
      </c>
      <c r="H2554" s="11"/>
    </row>
    <row r="2555" s="9" customFormat="1" ht="13.55" customHeight="1">
      <c r="B2555" s="11"/>
      <c r="G2555" s="28">
        <f>ROUND(E2555*F2555,0)</f>
        <v>0</v>
      </c>
      <c r="H2555" s="11"/>
    </row>
    <row r="2556" s="9" customFormat="1" ht="13.55" customHeight="1">
      <c r="B2556" s="11"/>
      <c r="G2556" s="28">
        <f>ROUND(E2556*F2556,0)</f>
        <v>0</v>
      </c>
      <c r="H2556" s="11"/>
    </row>
    <row r="2557" s="9" customFormat="1" ht="13.55" customHeight="1">
      <c r="B2557" s="11"/>
      <c r="G2557" s="28">
        <f>ROUND(E2557*F2557,0)</f>
        <v>0</v>
      </c>
      <c r="H2557" s="11"/>
    </row>
    <row r="2558" s="9" customFormat="1" ht="13.55" customHeight="1">
      <c r="B2558" s="11"/>
      <c r="G2558" s="28">
        <f>ROUND(E2558*F2558,0)</f>
        <v>0</v>
      </c>
      <c r="H2558" s="11"/>
    </row>
    <row r="2559" s="9" customFormat="1" ht="13.55" customHeight="1">
      <c r="B2559" s="11"/>
      <c r="G2559" s="28">
        <f>ROUND(E2559*F2559,0)</f>
        <v>0</v>
      </c>
      <c r="H2559" s="11"/>
    </row>
    <row r="2560" s="9" customFormat="1" ht="13.55" customHeight="1">
      <c r="B2560" s="11"/>
      <c r="G2560" s="28">
        <f>ROUND(E2560*F2560,0)</f>
        <v>0</v>
      </c>
      <c r="H2560" s="11"/>
    </row>
    <row r="2561" s="9" customFormat="1" ht="13.55" customHeight="1">
      <c r="B2561" s="11"/>
      <c r="G2561" s="28">
        <f>ROUND(E2561*F2561,0)</f>
        <v>0</v>
      </c>
      <c r="H2561" s="11"/>
    </row>
    <row r="2562" s="9" customFormat="1" ht="13.55" customHeight="1">
      <c r="B2562" s="11"/>
      <c r="G2562" s="28">
        <f>ROUND(E2562*F2562,0)</f>
        <v>0</v>
      </c>
      <c r="H2562" s="11"/>
    </row>
    <row r="2563" s="9" customFormat="1" ht="13.55" customHeight="1">
      <c r="B2563" s="11"/>
      <c r="G2563" s="28">
        <f>ROUND(E2563*F2563,0)</f>
        <v>0</v>
      </c>
      <c r="H2563" s="11"/>
    </row>
    <row r="2564" s="9" customFormat="1" ht="13.55" customHeight="1">
      <c r="B2564" s="11"/>
      <c r="G2564" s="28">
        <f>ROUND(E2564*F2564,0)</f>
        <v>0</v>
      </c>
      <c r="H2564" s="11"/>
    </row>
    <row r="2565" s="9" customFormat="1" ht="13.55" customHeight="1">
      <c r="B2565" s="11"/>
      <c r="G2565" s="28">
        <f>ROUND(E2565*F2565,0)</f>
        <v>0</v>
      </c>
      <c r="H2565" s="11"/>
    </row>
    <row r="2566" s="9" customFormat="1" ht="13.55" customHeight="1">
      <c r="B2566" s="11"/>
      <c r="G2566" s="28">
        <f>ROUND(E2566*F2566,0)</f>
        <v>0</v>
      </c>
      <c r="H2566" s="11"/>
    </row>
    <row r="2567" s="9" customFormat="1" ht="13.55" customHeight="1">
      <c r="B2567" s="11"/>
      <c r="G2567" s="28">
        <f>ROUND(E2567*F2567,0)</f>
        <v>0</v>
      </c>
      <c r="H2567" s="11"/>
    </row>
    <row r="2568" s="9" customFormat="1" ht="13.55" customHeight="1">
      <c r="B2568" s="11"/>
      <c r="G2568" s="28">
        <f>ROUND(E2568*F2568,0)</f>
        <v>0</v>
      </c>
      <c r="H2568" s="11"/>
    </row>
    <row r="2569" s="9" customFormat="1" ht="13.55" customHeight="1">
      <c r="B2569" s="11"/>
      <c r="G2569" s="28">
        <f>ROUND(E2569*F2569,0)</f>
        <v>0</v>
      </c>
      <c r="H2569" s="11"/>
    </row>
    <row r="2570" s="9" customFormat="1" ht="13.55" customHeight="1">
      <c r="B2570" s="11"/>
      <c r="G2570" s="28">
        <f>ROUND(E2570*F2570,0)</f>
        <v>0</v>
      </c>
      <c r="H2570" s="11"/>
    </row>
    <row r="2571" s="9" customFormat="1" ht="13.55" customHeight="1">
      <c r="B2571" s="11"/>
      <c r="G2571" s="28">
        <f>ROUND(E2571*F2571,0)</f>
        <v>0</v>
      </c>
      <c r="H2571" s="11"/>
    </row>
    <row r="2572" s="9" customFormat="1" ht="13.55" customHeight="1">
      <c r="B2572" s="11"/>
      <c r="G2572" s="28">
        <f>ROUND(E2572*F2572,0)</f>
        <v>0</v>
      </c>
      <c r="H2572" s="11"/>
    </row>
    <row r="2573" s="9" customFormat="1" ht="13.55" customHeight="1">
      <c r="B2573" s="11"/>
      <c r="G2573" s="28">
        <f>ROUND(E2573*F2573,0)</f>
        <v>0</v>
      </c>
      <c r="H2573" s="11"/>
    </row>
    <row r="2574" s="9" customFormat="1" ht="13.55" customHeight="1">
      <c r="B2574" s="11"/>
      <c r="G2574" s="28">
        <f>ROUND(E2574*F2574,0)</f>
        <v>0</v>
      </c>
      <c r="H2574" s="11"/>
    </row>
    <row r="2575" s="9" customFormat="1" ht="13.55" customHeight="1">
      <c r="B2575" s="11"/>
      <c r="G2575" s="28">
        <f>ROUND(E2575*F2575,0)</f>
        <v>0</v>
      </c>
      <c r="H2575" s="11"/>
    </row>
    <row r="2576" s="9" customFormat="1" ht="13.55" customHeight="1">
      <c r="B2576" s="11"/>
      <c r="G2576" s="28">
        <f>ROUND(E2576*F2576,0)</f>
        <v>0</v>
      </c>
      <c r="H2576" s="11"/>
    </row>
    <row r="2577" s="9" customFormat="1" ht="13.55" customHeight="1">
      <c r="B2577" s="11"/>
      <c r="G2577" s="28">
        <f>ROUND(E2577*F2577,0)</f>
        <v>0</v>
      </c>
      <c r="H2577" s="11"/>
    </row>
    <row r="2578" s="9" customFormat="1" ht="13.55" customHeight="1">
      <c r="B2578" s="11"/>
      <c r="G2578" s="28">
        <f>ROUND(E2578*F2578,0)</f>
        <v>0</v>
      </c>
      <c r="H2578" s="11"/>
    </row>
    <row r="2579" s="9" customFormat="1" ht="13.55" customHeight="1">
      <c r="B2579" s="11"/>
      <c r="G2579" s="28">
        <f>ROUND(E2579*F2579,0)</f>
        <v>0</v>
      </c>
      <c r="H2579" s="11"/>
    </row>
    <row r="2580" s="9" customFormat="1" ht="13.55" customHeight="1">
      <c r="B2580" s="11"/>
      <c r="G2580" s="28">
        <f>ROUND(E2580*F2580,0)</f>
        <v>0</v>
      </c>
      <c r="H2580" s="11"/>
    </row>
    <row r="2581" s="9" customFormat="1" ht="13.55" customHeight="1">
      <c r="B2581" s="11"/>
      <c r="G2581" s="28">
        <f>ROUND(E2581*F2581,0)</f>
        <v>0</v>
      </c>
      <c r="H2581" s="11"/>
    </row>
    <row r="2582" s="9" customFormat="1" ht="13.55" customHeight="1">
      <c r="B2582" s="11"/>
      <c r="G2582" s="28">
        <f>ROUND(E2582*F2582,0)</f>
        <v>0</v>
      </c>
      <c r="H2582" s="11"/>
    </row>
    <row r="2583" s="9" customFormat="1" ht="13.55" customHeight="1">
      <c r="B2583" s="11"/>
      <c r="G2583" s="28">
        <f>ROUND(E2583*F2583,0)</f>
        <v>0</v>
      </c>
    </row>
    <row r="2584" s="9" customFormat="1" ht="13.55" customHeight="1">
      <c r="B2584" s="11"/>
      <c r="G2584" s="28">
        <f>ROUND(E2584*F2584,0)</f>
        <v>0</v>
      </c>
    </row>
    <row r="2585" s="9" customFormat="1" ht="13.55" customHeight="1">
      <c r="B2585" s="11"/>
      <c r="G2585" s="28">
        <f>ROUND(E2585*F2585,0)</f>
        <v>0</v>
      </c>
    </row>
    <row r="2586" s="9" customFormat="1" ht="13.55" customHeight="1">
      <c r="B2586" s="11"/>
      <c r="G2586" s="28">
        <f>ROUND(E2586*F2586,0)</f>
        <v>0</v>
      </c>
    </row>
    <row r="2587" s="9" customFormat="1" ht="13.55" customHeight="1">
      <c r="B2587" s="11"/>
      <c r="G2587" s="28">
        <f>ROUND(E2587*F2587,0)</f>
        <v>0</v>
      </c>
    </row>
    <row r="2588" s="9" customFormat="1" ht="13.55" customHeight="1">
      <c r="B2588" s="11"/>
      <c r="G2588" s="28">
        <f>ROUND(E2588*F2588,0)</f>
        <v>0</v>
      </c>
    </row>
    <row r="2589" s="9" customFormat="1" ht="13.55" customHeight="1">
      <c r="B2589" s="11"/>
      <c r="G2589" s="28">
        <f>ROUND(E2589*F2589,0)</f>
        <v>0</v>
      </c>
    </row>
    <row r="2590" s="9" customFormat="1" ht="13.55" customHeight="1">
      <c r="B2590" s="11"/>
      <c r="G2590" s="28">
        <f>ROUND(E2590*F2590,0)</f>
        <v>0</v>
      </c>
    </row>
    <row r="2591" s="9" customFormat="1" ht="13.55" customHeight="1">
      <c r="B2591" s="11"/>
      <c r="G2591" s="28">
        <f>ROUND(E2591*F2591,0)</f>
        <v>0</v>
      </c>
      <c r="H2591" s="11"/>
    </row>
    <row r="2592" s="9" customFormat="1" ht="13.55" customHeight="1">
      <c r="B2592" s="11"/>
      <c r="G2592" s="28">
        <f>ROUND(E2592*F2592,0)</f>
        <v>0</v>
      </c>
      <c r="H2592" s="11"/>
    </row>
    <row r="2593" s="9" customFormat="1" ht="13.55" customHeight="1">
      <c r="B2593" s="11"/>
      <c r="G2593" s="28">
        <f>ROUND(E2593*F2593,0)</f>
        <v>0</v>
      </c>
      <c r="H2593" s="11"/>
    </row>
    <row r="2594" s="9" customFormat="1" ht="13.55" customHeight="1">
      <c r="B2594" s="11"/>
      <c r="G2594" s="28">
        <f>ROUND(E2594*F2594,0)</f>
        <v>0</v>
      </c>
      <c r="H2594" s="11"/>
    </row>
    <row r="2595" s="9" customFormat="1" ht="13.55" customHeight="1">
      <c r="B2595" s="11"/>
      <c r="G2595" s="28">
        <f>ROUND(E2595*F2595,0)</f>
        <v>0</v>
      </c>
      <c r="H2595" s="11"/>
    </row>
    <row r="2596" s="9" customFormat="1" ht="13.55" customHeight="1">
      <c r="B2596" s="11"/>
      <c r="G2596" s="28">
        <f>ROUND(E2596*F2596,0)</f>
        <v>0</v>
      </c>
      <c r="H2596" s="11"/>
    </row>
    <row r="2597" s="9" customFormat="1" ht="13.55" customHeight="1">
      <c r="B2597" s="11"/>
      <c r="G2597" s="28">
        <f>ROUND(E2597*F2597,0)</f>
        <v>0</v>
      </c>
      <c r="H2597" s="11"/>
    </row>
    <row r="2598" s="9" customFormat="1" ht="13.55" customHeight="1">
      <c r="B2598" s="11"/>
      <c r="G2598" s="28">
        <f>ROUND(E2598*F2598,0)</f>
        <v>0</v>
      </c>
      <c r="H2598" s="11"/>
    </row>
    <row r="2599" s="9" customFormat="1" ht="13.55" customHeight="1">
      <c r="B2599" s="11"/>
      <c r="G2599" s="28">
        <f>ROUND(E2599*F2599,0)</f>
        <v>0</v>
      </c>
      <c r="H2599" s="11"/>
    </row>
    <row r="2600" s="9" customFormat="1" ht="13.55" customHeight="1">
      <c r="B2600" s="11"/>
      <c r="G2600" s="28">
        <f>ROUND(E2600*F2600,0)</f>
        <v>0</v>
      </c>
      <c r="H2600" s="11"/>
    </row>
    <row r="2601" s="9" customFormat="1" ht="13.55" customHeight="1">
      <c r="B2601" s="11"/>
      <c r="G2601" s="28">
        <f>ROUND(E2601*F2601,0)</f>
        <v>0</v>
      </c>
      <c r="H2601" s="11"/>
    </row>
    <row r="2602" s="9" customFormat="1" ht="13.55" customHeight="1">
      <c r="B2602" s="11"/>
      <c r="G2602" s="28">
        <f>ROUND(E2602*F2602,0)</f>
        <v>0</v>
      </c>
      <c r="H2602" s="11"/>
    </row>
    <row r="2603" s="9" customFormat="1" ht="13.55" customHeight="1">
      <c r="B2603" s="11"/>
      <c r="G2603" s="28">
        <f>ROUND(E2603*F2603,0)</f>
        <v>0</v>
      </c>
      <c r="H2603" s="11"/>
    </row>
    <row r="2604" s="9" customFormat="1" ht="13.55" customHeight="1">
      <c r="B2604" s="11"/>
      <c r="G2604" s="28">
        <f>ROUND(E2604*F2604,0)</f>
        <v>0</v>
      </c>
      <c r="H2604" s="11"/>
    </row>
    <row r="2605" s="9" customFormat="1" ht="13.55" customHeight="1">
      <c r="B2605" s="11"/>
      <c r="G2605" s="28">
        <f>ROUND(E2605*F2605,0)</f>
        <v>0</v>
      </c>
      <c r="H2605" s="11"/>
    </row>
    <row r="2606" s="9" customFormat="1" ht="13.55" customHeight="1">
      <c r="B2606" s="11"/>
      <c r="G2606" s="28">
        <f>ROUND(E2606*F2606,0)</f>
        <v>0</v>
      </c>
      <c r="H2606" s="11"/>
    </row>
    <row r="2607" s="9" customFormat="1" ht="13.55" customHeight="1">
      <c r="B2607" s="11"/>
      <c r="G2607" s="28">
        <f>ROUND(E2607*F2607,0)</f>
        <v>0</v>
      </c>
      <c r="H2607" s="11"/>
    </row>
    <row r="2608" s="9" customFormat="1" ht="13.55" customHeight="1">
      <c r="B2608" s="11"/>
      <c r="G2608" s="28">
        <f>ROUND(E2608*F2608,0)</f>
        <v>0</v>
      </c>
      <c r="H2608" s="11"/>
    </row>
    <row r="2609" s="9" customFormat="1" ht="13.55" customHeight="1">
      <c r="B2609" s="11"/>
      <c r="G2609" s="28">
        <f>ROUND(E2609*F2609,0)</f>
        <v>0</v>
      </c>
      <c r="H2609" s="11"/>
    </row>
    <row r="2610" s="9" customFormat="1" ht="13.55" customHeight="1">
      <c r="B2610" s="11"/>
      <c r="G2610" s="28">
        <f>ROUND(E2610*F2610,0)</f>
        <v>0</v>
      </c>
      <c r="H2610" s="11"/>
    </row>
    <row r="2611" s="9" customFormat="1" ht="13.55" customHeight="1">
      <c r="B2611" s="11"/>
      <c r="G2611" s="28">
        <f>ROUND(E2611*F2611,0)</f>
        <v>0</v>
      </c>
      <c r="H2611" s="11"/>
    </row>
    <row r="2612" s="9" customFormat="1" ht="13.55" customHeight="1">
      <c r="B2612" s="11"/>
      <c r="G2612" s="28">
        <f>ROUND(E2612*F2612,0)</f>
        <v>0</v>
      </c>
      <c r="H2612" s="11"/>
    </row>
    <row r="2613" s="9" customFormat="1" ht="13.55" customHeight="1">
      <c r="B2613" s="11"/>
      <c r="G2613" s="28">
        <f>ROUND(E2613*F2613,0)</f>
        <v>0</v>
      </c>
      <c r="H2613" s="11"/>
    </row>
    <row r="2614" s="9" customFormat="1" ht="13.55" customHeight="1">
      <c r="B2614" s="11"/>
      <c r="G2614" s="28">
        <f>ROUND(E2614*F2614,0)</f>
        <v>0</v>
      </c>
      <c r="H2614" s="11"/>
    </row>
    <row r="2615" s="9" customFormat="1" ht="13.55" customHeight="1">
      <c r="B2615" s="11"/>
      <c r="G2615" s="28">
        <f>ROUND(E2615*F2615,0)</f>
        <v>0</v>
      </c>
      <c r="H2615" s="11"/>
    </row>
    <row r="2616" s="9" customFormat="1" ht="13.55" customHeight="1">
      <c r="B2616" s="11"/>
      <c r="G2616" s="28">
        <f>ROUND(E2616*F2616,0)</f>
        <v>0</v>
      </c>
      <c r="H2616" s="11"/>
    </row>
    <row r="2617" s="9" customFormat="1" ht="13.55" customHeight="1">
      <c r="B2617" s="11"/>
      <c r="G2617" s="28">
        <f>ROUND(E2617*F2617,0)</f>
        <v>0</v>
      </c>
      <c r="H2617" s="11"/>
    </row>
    <row r="2618" s="9" customFormat="1" ht="13.55" customHeight="1">
      <c r="B2618" s="11"/>
      <c r="G2618" s="28">
        <f>ROUND(E2618*F2618,0)</f>
        <v>0</v>
      </c>
      <c r="H2618" s="11"/>
    </row>
    <row r="2619" s="9" customFormat="1" ht="13.55" customHeight="1">
      <c r="B2619" s="11"/>
      <c r="G2619" s="28">
        <f>ROUND(E2619*F2619,0)</f>
        <v>0</v>
      </c>
      <c r="H2619" s="11"/>
    </row>
    <row r="2620" s="9" customFormat="1" ht="13.55" customHeight="1">
      <c r="B2620" s="11"/>
      <c r="G2620" s="28">
        <f>ROUND(E2620*F2620,0)</f>
        <v>0</v>
      </c>
      <c r="H2620" s="11"/>
    </row>
    <row r="2621" s="9" customFormat="1" ht="13.55" customHeight="1">
      <c r="B2621" s="11"/>
      <c r="G2621" s="28">
        <f>ROUND(E2621*F2621,0)</f>
        <v>0</v>
      </c>
      <c r="H2621" s="11"/>
    </row>
    <row r="2622" s="9" customFormat="1" ht="13.55" customHeight="1">
      <c r="B2622" s="11"/>
      <c r="G2622" s="28">
        <f>ROUND(E2622*F2622,0)</f>
        <v>0</v>
      </c>
      <c r="H2622" s="11"/>
    </row>
    <row r="2623" s="9" customFormat="1" ht="13.55" customHeight="1">
      <c r="B2623" s="11"/>
      <c r="G2623" s="28">
        <f>ROUND(E2623*F2623,0)</f>
        <v>0</v>
      </c>
      <c r="H2623" s="11"/>
    </row>
    <row r="2624" s="9" customFormat="1" ht="13.55" customHeight="1">
      <c r="B2624" s="11"/>
      <c r="G2624" s="28">
        <f>ROUND(E2624*F2624,0)</f>
        <v>0</v>
      </c>
      <c r="H2624" s="11"/>
    </row>
    <row r="2625" s="9" customFormat="1" ht="13.55" customHeight="1">
      <c r="B2625" s="11"/>
      <c r="G2625" s="28">
        <f>ROUND(E2625*F2625,0)</f>
        <v>0</v>
      </c>
      <c r="H2625" s="11"/>
    </row>
    <row r="2626" s="9" customFormat="1" ht="13.55" customHeight="1">
      <c r="B2626" s="11"/>
      <c r="G2626" s="28">
        <f>ROUND(E2626*F2626,0)</f>
        <v>0</v>
      </c>
      <c r="H2626" s="11"/>
    </row>
    <row r="2627" s="9" customFormat="1" ht="13.55" customHeight="1">
      <c r="B2627" s="11"/>
      <c r="G2627" s="28">
        <f>ROUND(E2627*F2627,0)</f>
        <v>0</v>
      </c>
      <c r="H2627" s="11"/>
    </row>
    <row r="2628" s="9" customFormat="1" ht="13.55" customHeight="1">
      <c r="B2628" s="11"/>
      <c r="G2628" s="28">
        <f>ROUND(E2628*F2628,0)</f>
        <v>0</v>
      </c>
      <c r="H2628" s="11"/>
    </row>
    <row r="2629" s="9" customFormat="1" ht="13.55" customHeight="1">
      <c r="B2629" s="11"/>
      <c r="G2629" s="28">
        <f>ROUND(E2629*F2629,0)</f>
        <v>0</v>
      </c>
      <c r="H2629" s="11"/>
    </row>
    <row r="2630" s="9" customFormat="1" ht="13.55" customHeight="1">
      <c r="B2630" s="11"/>
      <c r="G2630" s="28">
        <f>ROUND(E2630*F2630,0)</f>
        <v>0</v>
      </c>
      <c r="H2630" s="11"/>
    </row>
    <row r="2631" s="9" customFormat="1" ht="13.55" customHeight="1">
      <c r="B2631" s="11"/>
      <c r="G2631" s="28">
        <f>ROUND(E2631*F2631,0)</f>
        <v>0</v>
      </c>
      <c r="H2631" s="11"/>
    </row>
    <row r="2632" s="9" customFormat="1" ht="13.55" customHeight="1">
      <c r="B2632" s="11"/>
      <c r="G2632" s="28">
        <f>ROUND(E2632*F2632,0)</f>
        <v>0</v>
      </c>
      <c r="H2632" s="11"/>
    </row>
    <row r="2633" s="9" customFormat="1" ht="13.55" customHeight="1">
      <c r="B2633" s="11"/>
      <c r="G2633" s="28">
        <f>ROUND(E2633*F2633,0)</f>
        <v>0</v>
      </c>
      <c r="H2633" s="11"/>
    </row>
    <row r="2634" s="9" customFormat="1" ht="13.55" customHeight="1">
      <c r="B2634" s="11"/>
      <c r="G2634" s="28">
        <f>ROUND(E2634*F2634,0)</f>
        <v>0</v>
      </c>
      <c r="H2634" s="11"/>
    </row>
    <row r="2635" s="9" customFormat="1" ht="13.55" customHeight="1">
      <c r="B2635" s="11"/>
      <c r="G2635" s="28">
        <f>ROUND(E2635*F2635,0)</f>
        <v>0</v>
      </c>
      <c r="H2635" s="11"/>
    </row>
    <row r="2636" s="9" customFormat="1" ht="13.55" customHeight="1">
      <c r="B2636" s="11"/>
      <c r="G2636" s="28">
        <f>ROUND(E2636*F2636,0)</f>
        <v>0</v>
      </c>
      <c r="H2636" s="11"/>
    </row>
    <row r="2637" s="9" customFormat="1" ht="13.55" customHeight="1">
      <c r="B2637" s="11"/>
      <c r="G2637" s="28">
        <f>ROUND(E2637*F2637,0)</f>
        <v>0</v>
      </c>
      <c r="H2637" s="11"/>
    </row>
    <row r="2638" s="9" customFormat="1" ht="13.55" customHeight="1">
      <c r="B2638" s="11"/>
      <c r="G2638" s="28">
        <f>ROUND(E2638*F2638,0)</f>
        <v>0</v>
      </c>
      <c r="H2638" s="11"/>
    </row>
    <row r="2639" s="9" customFormat="1" ht="13.55" customHeight="1">
      <c r="B2639" s="11"/>
      <c r="G2639" s="28">
        <f>ROUND(E2639*F2639,0)</f>
        <v>0</v>
      </c>
      <c r="H2639" s="11"/>
    </row>
    <row r="2640" s="9" customFormat="1" ht="13.55" customHeight="1">
      <c r="B2640" s="11"/>
      <c r="G2640" s="28">
        <f>ROUND(E2640*F2640,0)</f>
        <v>0</v>
      </c>
      <c r="H2640" s="11"/>
    </row>
    <row r="2641" s="9" customFormat="1" ht="13.55" customHeight="1">
      <c r="B2641" s="11"/>
      <c r="G2641" s="28">
        <f>ROUND(E2641*F2641,0)</f>
        <v>0</v>
      </c>
      <c r="H2641" s="11"/>
    </row>
    <row r="2642" s="9" customFormat="1" ht="13.55" customHeight="1">
      <c r="B2642" s="11"/>
      <c r="G2642" s="28">
        <f>ROUND(E2642*F2642,0)</f>
        <v>0</v>
      </c>
      <c r="H2642" s="11"/>
    </row>
    <row r="2643" s="9" customFormat="1" ht="13.55" customHeight="1">
      <c r="B2643" s="11"/>
      <c r="G2643" s="28">
        <f>ROUND(E2643*F2643,0)</f>
        <v>0</v>
      </c>
      <c r="H2643" s="11"/>
    </row>
    <row r="2644" s="9" customFormat="1" ht="13.55" customHeight="1">
      <c r="B2644" s="11"/>
      <c r="G2644" s="28">
        <f>ROUND(E2644*F2644,0)</f>
        <v>0</v>
      </c>
      <c r="H2644" s="11"/>
    </row>
    <row r="2645" s="9" customFormat="1" ht="13.55" customHeight="1">
      <c r="B2645" s="11"/>
      <c r="G2645" s="28">
        <f>ROUND(E2645*F2645,0)</f>
        <v>0</v>
      </c>
      <c r="H2645" s="11"/>
    </row>
    <row r="2646" s="9" customFormat="1" ht="13.55" customHeight="1">
      <c r="B2646" s="11"/>
      <c r="G2646" s="28">
        <f>ROUND(E2646*F2646,0)</f>
        <v>0</v>
      </c>
      <c r="H2646" s="11"/>
    </row>
    <row r="2647" s="9" customFormat="1" ht="13.55" customHeight="1">
      <c r="B2647" s="11"/>
      <c r="G2647" s="28">
        <f>ROUND(E2647*F2647,0)</f>
        <v>0</v>
      </c>
      <c r="H2647" s="11"/>
    </row>
    <row r="2648" s="9" customFormat="1" ht="13.55" customHeight="1">
      <c r="B2648" s="11"/>
      <c r="G2648" s="28">
        <f>ROUND(E2648*F2648,0)</f>
        <v>0</v>
      </c>
      <c r="H2648" s="11"/>
    </row>
    <row r="2649" s="9" customFormat="1" ht="13.55" customHeight="1">
      <c r="B2649" s="11"/>
      <c r="G2649" s="28">
        <f>ROUND(E2649*F2649,0)</f>
        <v>0</v>
      </c>
      <c r="H2649" s="11"/>
    </row>
    <row r="2650" s="9" customFormat="1" ht="13.55" customHeight="1">
      <c r="B2650" s="11"/>
      <c r="G2650" s="28">
        <f>ROUND(E2650*F2650,0)</f>
        <v>0</v>
      </c>
      <c r="H2650" s="11"/>
    </row>
    <row r="2651" s="9" customFormat="1" ht="13.55" customHeight="1">
      <c r="B2651" s="11"/>
      <c r="G2651" s="28">
        <f>ROUND(E2651*F2651,0)</f>
        <v>0</v>
      </c>
      <c r="H2651" s="11"/>
    </row>
    <row r="2652" s="9" customFormat="1" ht="13.55" customHeight="1">
      <c r="B2652" s="11"/>
      <c r="G2652" s="28">
        <f>ROUND(E2652*F2652,0)</f>
        <v>0</v>
      </c>
      <c r="H2652" s="11"/>
    </row>
    <row r="2653" s="9" customFormat="1" ht="13.55" customHeight="1">
      <c r="B2653" s="11"/>
      <c r="G2653" s="28">
        <f>ROUND(E2653*F2653,0)</f>
        <v>0</v>
      </c>
      <c r="H2653" s="11"/>
    </row>
    <row r="2654" s="9" customFormat="1" ht="13.55" customHeight="1">
      <c r="B2654" s="11"/>
      <c r="G2654" s="28">
        <f>ROUND(E2654*F2654,0)</f>
        <v>0</v>
      </c>
      <c r="H2654" s="11"/>
    </row>
    <row r="2655" s="9" customFormat="1" ht="13.55" customHeight="1">
      <c r="B2655" s="11"/>
      <c r="G2655" s="28">
        <f>ROUND(E2655*F2655,0)</f>
        <v>0</v>
      </c>
      <c r="H2655" s="11"/>
    </row>
    <row r="2656" s="9" customFormat="1" ht="13.55" customHeight="1">
      <c r="B2656" s="11"/>
      <c r="G2656" s="28">
        <f>ROUND(E2656*F2656,0)</f>
        <v>0</v>
      </c>
      <c r="H2656" s="11"/>
    </row>
    <row r="2657" s="9" customFormat="1" ht="13.55" customHeight="1">
      <c r="B2657" s="11"/>
      <c r="G2657" s="28">
        <f>ROUND(E2657*F2657,0)</f>
        <v>0</v>
      </c>
      <c r="H2657" s="11"/>
    </row>
    <row r="2658" s="9" customFormat="1" ht="13.55" customHeight="1">
      <c r="B2658" s="11"/>
      <c r="G2658" s="28">
        <f>ROUND(E2658*F2658,0)</f>
        <v>0</v>
      </c>
      <c r="H2658" s="11"/>
    </row>
    <row r="2659" s="9" customFormat="1" ht="13.55" customHeight="1">
      <c r="B2659" s="11"/>
      <c r="G2659" s="28">
        <f>ROUND(E2659*F2659,0)</f>
        <v>0</v>
      </c>
      <c r="H2659" s="11"/>
    </row>
    <row r="2660" s="9" customFormat="1" ht="13.55" customHeight="1">
      <c r="B2660" s="11"/>
      <c r="G2660" s="28">
        <f>ROUND(E2660*F2660,0)</f>
        <v>0</v>
      </c>
      <c r="H2660" s="11"/>
    </row>
    <row r="2661" s="9" customFormat="1" ht="13.55" customHeight="1">
      <c r="B2661" s="11"/>
      <c r="G2661" s="28">
        <f>ROUND(E2661*F2661,0)</f>
        <v>0</v>
      </c>
      <c r="H2661" s="11"/>
    </row>
    <row r="2662" s="9" customFormat="1" ht="13.55" customHeight="1">
      <c r="B2662" s="11"/>
      <c r="G2662" s="28">
        <f>ROUND(E2662*F2662,0)</f>
        <v>0</v>
      </c>
      <c r="H2662" s="11"/>
    </row>
    <row r="2663" s="9" customFormat="1" ht="13.55" customHeight="1">
      <c r="B2663" s="11"/>
      <c r="G2663" s="28">
        <f>ROUND(E2663*F2663,0)</f>
        <v>0</v>
      </c>
      <c r="H2663" s="11"/>
    </row>
    <row r="2664" s="9" customFormat="1" ht="13.55" customHeight="1">
      <c r="B2664" s="11"/>
      <c r="G2664" s="28">
        <f>ROUND(E2664*F2664,0)</f>
        <v>0</v>
      </c>
      <c r="H2664" s="11"/>
    </row>
    <row r="2665" s="9" customFormat="1" ht="13.55" customHeight="1">
      <c r="B2665" s="11"/>
      <c r="G2665" s="28">
        <f>ROUND(E2665*F2665,0)</f>
        <v>0</v>
      </c>
      <c r="H2665" s="11"/>
    </row>
    <row r="2666" s="9" customFormat="1" ht="13.55" customHeight="1">
      <c r="B2666" s="11"/>
      <c r="G2666" s="28">
        <f>ROUND(E2666*F2666,0)</f>
        <v>0</v>
      </c>
      <c r="H2666" s="11"/>
    </row>
    <row r="2667" s="9" customFormat="1" ht="13.55" customHeight="1">
      <c r="B2667" s="11"/>
      <c r="G2667" s="28">
        <f>ROUND(E2667*F2667,0)</f>
        <v>0</v>
      </c>
      <c r="H2667" s="11"/>
    </row>
    <row r="2668" s="9" customFormat="1" ht="13.55" customHeight="1">
      <c r="B2668" s="11"/>
      <c r="G2668" s="28">
        <f>ROUND(E2668*F2668,0)</f>
        <v>0</v>
      </c>
      <c r="H2668" s="11"/>
    </row>
    <row r="2669" s="9" customFormat="1" ht="13.55" customHeight="1">
      <c r="B2669" s="11"/>
      <c r="G2669" s="28">
        <f>ROUND(E2669*F2669,0)</f>
        <v>0</v>
      </c>
      <c r="H2669" s="11"/>
    </row>
    <row r="2670" s="9" customFormat="1" ht="13.55" customHeight="1">
      <c r="B2670" s="11"/>
      <c r="G2670" s="28">
        <f>ROUND(E2670*F2670,0)</f>
        <v>0</v>
      </c>
      <c r="H2670" s="11"/>
    </row>
    <row r="2671" s="9" customFormat="1" ht="13.55" customHeight="1">
      <c r="B2671" s="11"/>
      <c r="G2671" s="28">
        <f>ROUND(E2671*F2671,0)</f>
        <v>0</v>
      </c>
      <c r="H2671" s="11"/>
    </row>
    <row r="2672" s="9" customFormat="1" ht="13.55" customHeight="1">
      <c r="B2672" s="11"/>
      <c r="G2672" s="28">
        <f>ROUND(E2672*F2672,0)</f>
        <v>0</v>
      </c>
      <c r="H2672" s="11"/>
    </row>
    <row r="2673" s="9" customFormat="1" ht="13.55" customHeight="1">
      <c r="B2673" s="11"/>
      <c r="G2673" s="28">
        <f>ROUND(E2673*F2673,0)</f>
        <v>0</v>
      </c>
      <c r="H2673" s="11"/>
    </row>
    <row r="2674" s="9" customFormat="1" ht="13.55" customHeight="1">
      <c r="B2674" s="11"/>
      <c r="G2674" s="28">
        <f>ROUND(E2674*F2674,0)</f>
        <v>0</v>
      </c>
      <c r="H2674" s="11"/>
    </row>
    <row r="2675" s="9" customFormat="1" ht="13.55" customHeight="1">
      <c r="B2675" s="11"/>
      <c r="G2675" s="28">
        <f>ROUND(E2675*F2675,0)</f>
        <v>0</v>
      </c>
      <c r="H2675" s="11"/>
    </row>
    <row r="2676" s="9" customFormat="1" ht="13.55" customHeight="1">
      <c r="B2676" s="11"/>
      <c r="G2676" s="28">
        <f>ROUND(E2676*F2676,0)</f>
        <v>0</v>
      </c>
      <c r="H2676" s="11"/>
    </row>
    <row r="2677" s="9" customFormat="1" ht="13.55" customHeight="1">
      <c r="B2677" s="11"/>
      <c r="G2677" s="28">
        <f>ROUND(E2677*F2677,0)</f>
        <v>0</v>
      </c>
      <c r="H2677" s="11"/>
    </row>
    <row r="2678" s="9" customFormat="1" ht="13.55" customHeight="1">
      <c r="B2678" s="11"/>
      <c r="G2678" s="28">
        <f>ROUND(E2678*F2678,0)</f>
        <v>0</v>
      </c>
      <c r="H2678" s="11"/>
    </row>
    <row r="2679" s="9" customFormat="1" ht="13.55" customHeight="1">
      <c r="B2679" s="11"/>
      <c r="G2679" s="28">
        <f>ROUND(E2679*F2679,0)</f>
        <v>0</v>
      </c>
      <c r="H2679" s="11"/>
    </row>
    <row r="2680" s="9" customFormat="1" ht="13.55" customHeight="1">
      <c r="B2680" s="11"/>
      <c r="G2680" s="28">
        <f>ROUND(E2680*F2680,0)</f>
        <v>0</v>
      </c>
      <c r="H2680" s="11"/>
    </row>
    <row r="2681" s="9" customFormat="1" ht="13.55" customHeight="1">
      <c r="B2681" s="11"/>
      <c r="G2681" s="28">
        <f>ROUND(E2681*F2681,0)</f>
        <v>0</v>
      </c>
      <c r="H2681" s="11"/>
    </row>
    <row r="2682" s="9" customFormat="1" ht="13.55" customHeight="1">
      <c r="B2682" s="11"/>
      <c r="G2682" s="28">
        <f>ROUND(E2682*F2682,0)</f>
        <v>0</v>
      </c>
      <c r="H2682" s="11"/>
    </row>
    <row r="2683" s="9" customFormat="1" ht="13.55" customHeight="1">
      <c r="B2683" s="11"/>
      <c r="G2683" s="28">
        <f>ROUND(E2683*F2683,0)</f>
        <v>0</v>
      </c>
      <c r="H2683" s="11"/>
    </row>
    <row r="2684" s="9" customFormat="1" ht="13.55" customHeight="1">
      <c r="B2684" s="11"/>
      <c r="G2684" s="28">
        <f>ROUND(E2684*F2684,0)</f>
        <v>0</v>
      </c>
      <c r="H2684" s="11"/>
    </row>
    <row r="2685" s="9" customFormat="1" ht="13.55" customHeight="1">
      <c r="B2685" s="11"/>
      <c r="G2685" s="28">
        <f>ROUND(E2685*F2685,0)</f>
        <v>0</v>
      </c>
      <c r="H2685" s="11"/>
    </row>
    <row r="2686" s="9" customFormat="1" ht="13.55" customHeight="1">
      <c r="B2686" s="11"/>
      <c r="G2686" s="28">
        <f>ROUND(E2686*F2686,0)</f>
        <v>0</v>
      </c>
      <c r="H2686" s="11"/>
    </row>
    <row r="2687" s="9" customFormat="1" ht="13.55" customHeight="1">
      <c r="B2687" s="11"/>
      <c r="G2687" s="28">
        <f>ROUND(E2687*F2687,0)</f>
        <v>0</v>
      </c>
      <c r="H2687" s="11"/>
    </row>
    <row r="2688" s="9" customFormat="1" ht="13.55" customHeight="1">
      <c r="B2688" s="11"/>
      <c r="G2688" s="28">
        <f>ROUND(E2688*F2688,0)</f>
        <v>0</v>
      </c>
      <c r="H2688" s="11"/>
    </row>
    <row r="2689" s="9" customFormat="1" ht="13.55" customHeight="1">
      <c r="B2689" s="11"/>
      <c r="G2689" s="28">
        <f>ROUND(E2689*F2689,0)</f>
        <v>0</v>
      </c>
      <c r="H2689" s="11"/>
    </row>
    <row r="2690" s="9" customFormat="1" ht="13.55" customHeight="1">
      <c r="B2690" s="11"/>
      <c r="G2690" s="28">
        <f>ROUND(E2690*F2690,0)</f>
        <v>0</v>
      </c>
      <c r="H2690" s="11"/>
    </row>
    <row r="2691" s="9" customFormat="1" ht="13.55" customHeight="1">
      <c r="B2691" s="11"/>
      <c r="G2691" s="28">
        <f>ROUND(E2691*F2691,0)</f>
        <v>0</v>
      </c>
      <c r="H2691" s="11"/>
    </row>
    <row r="2692" s="9" customFormat="1" ht="13.55" customHeight="1">
      <c r="B2692" s="11"/>
      <c r="G2692" s="28">
        <f>ROUND(E2692*F2692,0)</f>
        <v>0</v>
      </c>
      <c r="H2692" s="11"/>
    </row>
    <row r="2693" s="9" customFormat="1" ht="13.55" customHeight="1">
      <c r="B2693" s="11"/>
      <c r="G2693" s="28">
        <f>ROUND(E2693*F2693,0)</f>
        <v>0</v>
      </c>
      <c r="H2693" s="11"/>
    </row>
    <row r="2694" s="9" customFormat="1" ht="13.55" customHeight="1">
      <c r="B2694" s="11"/>
      <c r="G2694" s="28">
        <f>ROUND(E2694*F2694,0)</f>
        <v>0</v>
      </c>
      <c r="H2694" s="11"/>
    </row>
    <row r="2695" s="9" customFormat="1" ht="13.55" customHeight="1">
      <c r="B2695" s="11"/>
      <c r="G2695" s="28">
        <f>ROUND(E2695*F2695,0)</f>
        <v>0</v>
      </c>
      <c r="H2695" s="11"/>
    </row>
    <row r="2696" s="9" customFormat="1" ht="13.55" customHeight="1">
      <c r="B2696" s="11"/>
      <c r="G2696" s="28">
        <f>ROUND(E2696*F2696,0)</f>
        <v>0</v>
      </c>
      <c r="H2696" s="11"/>
    </row>
    <row r="2697" s="9" customFormat="1" ht="13.55" customHeight="1">
      <c r="B2697" s="11"/>
      <c r="G2697" s="28">
        <f>ROUND(E2697*F2697,0)</f>
        <v>0</v>
      </c>
      <c r="H2697" s="11"/>
    </row>
    <row r="2698" s="9" customFormat="1" ht="13.55" customHeight="1">
      <c r="B2698" s="11"/>
      <c r="G2698" s="28">
        <f>ROUND(E2698*F2698,0)</f>
        <v>0</v>
      </c>
      <c r="H2698" s="11"/>
    </row>
    <row r="2699" s="9" customFormat="1" ht="13.55" customHeight="1">
      <c r="B2699" s="11"/>
      <c r="G2699" s="28">
        <f>ROUND(E2699*F2699,0)</f>
        <v>0</v>
      </c>
      <c r="H2699" s="11"/>
    </row>
    <row r="2700" s="9" customFormat="1" ht="13.55" customHeight="1">
      <c r="B2700" s="11"/>
      <c r="G2700" s="28">
        <f>ROUND(E2700*F2700,0)</f>
        <v>0</v>
      </c>
      <c r="H2700" s="11"/>
    </row>
    <row r="2701" s="9" customFormat="1" ht="13.55" customHeight="1">
      <c r="B2701" s="11"/>
      <c r="G2701" s="28">
        <f>ROUND(E2701*F2701,0)</f>
        <v>0</v>
      </c>
      <c r="H2701" s="11"/>
    </row>
    <row r="2702" s="9" customFormat="1" ht="13.55" customHeight="1">
      <c r="B2702" s="11"/>
      <c r="G2702" s="28">
        <f>ROUND(E2702*F2702,0)</f>
        <v>0</v>
      </c>
      <c r="H2702" s="11"/>
    </row>
    <row r="2703" s="9" customFormat="1" ht="13.55" customHeight="1">
      <c r="B2703" s="11"/>
      <c r="G2703" s="28">
        <f>ROUND(E2703*F2703,0)</f>
        <v>0</v>
      </c>
      <c r="H2703" s="11"/>
    </row>
    <row r="2704" s="9" customFormat="1" ht="13.55" customHeight="1">
      <c r="B2704" s="11"/>
      <c r="G2704" s="28">
        <f>ROUND(E2704*F2704,0)</f>
        <v>0</v>
      </c>
      <c r="H2704" s="11"/>
    </row>
    <row r="2705" s="9" customFormat="1" ht="13.55" customHeight="1">
      <c r="B2705" s="11"/>
      <c r="G2705" s="28">
        <f>ROUND(E2705*F2705,0)</f>
        <v>0</v>
      </c>
      <c r="H2705" s="11"/>
    </row>
    <row r="2706" s="9" customFormat="1" ht="13.55" customHeight="1">
      <c r="B2706" s="11"/>
      <c r="G2706" s="28">
        <f>ROUND(E2706*F2706,0)</f>
        <v>0</v>
      </c>
      <c r="H2706" s="11"/>
    </row>
    <row r="2707" s="9" customFormat="1" ht="13.55" customHeight="1">
      <c r="B2707" s="11"/>
      <c r="G2707" s="28">
        <f>ROUND(E2707*F2707,0)</f>
        <v>0</v>
      </c>
      <c r="H2707" s="11"/>
    </row>
    <row r="2708" s="9" customFormat="1" ht="13.55" customHeight="1">
      <c r="B2708" s="11"/>
      <c r="G2708" s="28">
        <f>ROUND(E2708*F2708,0)</f>
        <v>0</v>
      </c>
      <c r="H2708" s="11"/>
    </row>
    <row r="2709" s="9" customFormat="1" ht="13.55" customHeight="1">
      <c r="B2709" s="11"/>
      <c r="G2709" s="28">
        <f>ROUND(E2709*F2709,0)</f>
        <v>0</v>
      </c>
      <c r="H2709" s="11"/>
    </row>
    <row r="2710" s="9" customFormat="1" ht="13.55" customHeight="1">
      <c r="B2710" s="11"/>
      <c r="G2710" s="28">
        <f>ROUND(E2710*F2710,0)</f>
        <v>0</v>
      </c>
      <c r="H2710" s="11"/>
    </row>
    <row r="2711" s="9" customFormat="1" ht="13.55" customHeight="1">
      <c r="B2711" s="11"/>
      <c r="G2711" s="28">
        <f>ROUND(E2711*F2711,0)</f>
        <v>0</v>
      </c>
      <c r="H2711" s="11"/>
    </row>
    <row r="2712" s="9" customFormat="1" ht="13.55" customHeight="1">
      <c r="B2712" s="11"/>
      <c r="G2712" s="28">
        <f>ROUND(E2712*F2712,0)</f>
        <v>0</v>
      </c>
      <c r="H2712" s="11"/>
    </row>
    <row r="2713" s="9" customFormat="1" ht="13.55" customHeight="1">
      <c r="B2713" s="11"/>
      <c r="G2713" s="28">
        <f>ROUND(E2713*F2713,0)</f>
        <v>0</v>
      </c>
      <c r="H2713" s="11"/>
    </row>
    <row r="2714" s="9" customFormat="1" ht="13.55" customHeight="1">
      <c r="B2714" s="11"/>
      <c r="G2714" s="28">
        <f>ROUND(E2714*F2714,0)</f>
        <v>0</v>
      </c>
      <c r="H2714" s="11"/>
    </row>
    <row r="2715" s="9" customFormat="1" ht="13.55" customHeight="1">
      <c r="B2715" s="11"/>
      <c r="G2715" s="28">
        <f>ROUND(E2715*F2715,0)</f>
        <v>0</v>
      </c>
      <c r="H2715" s="11"/>
    </row>
    <row r="2716" s="9" customFormat="1" ht="13.55" customHeight="1">
      <c r="B2716" s="11"/>
      <c r="G2716" s="28">
        <f>ROUND(E2716*F2716,0)</f>
        <v>0</v>
      </c>
      <c r="H2716" s="11"/>
    </row>
    <row r="2717" s="9" customFormat="1" ht="13.55" customHeight="1">
      <c r="B2717" s="11"/>
      <c r="G2717" s="28">
        <f>ROUND(E2717*F2717,0)</f>
        <v>0</v>
      </c>
      <c r="H2717" s="11"/>
    </row>
    <row r="2718" s="9" customFormat="1" ht="13.55" customHeight="1">
      <c r="B2718" s="11"/>
      <c r="G2718" s="28">
        <f>ROUND(E2718*F2718,0)</f>
        <v>0</v>
      </c>
      <c r="H2718" s="11"/>
    </row>
    <row r="2719" s="9" customFormat="1" ht="13.55" customHeight="1">
      <c r="B2719" s="11"/>
      <c r="G2719" s="28">
        <f>ROUND(E2719*F2719,0)</f>
        <v>0</v>
      </c>
      <c r="H2719" s="11"/>
    </row>
    <row r="2720" s="9" customFormat="1" ht="13.55" customHeight="1">
      <c r="B2720" s="11"/>
      <c r="G2720" s="28">
        <f>ROUND(E2720*F2720,0)</f>
        <v>0</v>
      </c>
      <c r="H2720" s="11"/>
    </row>
    <row r="2721" s="9" customFormat="1" ht="13.55" customHeight="1">
      <c r="B2721" s="11"/>
      <c r="G2721" s="28">
        <f>ROUND(E2721*F2721,0)</f>
        <v>0</v>
      </c>
      <c r="H2721" s="11"/>
    </row>
    <row r="2722" s="9" customFormat="1" ht="13.55" customHeight="1">
      <c r="B2722" s="11"/>
      <c r="G2722" s="28">
        <f>ROUND(E2722*F2722,0)</f>
        <v>0</v>
      </c>
      <c r="H2722" s="11"/>
    </row>
    <row r="2723" s="9" customFormat="1" ht="13.55" customHeight="1">
      <c r="B2723" s="11"/>
      <c r="G2723" s="28">
        <f>ROUND(E2723*F2723,0)</f>
        <v>0</v>
      </c>
      <c r="H2723" s="11"/>
    </row>
    <row r="2724" s="9" customFormat="1" ht="13.55" customHeight="1">
      <c r="B2724" s="11"/>
      <c r="G2724" s="28">
        <f>ROUND(E2724*F2724,0)</f>
        <v>0</v>
      </c>
      <c r="H2724" s="11"/>
    </row>
    <row r="2725" s="9" customFormat="1" ht="13.55" customHeight="1">
      <c r="B2725" s="11"/>
      <c r="G2725" s="28">
        <f>ROUND(E2725*F2725,0)</f>
        <v>0</v>
      </c>
      <c r="H2725" s="11"/>
    </row>
    <row r="2726" s="9" customFormat="1" ht="13.55" customHeight="1">
      <c r="B2726" s="11"/>
      <c r="G2726" s="28">
        <f>ROUND(E2726*F2726,0)</f>
        <v>0</v>
      </c>
      <c r="H2726" s="11"/>
    </row>
    <row r="2727" s="9" customFormat="1" ht="13.55" customHeight="1">
      <c r="B2727" s="11"/>
      <c r="G2727" s="28">
        <f>ROUND(E2727*F2727,0)</f>
        <v>0</v>
      </c>
      <c r="H2727" s="11"/>
    </row>
    <row r="2728" s="9" customFormat="1" ht="13.55" customHeight="1">
      <c r="B2728" s="11"/>
      <c r="G2728" s="28">
        <f>ROUND(E2728*F2728,0)</f>
        <v>0</v>
      </c>
      <c r="H2728" s="11"/>
    </row>
    <row r="2729" s="9" customFormat="1" ht="13.55" customHeight="1">
      <c r="B2729" s="11"/>
      <c r="G2729" s="28">
        <f>ROUND(E2729*F2729,0)</f>
        <v>0</v>
      </c>
      <c r="H2729" s="11"/>
    </row>
    <row r="2730" s="9" customFormat="1" ht="13.55" customHeight="1">
      <c r="B2730" s="11"/>
      <c r="G2730" s="28">
        <f>ROUND(E2730*F2730,0)</f>
        <v>0</v>
      </c>
      <c r="H2730" s="11"/>
    </row>
    <row r="2731" s="9" customFormat="1" ht="13.55" customHeight="1">
      <c r="B2731" s="11"/>
      <c r="G2731" s="28">
        <f>ROUND(E2731*F2731,0)</f>
        <v>0</v>
      </c>
      <c r="H2731" s="11"/>
    </row>
    <row r="2732" s="9" customFormat="1" ht="13.55" customHeight="1">
      <c r="B2732" s="11"/>
      <c r="G2732" s="28">
        <f>ROUND(E2732*F2732,0)</f>
        <v>0</v>
      </c>
      <c r="H2732" s="11"/>
    </row>
    <row r="2733" s="9" customFormat="1" ht="13.55" customHeight="1">
      <c r="B2733" s="11"/>
      <c r="G2733" s="28">
        <f>ROUND(E2733*F2733,0)</f>
        <v>0</v>
      </c>
      <c r="H2733" s="11"/>
    </row>
    <row r="2734" s="9" customFormat="1" ht="13.55" customHeight="1">
      <c r="B2734" s="11"/>
      <c r="G2734" s="28">
        <f>ROUND(E2734*F2734,0)</f>
        <v>0</v>
      </c>
      <c r="H2734" s="11"/>
    </row>
    <row r="2735" s="9" customFormat="1" ht="13.55" customHeight="1">
      <c r="B2735" s="11"/>
      <c r="G2735" s="28">
        <f>ROUND(E2735*F2735,0)</f>
        <v>0</v>
      </c>
      <c r="H2735" s="11"/>
    </row>
    <row r="2736" s="9" customFormat="1" ht="13.55" customHeight="1">
      <c r="B2736" s="11"/>
      <c r="G2736" s="28">
        <f>ROUND(E2736*F2736,0)</f>
        <v>0</v>
      </c>
      <c r="H2736" s="11"/>
    </row>
    <row r="2737" s="9" customFormat="1" ht="13.55" customHeight="1">
      <c r="B2737" s="11"/>
      <c r="G2737" s="28">
        <f>ROUND(E2737*F2737,0)</f>
        <v>0</v>
      </c>
      <c r="H2737" s="11"/>
    </row>
    <row r="2738" s="9" customFormat="1" ht="13.55" customHeight="1">
      <c r="B2738" s="11"/>
      <c r="G2738" s="28">
        <f>ROUND(E2738*F2738,0)</f>
        <v>0</v>
      </c>
      <c r="H2738" s="11"/>
    </row>
    <row r="2739" s="9" customFormat="1" ht="13.55" customHeight="1">
      <c r="B2739" s="11"/>
      <c r="G2739" s="28">
        <f>ROUND(E2739*F2739,0)</f>
        <v>0</v>
      </c>
      <c r="H2739" s="11"/>
    </row>
    <row r="2740" s="9" customFormat="1" ht="13.55" customHeight="1">
      <c r="B2740" s="11"/>
      <c r="G2740" s="28">
        <f>ROUND(E2740*F2740,0)</f>
        <v>0</v>
      </c>
      <c r="H2740" s="11"/>
    </row>
    <row r="2741" s="9" customFormat="1" ht="13.55" customHeight="1">
      <c r="B2741" s="11"/>
      <c r="G2741" s="28">
        <f>ROUND(E2741*F2741,0)</f>
        <v>0</v>
      </c>
      <c r="H2741" s="11"/>
    </row>
    <row r="2742" s="9" customFormat="1" ht="13.55" customHeight="1">
      <c r="B2742" s="11"/>
      <c r="G2742" s="28">
        <f>ROUND(E2742*F2742,0)</f>
        <v>0</v>
      </c>
      <c r="H2742" s="11"/>
    </row>
    <row r="2743" s="9" customFormat="1" ht="13.55" customHeight="1">
      <c r="B2743" s="11"/>
      <c r="G2743" s="28">
        <f>ROUND(E2743*F2743,0)</f>
        <v>0</v>
      </c>
      <c r="H2743" s="11"/>
    </row>
    <row r="2744" s="9" customFormat="1" ht="13.55" customHeight="1">
      <c r="B2744" s="11"/>
      <c r="G2744" s="28">
        <f>ROUND(E2744*F2744,0)</f>
        <v>0</v>
      </c>
      <c r="H2744" s="11"/>
    </row>
    <row r="2745" s="9" customFormat="1" ht="13.55" customHeight="1">
      <c r="B2745" s="11"/>
      <c r="G2745" s="28">
        <f>ROUND(E2745*F2745,0)</f>
        <v>0</v>
      </c>
      <c r="H2745" s="11"/>
    </row>
    <row r="2746" s="9" customFormat="1" ht="13.55" customHeight="1">
      <c r="B2746" s="11"/>
      <c r="G2746" s="28">
        <f>ROUND(E2746*F2746,0)</f>
        <v>0</v>
      </c>
      <c r="H2746" s="11"/>
    </row>
    <row r="2747" s="9" customFormat="1" ht="13.55" customHeight="1">
      <c r="B2747" s="11"/>
      <c r="G2747" s="28">
        <f>ROUND(E2747*F2747,0)</f>
        <v>0</v>
      </c>
      <c r="H2747" s="11"/>
    </row>
    <row r="2748" s="9" customFormat="1" ht="13.55" customHeight="1">
      <c r="B2748" s="11"/>
      <c r="G2748" s="28">
        <f>ROUND(E2748*F2748,0)</f>
        <v>0</v>
      </c>
      <c r="H2748" s="11"/>
    </row>
    <row r="2749" s="9" customFormat="1" ht="13.55" customHeight="1">
      <c r="B2749" s="11"/>
      <c r="G2749" s="28">
        <f>ROUND(E2749*F2749,0)</f>
        <v>0</v>
      </c>
      <c r="H2749" s="11"/>
    </row>
    <row r="2750" s="9" customFormat="1" ht="13.55" customHeight="1">
      <c r="B2750" s="11"/>
      <c r="G2750" s="28">
        <f>ROUND(E2750*F2750,0)</f>
        <v>0</v>
      </c>
      <c r="H2750" s="11"/>
    </row>
    <row r="2751" s="9" customFormat="1" ht="13.55" customHeight="1">
      <c r="B2751" s="11"/>
      <c r="G2751" s="28">
        <f>ROUND(E2751*F2751,0)</f>
        <v>0</v>
      </c>
      <c r="H2751" s="11"/>
    </row>
    <row r="2752" s="9" customFormat="1" ht="13.55" customHeight="1">
      <c r="B2752" s="11"/>
      <c r="G2752" s="28">
        <f>ROUND(E2752*F2752,0)</f>
        <v>0</v>
      </c>
      <c r="H2752" s="11"/>
    </row>
    <row r="2753" s="9" customFormat="1" ht="13.55" customHeight="1">
      <c r="B2753" s="11"/>
      <c r="G2753" s="28">
        <f>ROUND(E2753*F2753,0)</f>
        <v>0</v>
      </c>
      <c r="H2753" s="11"/>
    </row>
    <row r="2754" s="9" customFormat="1" ht="13.55" customHeight="1">
      <c r="B2754" s="11"/>
      <c r="G2754" s="28">
        <f>ROUND(E2754*F2754,0)</f>
        <v>0</v>
      </c>
      <c r="H2754" s="11"/>
    </row>
    <row r="2755" s="9" customFormat="1" ht="13.55" customHeight="1">
      <c r="B2755" s="11"/>
      <c r="G2755" s="28">
        <f>ROUND(E2755*F2755,0)</f>
        <v>0</v>
      </c>
      <c r="H2755" s="11"/>
    </row>
    <row r="2756" s="9" customFormat="1" ht="13.55" customHeight="1">
      <c r="B2756" s="11"/>
      <c r="G2756" s="28">
        <f>ROUND(E2756*F2756,0)</f>
        <v>0</v>
      </c>
      <c r="H2756" s="11"/>
    </row>
    <row r="2757" s="9" customFormat="1" ht="13.55" customHeight="1">
      <c r="B2757" s="11"/>
      <c r="G2757" s="28">
        <f>ROUND(E2757*F2757,0)</f>
        <v>0</v>
      </c>
      <c r="H2757" s="11"/>
    </row>
    <row r="2758" s="9" customFormat="1" ht="13.55" customHeight="1">
      <c r="B2758" s="11"/>
      <c r="G2758" s="28">
        <f>ROUND(E2758*F2758,0)</f>
        <v>0</v>
      </c>
      <c r="H2758" s="11"/>
    </row>
    <row r="2759" s="9" customFormat="1" ht="13.55" customHeight="1">
      <c r="B2759" s="11"/>
      <c r="G2759" s="28">
        <f>ROUND(E2759*F2759,0)</f>
        <v>0</v>
      </c>
      <c r="H2759" s="11"/>
    </row>
    <row r="2760" s="9" customFormat="1" ht="13.55" customHeight="1">
      <c r="B2760" s="11"/>
      <c r="G2760" s="28">
        <f>ROUND(E2760*F2760,0)</f>
        <v>0</v>
      </c>
      <c r="H2760" s="11"/>
    </row>
    <row r="2761" s="9" customFormat="1" ht="13.55" customHeight="1">
      <c r="B2761" s="11"/>
      <c r="G2761" s="28">
        <f>ROUND(E2761*F2761,0)</f>
        <v>0</v>
      </c>
      <c r="H2761" s="11"/>
    </row>
    <row r="2762" s="9" customFormat="1" ht="13.55" customHeight="1">
      <c r="B2762" s="11"/>
      <c r="G2762" s="28">
        <f>ROUND(E2762*F2762,0)</f>
        <v>0</v>
      </c>
      <c r="H2762" s="11"/>
    </row>
    <row r="2763" s="9" customFormat="1" ht="13.55" customHeight="1">
      <c r="B2763" s="11"/>
      <c r="G2763" s="28">
        <f>ROUND(E2763*F2763,0)</f>
        <v>0</v>
      </c>
      <c r="H2763" s="11"/>
    </row>
    <row r="2764" s="9" customFormat="1" ht="13.55" customHeight="1">
      <c r="B2764" s="11"/>
      <c r="G2764" s="28">
        <f>ROUND(E2764*F2764,0)</f>
        <v>0</v>
      </c>
      <c r="H2764" s="11"/>
    </row>
    <row r="2765" s="9" customFormat="1" ht="13.55" customHeight="1">
      <c r="B2765" s="11"/>
      <c r="G2765" s="28">
        <f>ROUND(E2765*F2765,0)</f>
        <v>0</v>
      </c>
      <c r="H2765" s="11"/>
    </row>
    <row r="2766" s="9" customFormat="1" ht="13.55" customHeight="1">
      <c r="B2766" s="11"/>
      <c r="G2766" s="28">
        <f>ROUND(E2766*F2766,0)</f>
        <v>0</v>
      </c>
      <c r="H2766" s="11"/>
    </row>
    <row r="2767" s="9" customFormat="1" ht="13.55" customHeight="1">
      <c r="B2767" s="11"/>
      <c r="G2767" s="28">
        <f>ROUND(E2767*F2767,0)</f>
        <v>0</v>
      </c>
      <c r="H2767" s="11"/>
    </row>
    <row r="2768" s="9" customFormat="1" ht="13.55" customHeight="1">
      <c r="B2768" s="11"/>
      <c r="G2768" s="28">
        <f>ROUND(E2768*F2768,0)</f>
        <v>0</v>
      </c>
      <c r="H2768" s="11"/>
    </row>
    <row r="2769" s="9" customFormat="1" ht="13.55" customHeight="1">
      <c r="B2769" s="11"/>
      <c r="G2769" s="28">
        <f>ROUND(E2769*F2769,0)</f>
        <v>0</v>
      </c>
      <c r="H2769" s="11"/>
    </row>
    <row r="2770" s="9" customFormat="1" ht="13.55" customHeight="1">
      <c r="B2770" s="11"/>
      <c r="G2770" s="28">
        <f>ROUND(E2770*F2770,0)</f>
        <v>0</v>
      </c>
      <c r="H2770" s="11"/>
    </row>
    <row r="2771" s="9" customFormat="1" ht="13.55" customHeight="1">
      <c r="B2771" s="11"/>
      <c r="G2771" s="28">
        <f>ROUND(E2771*F2771,0)</f>
        <v>0</v>
      </c>
      <c r="H2771" s="11"/>
    </row>
    <row r="2772" s="9" customFormat="1" ht="13.55" customHeight="1">
      <c r="B2772" s="11"/>
      <c r="G2772" s="28">
        <f>ROUND(E2772*F2772,0)</f>
        <v>0</v>
      </c>
      <c r="H2772" s="11"/>
    </row>
    <row r="2773" s="9" customFormat="1" ht="13.55" customHeight="1">
      <c r="B2773" s="11"/>
      <c r="G2773" s="28">
        <f>ROUND(E2773*F2773,0)</f>
        <v>0</v>
      </c>
      <c r="H2773" s="11"/>
    </row>
    <row r="2774" s="9" customFormat="1" ht="13.55" customHeight="1">
      <c r="B2774" s="11"/>
      <c r="G2774" s="28">
        <f>ROUND(E2774*F2774,0)</f>
        <v>0</v>
      </c>
      <c r="H2774" s="11"/>
    </row>
    <row r="2775" s="9" customFormat="1" ht="13.55" customHeight="1">
      <c r="B2775" s="11"/>
      <c r="G2775" s="28">
        <f>ROUND(E2775*F2775,0)</f>
        <v>0</v>
      </c>
      <c r="H2775" s="11"/>
    </row>
    <row r="2776" s="9" customFormat="1" ht="13.55" customHeight="1">
      <c r="B2776" s="11"/>
      <c r="G2776" s="28">
        <f>ROUND(E2776*F2776,0)</f>
        <v>0</v>
      </c>
      <c r="H2776" s="11"/>
    </row>
    <row r="2777" s="9" customFormat="1" ht="13.55" customHeight="1">
      <c r="B2777" s="11"/>
      <c r="G2777" s="28">
        <f>ROUND(E2777*F2777,0)</f>
        <v>0</v>
      </c>
      <c r="H2777" s="11"/>
    </row>
    <row r="2778" s="9" customFormat="1" ht="13.55" customHeight="1">
      <c r="B2778" s="11"/>
      <c r="G2778" s="28">
        <f>ROUND(E2778*F2778,0)</f>
        <v>0</v>
      </c>
      <c r="H2778" s="11"/>
    </row>
    <row r="2779" s="9" customFormat="1" ht="13.55" customHeight="1">
      <c r="B2779" s="11"/>
      <c r="G2779" s="28">
        <f>ROUND(E2779*F2779,0)</f>
        <v>0</v>
      </c>
      <c r="H2779" s="11"/>
    </row>
    <row r="2780" s="9" customFormat="1" ht="13.55" customHeight="1">
      <c r="B2780" s="11"/>
      <c r="G2780" s="28">
        <f>ROUND(E2780*F2780,0)</f>
        <v>0</v>
      </c>
      <c r="H2780" s="11"/>
    </row>
    <row r="2781" s="9" customFormat="1" ht="13.55" customHeight="1">
      <c r="B2781" s="11"/>
      <c r="G2781" s="28">
        <f>ROUND(E2781*F2781,0)</f>
        <v>0</v>
      </c>
      <c r="H2781" s="11"/>
    </row>
    <row r="2782" s="9" customFormat="1" ht="13.55" customHeight="1">
      <c r="B2782" s="11"/>
      <c r="G2782" s="28">
        <f>ROUND(E2782*F2782,0)</f>
        <v>0</v>
      </c>
      <c r="H2782" s="11"/>
    </row>
    <row r="2783" s="9" customFormat="1" ht="13.55" customHeight="1">
      <c r="B2783" s="11"/>
      <c r="G2783" s="28">
        <f>ROUND(E2783*F2783,0)</f>
        <v>0</v>
      </c>
      <c r="H2783" s="11"/>
    </row>
    <row r="2784" s="9" customFormat="1" ht="13.55" customHeight="1">
      <c r="B2784" s="11"/>
      <c r="G2784" s="28">
        <f>ROUND(E2784*F2784,0)</f>
        <v>0</v>
      </c>
      <c r="H2784" s="11"/>
    </row>
    <row r="2785" s="9" customFormat="1" ht="13.55" customHeight="1">
      <c r="B2785" s="11"/>
      <c r="G2785" s="28">
        <f>ROUND(E2785*F2785,0)</f>
        <v>0</v>
      </c>
      <c r="H2785" s="11"/>
    </row>
    <row r="2786" s="9" customFormat="1" ht="13.55" customHeight="1">
      <c r="B2786" s="11"/>
      <c r="G2786" s="28">
        <f>ROUND(E2786*F2786,0)</f>
        <v>0</v>
      </c>
      <c r="H2786" s="11"/>
    </row>
    <row r="2787" s="9" customFormat="1" ht="13.55" customHeight="1">
      <c r="B2787" s="11"/>
      <c r="G2787" s="28">
        <f>ROUND(E2787*F2787,0)</f>
        <v>0</v>
      </c>
      <c r="H2787" s="11"/>
    </row>
    <row r="2788" s="9" customFormat="1" ht="13.55" customHeight="1">
      <c r="B2788" s="11"/>
      <c r="G2788" s="28">
        <f>ROUND(E2788*F2788,0)</f>
        <v>0</v>
      </c>
      <c r="H2788" s="11"/>
    </row>
    <row r="2789" s="9" customFormat="1" ht="13.55" customHeight="1">
      <c r="B2789" s="11"/>
      <c r="G2789" s="28">
        <f>ROUND(E2789*F2789,0)</f>
        <v>0</v>
      </c>
      <c r="H2789" s="11"/>
    </row>
    <row r="2790" s="9" customFormat="1" ht="13.55" customHeight="1">
      <c r="B2790" s="11"/>
      <c r="G2790" s="28">
        <f>ROUND(E2790*F2790,0)</f>
        <v>0</v>
      </c>
      <c r="H2790" s="11"/>
    </row>
    <row r="2791" s="9" customFormat="1" ht="13.55" customHeight="1">
      <c r="B2791" s="11"/>
      <c r="G2791" s="28">
        <f>ROUND(E2791*F2791,0)</f>
        <v>0</v>
      </c>
      <c r="H2791" s="11"/>
    </row>
    <row r="2792" s="9" customFormat="1" ht="13.55" customHeight="1">
      <c r="B2792" s="11"/>
      <c r="G2792" s="28">
        <f>ROUND(E2792*F2792,0)</f>
        <v>0</v>
      </c>
      <c r="H2792" s="11"/>
    </row>
    <row r="2793" s="9" customFormat="1" ht="13.55" customHeight="1">
      <c r="B2793" s="11"/>
      <c r="G2793" s="28">
        <f>ROUND(E2793*F2793,0)</f>
        <v>0</v>
      </c>
      <c r="H2793" s="11"/>
    </row>
    <row r="2794" s="9" customFormat="1" ht="13.55" customHeight="1">
      <c r="B2794" s="11"/>
      <c r="G2794" s="28">
        <f>ROUND(E2794*F2794,0)</f>
        <v>0</v>
      </c>
      <c r="H2794" s="11"/>
    </row>
    <row r="2795" s="9" customFormat="1" ht="13.55" customHeight="1">
      <c r="B2795" s="11"/>
      <c r="G2795" s="28">
        <f>ROUND(E2795*F2795,0)</f>
        <v>0</v>
      </c>
      <c r="H2795" s="11"/>
    </row>
    <row r="2796" s="9" customFormat="1" ht="13.55" customHeight="1">
      <c r="B2796" s="11"/>
      <c r="G2796" s="28">
        <f>ROUND(E2796*F2796,0)</f>
        <v>0</v>
      </c>
      <c r="H2796" s="11"/>
    </row>
    <row r="2797" s="9" customFormat="1" ht="13.55" customHeight="1">
      <c r="B2797" s="11"/>
      <c r="G2797" s="28">
        <f>ROUND(E2797*F2797,0)</f>
        <v>0</v>
      </c>
      <c r="H2797" s="11"/>
    </row>
    <row r="2798" s="9" customFormat="1" ht="13.55" customHeight="1">
      <c r="B2798" s="11"/>
      <c r="G2798" s="28">
        <f>ROUND(E2798*F2798,0)</f>
        <v>0</v>
      </c>
      <c r="H2798" s="11"/>
    </row>
    <row r="2799" s="9" customFormat="1" ht="13.55" customHeight="1">
      <c r="B2799" s="11"/>
      <c r="G2799" s="28">
        <f>ROUND(E2799*F2799,0)</f>
        <v>0</v>
      </c>
      <c r="H2799" s="11"/>
    </row>
    <row r="2800" s="9" customFormat="1" ht="13.55" customHeight="1">
      <c r="B2800" s="11"/>
      <c r="G2800" s="28">
        <f>ROUND(E2800*F2800,0)</f>
        <v>0</v>
      </c>
      <c r="H2800" s="11"/>
    </row>
    <row r="2801" s="9" customFormat="1" ht="13.55" customHeight="1">
      <c r="B2801" s="11"/>
      <c r="G2801" s="28">
        <f>ROUND(E2801*F2801,0)</f>
        <v>0</v>
      </c>
      <c r="H2801" s="11"/>
    </row>
    <row r="2802" s="9" customFormat="1" ht="13.55" customHeight="1">
      <c r="B2802" s="11"/>
      <c r="G2802" s="28">
        <f>ROUND(E2802*F2802,0)</f>
        <v>0</v>
      </c>
      <c r="H2802" s="11"/>
    </row>
    <row r="2803" s="9" customFormat="1" ht="13.55" customHeight="1">
      <c r="B2803" s="11"/>
      <c r="G2803" s="28">
        <f>ROUND(E2803*F2803,0)</f>
        <v>0</v>
      </c>
      <c r="H2803" s="11"/>
    </row>
    <row r="2804" s="9" customFormat="1" ht="13.55" customHeight="1">
      <c r="B2804" s="11"/>
      <c r="G2804" s="28">
        <f>ROUND(E2804*F2804,0)</f>
        <v>0</v>
      </c>
      <c r="H2804" s="11"/>
    </row>
    <row r="2805" s="9" customFormat="1" ht="13.55" customHeight="1">
      <c r="B2805" s="11"/>
      <c r="G2805" s="28">
        <f>ROUND(E2805*F2805,0)</f>
        <v>0</v>
      </c>
      <c r="H2805" s="11"/>
    </row>
    <row r="2806" s="9" customFormat="1" ht="13.55" customHeight="1">
      <c r="B2806" s="11"/>
      <c r="G2806" s="28">
        <f>ROUND(E2806*F2806,0)</f>
        <v>0</v>
      </c>
      <c r="H2806" s="11"/>
    </row>
    <row r="2807" s="9" customFormat="1" ht="13.55" customHeight="1">
      <c r="B2807" s="11"/>
      <c r="G2807" s="28">
        <f>ROUND(E2807*F2807,0)</f>
        <v>0</v>
      </c>
      <c r="H2807" s="11"/>
    </row>
    <row r="2808" s="9" customFormat="1" ht="13.55" customHeight="1">
      <c r="B2808" s="11"/>
      <c r="G2808" s="28">
        <f>ROUND(E2808*F2808,0)</f>
        <v>0</v>
      </c>
      <c r="H2808" s="11"/>
    </row>
    <row r="2809" s="9" customFormat="1" ht="13.55" customHeight="1">
      <c r="B2809" s="11"/>
      <c r="G2809" s="28">
        <f>ROUND(E2809*F2809,0)</f>
        <v>0</v>
      </c>
      <c r="H2809" s="11"/>
    </row>
    <row r="2810" s="9" customFormat="1" ht="13.55" customHeight="1">
      <c r="B2810" s="11"/>
      <c r="G2810" s="28">
        <f>ROUND(E2810*F2810,0)</f>
        <v>0</v>
      </c>
      <c r="H2810" s="11"/>
    </row>
    <row r="2811" s="9" customFormat="1" ht="13.55" customHeight="1">
      <c r="B2811" s="11"/>
      <c r="G2811" s="28">
        <f>ROUND(E2811*F2811,0)</f>
        <v>0</v>
      </c>
      <c r="H2811" s="11"/>
    </row>
    <row r="2812" s="9" customFormat="1" ht="13.55" customHeight="1">
      <c r="B2812" s="11"/>
      <c r="G2812" s="28">
        <f>ROUND(E2812*F2812,0)</f>
        <v>0</v>
      </c>
      <c r="H2812" s="11"/>
    </row>
    <row r="2813" s="9" customFormat="1" ht="13.55" customHeight="1">
      <c r="B2813" s="11"/>
      <c r="G2813" s="28">
        <f>ROUND(E2813*F2813,0)</f>
        <v>0</v>
      </c>
      <c r="H2813" s="11"/>
    </row>
    <row r="2814" s="9" customFormat="1" ht="13.55" customHeight="1">
      <c r="B2814" s="11"/>
      <c r="G2814" s="28">
        <f>ROUND(E2814*F2814,0)</f>
        <v>0</v>
      </c>
      <c r="H2814" s="11"/>
    </row>
    <row r="2815" s="9" customFormat="1" ht="13.55" customHeight="1">
      <c r="B2815" s="11"/>
      <c r="G2815" s="28">
        <f>ROUND(E2815*F2815,0)</f>
        <v>0</v>
      </c>
      <c r="H2815" s="11"/>
    </row>
    <row r="2816" s="9" customFormat="1" ht="13.55" customHeight="1">
      <c r="B2816" s="11"/>
      <c r="G2816" s="28">
        <f>ROUND(E2816*F2816,0)</f>
        <v>0</v>
      </c>
      <c r="H2816" s="11"/>
    </row>
    <row r="2817" s="9" customFormat="1" ht="13.55" customHeight="1">
      <c r="B2817" s="11"/>
      <c r="G2817" s="28">
        <f>ROUND(E2817*F2817,0)</f>
        <v>0</v>
      </c>
      <c r="H2817" s="11"/>
    </row>
    <row r="2818" s="9" customFormat="1" ht="13.55" customHeight="1">
      <c r="B2818" s="11"/>
      <c r="G2818" s="28">
        <f>ROUND(E2818*F2818,0)</f>
        <v>0</v>
      </c>
      <c r="H2818" s="11"/>
    </row>
    <row r="2819" s="9" customFormat="1" ht="13.55" customHeight="1">
      <c r="B2819" s="11"/>
      <c r="G2819" s="28">
        <f>ROUND(E2819*F2819,0)</f>
        <v>0</v>
      </c>
      <c r="H2819" s="11"/>
    </row>
    <row r="2820" s="9" customFormat="1" ht="13.55" customHeight="1">
      <c r="B2820" s="11"/>
      <c r="G2820" s="28">
        <f>ROUND(E2820*F2820,0)</f>
        <v>0</v>
      </c>
      <c r="H2820" s="11"/>
    </row>
    <row r="2821" s="9" customFormat="1" ht="13.55" customHeight="1">
      <c r="B2821" s="11"/>
      <c r="G2821" s="28">
        <f>ROUND(E2821*F2821,0)</f>
        <v>0</v>
      </c>
      <c r="H2821" s="11"/>
    </row>
    <row r="2822" s="9" customFormat="1" ht="13.55" customHeight="1">
      <c r="B2822" s="11"/>
      <c r="G2822" s="28">
        <f>ROUND(E2822*F2822,0)</f>
        <v>0</v>
      </c>
      <c r="H2822" s="11"/>
    </row>
    <row r="2823" s="9" customFormat="1" ht="13.55" customHeight="1">
      <c r="B2823" s="11"/>
      <c r="G2823" s="28">
        <f>ROUND(E2823*F2823,0)</f>
        <v>0</v>
      </c>
      <c r="H2823" s="11"/>
    </row>
    <row r="2824" s="9" customFormat="1" ht="13.55" customHeight="1">
      <c r="B2824" s="11"/>
      <c r="G2824" s="28">
        <f>ROUND(E2824*F2824,0)</f>
        <v>0</v>
      </c>
      <c r="H2824" s="11"/>
    </row>
    <row r="2825" s="9" customFormat="1" ht="13.55" customHeight="1">
      <c r="B2825" s="11"/>
      <c r="G2825" s="28">
        <f>ROUND(E2825*F2825,0)</f>
        <v>0</v>
      </c>
      <c r="H2825" s="11"/>
    </row>
    <row r="2826" s="9" customFormat="1" ht="13.55" customHeight="1">
      <c r="B2826" s="11"/>
      <c r="G2826" s="28">
        <f>ROUND(E2826*F2826,0)</f>
        <v>0</v>
      </c>
      <c r="H2826" s="11"/>
    </row>
    <row r="2827" s="9" customFormat="1" ht="13.55" customHeight="1">
      <c r="B2827" s="11"/>
      <c r="G2827" s="28">
        <f>ROUND(E2827*F2827,0)</f>
        <v>0</v>
      </c>
      <c r="H2827" s="11"/>
    </row>
    <row r="2828" s="9" customFormat="1" ht="13.55" customHeight="1">
      <c r="B2828" s="11"/>
      <c r="G2828" s="28">
        <f>ROUND(E2828*F2828,0)</f>
        <v>0</v>
      </c>
      <c r="H2828" s="11"/>
    </row>
    <row r="2829" s="9" customFormat="1" ht="13.55" customHeight="1">
      <c r="B2829" s="11"/>
      <c r="G2829" s="28">
        <f>ROUND(E2829*F2829,0)</f>
        <v>0</v>
      </c>
      <c r="H2829" s="11"/>
    </row>
    <row r="2830" s="9" customFormat="1" ht="13.55" customHeight="1">
      <c r="B2830" s="11"/>
      <c r="G2830" s="28">
        <f>ROUND(E2830*F2830,0)</f>
        <v>0</v>
      </c>
      <c r="H2830" s="11"/>
    </row>
    <row r="2831" s="9" customFormat="1" ht="13.55" customHeight="1">
      <c r="B2831" s="11"/>
      <c r="G2831" s="28">
        <f>ROUND(E2831*F2831,0)</f>
        <v>0</v>
      </c>
      <c r="H2831" s="11"/>
    </row>
    <row r="2832" s="9" customFormat="1" ht="13.55" customHeight="1">
      <c r="B2832" s="11"/>
      <c r="G2832" s="28">
        <f>ROUND(E2832*F2832,0)</f>
        <v>0</v>
      </c>
      <c r="H2832" s="11"/>
    </row>
    <row r="2833" s="9" customFormat="1" ht="13.55" customHeight="1">
      <c r="B2833" s="11"/>
      <c r="G2833" s="28">
        <f>ROUND(E2833*F2833,0)</f>
        <v>0</v>
      </c>
      <c r="H2833" s="11"/>
    </row>
    <row r="2834" s="9" customFormat="1" ht="13.55" customHeight="1">
      <c r="B2834" s="11"/>
      <c r="G2834" s="28">
        <f>ROUND(E2834*F2834,0)</f>
        <v>0</v>
      </c>
      <c r="H2834" s="11"/>
    </row>
    <row r="2835" s="9" customFormat="1" ht="13.55" customHeight="1">
      <c r="B2835" s="11"/>
      <c r="G2835" s="28">
        <f>ROUND(E2835*F2835,0)</f>
        <v>0</v>
      </c>
      <c r="H2835" s="11"/>
    </row>
    <row r="2836" s="9" customFormat="1" ht="13.55" customHeight="1">
      <c r="B2836" s="11"/>
      <c r="G2836" s="28">
        <f>ROUND(E2836*F2836,0)</f>
        <v>0</v>
      </c>
      <c r="H2836" s="11"/>
    </row>
    <row r="2837" s="9" customFormat="1" ht="13.55" customHeight="1">
      <c r="B2837" s="11"/>
      <c r="G2837" s="28">
        <f>ROUND(E2837*F2837,0)</f>
        <v>0</v>
      </c>
      <c r="H2837" s="11"/>
    </row>
    <row r="2838" s="9" customFormat="1" ht="13.55" customHeight="1">
      <c r="B2838" s="11"/>
      <c r="G2838" s="28">
        <f>ROUND(E2838*F2838,0)</f>
        <v>0</v>
      </c>
      <c r="H2838" s="11"/>
    </row>
    <row r="2839" s="9" customFormat="1" ht="13.55" customHeight="1">
      <c r="B2839" s="11"/>
      <c r="G2839" s="28">
        <f>ROUND(E2839*F2839,0)</f>
        <v>0</v>
      </c>
      <c r="H2839" s="11"/>
    </row>
    <row r="2840" s="9" customFormat="1" ht="13.55" customHeight="1">
      <c r="B2840" s="11"/>
      <c r="G2840" s="28">
        <f>ROUND(E2840*F2840,0)</f>
        <v>0</v>
      </c>
      <c r="H2840" s="11"/>
    </row>
    <row r="2841" s="9" customFormat="1" ht="13.55" customHeight="1">
      <c r="B2841" s="11"/>
      <c r="G2841" s="28">
        <f>ROUND(E2841*F2841,0)</f>
        <v>0</v>
      </c>
      <c r="H2841" s="11"/>
    </row>
    <row r="2842" s="9" customFormat="1" ht="13.55" customHeight="1">
      <c r="B2842" s="11"/>
      <c r="G2842" s="28">
        <f>ROUND(E2842*F2842,0)</f>
        <v>0</v>
      </c>
      <c r="H2842" s="11"/>
    </row>
    <row r="2843" s="9" customFormat="1" ht="13.55" customHeight="1">
      <c r="B2843" s="11"/>
      <c r="G2843" s="28">
        <f>ROUND(E2843*F2843,0)</f>
        <v>0</v>
      </c>
      <c r="H2843" s="11"/>
    </row>
    <row r="2844" s="9" customFormat="1" ht="13.55" customHeight="1">
      <c r="B2844" s="11"/>
      <c r="G2844" s="28">
        <f>ROUND(E2844*F2844,0)</f>
        <v>0</v>
      </c>
      <c r="H2844" s="11"/>
    </row>
    <row r="2845" s="9" customFormat="1" ht="13.55" customHeight="1">
      <c r="B2845" s="11"/>
      <c r="G2845" s="28">
        <f>ROUND(E2845*F2845,0)</f>
        <v>0</v>
      </c>
      <c r="H2845" s="11"/>
    </row>
    <row r="2846" s="9" customFormat="1" ht="13.55" customHeight="1">
      <c r="B2846" s="11"/>
      <c r="G2846" s="28">
        <f>ROUND(E2846*F2846,0)</f>
        <v>0</v>
      </c>
      <c r="H2846" s="11"/>
    </row>
    <row r="2847" s="9" customFormat="1" ht="13.55" customHeight="1">
      <c r="B2847" s="11"/>
      <c r="G2847" s="28">
        <f>ROUND(E2847*F2847,0)</f>
        <v>0</v>
      </c>
      <c r="H2847" s="11"/>
    </row>
    <row r="2848" s="9" customFormat="1" ht="13.55" customHeight="1">
      <c r="B2848" s="11"/>
      <c r="G2848" s="28">
        <f>ROUND(E2848*F2848,0)</f>
        <v>0</v>
      </c>
      <c r="H2848" s="11"/>
    </row>
    <row r="2849" s="9" customFormat="1" ht="13.55" customHeight="1">
      <c r="B2849" s="11"/>
      <c r="G2849" s="28">
        <f>ROUND(E2849*F2849,0)</f>
        <v>0</v>
      </c>
      <c r="H2849" s="11"/>
    </row>
    <row r="2850" s="9" customFormat="1" ht="13.55" customHeight="1">
      <c r="B2850" s="11"/>
      <c r="G2850" s="28">
        <f>ROUND(E2850*F2850,0)</f>
        <v>0</v>
      </c>
      <c r="H2850" s="11"/>
    </row>
    <row r="2851" s="9" customFormat="1" ht="13.55" customHeight="1">
      <c r="B2851" s="11"/>
      <c r="G2851" s="28">
        <f>ROUND(E2851*F2851,0)</f>
        <v>0</v>
      </c>
      <c r="H2851" s="11"/>
    </row>
    <row r="2852" s="9" customFormat="1" ht="13.55" customHeight="1">
      <c r="B2852" s="11"/>
      <c r="G2852" s="28">
        <f>ROUND(E2852*F2852,0)</f>
        <v>0</v>
      </c>
      <c r="H2852" s="11"/>
    </row>
    <row r="2853" s="9" customFormat="1" ht="13.55" customHeight="1">
      <c r="B2853" s="11"/>
      <c r="G2853" s="28">
        <f>ROUND(E2853*F2853,0)</f>
        <v>0</v>
      </c>
      <c r="H2853" s="11"/>
    </row>
    <row r="2854" s="9" customFormat="1" ht="13.55" customHeight="1">
      <c r="B2854" s="11"/>
      <c r="G2854" s="28">
        <f>ROUND(E2854*F2854,0)</f>
        <v>0</v>
      </c>
      <c r="H2854" s="11"/>
    </row>
    <row r="2855" s="9" customFormat="1" ht="13.55" customHeight="1">
      <c r="B2855" s="11"/>
      <c r="G2855" s="28">
        <f>ROUND(E2855*F2855,0)</f>
        <v>0</v>
      </c>
      <c r="H2855" s="11"/>
    </row>
    <row r="2856" s="9" customFormat="1" ht="13.55" customHeight="1">
      <c r="B2856" s="11"/>
      <c r="G2856" s="28">
        <f>ROUND(E2856*F2856,0)</f>
        <v>0</v>
      </c>
      <c r="H2856" s="11"/>
    </row>
    <row r="2857" s="9" customFormat="1" ht="13.55" customHeight="1">
      <c r="B2857" s="11"/>
      <c r="G2857" s="28">
        <f>ROUND(E2857*F2857,0)</f>
        <v>0</v>
      </c>
      <c r="H2857" s="11"/>
    </row>
    <row r="2858" s="9" customFormat="1" ht="13.55" customHeight="1">
      <c r="B2858" s="11"/>
      <c r="G2858" s="28">
        <f>ROUND(E2858*F2858,0)</f>
        <v>0</v>
      </c>
      <c r="H2858" s="11"/>
    </row>
    <row r="2859" s="9" customFormat="1" ht="13.55" customHeight="1">
      <c r="B2859" s="11"/>
      <c r="G2859" s="28">
        <f>ROUND(E2859*F2859,0)</f>
        <v>0</v>
      </c>
      <c r="H2859" s="11"/>
    </row>
    <row r="2860" s="9" customFormat="1" ht="13.55" customHeight="1">
      <c r="B2860" s="11"/>
      <c r="G2860" s="28">
        <f>ROUND(E2860*F2860,0)</f>
        <v>0</v>
      </c>
      <c r="H2860" s="11"/>
    </row>
    <row r="2861" s="9" customFormat="1" ht="13.55" customHeight="1">
      <c r="B2861" s="11"/>
      <c r="G2861" s="28">
        <f>ROUND(E2861*F2861,0)</f>
        <v>0</v>
      </c>
      <c r="H2861" s="11"/>
    </row>
    <row r="2862" s="9" customFormat="1" ht="13.55" customHeight="1">
      <c r="B2862" s="11"/>
      <c r="G2862" s="28">
        <f>ROUND(E2862*F2862,0)</f>
        <v>0</v>
      </c>
      <c r="H2862" s="11"/>
    </row>
    <row r="2863" s="9" customFormat="1" ht="13.55" customHeight="1">
      <c r="B2863" s="11"/>
      <c r="G2863" s="28">
        <f>ROUND(E2863*F2863,0)</f>
        <v>0</v>
      </c>
      <c r="H2863" s="11"/>
    </row>
    <row r="2864" s="9" customFormat="1" ht="13.55" customHeight="1">
      <c r="B2864" s="11"/>
      <c r="G2864" s="28">
        <f>ROUND(E2864*F2864,0)</f>
        <v>0</v>
      </c>
      <c r="H2864" s="11"/>
    </row>
    <row r="2865" s="9" customFormat="1" ht="13.55" customHeight="1">
      <c r="B2865" s="11"/>
      <c r="G2865" s="28">
        <f>ROUND(E2865*F2865,0)</f>
        <v>0</v>
      </c>
      <c r="H2865" s="11"/>
    </row>
    <row r="2866" s="9" customFormat="1" ht="13.55" customHeight="1">
      <c r="B2866" s="11"/>
      <c r="G2866" s="28">
        <f>ROUND(E2866*F2866,0)</f>
        <v>0</v>
      </c>
      <c r="H2866" s="11"/>
    </row>
    <row r="2867" s="9" customFormat="1" ht="13.55" customHeight="1">
      <c r="B2867" s="11"/>
      <c r="G2867" s="28">
        <f>ROUND(E2867*F2867,0)</f>
        <v>0</v>
      </c>
      <c r="H2867" s="11"/>
    </row>
    <row r="2868" s="9" customFormat="1" ht="13.55" customHeight="1">
      <c r="B2868" s="11"/>
      <c r="G2868" s="28">
        <f>ROUND(E2868*F2868,0)</f>
        <v>0</v>
      </c>
      <c r="H2868" s="11"/>
    </row>
    <row r="2869" s="9" customFormat="1" ht="13.55" customHeight="1">
      <c r="B2869" s="11"/>
      <c r="G2869" s="28">
        <f>ROUND(E2869*F2869,0)</f>
        <v>0</v>
      </c>
      <c r="H2869" s="11"/>
    </row>
    <row r="2870" s="9" customFormat="1" ht="13.55" customHeight="1">
      <c r="B2870" s="11"/>
      <c r="G2870" s="28">
        <f>ROUND(E2870*F2870,0)</f>
        <v>0</v>
      </c>
      <c r="H2870" s="11"/>
    </row>
    <row r="2871" s="9" customFormat="1" ht="13.55" customHeight="1">
      <c r="B2871" s="11"/>
      <c r="G2871" s="28">
        <f>ROUND(E2871*F2871,0)</f>
        <v>0</v>
      </c>
      <c r="H2871" s="11"/>
    </row>
    <row r="2872" s="9" customFormat="1" ht="13.55" customHeight="1">
      <c r="B2872" s="11"/>
      <c r="G2872" s="28">
        <f>ROUND(E2872*F2872,0)</f>
        <v>0</v>
      </c>
      <c r="H2872" s="11"/>
    </row>
    <row r="2873" s="9" customFormat="1" ht="13.55" customHeight="1">
      <c r="B2873" s="11"/>
      <c r="G2873" s="28">
        <f>ROUND(E2873*F2873,0)</f>
        <v>0</v>
      </c>
      <c r="H2873" s="11"/>
    </row>
    <row r="2874" s="9" customFormat="1" ht="13.55" customHeight="1">
      <c r="B2874" s="11"/>
      <c r="G2874" s="28">
        <f>ROUND(E2874*F2874,0)</f>
        <v>0</v>
      </c>
      <c r="H2874" s="11"/>
    </row>
    <row r="2875" s="9" customFormat="1" ht="13.55" customHeight="1">
      <c r="B2875" s="11"/>
      <c r="G2875" s="28">
        <f>ROUND(E2875*F2875,0)</f>
        <v>0</v>
      </c>
      <c r="H2875" s="11"/>
    </row>
    <row r="2876" s="9" customFormat="1" ht="13.55" customHeight="1">
      <c r="B2876" s="11"/>
      <c r="G2876" s="28">
        <f>ROUND(E2876*F2876,0)</f>
        <v>0</v>
      </c>
      <c r="H2876" s="11"/>
    </row>
    <row r="2877" s="9" customFormat="1" ht="13.55" customHeight="1">
      <c r="B2877" s="11"/>
      <c r="G2877" s="28">
        <f>ROUND(E2877*F2877,0)</f>
        <v>0</v>
      </c>
      <c r="H2877" s="11"/>
    </row>
    <row r="2878" s="9" customFormat="1" ht="13.55" customHeight="1">
      <c r="B2878" s="11"/>
      <c r="G2878" s="28">
        <f>ROUND(E2878*F2878,0)</f>
        <v>0</v>
      </c>
      <c r="H2878" s="11"/>
    </row>
    <row r="2879" s="9" customFormat="1" ht="13.55" customHeight="1">
      <c r="B2879" s="11"/>
      <c r="G2879" s="28">
        <f>ROUND(E2879*F2879,0)</f>
        <v>0</v>
      </c>
      <c r="H2879" s="11"/>
    </row>
    <row r="2880" s="9" customFormat="1" ht="13.55" customHeight="1">
      <c r="B2880" s="11"/>
      <c r="G2880" s="28">
        <f>ROUND(E2880*F2880,0)</f>
        <v>0</v>
      </c>
      <c r="H2880" s="11"/>
    </row>
    <row r="2881" s="9" customFormat="1" ht="13.55" customHeight="1">
      <c r="B2881" s="11"/>
      <c r="G2881" s="28">
        <f>ROUND(E2881*F2881,0)</f>
        <v>0</v>
      </c>
      <c r="H2881" s="11"/>
    </row>
    <row r="2882" s="9" customFormat="1" ht="13.55" customHeight="1">
      <c r="B2882" s="11"/>
      <c r="G2882" s="28">
        <f>ROUND(E2882*F2882,0)</f>
        <v>0</v>
      </c>
      <c r="H2882" s="11"/>
    </row>
    <row r="2883" s="9" customFormat="1" ht="13.55" customHeight="1">
      <c r="B2883" s="11"/>
      <c r="G2883" s="28">
        <f>ROUND(E2883*F2883,0)</f>
        <v>0</v>
      </c>
      <c r="H2883" s="11"/>
    </row>
    <row r="2884" s="9" customFormat="1" ht="13.55" customHeight="1">
      <c r="B2884" s="11"/>
      <c r="G2884" s="28">
        <f>ROUND(E2884*F2884,0)</f>
        <v>0</v>
      </c>
      <c r="H2884" s="11"/>
    </row>
    <row r="2885" s="9" customFormat="1" ht="13.55" customHeight="1">
      <c r="B2885" s="11"/>
      <c r="G2885" s="28">
        <f>ROUND(E2885*F2885,0)</f>
        <v>0</v>
      </c>
      <c r="H2885" s="11"/>
    </row>
    <row r="2886" s="9" customFormat="1" ht="13.55" customHeight="1">
      <c r="B2886" s="11"/>
      <c r="G2886" s="28">
        <f>ROUND(E2886*F2886,0)</f>
        <v>0</v>
      </c>
      <c r="H2886" s="11"/>
    </row>
    <row r="2887" s="9" customFormat="1" ht="13.55" customHeight="1">
      <c r="B2887" s="11"/>
      <c r="G2887" s="28">
        <f>ROUND(E2887*F2887,0)</f>
        <v>0</v>
      </c>
      <c r="H2887" s="11"/>
    </row>
    <row r="2888" s="9" customFormat="1" ht="13.55" customHeight="1">
      <c r="B2888" s="11"/>
      <c r="G2888" s="28">
        <f>ROUND(E2888*F2888,0)</f>
        <v>0</v>
      </c>
      <c r="H2888" s="11"/>
    </row>
    <row r="2889" s="9" customFormat="1" ht="13.55" customHeight="1">
      <c r="B2889" s="11"/>
      <c r="G2889" s="28">
        <f>ROUND(E2889*F2889,0)</f>
        <v>0</v>
      </c>
    </row>
    <row r="2890" s="9" customFormat="1" ht="13.55" customHeight="1">
      <c r="B2890" s="11"/>
      <c r="G2890" s="28">
        <f>ROUND(E2890*F2890,0)</f>
        <v>0</v>
      </c>
    </row>
    <row r="2891" s="9" customFormat="1" ht="13.55" customHeight="1">
      <c r="B2891" s="11"/>
      <c r="G2891" s="28">
        <f>ROUND(E2891*F2891,0)</f>
        <v>0</v>
      </c>
    </row>
    <row r="2892" s="9" customFormat="1" ht="13.55" customHeight="1">
      <c r="B2892" s="11"/>
      <c r="G2892" s="28">
        <f>ROUND(E2892*F2892,0)</f>
        <v>0</v>
      </c>
    </row>
    <row r="2893" s="9" customFormat="1" ht="13.55" customHeight="1">
      <c r="B2893" s="11"/>
      <c r="G2893" s="28">
        <f>ROUND(E2893*F2893,0)</f>
        <v>0</v>
      </c>
    </row>
    <row r="2894" s="9" customFormat="1" ht="13.55" customHeight="1">
      <c r="B2894" s="11"/>
      <c r="G2894" s="28">
        <f>ROUND(E2894*F2894,0)</f>
        <v>0</v>
      </c>
    </row>
    <row r="2895" s="9" customFormat="1" ht="13.55" customHeight="1">
      <c r="B2895" s="11"/>
      <c r="G2895" s="28">
        <f>ROUND(E2895*F2895,0)</f>
        <v>0</v>
      </c>
    </row>
    <row r="2896" s="9" customFormat="1" ht="13.55" customHeight="1">
      <c r="B2896" s="11"/>
      <c r="G2896" s="28">
        <f>ROUND(E2896*F2896,0)</f>
        <v>0</v>
      </c>
    </row>
    <row r="2897" s="9" customFormat="1" ht="13.55" customHeight="1">
      <c r="B2897" s="11"/>
      <c r="G2897" s="28">
        <f>ROUND(E2897*F2897,0)</f>
        <v>0</v>
      </c>
    </row>
    <row r="2898" s="9" customFormat="1" ht="13.55" customHeight="1">
      <c r="B2898" s="11"/>
      <c r="G2898" s="28">
        <f>ROUND(E2898*F2898,0)</f>
        <v>0</v>
      </c>
    </row>
    <row r="2899" s="9" customFormat="1" ht="13.55" customHeight="1">
      <c r="B2899" s="11"/>
      <c r="G2899" s="28">
        <f>ROUND(E2899*F2899,0)</f>
        <v>0</v>
      </c>
    </row>
    <row r="2900" s="9" customFormat="1" ht="13.55" customHeight="1">
      <c r="B2900" s="11"/>
      <c r="G2900" s="28">
        <f>ROUND(E2900*F2900,0)</f>
        <v>0</v>
      </c>
      <c r="H2900" s="11"/>
    </row>
    <row r="2901" s="9" customFormat="1" ht="13.55" customHeight="1">
      <c r="B2901" s="11"/>
      <c r="G2901" s="28">
        <f>ROUND(E2901*F2901,0)</f>
        <v>0</v>
      </c>
      <c r="H2901" s="11"/>
    </row>
    <row r="2902" s="9" customFormat="1" ht="13.55" customHeight="1">
      <c r="B2902" s="11"/>
      <c r="G2902" s="28">
        <f>ROUND(E2902*F2902,0)</f>
        <v>0</v>
      </c>
      <c r="H2902" s="11"/>
    </row>
    <row r="2903" s="9" customFormat="1" ht="13.55" customHeight="1">
      <c r="B2903" s="11"/>
      <c r="G2903" s="28">
        <f>ROUND(E2903*F2903,0)</f>
        <v>0</v>
      </c>
      <c r="H2903" s="11"/>
    </row>
    <row r="2904" s="9" customFormat="1" ht="13.55" customHeight="1">
      <c r="B2904" s="11"/>
      <c r="G2904" s="28">
        <f>ROUND(E2904*F2904,0)</f>
        <v>0</v>
      </c>
      <c r="H2904" s="11"/>
    </row>
    <row r="2905" s="9" customFormat="1" ht="13.55" customHeight="1">
      <c r="B2905" s="11"/>
      <c r="G2905" s="28">
        <f>ROUND(E2905*F2905,0)</f>
        <v>0</v>
      </c>
      <c r="H2905" s="11"/>
    </row>
    <row r="2906" s="9" customFormat="1" ht="13.55" customHeight="1">
      <c r="B2906" s="11"/>
      <c r="G2906" s="28">
        <f>ROUND(E2906*F2906,0)</f>
        <v>0</v>
      </c>
      <c r="H2906" s="11"/>
    </row>
    <row r="2907" s="9" customFormat="1" ht="13.55" customHeight="1">
      <c r="B2907" s="11"/>
      <c r="G2907" s="28">
        <f>ROUND(E2907*F2907,0)</f>
        <v>0</v>
      </c>
      <c r="H2907" s="11"/>
    </row>
    <row r="2908" s="9" customFormat="1" ht="13.55" customHeight="1">
      <c r="B2908" s="11"/>
      <c r="G2908" s="28">
        <f>ROUND(E2908*F2908,0)</f>
        <v>0</v>
      </c>
      <c r="H2908" s="11"/>
    </row>
    <row r="2909" s="9" customFormat="1" ht="13.55" customHeight="1">
      <c r="B2909" s="11"/>
      <c r="G2909" s="28">
        <f>ROUND(E2909*F2909,0)</f>
        <v>0</v>
      </c>
      <c r="H2909" s="11"/>
    </row>
    <row r="2910" s="9" customFormat="1" ht="13.55" customHeight="1">
      <c r="B2910" s="11"/>
      <c r="G2910" s="28">
        <f>ROUND(E2910*F2910,0)</f>
        <v>0</v>
      </c>
      <c r="H2910" s="11"/>
    </row>
    <row r="2911" s="9" customFormat="1" ht="13.55" customHeight="1">
      <c r="B2911" s="11"/>
      <c r="G2911" s="28">
        <f>ROUND(E2911*F2911,0)</f>
        <v>0</v>
      </c>
      <c r="H2911" s="11"/>
    </row>
    <row r="2912" s="9" customFormat="1" ht="13.55" customHeight="1">
      <c r="B2912" s="11"/>
      <c r="G2912" s="28">
        <f>ROUND(E2912*F2912,0)</f>
        <v>0</v>
      </c>
      <c r="H2912" s="11"/>
    </row>
    <row r="2913" s="9" customFormat="1" ht="13.55" customHeight="1">
      <c r="B2913" s="11"/>
      <c r="G2913" s="28">
        <f>ROUND(E2913*F2913,0)</f>
        <v>0</v>
      </c>
      <c r="H2913" s="11"/>
    </row>
    <row r="2914" s="9" customFormat="1" ht="13.55" customHeight="1">
      <c r="B2914" s="11"/>
      <c r="G2914" s="28">
        <f>ROUND(E2914*F2914,0)</f>
        <v>0</v>
      </c>
      <c r="H2914" s="11"/>
    </row>
    <row r="2915" s="9" customFormat="1" ht="13.55" customHeight="1">
      <c r="B2915" s="11"/>
      <c r="G2915" s="28">
        <f>ROUND(E2915*F2915,0)</f>
        <v>0</v>
      </c>
      <c r="H2915" s="11"/>
    </row>
    <row r="2916" s="9" customFormat="1" ht="13.55" customHeight="1">
      <c r="B2916" s="11"/>
      <c r="G2916" s="28">
        <f>ROUND(E2916*F2916,0)</f>
        <v>0</v>
      </c>
      <c r="H2916" s="11"/>
    </row>
    <row r="2917" s="9" customFormat="1" ht="13.55" customHeight="1">
      <c r="B2917" s="11"/>
      <c r="G2917" s="28">
        <f>ROUND(E2917*F2917,0)</f>
        <v>0</v>
      </c>
      <c r="H2917" s="11"/>
    </row>
    <row r="2918" s="9" customFormat="1" ht="13.55" customHeight="1">
      <c r="B2918" s="11"/>
      <c r="G2918" s="28">
        <f>ROUND(E2918*F2918,0)</f>
        <v>0</v>
      </c>
      <c r="H2918" s="11"/>
    </row>
    <row r="2919" s="9" customFormat="1" ht="13.55" customHeight="1">
      <c r="B2919" s="11"/>
      <c r="G2919" s="28">
        <f>ROUND(E2919*F2919,0)</f>
        <v>0</v>
      </c>
      <c r="H2919" s="11"/>
    </row>
    <row r="2920" s="9" customFormat="1" ht="13.55" customHeight="1">
      <c r="B2920" s="11"/>
      <c r="G2920" s="28">
        <f>ROUND(E2920*F2920,0)</f>
        <v>0</v>
      </c>
      <c r="H2920" s="11"/>
    </row>
    <row r="2921" s="9" customFormat="1" ht="13.55" customHeight="1">
      <c r="B2921" s="11"/>
      <c r="G2921" s="28">
        <f>ROUND(E2921*F2921,0)</f>
        <v>0</v>
      </c>
      <c r="H2921" s="11"/>
    </row>
    <row r="2922" s="9" customFormat="1" ht="13.55" customHeight="1">
      <c r="B2922" s="11"/>
      <c r="G2922" s="28">
        <f>ROUND(E2922*F2922,0)</f>
        <v>0</v>
      </c>
      <c r="H2922" s="11"/>
    </row>
    <row r="2923" s="9" customFormat="1" ht="13.55" customHeight="1">
      <c r="B2923" s="11"/>
      <c r="G2923" s="28">
        <f>ROUND(E2923*F2923,0)</f>
        <v>0</v>
      </c>
      <c r="H2923" s="11"/>
    </row>
    <row r="2924" s="9" customFormat="1" ht="13.55" customHeight="1">
      <c r="B2924" s="11"/>
      <c r="G2924" s="28">
        <f>ROUND(E2924*F2924,0)</f>
        <v>0</v>
      </c>
      <c r="H2924" s="11"/>
    </row>
    <row r="2925" s="9" customFormat="1" ht="13.55" customHeight="1">
      <c r="B2925" s="11"/>
      <c r="G2925" s="28">
        <f>ROUND(E2925*F2925,0)</f>
        <v>0</v>
      </c>
      <c r="H2925" s="11"/>
    </row>
    <row r="2926" s="9" customFormat="1" ht="13.55" customHeight="1">
      <c r="B2926" s="11"/>
      <c r="G2926" s="28">
        <f>ROUND(E2926*F2926,0)</f>
        <v>0</v>
      </c>
      <c r="H2926" s="11"/>
    </row>
    <row r="2927" s="9" customFormat="1" ht="13.55" customHeight="1">
      <c r="B2927" s="11"/>
      <c r="G2927" s="28">
        <f>ROUND(E2927*F2927,0)</f>
        <v>0</v>
      </c>
      <c r="H2927" s="11"/>
    </row>
    <row r="2928" s="9" customFormat="1" ht="13.55" customHeight="1">
      <c r="B2928" s="11"/>
      <c r="G2928" s="28">
        <f>ROUND(E2928*F2928,0)</f>
        <v>0</v>
      </c>
      <c r="H2928" s="11"/>
    </row>
    <row r="2929" s="9" customFormat="1" ht="13.55" customHeight="1">
      <c r="B2929" s="11"/>
      <c r="G2929" s="28">
        <f>ROUND(E2929*F2929,0)</f>
        <v>0</v>
      </c>
      <c r="H2929" s="11"/>
    </row>
    <row r="2930" s="9" customFormat="1" ht="13.55" customHeight="1">
      <c r="B2930" s="11"/>
      <c r="G2930" s="28">
        <f>ROUND(E2930*F2930,0)</f>
        <v>0</v>
      </c>
      <c r="H2930" s="11"/>
    </row>
    <row r="2931" s="9" customFormat="1" ht="13.55" customHeight="1">
      <c r="B2931" s="11"/>
      <c r="G2931" s="28">
        <f>ROUND(E2931*F2931,0)</f>
        <v>0</v>
      </c>
      <c r="H2931" s="11"/>
    </row>
    <row r="2932" s="9" customFormat="1" ht="13.55" customHeight="1">
      <c r="B2932" s="11"/>
      <c r="G2932" s="28">
        <f>ROUND(E2932*F2932,0)</f>
        <v>0</v>
      </c>
      <c r="H2932" s="11"/>
    </row>
    <row r="2933" s="9" customFormat="1" ht="13.55" customHeight="1">
      <c r="B2933" s="11"/>
      <c r="G2933" s="28">
        <f>ROUND(E2933*F2933,0)</f>
        <v>0</v>
      </c>
      <c r="H2933" s="11"/>
    </row>
    <row r="2934" s="9" customFormat="1" ht="13.55" customHeight="1">
      <c r="B2934" s="11"/>
      <c r="G2934" s="28">
        <f>ROUND(E2934*F2934,0)</f>
        <v>0</v>
      </c>
      <c r="H2934" s="11"/>
    </row>
    <row r="2935" s="9" customFormat="1" ht="13.55" customHeight="1">
      <c r="B2935" s="11"/>
      <c r="G2935" s="28">
        <f>ROUND(E2935*F2935,0)</f>
        <v>0</v>
      </c>
      <c r="H2935" s="11"/>
    </row>
    <row r="2936" s="9" customFormat="1" ht="13.55" customHeight="1">
      <c r="B2936" s="11"/>
      <c r="G2936" s="28">
        <f>ROUND(E2936*F2936,0)</f>
        <v>0</v>
      </c>
      <c r="H2936" s="11"/>
    </row>
    <row r="2937" s="9" customFormat="1" ht="13.55" customHeight="1">
      <c r="B2937" s="11"/>
      <c r="G2937" s="28">
        <f>ROUND(E2937*F2937,0)</f>
        <v>0</v>
      </c>
      <c r="H2937" s="11"/>
    </row>
    <row r="2938" s="9" customFormat="1" ht="13.55" customHeight="1">
      <c r="B2938" s="11"/>
      <c r="G2938" s="28">
        <f>ROUND(E2938*F2938,0)</f>
        <v>0</v>
      </c>
      <c r="H2938" s="11"/>
    </row>
    <row r="2939" s="9" customFormat="1" ht="13.55" customHeight="1">
      <c r="B2939" s="11"/>
      <c r="G2939" s="28">
        <f>ROUND(E2939*F2939,0)</f>
        <v>0</v>
      </c>
      <c r="H2939" s="11"/>
    </row>
    <row r="2940" s="9" customFormat="1" ht="13.55" customHeight="1">
      <c r="B2940" s="11"/>
      <c r="G2940" s="28">
        <f>ROUND(E2940*F2940,0)</f>
        <v>0</v>
      </c>
      <c r="H2940" s="11"/>
    </row>
    <row r="2941" s="9" customFormat="1" ht="13.55" customHeight="1">
      <c r="B2941" s="11"/>
      <c r="G2941" s="28">
        <f>ROUND(E2941*F2941,0)</f>
        <v>0</v>
      </c>
      <c r="H2941" s="11"/>
    </row>
    <row r="2942" s="9" customFormat="1" ht="13.55" customHeight="1">
      <c r="B2942" s="11"/>
      <c r="G2942" s="28">
        <f>ROUND(E2942*F2942,0)</f>
        <v>0</v>
      </c>
      <c r="H2942" s="11"/>
    </row>
    <row r="2943" s="9" customFormat="1" ht="13.55" customHeight="1">
      <c r="B2943" s="11"/>
      <c r="G2943" s="28">
        <f>ROUND(E2943*F2943,0)</f>
        <v>0</v>
      </c>
      <c r="H2943" s="11"/>
    </row>
    <row r="2944" s="9" customFormat="1" ht="13.55" customHeight="1">
      <c r="B2944" s="11"/>
      <c r="G2944" s="28">
        <f>ROUND(E2944*F2944,0)</f>
        <v>0</v>
      </c>
      <c r="H2944" s="11"/>
    </row>
    <row r="2945" s="9" customFormat="1" ht="13.55" customHeight="1">
      <c r="B2945" s="11"/>
      <c r="G2945" s="28">
        <f>ROUND(E2945*F2945,0)</f>
        <v>0</v>
      </c>
      <c r="H2945" s="11"/>
    </row>
    <row r="2946" s="9" customFormat="1" ht="13.55" customHeight="1">
      <c r="B2946" s="11"/>
      <c r="G2946" s="28">
        <f>ROUND(E2946*F2946,0)</f>
        <v>0</v>
      </c>
      <c r="H2946" s="11"/>
    </row>
    <row r="2947" s="9" customFormat="1" ht="13.55" customHeight="1">
      <c r="B2947" s="11"/>
      <c r="G2947" s="28">
        <f>ROUND(E2947*F2947,0)</f>
        <v>0</v>
      </c>
      <c r="H2947" s="11"/>
    </row>
    <row r="2948" s="9" customFormat="1" ht="13.55" customHeight="1">
      <c r="B2948" s="11"/>
      <c r="G2948" s="28">
        <f>ROUND(E2948*F2948,0)</f>
        <v>0</v>
      </c>
      <c r="H2948" s="11"/>
    </row>
    <row r="2949" s="9" customFormat="1" ht="13.55" customHeight="1">
      <c r="B2949" s="11"/>
      <c r="G2949" s="28">
        <f>ROUND(E2949*F2949,0)</f>
        <v>0</v>
      </c>
      <c r="H2949" s="11"/>
    </row>
    <row r="2950" s="9" customFormat="1" ht="13.55" customHeight="1">
      <c r="B2950" s="11"/>
      <c r="G2950" s="28">
        <f>ROUND(E2950*F2950,0)</f>
        <v>0</v>
      </c>
      <c r="H2950" s="11"/>
    </row>
    <row r="2951" s="9" customFormat="1" ht="13.55" customHeight="1">
      <c r="B2951" s="11"/>
      <c r="G2951" s="28">
        <f>ROUND(E2951*F2951,0)</f>
        <v>0</v>
      </c>
      <c r="H2951" s="11"/>
    </row>
    <row r="2952" s="9" customFormat="1" ht="13.55" customHeight="1">
      <c r="B2952" s="11"/>
      <c r="G2952" s="28">
        <f>ROUND(E2952*F2952,0)</f>
        <v>0</v>
      </c>
      <c r="H2952" s="11"/>
    </row>
    <row r="2953" s="9" customFormat="1" ht="13.55" customHeight="1">
      <c r="B2953" s="11"/>
      <c r="G2953" s="28">
        <f>ROUND(E2953*F2953,0)</f>
        <v>0</v>
      </c>
      <c r="H2953" s="11"/>
    </row>
    <row r="2954" s="9" customFormat="1" ht="13.55" customHeight="1">
      <c r="B2954" s="11"/>
      <c r="G2954" s="28">
        <f>ROUND(E2954*F2954,0)</f>
        <v>0</v>
      </c>
      <c r="H2954" s="11"/>
    </row>
    <row r="2955" s="9" customFormat="1" ht="13.55" customHeight="1">
      <c r="B2955" s="11"/>
      <c r="G2955" s="28">
        <f>ROUND(E2955*F2955,0)</f>
        <v>0</v>
      </c>
      <c r="H2955" s="11"/>
    </row>
    <row r="2956" s="9" customFormat="1" ht="13.55" customHeight="1">
      <c r="B2956" s="11"/>
      <c r="G2956" s="28">
        <f>ROUND(E2956*F2956,0)</f>
        <v>0</v>
      </c>
      <c r="H2956" s="11"/>
    </row>
    <row r="2957" s="9" customFormat="1" ht="13.55" customHeight="1">
      <c r="B2957" s="11"/>
      <c r="G2957" s="28">
        <f>ROUND(E2957*F2957,0)</f>
        <v>0</v>
      </c>
      <c r="H2957" s="11"/>
    </row>
    <row r="2958" s="9" customFormat="1" ht="13.55" customHeight="1">
      <c r="B2958" s="11"/>
      <c r="G2958" s="28">
        <f>ROUND(E2958*F2958,0)</f>
        <v>0</v>
      </c>
      <c r="H2958" s="11"/>
    </row>
    <row r="2959" s="9" customFormat="1" ht="13.55" customHeight="1">
      <c r="B2959" s="11"/>
      <c r="G2959" s="28">
        <f>ROUND(E2959*F2959,0)</f>
        <v>0</v>
      </c>
      <c r="H2959" s="11"/>
    </row>
    <row r="2960" s="9" customFormat="1" ht="13.55" customHeight="1">
      <c r="B2960" s="11"/>
      <c r="G2960" s="28">
        <f>ROUND(E2960*F2960,0)</f>
        <v>0</v>
      </c>
      <c r="H2960" s="11"/>
    </row>
    <row r="2961" s="9" customFormat="1" ht="13.55" customHeight="1">
      <c r="B2961" s="11"/>
      <c r="G2961" s="28">
        <f>ROUND(E2961*F2961,0)</f>
        <v>0</v>
      </c>
      <c r="H2961" s="11"/>
    </row>
    <row r="2962" s="9" customFormat="1" ht="13.55" customHeight="1">
      <c r="B2962" s="11"/>
      <c r="G2962" s="28">
        <f>ROUND(E2962*F2962,0)</f>
        <v>0</v>
      </c>
      <c r="H2962" s="11"/>
    </row>
    <row r="2963" s="9" customFormat="1" ht="13.55" customHeight="1">
      <c r="B2963" s="11"/>
      <c r="G2963" s="28">
        <f>ROUND(E2963*F2963,0)</f>
        <v>0</v>
      </c>
      <c r="H2963" s="11"/>
    </row>
    <row r="2964" s="9" customFormat="1" ht="13.55" customHeight="1">
      <c r="B2964" s="11"/>
      <c r="G2964" s="28">
        <f>ROUND(E2964*F2964,0)</f>
        <v>0</v>
      </c>
      <c r="H2964" s="11"/>
    </row>
    <row r="2965" s="9" customFormat="1" ht="13.55" customHeight="1">
      <c r="B2965" s="11"/>
      <c r="G2965" s="28">
        <f>ROUND(E2965*F2965,0)</f>
        <v>0</v>
      </c>
      <c r="H2965" s="11"/>
    </row>
    <row r="2966" s="9" customFormat="1" ht="13.55" customHeight="1">
      <c r="B2966" s="11"/>
      <c r="G2966" s="28">
        <f>ROUND(E2966*F2966,0)</f>
        <v>0</v>
      </c>
      <c r="H2966" s="11"/>
    </row>
    <row r="2967" s="9" customFormat="1" ht="13.55" customHeight="1">
      <c r="B2967" s="11"/>
      <c r="G2967" s="28">
        <f>ROUND(E2967*F2967,0)</f>
        <v>0</v>
      </c>
      <c r="H2967" s="11"/>
    </row>
    <row r="2968" s="9" customFormat="1" ht="13.55" customHeight="1">
      <c r="B2968" s="11"/>
      <c r="G2968" s="28">
        <f>ROUND(E2968*F2968,0)</f>
        <v>0</v>
      </c>
      <c r="H2968" s="11"/>
    </row>
    <row r="2969" s="9" customFormat="1" ht="13.55" customHeight="1">
      <c r="B2969" s="11"/>
      <c r="G2969" s="28">
        <f>ROUND(E2969*F2969,0)</f>
        <v>0</v>
      </c>
      <c r="H2969" s="11"/>
    </row>
    <row r="2970" s="9" customFormat="1" ht="13.55" customHeight="1">
      <c r="B2970" s="11"/>
      <c r="G2970" s="28">
        <f>ROUND(E2970*F2970,0)</f>
        <v>0</v>
      </c>
      <c r="H2970" s="11"/>
    </row>
    <row r="2971" s="9" customFormat="1" ht="13.55" customHeight="1">
      <c r="B2971" s="11"/>
      <c r="G2971" s="28">
        <f>ROUND(E2971*F2971,0)</f>
        <v>0</v>
      </c>
      <c r="H2971" s="11"/>
    </row>
    <row r="2972" s="9" customFormat="1" ht="13.55" customHeight="1">
      <c r="B2972" s="11"/>
      <c r="G2972" s="28">
        <f>ROUND(E2972*F2972,0)</f>
        <v>0</v>
      </c>
      <c r="H2972" s="11"/>
    </row>
    <row r="2973" s="9" customFormat="1" ht="13.55" customHeight="1">
      <c r="B2973" s="11"/>
      <c r="G2973" s="28">
        <f>ROUND(E2973*F2973,0)</f>
        <v>0</v>
      </c>
      <c r="H2973" s="11"/>
    </row>
    <row r="2974" s="9" customFormat="1" ht="13.55" customHeight="1">
      <c r="B2974" s="11"/>
      <c r="G2974" s="28">
        <f>ROUND(E2974*F2974,0)</f>
        <v>0</v>
      </c>
      <c r="H2974" s="11"/>
    </row>
    <row r="2975" s="9" customFormat="1" ht="13.55" customHeight="1">
      <c r="B2975" s="11"/>
      <c r="G2975" s="28">
        <f>ROUND(E2975*F2975,0)</f>
        <v>0</v>
      </c>
      <c r="H2975" s="11"/>
    </row>
    <row r="2976" s="9" customFormat="1" ht="13.55" customHeight="1">
      <c r="B2976" s="11"/>
      <c r="G2976" s="28">
        <f>ROUND(E2976*F2976,0)</f>
        <v>0</v>
      </c>
      <c r="H2976" s="11"/>
    </row>
    <row r="2977" s="9" customFormat="1" ht="13.55" customHeight="1">
      <c r="B2977" s="11"/>
      <c r="G2977" s="28">
        <f>ROUND(E2977*F2977,0)</f>
        <v>0</v>
      </c>
      <c r="H2977" s="11"/>
    </row>
    <row r="2978" s="9" customFormat="1" ht="13.55" customHeight="1">
      <c r="B2978" s="11"/>
      <c r="G2978" s="28">
        <f>ROUND(E2978*F2978,0)</f>
        <v>0</v>
      </c>
      <c r="H2978" s="11"/>
    </row>
    <row r="2979" s="9" customFormat="1" ht="13.55" customHeight="1">
      <c r="B2979" s="11"/>
      <c r="G2979" s="28">
        <f>ROUND(E2979*F2979,0)</f>
        <v>0</v>
      </c>
      <c r="H2979" s="11"/>
    </row>
    <row r="2980" s="9" customFormat="1" ht="13.55" customHeight="1">
      <c r="B2980" s="11"/>
      <c r="G2980" s="28">
        <f>ROUND(E2980*F2980,0)</f>
        <v>0</v>
      </c>
      <c r="H2980" s="11"/>
    </row>
    <row r="2981" s="9" customFormat="1" ht="13.55" customHeight="1">
      <c r="B2981" s="11"/>
      <c r="G2981" s="28">
        <f>ROUND(E2981*F2981,0)</f>
        <v>0</v>
      </c>
      <c r="H2981" s="11"/>
    </row>
    <row r="2982" s="9" customFormat="1" ht="13.55" customHeight="1">
      <c r="B2982" s="11"/>
      <c r="G2982" s="28">
        <f>ROUND(E2982*F2982,0)</f>
        <v>0</v>
      </c>
      <c r="H2982" s="11"/>
    </row>
    <row r="2983" s="9" customFormat="1" ht="13.55" customHeight="1">
      <c r="B2983" s="11"/>
      <c r="G2983" s="28">
        <f>ROUND(E2983*F2983,0)</f>
        <v>0</v>
      </c>
      <c r="H2983" s="11"/>
    </row>
    <row r="2984" s="9" customFormat="1" ht="13.55" customHeight="1">
      <c r="B2984" s="11"/>
      <c r="G2984" s="28">
        <f>ROUND(E2984*F2984,0)</f>
        <v>0</v>
      </c>
      <c r="H2984" s="11"/>
    </row>
    <row r="2985" s="9" customFormat="1" ht="13.55" customHeight="1">
      <c r="B2985" s="11"/>
      <c r="G2985" s="28">
        <f>ROUND(E2985*F2985,0)</f>
        <v>0</v>
      </c>
      <c r="H2985" s="11"/>
    </row>
    <row r="2986" s="9" customFormat="1" ht="13.55" customHeight="1">
      <c r="B2986" s="11"/>
      <c r="G2986" s="28">
        <f>ROUND(E2986*F2986,0)</f>
        <v>0</v>
      </c>
      <c r="H2986" s="11"/>
    </row>
    <row r="2987" s="9" customFormat="1" ht="13.55" customHeight="1">
      <c r="B2987" s="11"/>
      <c r="G2987" s="28">
        <f>ROUND(E2987*F2987,0)</f>
        <v>0</v>
      </c>
      <c r="H2987" s="11"/>
    </row>
    <row r="2988" s="9" customFormat="1" ht="13.55" customHeight="1">
      <c r="B2988" s="11"/>
      <c r="G2988" s="28">
        <f>ROUND(E2988*F2988,0)</f>
        <v>0</v>
      </c>
      <c r="H2988" s="11"/>
    </row>
    <row r="2989" s="9" customFormat="1" ht="13.55" customHeight="1">
      <c r="B2989" s="11"/>
      <c r="G2989" s="28">
        <f>ROUND(E2989*F2989,0)</f>
        <v>0</v>
      </c>
      <c r="H2989" s="11"/>
    </row>
    <row r="2990" s="9" customFormat="1" ht="13.55" customHeight="1">
      <c r="B2990" s="11"/>
      <c r="G2990" s="28">
        <f>ROUND(E2990*F2990,0)</f>
        <v>0</v>
      </c>
      <c r="H2990" s="11"/>
    </row>
    <row r="2991" s="9" customFormat="1" ht="13.55" customHeight="1">
      <c r="B2991" s="11"/>
      <c r="G2991" s="28">
        <f>ROUND(E2991*F2991,0)</f>
        <v>0</v>
      </c>
      <c r="H2991" s="11"/>
    </row>
    <row r="2992" s="9" customFormat="1" ht="13.55" customHeight="1">
      <c r="B2992" s="11"/>
      <c r="G2992" s="28">
        <f>ROUND(E2992*F2992,0)</f>
        <v>0</v>
      </c>
      <c r="H2992" s="11"/>
    </row>
    <row r="2993" s="9" customFormat="1" ht="13.55" customHeight="1">
      <c r="B2993" s="11"/>
      <c r="G2993" s="28">
        <f>ROUND(E2993*F2993,0)</f>
        <v>0</v>
      </c>
      <c r="H2993" s="11"/>
    </row>
    <row r="2994" s="9" customFormat="1" ht="13.55" customHeight="1">
      <c r="B2994" s="11"/>
      <c r="G2994" s="28">
        <f>ROUND(E2994*F2994,0)</f>
        <v>0</v>
      </c>
      <c r="H2994" s="11"/>
    </row>
    <row r="2995" s="9" customFormat="1" ht="13.55" customHeight="1">
      <c r="B2995" s="11"/>
      <c r="G2995" s="28">
        <f>ROUND(E2995*F2995,0)</f>
        <v>0</v>
      </c>
      <c r="H2995" s="11"/>
    </row>
    <row r="2996" s="9" customFormat="1" ht="13.55" customHeight="1">
      <c r="B2996" s="11"/>
      <c r="G2996" s="28">
        <f>ROUND(E2996*F2996,0)</f>
        <v>0</v>
      </c>
      <c r="H2996" s="11"/>
    </row>
    <row r="2997" s="9" customFormat="1" ht="13.55" customHeight="1">
      <c r="B2997" s="11"/>
      <c r="G2997" s="28">
        <f>ROUND(E2997*F2997,0)</f>
        <v>0</v>
      </c>
      <c r="H2997" s="11"/>
    </row>
    <row r="2998" s="9" customFormat="1" ht="13.55" customHeight="1">
      <c r="B2998" s="11"/>
      <c r="G2998" s="28">
        <f>ROUND(E2998*F2998,0)</f>
        <v>0</v>
      </c>
      <c r="H2998" s="11"/>
    </row>
    <row r="2999" s="9" customFormat="1" ht="13.55" customHeight="1">
      <c r="B2999" s="11"/>
      <c r="G2999" s="28">
        <f>ROUND(E2999*F2999,0)</f>
        <v>0</v>
      </c>
      <c r="H2999" s="11"/>
    </row>
    <row r="3000" s="9" customFormat="1" ht="13.55" customHeight="1">
      <c r="B3000" s="11"/>
      <c r="G3000" s="28">
        <f>ROUND(E3000*F3000,0)</f>
        <v>0</v>
      </c>
      <c r="H3000" s="11"/>
    </row>
    <row r="3001" s="9" customFormat="1" ht="13.55" customHeight="1">
      <c r="B3001" s="11"/>
      <c r="G3001" s="28">
        <f>ROUND(E3001*F3001,0)</f>
        <v>0</v>
      </c>
      <c r="H3001" s="11"/>
    </row>
    <row r="3002" s="9" customFormat="1" ht="13.55" customHeight="1">
      <c r="B3002" s="11"/>
      <c r="G3002" s="28">
        <f>ROUND(E3002*F3002,0)</f>
        <v>0</v>
      </c>
      <c r="H3002" s="11"/>
    </row>
    <row r="3003" s="9" customFormat="1" ht="13.55" customHeight="1">
      <c r="B3003" s="11"/>
      <c r="G3003" s="28">
        <f>ROUND(E3003*F3003,0)</f>
        <v>0</v>
      </c>
      <c r="H3003" s="11"/>
    </row>
    <row r="3004" s="9" customFormat="1" ht="13.55" customHeight="1">
      <c r="B3004" s="11"/>
      <c r="G3004" s="28">
        <f>ROUND(E3004*F3004,0)</f>
        <v>0</v>
      </c>
      <c r="H3004" s="11"/>
    </row>
    <row r="3005" s="9" customFormat="1" ht="13.55" customHeight="1">
      <c r="B3005" s="11"/>
      <c r="G3005" s="28">
        <f>ROUND(E3005*F3005,0)</f>
        <v>0</v>
      </c>
      <c r="H3005" s="11"/>
    </row>
    <row r="3006" s="9" customFormat="1" ht="13.55" customHeight="1">
      <c r="B3006" s="11"/>
      <c r="G3006" s="28">
        <f>ROUND(E3006*F3006,0)</f>
        <v>0</v>
      </c>
      <c r="H3006" s="11"/>
    </row>
    <row r="3007" s="9" customFormat="1" ht="13.55" customHeight="1">
      <c r="B3007" s="11"/>
      <c r="G3007" s="28">
        <f>ROUND(E3007*F3007,0)</f>
        <v>0</v>
      </c>
      <c r="H3007" s="11"/>
    </row>
    <row r="3008" s="9" customFormat="1" ht="13.55" customHeight="1">
      <c r="B3008" s="11"/>
      <c r="G3008" s="28">
        <f>ROUND(E3008*F3008,0)</f>
        <v>0</v>
      </c>
      <c r="H3008" s="11"/>
    </row>
    <row r="3009" s="9" customFormat="1" ht="13.55" customHeight="1">
      <c r="B3009" s="11"/>
      <c r="G3009" s="28">
        <f>ROUND(E3009*F3009,0)</f>
        <v>0</v>
      </c>
      <c r="H3009" s="11"/>
    </row>
    <row r="3010" s="9" customFormat="1" ht="13.55" customHeight="1">
      <c r="B3010" s="11"/>
      <c r="G3010" s="28">
        <f>ROUND(E3010*F3010,0)</f>
        <v>0</v>
      </c>
      <c r="H3010" s="11"/>
    </row>
    <row r="3011" s="9" customFormat="1" ht="13.55" customHeight="1">
      <c r="B3011" s="11"/>
      <c r="G3011" s="28">
        <f>ROUND(E3011*F3011,0)</f>
        <v>0</v>
      </c>
      <c r="H3011" s="11"/>
    </row>
    <row r="3012" s="9" customFormat="1" ht="13.55" customHeight="1">
      <c r="B3012" s="11"/>
      <c r="G3012" s="28">
        <f>ROUND(E3012*F3012,0)</f>
        <v>0</v>
      </c>
      <c r="H3012" s="11"/>
    </row>
    <row r="3013" s="9" customFormat="1" ht="13.55" customHeight="1">
      <c r="B3013" s="11"/>
      <c r="G3013" s="28">
        <f>ROUND(E3013*F3013,0)</f>
        <v>0</v>
      </c>
      <c r="H3013" s="11"/>
    </row>
    <row r="3014" s="9" customFormat="1" ht="13.55" customHeight="1">
      <c r="B3014" s="11"/>
      <c r="G3014" s="28">
        <f>ROUND(E3014*F3014,0)</f>
        <v>0</v>
      </c>
      <c r="H3014" s="11"/>
    </row>
    <row r="3015" s="9" customFormat="1" ht="13.55" customHeight="1">
      <c r="B3015" s="11"/>
      <c r="G3015" s="28">
        <f>ROUND(E3015*F3015,0)</f>
        <v>0</v>
      </c>
      <c r="H3015" s="11"/>
    </row>
    <row r="3016" s="9" customFormat="1" ht="13.55" customHeight="1">
      <c r="B3016" s="11"/>
      <c r="G3016" s="28">
        <f>ROUND(E3016*F3016,0)</f>
        <v>0</v>
      </c>
      <c r="H3016" s="11"/>
    </row>
    <row r="3017" s="9" customFormat="1" ht="13.55" customHeight="1">
      <c r="B3017" s="11"/>
      <c r="G3017" s="28">
        <f>ROUND(E3017*F3017,0)</f>
        <v>0</v>
      </c>
      <c r="H3017" s="11"/>
    </row>
    <row r="3018" s="9" customFormat="1" ht="13.55" customHeight="1">
      <c r="B3018" s="11"/>
      <c r="G3018" s="28">
        <f>ROUND(E3018*F3018,0)</f>
        <v>0</v>
      </c>
      <c r="H3018" s="11"/>
    </row>
    <row r="3019" s="9" customFormat="1" ht="13.55" customHeight="1">
      <c r="B3019" s="11"/>
      <c r="G3019" s="28">
        <f>ROUND(E3019*F3019,0)</f>
        <v>0</v>
      </c>
      <c r="H3019" s="11"/>
    </row>
    <row r="3020" s="9" customFormat="1" ht="13.55" customHeight="1">
      <c r="B3020" s="11"/>
      <c r="G3020" s="28">
        <f>ROUND(E3020*F3020,0)</f>
        <v>0</v>
      </c>
      <c r="H3020" s="11"/>
    </row>
    <row r="3021" s="9" customFormat="1" ht="13.55" customHeight="1">
      <c r="B3021" s="11"/>
      <c r="G3021" s="28">
        <f>ROUND(E3021*F3021,0)</f>
        <v>0</v>
      </c>
      <c r="H3021" s="11"/>
    </row>
    <row r="3022" s="9" customFormat="1" ht="13.55" customHeight="1">
      <c r="B3022" s="11"/>
      <c r="G3022" s="28">
        <f>ROUND(E3022*F3022,0)</f>
        <v>0</v>
      </c>
      <c r="H3022" s="11"/>
    </row>
    <row r="3023" s="9" customFormat="1" ht="13.55" customHeight="1">
      <c r="B3023" s="11"/>
      <c r="G3023" s="28">
        <f>ROUND(E3023*F3023,0)</f>
        <v>0</v>
      </c>
      <c r="H3023" s="11"/>
    </row>
    <row r="3024" s="9" customFormat="1" ht="13.55" customHeight="1">
      <c r="B3024" s="11"/>
      <c r="G3024" s="28">
        <f>ROUND(E3024*F3024,0)</f>
        <v>0</v>
      </c>
      <c r="H3024" s="11"/>
    </row>
    <row r="3025" s="9" customFormat="1" ht="13.55" customHeight="1">
      <c r="B3025" s="11"/>
      <c r="G3025" s="28">
        <f>ROUND(E3025*F3025,0)</f>
        <v>0</v>
      </c>
      <c r="H3025" s="11"/>
    </row>
    <row r="3026" s="9" customFormat="1" ht="13.55" customHeight="1">
      <c r="B3026" s="11"/>
      <c r="G3026" s="28">
        <f>ROUND(E3026*F3026,0)</f>
        <v>0</v>
      </c>
      <c r="H3026" s="11"/>
    </row>
    <row r="3027" s="9" customFormat="1" ht="13.55" customHeight="1">
      <c r="B3027" s="11"/>
      <c r="G3027" s="28">
        <f>ROUND(E3027*F3027,0)</f>
        <v>0</v>
      </c>
      <c r="H3027" s="11"/>
    </row>
    <row r="3028" s="9" customFormat="1" ht="13.55" customHeight="1">
      <c r="B3028" s="11"/>
      <c r="G3028" s="28">
        <f>ROUND(E3028*F3028,0)</f>
        <v>0</v>
      </c>
      <c r="H3028" s="11"/>
    </row>
    <row r="3029" s="9" customFormat="1" ht="13.55" customHeight="1">
      <c r="B3029" s="11"/>
      <c r="G3029" s="28">
        <f>ROUND(E3029*F3029,0)</f>
        <v>0</v>
      </c>
      <c r="H3029" s="11"/>
    </row>
    <row r="3030" s="9" customFormat="1" ht="13.55" customHeight="1">
      <c r="B3030" s="11"/>
      <c r="G3030" s="28">
        <f>ROUND(E3030*F3030,0)</f>
        <v>0</v>
      </c>
      <c r="H3030" s="11"/>
    </row>
    <row r="3031" s="9" customFormat="1" ht="13.55" customHeight="1">
      <c r="B3031" s="11"/>
      <c r="G3031" s="28">
        <f>ROUND(E3031*F3031,0)</f>
        <v>0</v>
      </c>
      <c r="H3031" s="11"/>
    </row>
    <row r="3032" s="9" customFormat="1" ht="13.55" customHeight="1">
      <c r="B3032" s="11"/>
      <c r="G3032" s="28">
        <f>ROUND(E3032*F3032,0)</f>
        <v>0</v>
      </c>
      <c r="H3032" s="11"/>
    </row>
    <row r="3033" s="9" customFormat="1" ht="13.55" customHeight="1">
      <c r="B3033" s="11"/>
      <c r="G3033" s="28">
        <f>ROUND(E3033*F3033,0)</f>
        <v>0</v>
      </c>
      <c r="H3033" s="11"/>
    </row>
    <row r="3034" s="9" customFormat="1" ht="13.55" customHeight="1">
      <c r="B3034" s="11"/>
      <c r="G3034" s="28">
        <f>ROUND(E3034*F3034,0)</f>
        <v>0</v>
      </c>
      <c r="H3034" s="11"/>
    </row>
    <row r="3035" s="9" customFormat="1" ht="13.55" customHeight="1">
      <c r="B3035" s="11"/>
      <c r="G3035" s="28">
        <f>ROUND(E3035*F3035,0)</f>
        <v>0</v>
      </c>
      <c r="H3035" s="11"/>
    </row>
    <row r="3036" s="9" customFormat="1" ht="13.55" customHeight="1">
      <c r="B3036" s="11"/>
      <c r="G3036" s="28">
        <f>ROUND(E3036*F3036,0)</f>
        <v>0</v>
      </c>
      <c r="H3036" s="11"/>
    </row>
    <row r="3037" s="9" customFormat="1" ht="13.55" customHeight="1">
      <c r="B3037" s="11"/>
      <c r="G3037" s="28">
        <f>ROUND(E3037*F3037,0)</f>
        <v>0</v>
      </c>
      <c r="H3037" s="11"/>
    </row>
    <row r="3038" s="9" customFormat="1" ht="13.55" customHeight="1">
      <c r="B3038" s="11"/>
      <c r="G3038" s="28">
        <f>ROUND(E3038*F3038,0)</f>
        <v>0</v>
      </c>
      <c r="H3038" s="11"/>
    </row>
    <row r="3039" s="9" customFormat="1" ht="13.55" customHeight="1">
      <c r="B3039" s="11"/>
      <c r="G3039" s="28">
        <f>ROUND(E3039*F3039,0)</f>
        <v>0</v>
      </c>
      <c r="H3039" s="11"/>
    </row>
    <row r="3040" s="9" customFormat="1" ht="13.55" customHeight="1">
      <c r="B3040" s="11"/>
      <c r="G3040" s="28">
        <f>ROUND(E3040*F3040,0)</f>
        <v>0</v>
      </c>
      <c r="H3040" s="11"/>
    </row>
    <row r="3041" s="9" customFormat="1" ht="13.55" customHeight="1">
      <c r="B3041" s="11"/>
      <c r="G3041" s="28">
        <f>ROUND(E3041*F3041,0)</f>
        <v>0</v>
      </c>
      <c r="H3041" s="11"/>
    </row>
    <row r="3042" s="9" customFormat="1" ht="13.55" customHeight="1">
      <c r="B3042" s="11"/>
      <c r="G3042" s="28">
        <f>ROUND(E3042*F3042,0)</f>
        <v>0</v>
      </c>
      <c r="H3042" s="11"/>
    </row>
    <row r="3043" s="9" customFormat="1" ht="13.55" customHeight="1">
      <c r="B3043" s="11"/>
      <c r="G3043" s="28">
        <f>ROUND(E3043*F3043,0)</f>
        <v>0</v>
      </c>
      <c r="H3043" s="11"/>
    </row>
    <row r="3044" s="9" customFormat="1" ht="13.55" customHeight="1">
      <c r="B3044" s="11"/>
      <c r="G3044" s="28">
        <f>ROUND(E3044*F3044,0)</f>
        <v>0</v>
      </c>
      <c r="H3044" s="11"/>
    </row>
    <row r="3045" s="9" customFormat="1" ht="13.55" customHeight="1">
      <c r="B3045" s="11"/>
      <c r="G3045" s="28">
        <f>ROUND(E3045*F3045,0)</f>
        <v>0</v>
      </c>
      <c r="H3045" s="11"/>
    </row>
    <row r="3046" s="9" customFormat="1" ht="13.55" customHeight="1">
      <c r="B3046" s="11"/>
      <c r="G3046" s="28">
        <f>ROUND(E3046*F3046,0)</f>
        <v>0</v>
      </c>
      <c r="H3046" s="11"/>
    </row>
    <row r="3047" s="9" customFormat="1" ht="13.55" customHeight="1">
      <c r="B3047" s="11"/>
      <c r="G3047" s="28">
        <f>ROUND(E3047*F3047,0)</f>
        <v>0</v>
      </c>
      <c r="H3047" s="11"/>
    </row>
    <row r="3048" s="9" customFormat="1" ht="13.55" customHeight="1">
      <c r="B3048" s="11"/>
      <c r="G3048" s="28">
        <f>ROUND(E3048*F3048,0)</f>
        <v>0</v>
      </c>
      <c r="H3048" s="11"/>
    </row>
    <row r="3049" s="9" customFormat="1" ht="13.55" customHeight="1">
      <c r="B3049" s="11"/>
      <c r="G3049" s="28">
        <f>ROUND(E3049*F3049,0)</f>
        <v>0</v>
      </c>
      <c r="H3049" s="11"/>
    </row>
    <row r="3050" s="9" customFormat="1" ht="13.55" customHeight="1">
      <c r="B3050" s="11"/>
      <c r="G3050" s="28">
        <f>ROUND(E3050*F3050,0)</f>
        <v>0</v>
      </c>
      <c r="H3050" s="11"/>
    </row>
    <row r="3051" s="9" customFormat="1" ht="13.55" customHeight="1">
      <c r="B3051" s="11"/>
      <c r="G3051" s="28">
        <f>ROUND(E3051*F3051,0)</f>
        <v>0</v>
      </c>
      <c r="H3051" s="11"/>
    </row>
    <row r="3052" s="9" customFormat="1" ht="13.55" customHeight="1">
      <c r="B3052" s="11"/>
      <c r="G3052" s="28">
        <f>ROUND(E3052*F3052,0)</f>
        <v>0</v>
      </c>
      <c r="H3052" s="11"/>
    </row>
    <row r="3053" s="9" customFormat="1" ht="13.55" customHeight="1">
      <c r="B3053" s="11"/>
      <c r="G3053" s="28">
        <f>ROUND(E3053*F3053,0)</f>
        <v>0</v>
      </c>
      <c r="H3053" s="11"/>
    </row>
    <row r="3054" s="9" customFormat="1" ht="13.55" customHeight="1">
      <c r="B3054" s="11"/>
      <c r="G3054" s="28">
        <f>ROUND(E3054*F3054,0)</f>
        <v>0</v>
      </c>
      <c r="H3054" s="11"/>
    </row>
    <row r="3055" s="9" customFormat="1" ht="13.55" customHeight="1">
      <c r="B3055" s="11"/>
      <c r="G3055" s="28">
        <f>ROUND(E3055*F3055,0)</f>
        <v>0</v>
      </c>
      <c r="H3055" s="11"/>
    </row>
    <row r="3056" s="9" customFormat="1" ht="13.55" customHeight="1">
      <c r="B3056" s="11"/>
      <c r="G3056" s="28">
        <f>ROUND(E3056*F3056,0)</f>
        <v>0</v>
      </c>
      <c r="H3056" s="11"/>
    </row>
    <row r="3057" s="9" customFormat="1" ht="13.55" customHeight="1">
      <c r="B3057" s="11"/>
      <c r="G3057" s="28">
        <f>ROUND(E3057*F3057,0)</f>
        <v>0</v>
      </c>
      <c r="H3057" s="11"/>
    </row>
    <row r="3058" s="9" customFormat="1" ht="13.55" customHeight="1">
      <c r="B3058" s="11"/>
      <c r="G3058" s="28">
        <f>ROUND(E3058*F3058,0)</f>
        <v>0</v>
      </c>
      <c r="H3058" s="11"/>
    </row>
    <row r="3059" s="9" customFormat="1" ht="13.55" customHeight="1">
      <c r="B3059" s="11"/>
      <c r="G3059" s="28">
        <f>ROUND(E3059*F3059,0)</f>
        <v>0</v>
      </c>
      <c r="H3059" s="11"/>
    </row>
    <row r="3060" s="9" customFormat="1" ht="13.55" customHeight="1">
      <c r="B3060" s="11"/>
      <c r="G3060" s="28">
        <f>ROUND(E3060*F3060,0)</f>
        <v>0</v>
      </c>
      <c r="H3060" s="11"/>
    </row>
    <row r="3061" s="9" customFormat="1" ht="13.55" customHeight="1">
      <c r="B3061" s="11"/>
      <c r="G3061" s="28">
        <f>ROUND(E3061*F3061,0)</f>
        <v>0</v>
      </c>
      <c r="H3061" s="11"/>
    </row>
    <row r="3062" s="9" customFormat="1" ht="13.55" customHeight="1">
      <c r="B3062" s="11"/>
      <c r="G3062" s="28">
        <f>ROUND(E3062*F3062,0)</f>
        <v>0</v>
      </c>
      <c r="H3062" s="11"/>
    </row>
    <row r="3063" s="9" customFormat="1" ht="13.55" customHeight="1">
      <c r="B3063" s="11"/>
      <c r="G3063" s="28">
        <f>ROUND(E3063*F3063,0)</f>
        <v>0</v>
      </c>
      <c r="H3063" s="11"/>
    </row>
    <row r="3064" s="9" customFormat="1" ht="13.55" customHeight="1">
      <c r="B3064" s="11"/>
      <c r="G3064" s="28">
        <f>ROUND(E3064*F3064,0)</f>
        <v>0</v>
      </c>
      <c r="H3064" s="11"/>
    </row>
    <row r="3065" s="9" customFormat="1" ht="13.55" customHeight="1">
      <c r="B3065" s="11"/>
      <c r="G3065" s="28">
        <f>ROUND(E3065*F3065,0)</f>
        <v>0</v>
      </c>
      <c r="H3065" s="11"/>
    </row>
    <row r="3066" s="9" customFormat="1" ht="13.55" customHeight="1">
      <c r="B3066" s="11"/>
      <c r="G3066" s="28">
        <f>ROUND(E3066*F3066,0)</f>
        <v>0</v>
      </c>
      <c r="H3066" s="11"/>
    </row>
    <row r="3067" s="9" customFormat="1" ht="13.55" customHeight="1">
      <c r="B3067" s="11"/>
      <c r="G3067" s="28">
        <f>ROUND(E3067*F3067,0)</f>
        <v>0</v>
      </c>
      <c r="H3067" s="11"/>
    </row>
    <row r="3068" s="9" customFormat="1" ht="13.55" customHeight="1">
      <c r="B3068" s="11"/>
      <c r="G3068" s="28">
        <f>ROUND(E3068*F3068,0)</f>
        <v>0</v>
      </c>
      <c r="H3068" s="11"/>
    </row>
    <row r="3069" s="9" customFormat="1" ht="13.55" customHeight="1">
      <c r="B3069" s="11"/>
      <c r="G3069" s="28">
        <f>ROUND(E3069*F3069,0)</f>
        <v>0</v>
      </c>
      <c r="H3069" s="11"/>
    </row>
    <row r="3070" s="9" customFormat="1" ht="13.55" customHeight="1">
      <c r="B3070" s="11"/>
      <c r="G3070" s="28">
        <f>ROUND(E3070*F3070,0)</f>
        <v>0</v>
      </c>
      <c r="H3070" s="11"/>
    </row>
    <row r="3071" s="9" customFormat="1" ht="13.55" customHeight="1">
      <c r="B3071" s="11"/>
      <c r="G3071" s="28">
        <f>ROUND(E3071*F3071,0)</f>
        <v>0</v>
      </c>
      <c r="H3071" s="11"/>
    </row>
    <row r="3072" s="9" customFormat="1" ht="13.55" customHeight="1">
      <c r="B3072" s="11"/>
      <c r="G3072" s="28">
        <f>ROUND(E3072*F3072,0)</f>
        <v>0</v>
      </c>
      <c r="H3072" s="11"/>
    </row>
    <row r="3073" s="9" customFormat="1" ht="13.55" customHeight="1">
      <c r="B3073" s="11"/>
      <c r="G3073" s="28">
        <f>ROUND(E3073*F3073,0)</f>
        <v>0</v>
      </c>
      <c r="H3073" s="11"/>
    </row>
    <row r="3074" s="9" customFormat="1" ht="13.55" customHeight="1">
      <c r="B3074" s="11"/>
      <c r="G3074" s="28">
        <f>ROUND(E3074*F3074,0)</f>
        <v>0</v>
      </c>
      <c r="H3074" s="11"/>
    </row>
    <row r="3075" s="9" customFormat="1" ht="13.55" customHeight="1">
      <c r="B3075" s="11"/>
      <c r="G3075" s="28">
        <f>ROUND(E3075*F3075,0)</f>
        <v>0</v>
      </c>
      <c r="H3075" s="11"/>
    </row>
    <row r="3076" s="9" customFormat="1" ht="13.55" customHeight="1">
      <c r="B3076" s="11"/>
      <c r="G3076" s="28">
        <f>ROUND(E3076*F3076,0)</f>
        <v>0</v>
      </c>
      <c r="H3076" s="11"/>
    </row>
    <row r="3077" s="9" customFormat="1" ht="13.55" customHeight="1">
      <c r="B3077" s="11"/>
      <c r="G3077" s="28">
        <f>ROUND(E3077*F3077,0)</f>
        <v>0</v>
      </c>
      <c r="H3077" s="11"/>
    </row>
    <row r="3078" s="9" customFormat="1" ht="13.55" customHeight="1">
      <c r="B3078" s="11"/>
      <c r="G3078" s="28">
        <f>ROUND(E3078*F3078,0)</f>
        <v>0</v>
      </c>
      <c r="H3078" s="11"/>
    </row>
    <row r="3079" s="9" customFormat="1" ht="13.55" customHeight="1">
      <c r="B3079" s="11"/>
      <c r="G3079" s="28">
        <f>ROUND(E3079*F3079,0)</f>
        <v>0</v>
      </c>
      <c r="H3079" s="11"/>
    </row>
    <row r="3080" s="9" customFormat="1" ht="13.55" customHeight="1">
      <c r="B3080" s="11"/>
      <c r="G3080" s="28">
        <f>ROUND(E3080*F3080,0)</f>
        <v>0</v>
      </c>
      <c r="H3080" s="11"/>
    </row>
    <row r="3081" s="9" customFormat="1" ht="13.55" customHeight="1">
      <c r="B3081" s="11"/>
      <c r="G3081" s="28">
        <f>ROUND(E3081*F3081,0)</f>
        <v>0</v>
      </c>
      <c r="H3081" s="11"/>
    </row>
    <row r="3082" s="9" customFormat="1" ht="13.55" customHeight="1">
      <c r="B3082" s="11"/>
      <c r="G3082" s="28">
        <f>ROUND(E3082*F3082,0)</f>
        <v>0</v>
      </c>
      <c r="H3082" s="11"/>
    </row>
    <row r="3083" s="9" customFormat="1" ht="13.55" customHeight="1">
      <c r="B3083" s="11"/>
      <c r="G3083" s="28">
        <f>ROUND(E3083*F3083,0)</f>
        <v>0</v>
      </c>
      <c r="H3083" s="11"/>
    </row>
    <row r="3084" s="9" customFormat="1" ht="13.55" customHeight="1">
      <c r="B3084" s="11"/>
      <c r="G3084" s="28">
        <f>ROUND(E3084*F3084,0)</f>
        <v>0</v>
      </c>
      <c r="H3084" s="11"/>
    </row>
    <row r="3085" s="9" customFormat="1" ht="13.55" customHeight="1">
      <c r="B3085" s="11"/>
      <c r="G3085" s="28">
        <f>ROUND(E3085*F3085,0)</f>
        <v>0</v>
      </c>
      <c r="H3085" s="11"/>
    </row>
    <row r="3086" s="9" customFormat="1" ht="13.55" customHeight="1">
      <c r="B3086" s="11"/>
      <c r="G3086" s="28">
        <f>ROUND(E3086*F3086,0)</f>
        <v>0</v>
      </c>
      <c r="H3086" s="11"/>
    </row>
    <row r="3087" s="9" customFormat="1" ht="13.55" customHeight="1">
      <c r="B3087" s="11"/>
      <c r="G3087" s="28">
        <f>ROUND(E3087*F3087,0)</f>
        <v>0</v>
      </c>
      <c r="H3087" s="11"/>
    </row>
    <row r="3088" s="9" customFormat="1" ht="13.55" customHeight="1">
      <c r="B3088" s="11"/>
      <c r="G3088" s="28">
        <f>ROUND(E3088*F3088,0)</f>
        <v>0</v>
      </c>
      <c r="H3088" s="11"/>
    </row>
    <row r="3089" s="9" customFormat="1" ht="13.55" customHeight="1">
      <c r="B3089" s="11"/>
      <c r="G3089" s="28">
        <f>ROUND(E3089*F3089,0)</f>
        <v>0</v>
      </c>
      <c r="H3089" s="11"/>
    </row>
    <row r="3090" s="9" customFormat="1" ht="13.55" customHeight="1">
      <c r="B3090" s="11"/>
      <c r="G3090" s="28">
        <f>ROUND(E3090*F3090,0)</f>
        <v>0</v>
      </c>
      <c r="H3090" s="11"/>
    </row>
    <row r="3091" s="9" customFormat="1" ht="13.55" customHeight="1">
      <c r="B3091" s="11"/>
      <c r="G3091" s="28">
        <f>ROUND(E3091*F3091,0)</f>
        <v>0</v>
      </c>
      <c r="H3091" s="11"/>
    </row>
    <row r="3092" s="9" customFormat="1" ht="13.55" customHeight="1">
      <c r="B3092" s="11"/>
      <c r="G3092" s="28">
        <f>ROUND(E3092*F3092,0)</f>
        <v>0</v>
      </c>
      <c r="H3092" s="11"/>
    </row>
    <row r="3093" s="9" customFormat="1" ht="13.55" customHeight="1">
      <c r="B3093" s="11"/>
      <c r="G3093" s="28">
        <f>ROUND(E3093*F3093,0)</f>
        <v>0</v>
      </c>
      <c r="H3093" s="11"/>
    </row>
    <row r="3094" s="9" customFormat="1" ht="13.55" customHeight="1">
      <c r="B3094" s="11"/>
      <c r="G3094" s="28">
        <f>ROUND(E3094*F3094,0)</f>
        <v>0</v>
      </c>
      <c r="H3094" s="11"/>
    </row>
    <row r="3095" s="9" customFormat="1" ht="13.55" customHeight="1">
      <c r="B3095" s="11"/>
      <c r="G3095" s="28">
        <f>ROUND(E3095*F3095,0)</f>
        <v>0</v>
      </c>
      <c r="H3095" s="11"/>
    </row>
    <row r="3096" s="9" customFormat="1" ht="13.55" customHeight="1">
      <c r="B3096" s="11"/>
      <c r="G3096" s="28">
        <f>ROUND(E3096*F3096,0)</f>
        <v>0</v>
      </c>
      <c r="H3096" s="11"/>
    </row>
    <row r="3097" s="9" customFormat="1" ht="13.55" customHeight="1">
      <c r="B3097" s="11"/>
      <c r="G3097" s="28">
        <f>ROUND(E3097*F3097,0)</f>
        <v>0</v>
      </c>
      <c r="H3097" s="11"/>
    </row>
    <row r="3098" s="9" customFormat="1" ht="13.55" customHeight="1">
      <c r="B3098" s="11"/>
      <c r="G3098" s="28">
        <f>ROUND(E3098*F3098,0)</f>
        <v>0</v>
      </c>
      <c r="H3098" s="11"/>
    </row>
    <row r="3099" s="9" customFormat="1" ht="13.55" customHeight="1">
      <c r="B3099" s="11"/>
      <c r="G3099" s="28">
        <f>ROUND(E3099*F3099,0)</f>
        <v>0</v>
      </c>
      <c r="H3099" s="11"/>
    </row>
    <row r="3100" s="9" customFormat="1" ht="13.55" customHeight="1">
      <c r="B3100" s="11"/>
      <c r="G3100" s="28">
        <f>ROUND(E3100*F3100,0)</f>
        <v>0</v>
      </c>
      <c r="H3100" s="11"/>
    </row>
    <row r="3101" s="9" customFormat="1" ht="13.55" customHeight="1">
      <c r="B3101" s="11"/>
      <c r="G3101" s="28">
        <f>ROUND(E3101*F3101,0)</f>
        <v>0</v>
      </c>
      <c r="H3101" s="11"/>
    </row>
    <row r="3102" s="9" customFormat="1" ht="13.55" customHeight="1">
      <c r="B3102" s="11"/>
      <c r="G3102" s="28">
        <f>ROUND(E3102*F3102,0)</f>
        <v>0</v>
      </c>
      <c r="H3102" s="11"/>
    </row>
    <row r="3103" s="9" customFormat="1" ht="13.55" customHeight="1">
      <c r="B3103" s="11"/>
      <c r="G3103" s="28">
        <f>ROUND(E3103*F3103,0)</f>
        <v>0</v>
      </c>
      <c r="H3103" s="11"/>
    </row>
    <row r="3104" s="9" customFormat="1" ht="13.55" customHeight="1">
      <c r="B3104" s="11"/>
      <c r="G3104" s="28">
        <f>ROUND(E3104*F3104,0)</f>
        <v>0</v>
      </c>
      <c r="H3104" s="11"/>
    </row>
    <row r="3105" s="9" customFormat="1" ht="13.55" customHeight="1">
      <c r="B3105" s="11"/>
      <c r="G3105" s="28">
        <f>ROUND(E3105*F3105,0)</f>
        <v>0</v>
      </c>
      <c r="H3105" s="11"/>
    </row>
    <row r="3106" s="9" customFormat="1" ht="13.55" customHeight="1">
      <c r="B3106" s="11"/>
      <c r="G3106" s="28">
        <f>ROUND(E3106*F3106,0)</f>
        <v>0</v>
      </c>
      <c r="H3106" s="11"/>
    </row>
    <row r="3107" s="9" customFormat="1" ht="13.55" customHeight="1">
      <c r="B3107" s="11"/>
      <c r="G3107" s="28">
        <f>ROUND(E3107*F3107,0)</f>
        <v>0</v>
      </c>
      <c r="H3107" s="11"/>
    </row>
    <row r="3108" s="9" customFormat="1" ht="13.55" customHeight="1">
      <c r="B3108" s="11"/>
      <c r="G3108" s="28">
        <f>ROUND(E3108*F3108,0)</f>
        <v>0</v>
      </c>
      <c r="H3108" s="11"/>
    </row>
    <row r="3109" s="9" customFormat="1" ht="13.55" customHeight="1">
      <c r="B3109" s="11"/>
      <c r="G3109" s="28">
        <f>ROUND(E3109*F3109,0)</f>
        <v>0</v>
      </c>
      <c r="H3109" s="11"/>
    </row>
    <row r="3110" s="9" customFormat="1" ht="13.55" customHeight="1">
      <c r="B3110" s="11"/>
      <c r="G3110" s="28">
        <f>ROUND(E3110*F3110,0)</f>
        <v>0</v>
      </c>
      <c r="H3110" s="11"/>
    </row>
    <row r="3111" s="9" customFormat="1" ht="13.55" customHeight="1">
      <c r="B3111" s="11"/>
      <c r="G3111" s="28">
        <f>ROUND(E3111*F3111,0)</f>
        <v>0</v>
      </c>
      <c r="H3111" s="11"/>
    </row>
    <row r="3112" s="9" customFormat="1" ht="13.55" customHeight="1">
      <c r="B3112" s="11"/>
      <c r="G3112" s="28">
        <f>ROUND(E3112*F3112,0)</f>
        <v>0</v>
      </c>
      <c r="H3112" s="11"/>
    </row>
    <row r="3113" s="9" customFormat="1" ht="13.55" customHeight="1">
      <c r="B3113" s="11"/>
      <c r="G3113" s="28">
        <f>ROUND(E3113*F3113,0)</f>
        <v>0</v>
      </c>
      <c r="H3113" s="11"/>
    </row>
    <row r="3114" s="9" customFormat="1" ht="13.55" customHeight="1">
      <c r="B3114" s="11"/>
      <c r="G3114" s="28">
        <f>ROUND(E3114*F3114,0)</f>
        <v>0</v>
      </c>
      <c r="H3114" s="11"/>
    </row>
    <row r="3115" s="9" customFormat="1" ht="13.55" customHeight="1">
      <c r="B3115" s="11"/>
      <c r="G3115" s="28">
        <f>ROUND(E3115*F3115,0)</f>
        <v>0</v>
      </c>
      <c r="H3115" s="11"/>
    </row>
    <row r="3116" s="9" customFormat="1" ht="13.55" customHeight="1">
      <c r="B3116" s="11"/>
      <c r="G3116" s="28">
        <f>ROUND(E3116*F3116,0)</f>
        <v>0</v>
      </c>
      <c r="H3116" s="11"/>
    </row>
    <row r="3117" s="9" customFormat="1" ht="13.55" customHeight="1">
      <c r="B3117" s="11"/>
      <c r="G3117" s="28">
        <f>ROUND(E3117*F3117,0)</f>
        <v>0</v>
      </c>
      <c r="H3117" s="11"/>
    </row>
    <row r="3118" s="9" customFormat="1" ht="13.55" customHeight="1">
      <c r="B3118" s="11"/>
      <c r="G3118" s="28">
        <f>ROUND(E3118*F3118,0)</f>
        <v>0</v>
      </c>
      <c r="H3118" s="11"/>
    </row>
    <row r="3119" s="9" customFormat="1" ht="13.55" customHeight="1">
      <c r="B3119" s="11"/>
      <c r="G3119" s="28">
        <f>ROUND(E3119*F3119,0)</f>
        <v>0</v>
      </c>
      <c r="H3119" s="11"/>
    </row>
    <row r="3120" s="9" customFormat="1" ht="13.55" customHeight="1">
      <c r="B3120" s="11"/>
      <c r="G3120" s="28">
        <f>ROUND(E3120*F3120,0)</f>
        <v>0</v>
      </c>
      <c r="H3120" s="11"/>
    </row>
    <row r="3121" s="9" customFormat="1" ht="13.55" customHeight="1">
      <c r="B3121" s="11"/>
      <c r="G3121" s="28">
        <f>ROUND(E3121*F3121,0)</f>
        <v>0</v>
      </c>
      <c r="H3121" s="11"/>
    </row>
    <row r="3122" s="9" customFormat="1" ht="13.55" customHeight="1">
      <c r="B3122" s="11"/>
      <c r="G3122" s="28">
        <f>ROUND(E3122*F3122,0)</f>
        <v>0</v>
      </c>
      <c r="H3122" s="11"/>
    </row>
    <row r="3123" s="9" customFormat="1" ht="13.55" customHeight="1">
      <c r="B3123" s="11"/>
      <c r="G3123" s="28">
        <f>ROUND(E3123*F3123,0)</f>
        <v>0</v>
      </c>
      <c r="H3123" s="11"/>
    </row>
    <row r="3124" s="9" customFormat="1" ht="13.55" customHeight="1">
      <c r="B3124" s="11"/>
      <c r="G3124" s="28">
        <f>ROUND(E3124*F3124,0)</f>
        <v>0</v>
      </c>
      <c r="H3124" s="11"/>
    </row>
    <row r="3125" s="9" customFormat="1" ht="13.55" customHeight="1">
      <c r="B3125" s="11"/>
      <c r="G3125" s="28">
        <f>ROUND(E3125*F3125,0)</f>
        <v>0</v>
      </c>
      <c r="H3125" s="11"/>
    </row>
    <row r="3126" s="9" customFormat="1" ht="13.55" customHeight="1">
      <c r="B3126" s="11"/>
      <c r="G3126" s="28">
        <f>ROUND(E3126*F3126,0)</f>
        <v>0</v>
      </c>
      <c r="H3126" s="11"/>
    </row>
    <row r="3127" s="9" customFormat="1" ht="13.55" customHeight="1">
      <c r="B3127" s="11"/>
      <c r="G3127" s="28">
        <f>ROUND(E3127*F3127,0)</f>
        <v>0</v>
      </c>
      <c r="H3127" s="11"/>
    </row>
    <row r="3128" s="9" customFormat="1" ht="13.55" customHeight="1">
      <c r="B3128" s="11"/>
      <c r="G3128" s="28">
        <f>ROUND(E3128*F3128,0)</f>
        <v>0</v>
      </c>
      <c r="H3128" s="11"/>
    </row>
    <row r="3129" s="9" customFormat="1" ht="13.55" customHeight="1">
      <c r="B3129" s="11"/>
      <c r="G3129" s="28">
        <f>ROUND(E3129*F3129,0)</f>
        <v>0</v>
      </c>
      <c r="H3129" s="11"/>
    </row>
    <row r="3130" s="9" customFormat="1" ht="13.55" customHeight="1">
      <c r="B3130" s="11"/>
      <c r="G3130" s="28">
        <f>ROUND(E3130*F3130,0)</f>
        <v>0</v>
      </c>
      <c r="H3130" s="11"/>
    </row>
    <row r="3131" s="9" customFormat="1" ht="13.55" customHeight="1">
      <c r="B3131" s="11"/>
      <c r="G3131" s="28">
        <f>ROUND(E3131*F3131,0)</f>
        <v>0</v>
      </c>
      <c r="H3131" s="11"/>
    </row>
    <row r="3132" s="9" customFormat="1" ht="13.55" customHeight="1">
      <c r="B3132" s="11"/>
      <c r="G3132" s="28">
        <f>ROUND(E3132*F3132,0)</f>
        <v>0</v>
      </c>
      <c r="H3132" s="11"/>
    </row>
    <row r="3133" s="9" customFormat="1" ht="13.55" customHeight="1">
      <c r="B3133" s="11"/>
      <c r="G3133" s="28">
        <f>ROUND(E3133*F3133,0)</f>
        <v>0</v>
      </c>
      <c r="H3133" s="11"/>
    </row>
    <row r="3134" s="9" customFormat="1" ht="13.55" customHeight="1">
      <c r="B3134" s="11"/>
      <c r="G3134" s="28">
        <f>ROUND(E3134*F3134,0)</f>
        <v>0</v>
      </c>
      <c r="H3134" s="11"/>
    </row>
    <row r="3135" s="9" customFormat="1" ht="13.55" customHeight="1">
      <c r="B3135" s="11"/>
      <c r="G3135" s="28">
        <f>ROUND(E3135*F3135,0)</f>
        <v>0</v>
      </c>
      <c r="H3135" s="11"/>
    </row>
    <row r="3136" s="9" customFormat="1" ht="13.55" customHeight="1">
      <c r="B3136" s="11"/>
      <c r="G3136" s="28">
        <f>ROUND(E3136*F3136,0)</f>
        <v>0</v>
      </c>
      <c r="H3136" s="11"/>
    </row>
    <row r="3137" s="9" customFormat="1" ht="13.55" customHeight="1">
      <c r="B3137" s="11"/>
      <c r="G3137" s="28">
        <f>ROUND(E3137*F3137,0)</f>
        <v>0</v>
      </c>
      <c r="H3137" s="11"/>
    </row>
    <row r="3138" s="9" customFormat="1" ht="13.55" customHeight="1">
      <c r="B3138" s="11"/>
      <c r="G3138" s="28">
        <f>ROUND(E3138*F3138,0)</f>
        <v>0</v>
      </c>
      <c r="H3138" s="11"/>
    </row>
    <row r="3139" s="9" customFormat="1" ht="13.55" customHeight="1">
      <c r="B3139" s="11"/>
      <c r="G3139" s="28">
        <f>ROUND(E3139*F3139,0)</f>
        <v>0</v>
      </c>
      <c r="H3139" s="11"/>
    </row>
    <row r="3140" s="9" customFormat="1" ht="13.55" customHeight="1">
      <c r="B3140" s="11"/>
      <c r="G3140" s="28">
        <f>ROUND(E3140*F3140,0)</f>
        <v>0</v>
      </c>
      <c r="H3140" s="11"/>
    </row>
    <row r="3141" s="9" customFormat="1" ht="13.55" customHeight="1">
      <c r="B3141" s="11"/>
      <c r="G3141" s="28">
        <f>ROUND(E3141*F3141,0)</f>
        <v>0</v>
      </c>
      <c r="H3141" s="11"/>
    </row>
    <row r="3142" s="9" customFormat="1" ht="13.55" customHeight="1">
      <c r="B3142" s="11"/>
      <c r="G3142" s="28">
        <f>ROUND(E3142*F3142,0)</f>
        <v>0</v>
      </c>
      <c r="H3142" s="11"/>
    </row>
    <row r="3143" s="9" customFormat="1" ht="13.55" customHeight="1">
      <c r="B3143" s="11"/>
      <c r="G3143" s="28">
        <f>ROUND(E3143*F3143,0)</f>
        <v>0</v>
      </c>
      <c r="H3143" s="11"/>
    </row>
    <row r="3144" s="9" customFormat="1" ht="13.55" customHeight="1">
      <c r="B3144" s="11"/>
      <c r="G3144" s="28">
        <f>ROUND(E3144*F3144,0)</f>
        <v>0</v>
      </c>
      <c r="H3144" s="11"/>
    </row>
    <row r="3145" s="9" customFormat="1" ht="13.55" customHeight="1">
      <c r="B3145" s="11"/>
      <c r="G3145" s="28">
        <f>ROUND(E3145*F3145,0)</f>
        <v>0</v>
      </c>
      <c r="H3145" s="11"/>
    </row>
    <row r="3146" s="9" customFormat="1" ht="13.55" customHeight="1">
      <c r="B3146" s="11"/>
      <c r="G3146" s="28">
        <f>ROUND(E3146*F3146,0)</f>
        <v>0</v>
      </c>
      <c r="H3146" s="11"/>
    </row>
    <row r="3147" s="9" customFormat="1" ht="13.55" customHeight="1">
      <c r="B3147" s="11"/>
      <c r="G3147" s="28">
        <f>ROUND(E3147*F3147,0)</f>
        <v>0</v>
      </c>
      <c r="H3147" s="11"/>
    </row>
    <row r="3148" s="9" customFormat="1" ht="13.55" customHeight="1">
      <c r="B3148" s="11"/>
      <c r="G3148" s="28">
        <f>ROUND(E3148*F3148,0)</f>
        <v>0</v>
      </c>
      <c r="H3148" s="11"/>
    </row>
    <row r="3149" s="9" customFormat="1" ht="13.55" customHeight="1">
      <c r="B3149" s="11"/>
      <c r="G3149" s="28">
        <f>ROUND(E3149*F3149,0)</f>
        <v>0</v>
      </c>
      <c r="H3149" s="11"/>
    </row>
    <row r="3150" s="9" customFormat="1" ht="13.55" customHeight="1">
      <c r="B3150" s="11"/>
      <c r="G3150" s="28">
        <f>ROUND(E3150*F3150,0)</f>
        <v>0</v>
      </c>
      <c r="H3150" s="11"/>
    </row>
    <row r="3151" s="9" customFormat="1" ht="13.55" customHeight="1">
      <c r="B3151" s="11"/>
      <c r="G3151" s="28">
        <f>ROUND(E3151*F3151,0)</f>
        <v>0</v>
      </c>
      <c r="H3151" s="11"/>
    </row>
    <row r="3152" s="9" customFormat="1" ht="13.55" customHeight="1">
      <c r="B3152" s="11"/>
      <c r="G3152" s="28">
        <f>ROUND(E3152*F3152,0)</f>
        <v>0</v>
      </c>
      <c r="H3152" s="11"/>
    </row>
    <row r="3153" s="9" customFormat="1" ht="13.55" customHeight="1">
      <c r="B3153" s="11"/>
      <c r="G3153" s="28">
        <f>ROUND(E3153*F3153,0)</f>
        <v>0</v>
      </c>
      <c r="H3153" s="11"/>
    </row>
    <row r="3154" s="9" customFormat="1" ht="13.55" customHeight="1">
      <c r="B3154" s="11"/>
      <c r="G3154" s="28">
        <f>ROUND(E3154*F3154,0)</f>
        <v>0</v>
      </c>
      <c r="H3154" s="11"/>
    </row>
    <row r="3155" s="9" customFormat="1" ht="13.55" customHeight="1">
      <c r="B3155" s="11"/>
      <c r="G3155" s="28">
        <f>ROUND(E3155*F3155,0)</f>
        <v>0</v>
      </c>
      <c r="H3155" s="11"/>
    </row>
    <row r="3156" s="9" customFormat="1" ht="13.55" customHeight="1">
      <c r="B3156" s="11"/>
      <c r="G3156" s="28">
        <f>ROUND(E3156*F3156,0)</f>
        <v>0</v>
      </c>
      <c r="H3156" s="11"/>
    </row>
    <row r="3157" s="9" customFormat="1" ht="13.55" customHeight="1">
      <c r="B3157" s="11"/>
      <c r="G3157" s="28">
        <f>ROUND(E3157*F3157,0)</f>
        <v>0</v>
      </c>
      <c r="H3157" s="11"/>
    </row>
    <row r="3158" s="9" customFormat="1" ht="13.55" customHeight="1">
      <c r="B3158" s="11"/>
      <c r="G3158" s="28">
        <f>ROUND(E3158*F3158,0)</f>
        <v>0</v>
      </c>
      <c r="H3158" s="11"/>
    </row>
    <row r="3159" s="9" customFormat="1" ht="13.55" customHeight="1">
      <c r="B3159" s="11"/>
      <c r="G3159" s="28">
        <f>ROUND(E3159*F3159,0)</f>
        <v>0</v>
      </c>
      <c r="H3159" s="11"/>
    </row>
    <row r="3160" s="9" customFormat="1" ht="13.55" customHeight="1">
      <c r="B3160" s="11"/>
      <c r="G3160" s="28">
        <f>ROUND(E3160*F3160,0)</f>
        <v>0</v>
      </c>
      <c r="H3160" s="11"/>
    </row>
    <row r="3161" s="9" customFormat="1" ht="13.55" customHeight="1">
      <c r="B3161" s="11"/>
      <c r="G3161" s="28">
        <f>ROUND(E3161*F3161,0)</f>
        <v>0</v>
      </c>
      <c r="H3161" s="11"/>
    </row>
    <row r="3162" s="9" customFormat="1" ht="13.55" customHeight="1">
      <c r="B3162" s="11"/>
      <c r="G3162" s="28">
        <f>ROUND(E3162*F3162,0)</f>
        <v>0</v>
      </c>
      <c r="H3162" s="11"/>
    </row>
    <row r="3163" s="9" customFormat="1" ht="13.55" customHeight="1">
      <c r="B3163" s="11"/>
      <c r="G3163" s="28">
        <f>ROUND(E3163*F3163,0)</f>
        <v>0</v>
      </c>
      <c r="H3163" s="11"/>
    </row>
    <row r="3164" s="9" customFormat="1" ht="13.55" customHeight="1">
      <c r="B3164" s="11"/>
      <c r="G3164" s="28">
        <f>ROUND(E3164*F3164,0)</f>
        <v>0</v>
      </c>
      <c r="H3164" s="11"/>
    </row>
    <row r="3165" s="9" customFormat="1" ht="13.55" customHeight="1">
      <c r="B3165" s="11"/>
      <c r="G3165" s="28">
        <f>ROUND(E3165*F3165,0)</f>
        <v>0</v>
      </c>
      <c r="H3165" s="11"/>
    </row>
    <row r="3166" s="9" customFormat="1" ht="13.55" customHeight="1">
      <c r="B3166" s="11"/>
      <c r="G3166" s="28">
        <f>ROUND(E3166*F3166,0)</f>
        <v>0</v>
      </c>
      <c r="H3166" s="11"/>
    </row>
    <row r="3167" s="9" customFormat="1" ht="13.55" customHeight="1">
      <c r="B3167" s="11"/>
      <c r="G3167" s="28">
        <f>ROUND(E3167*F3167,0)</f>
        <v>0</v>
      </c>
      <c r="H3167" s="11"/>
    </row>
    <row r="3168" s="9" customFormat="1" ht="13.55" customHeight="1">
      <c r="B3168" s="11"/>
      <c r="G3168" s="28">
        <f>ROUND(E3168*F3168,0)</f>
        <v>0</v>
      </c>
      <c r="H3168" s="11"/>
    </row>
    <row r="3169" s="9" customFormat="1" ht="13.55" customHeight="1">
      <c r="B3169" s="11"/>
      <c r="G3169" s="28">
        <f>ROUND(E3169*F3169,0)</f>
        <v>0</v>
      </c>
      <c r="H3169" s="11"/>
    </row>
    <row r="3170" s="9" customFormat="1" ht="13.55" customHeight="1">
      <c r="B3170" s="11"/>
      <c r="G3170" s="28">
        <f>ROUND(E3170*F3170,0)</f>
        <v>0</v>
      </c>
      <c r="H3170" s="11"/>
    </row>
    <row r="3171" s="9" customFormat="1" ht="13.55" customHeight="1">
      <c r="B3171" s="11"/>
      <c r="G3171" s="28">
        <f>ROUND(E3171*F3171,0)</f>
        <v>0</v>
      </c>
      <c r="H3171" s="11"/>
    </row>
    <row r="3172" s="9" customFormat="1" ht="13.55" customHeight="1">
      <c r="B3172" s="11"/>
      <c r="G3172" s="28">
        <f>ROUND(E3172*F3172,0)</f>
        <v>0</v>
      </c>
      <c r="H3172" s="11"/>
    </row>
    <row r="3173" s="9" customFormat="1" ht="13.55" customHeight="1">
      <c r="B3173" s="11"/>
      <c r="G3173" s="28">
        <f>ROUND(E3173*F3173,0)</f>
        <v>0</v>
      </c>
      <c r="H3173" s="11"/>
    </row>
    <row r="3174" s="9" customFormat="1" ht="13.55" customHeight="1">
      <c r="B3174" s="11"/>
      <c r="G3174" s="28">
        <f>ROUND(E3174*F3174,0)</f>
        <v>0</v>
      </c>
      <c r="H3174" s="11"/>
    </row>
    <row r="3175" s="9" customFormat="1" ht="13.55" customHeight="1">
      <c r="B3175" s="11"/>
      <c r="G3175" s="28">
        <f>ROUND(E3175*F3175,0)</f>
        <v>0</v>
      </c>
      <c r="H3175" s="11"/>
    </row>
    <row r="3176" s="9" customFormat="1" ht="13.55" customHeight="1">
      <c r="B3176" s="11"/>
      <c r="G3176" s="28">
        <f>ROUND(E3176*F3176,0)</f>
        <v>0</v>
      </c>
      <c r="H3176" s="11"/>
    </row>
    <row r="3177" s="9" customFormat="1" ht="13.55" customHeight="1">
      <c r="B3177" s="11"/>
      <c r="G3177" s="28">
        <f>ROUND(E3177*F3177,0)</f>
        <v>0</v>
      </c>
      <c r="H3177" s="11"/>
    </row>
    <row r="3178" s="9" customFormat="1" ht="13.55" customHeight="1">
      <c r="B3178" s="11"/>
      <c r="G3178" s="28">
        <f>ROUND(E3178*F3178,0)</f>
        <v>0</v>
      </c>
      <c r="H3178" s="11"/>
    </row>
    <row r="3179" s="9" customFormat="1" ht="13.55" customHeight="1">
      <c r="B3179" s="11"/>
      <c r="G3179" s="28">
        <f>ROUND(E3179*F3179,0)</f>
        <v>0</v>
      </c>
      <c r="H3179" s="11"/>
    </row>
    <row r="3180" s="9" customFormat="1" ht="13.55" customHeight="1">
      <c r="B3180" s="11"/>
      <c r="G3180" s="28">
        <f>ROUND(E3180*F3180,0)</f>
        <v>0</v>
      </c>
      <c r="H3180" s="11"/>
    </row>
    <row r="3181" s="9" customFormat="1" ht="13.55" customHeight="1">
      <c r="B3181" s="11"/>
      <c r="G3181" s="28">
        <f>ROUND(E3181*F3181,0)</f>
        <v>0</v>
      </c>
      <c r="H3181" s="11"/>
    </row>
    <row r="3182" s="9" customFormat="1" ht="13.55" customHeight="1">
      <c r="B3182" s="11"/>
      <c r="G3182" s="28">
        <f>ROUND(E3182*F3182,0)</f>
        <v>0</v>
      </c>
      <c r="H3182" s="11"/>
    </row>
    <row r="3183" s="9" customFormat="1" ht="13.55" customHeight="1">
      <c r="B3183" s="11"/>
      <c r="G3183" s="28">
        <f>ROUND(E3183*F3183,0)</f>
        <v>0</v>
      </c>
      <c r="H3183" s="11"/>
    </row>
    <row r="3184" s="9" customFormat="1" ht="13.55" customHeight="1">
      <c r="B3184" s="11"/>
      <c r="G3184" s="28">
        <f>ROUND(E3184*F3184,0)</f>
        <v>0</v>
      </c>
      <c r="H3184" s="11"/>
    </row>
    <row r="3185" s="9" customFormat="1" ht="13.55" customHeight="1">
      <c r="B3185" s="11"/>
      <c r="G3185" s="28">
        <f>ROUND(E3185*F3185,0)</f>
        <v>0</v>
      </c>
      <c r="H3185" s="11"/>
    </row>
    <row r="3186" s="9" customFormat="1" ht="13.55" customHeight="1">
      <c r="B3186" s="11"/>
      <c r="G3186" s="28">
        <f>ROUND(E3186*F3186,0)</f>
        <v>0</v>
      </c>
      <c r="H3186" s="11"/>
    </row>
    <row r="3187" s="9" customFormat="1" ht="13.55" customHeight="1">
      <c r="B3187" s="11"/>
      <c r="G3187" s="28">
        <f>ROUND(E3187*F3187,0)</f>
        <v>0</v>
      </c>
      <c r="H3187" s="11"/>
    </row>
    <row r="3188" s="9" customFormat="1" ht="13.55" customHeight="1">
      <c r="B3188" s="11"/>
      <c r="G3188" s="28">
        <f>ROUND(E3188*F3188,0)</f>
        <v>0</v>
      </c>
      <c r="H3188" s="11"/>
    </row>
    <row r="3189" s="9" customFormat="1" ht="13.55" customHeight="1">
      <c r="B3189" s="11"/>
      <c r="G3189" s="28">
        <f>ROUND(E3189*F3189,0)</f>
        <v>0</v>
      </c>
      <c r="H3189" s="11"/>
    </row>
    <row r="3190" s="9" customFormat="1" ht="13.55" customHeight="1">
      <c r="B3190" s="11"/>
      <c r="G3190" s="28">
        <f>ROUND(E3190*F3190,0)</f>
        <v>0</v>
      </c>
      <c r="H3190" s="11"/>
    </row>
    <row r="3191" s="9" customFormat="1" ht="13.55" customHeight="1">
      <c r="B3191" s="11"/>
      <c r="G3191" s="28">
        <f>ROUND(E3191*F3191,0)</f>
        <v>0</v>
      </c>
      <c r="H3191" s="11"/>
    </row>
    <row r="3192" s="9" customFormat="1" ht="13.55" customHeight="1">
      <c r="B3192" s="11"/>
      <c r="G3192" s="28">
        <f>ROUND(E3192*F3192,0)</f>
        <v>0</v>
      </c>
      <c r="H3192" s="11"/>
    </row>
    <row r="3193" s="9" customFormat="1" ht="13.55" customHeight="1">
      <c r="B3193" s="11"/>
      <c r="G3193" s="28">
        <f>ROUND(E3193*F3193,0)</f>
        <v>0</v>
      </c>
      <c r="H3193" s="11"/>
    </row>
    <row r="3194" s="9" customFormat="1" ht="13.55" customHeight="1">
      <c r="B3194" s="11"/>
      <c r="G3194" s="28">
        <f>ROUND(E3194*F3194,0)</f>
        <v>0</v>
      </c>
      <c r="H3194" s="11"/>
    </row>
    <row r="3195" s="9" customFormat="1" ht="13.55" customHeight="1">
      <c r="B3195" s="11"/>
      <c r="G3195" s="28">
        <f>ROUND(E3195*F3195,0)</f>
        <v>0</v>
      </c>
      <c r="H3195" s="11"/>
    </row>
    <row r="3196" s="9" customFormat="1" ht="13.55" customHeight="1">
      <c r="B3196" s="11"/>
      <c r="G3196" s="28">
        <f>ROUND(E3196*F3196,0)</f>
        <v>0</v>
      </c>
      <c r="H3196" s="11"/>
    </row>
    <row r="3197" s="9" customFormat="1" ht="13.55" customHeight="1">
      <c r="B3197" s="11"/>
      <c r="G3197" s="28">
        <f>ROUND(E3197*F3197,0)</f>
        <v>0</v>
      </c>
      <c r="H3197" s="11"/>
    </row>
    <row r="3198" s="9" customFormat="1" ht="13.55" customHeight="1">
      <c r="B3198" s="11"/>
      <c r="G3198" s="28">
        <f>ROUND(E3198*F3198,0)</f>
        <v>0</v>
      </c>
      <c r="H3198" s="11"/>
    </row>
    <row r="3199" s="9" customFormat="1" ht="13.55" customHeight="1">
      <c r="B3199" s="11"/>
      <c r="G3199" s="28">
        <f>ROUND(E3199*F3199,0)</f>
        <v>0</v>
      </c>
      <c r="H3199" s="11"/>
    </row>
    <row r="3200" s="9" customFormat="1" ht="13.55" customHeight="1">
      <c r="B3200" s="11"/>
      <c r="G3200" s="28">
        <f>ROUND(E3200*F3200,0)</f>
        <v>0</v>
      </c>
      <c r="H3200" s="11"/>
    </row>
    <row r="3201" s="9" customFormat="1" ht="13.55" customHeight="1">
      <c r="B3201" s="11"/>
      <c r="G3201" s="28">
        <f>ROUND(E3201*F3201,0)</f>
        <v>0</v>
      </c>
      <c r="H3201" s="11"/>
    </row>
    <row r="3202" s="9" customFormat="1" ht="13.55" customHeight="1">
      <c r="B3202" s="11"/>
      <c r="G3202" s="28">
        <f>ROUND(E3202*F3202,0)</f>
        <v>0</v>
      </c>
      <c r="H3202" s="11"/>
    </row>
    <row r="3203" s="9" customFormat="1" ht="13.55" customHeight="1">
      <c r="B3203" s="11"/>
      <c r="G3203" s="28">
        <f>ROUND(E3203*F3203,0)</f>
        <v>0</v>
      </c>
      <c r="H3203" s="11"/>
    </row>
    <row r="3204" s="9" customFormat="1" ht="13.55" customHeight="1">
      <c r="B3204" s="11"/>
      <c r="G3204" s="28">
        <f>ROUND(E3204*F3204,0)</f>
        <v>0</v>
      </c>
      <c r="H3204" s="11"/>
    </row>
    <row r="3205" s="9" customFormat="1" ht="13.55" customHeight="1">
      <c r="B3205" s="11"/>
      <c r="G3205" s="28">
        <f>ROUND(E3205*F3205,0)</f>
        <v>0</v>
      </c>
      <c r="H3205" s="11"/>
    </row>
    <row r="3206" s="9" customFormat="1" ht="13.55" customHeight="1">
      <c r="B3206" s="11"/>
      <c r="G3206" s="28">
        <f>ROUND(E3206*F3206,0)</f>
        <v>0</v>
      </c>
      <c r="H3206" s="11"/>
    </row>
    <row r="3207" s="9" customFormat="1" ht="13.55" customHeight="1">
      <c r="B3207" s="11"/>
      <c r="G3207" s="28">
        <f>ROUND(E3207*F3207,0)</f>
        <v>0</v>
      </c>
      <c r="H3207" s="11"/>
    </row>
    <row r="3208" s="9" customFormat="1" ht="13.55" customHeight="1">
      <c r="B3208" s="11"/>
      <c r="G3208" s="28">
        <f>ROUND(E3208*F3208,0)</f>
        <v>0</v>
      </c>
      <c r="H3208" s="11"/>
    </row>
    <row r="3209" s="9" customFormat="1" ht="13.55" customHeight="1">
      <c r="B3209" s="11"/>
      <c r="G3209" s="28">
        <f>ROUND(E3209*F3209,0)</f>
        <v>0</v>
      </c>
      <c r="H3209" s="11"/>
    </row>
    <row r="3210" s="9" customFormat="1" ht="13.55" customHeight="1">
      <c r="B3210" s="11"/>
      <c r="G3210" s="28">
        <f>ROUND(E3210*F3210,0)</f>
        <v>0</v>
      </c>
      <c r="H3210" s="11"/>
    </row>
    <row r="3211" s="9" customFormat="1" ht="13.55" customHeight="1">
      <c r="B3211" s="11"/>
      <c r="G3211" s="28">
        <f>ROUND(E3211*F3211,0)</f>
        <v>0</v>
      </c>
      <c r="H3211" s="11"/>
    </row>
    <row r="3212" s="9" customFormat="1" ht="13.55" customHeight="1">
      <c r="B3212" s="11"/>
      <c r="G3212" s="28">
        <f>ROUND(E3212*F3212,0)</f>
        <v>0</v>
      </c>
      <c r="H3212" s="11"/>
    </row>
    <row r="3213" s="9" customFormat="1" ht="13.55" customHeight="1">
      <c r="B3213" s="11"/>
      <c r="G3213" s="28">
        <f>ROUND(E3213*F3213,0)</f>
        <v>0</v>
      </c>
      <c r="H3213" s="11"/>
    </row>
    <row r="3214" s="9" customFormat="1" ht="13.55" customHeight="1">
      <c r="B3214" s="11"/>
      <c r="G3214" s="28">
        <f>ROUND(E3214*F3214,0)</f>
        <v>0</v>
      </c>
      <c r="H3214" s="11"/>
    </row>
    <row r="3215" s="9" customFormat="1" ht="13.55" customHeight="1">
      <c r="B3215" s="11"/>
      <c r="G3215" s="28">
        <f>ROUND(E3215*F3215,0)</f>
        <v>0</v>
      </c>
      <c r="H3215" s="11"/>
    </row>
    <row r="3216" s="9" customFormat="1" ht="13.55" customHeight="1">
      <c r="B3216" s="11"/>
      <c r="G3216" s="28">
        <f>ROUND(E3216*F3216,0)</f>
        <v>0</v>
      </c>
      <c r="H3216" s="11"/>
    </row>
    <row r="3217" s="9" customFormat="1" ht="13.55" customHeight="1">
      <c r="B3217" s="11"/>
      <c r="G3217" s="28">
        <f>ROUND(E3217*F3217,0)</f>
        <v>0</v>
      </c>
      <c r="H3217" s="11"/>
    </row>
    <row r="3218" s="9" customFormat="1" ht="13.55" customHeight="1">
      <c r="B3218" s="11"/>
      <c r="G3218" s="28">
        <f>ROUND(E3218*F3218,0)</f>
        <v>0</v>
      </c>
      <c r="H3218" s="11"/>
    </row>
    <row r="3219" s="9" customFormat="1" ht="13.55" customHeight="1">
      <c r="B3219" s="11"/>
      <c r="G3219" s="28">
        <f>ROUND(E3219*F3219,0)</f>
        <v>0</v>
      </c>
      <c r="H3219" s="11"/>
    </row>
    <row r="3220" s="9" customFormat="1" ht="13.55" customHeight="1">
      <c r="B3220" s="11"/>
      <c r="G3220" s="28">
        <f>ROUND(E3220*F3220,0)</f>
        <v>0</v>
      </c>
      <c r="H3220" s="11"/>
    </row>
    <row r="3221" s="9" customFormat="1" ht="13.55" customHeight="1">
      <c r="B3221" s="11"/>
      <c r="G3221" s="28">
        <f>ROUND(E3221*F3221,0)</f>
        <v>0</v>
      </c>
      <c r="H3221" s="11"/>
    </row>
    <row r="3222" s="9" customFormat="1" ht="13.55" customHeight="1">
      <c r="B3222" s="11"/>
      <c r="G3222" s="28">
        <f>ROUND(E3222*F3222,0)</f>
        <v>0</v>
      </c>
      <c r="H3222" s="11"/>
    </row>
    <row r="3223" s="9" customFormat="1" ht="13.55" customHeight="1">
      <c r="B3223" s="11"/>
      <c r="G3223" s="28">
        <f>ROUND(E3223*F3223,0)</f>
        <v>0</v>
      </c>
      <c r="H3223" s="11"/>
    </row>
    <row r="3224" s="9" customFormat="1" ht="13.55" customHeight="1">
      <c r="B3224" s="11"/>
      <c r="G3224" s="28">
        <f>ROUND(E3224*F3224,0)</f>
        <v>0</v>
      </c>
      <c r="H3224" s="11"/>
    </row>
    <row r="3225" s="9" customFormat="1" ht="13.55" customHeight="1">
      <c r="B3225" s="11"/>
      <c r="G3225" s="28">
        <f>ROUND(E3225*F3225,0)</f>
        <v>0</v>
      </c>
      <c r="H3225" s="11"/>
    </row>
    <row r="3226" s="9" customFormat="1" ht="13.55" customHeight="1">
      <c r="B3226" s="11"/>
      <c r="G3226" s="28">
        <f>ROUND(E3226*F3226,0)</f>
        <v>0</v>
      </c>
      <c r="H3226" s="11"/>
    </row>
    <row r="3227" s="9" customFormat="1" ht="13.55" customHeight="1">
      <c r="B3227" s="11"/>
      <c r="G3227" s="28">
        <f>ROUND(E3227*F3227,0)</f>
        <v>0</v>
      </c>
      <c r="H3227" s="11"/>
    </row>
    <row r="3228" s="9" customFormat="1" ht="13.55" customHeight="1">
      <c r="B3228" s="11"/>
      <c r="G3228" s="28">
        <f>ROUND(E3228*F3228,0)</f>
        <v>0</v>
      </c>
      <c r="H3228" s="11"/>
    </row>
    <row r="3229" s="9" customFormat="1" ht="13.55" customHeight="1">
      <c r="B3229" s="11"/>
      <c r="G3229" s="28">
        <f>ROUND(E3229*F3229,0)</f>
        <v>0</v>
      </c>
      <c r="H3229" s="11"/>
    </row>
    <row r="3230" s="9" customFormat="1" ht="13.55" customHeight="1">
      <c r="B3230" s="11"/>
      <c r="G3230" s="28">
        <f>ROUND(E3230*F3230,0)</f>
        <v>0</v>
      </c>
      <c r="H3230" s="11"/>
    </row>
    <row r="3231" s="9" customFormat="1" ht="13.55" customHeight="1">
      <c r="B3231" s="11"/>
      <c r="G3231" s="28">
        <f>ROUND(E3231*F3231,0)</f>
        <v>0</v>
      </c>
      <c r="H3231" s="11"/>
    </row>
    <row r="3232" s="9" customFormat="1" ht="13.55" customHeight="1">
      <c r="B3232" s="11"/>
      <c r="G3232" s="28">
        <f>ROUND(E3232*F3232,0)</f>
        <v>0</v>
      </c>
      <c r="H3232" s="11"/>
    </row>
    <row r="3233" s="9" customFormat="1" ht="13.55" customHeight="1">
      <c r="B3233" s="11"/>
      <c r="G3233" s="28">
        <f>ROUND(E3233*F3233,0)</f>
        <v>0</v>
      </c>
      <c r="H3233" s="11"/>
    </row>
    <row r="3234" s="9" customFormat="1" ht="13.55" customHeight="1">
      <c r="B3234" s="11"/>
      <c r="G3234" s="28">
        <f>ROUND(E3234*F3234,0)</f>
        <v>0</v>
      </c>
      <c r="H3234" s="11"/>
    </row>
    <row r="3235" s="9" customFormat="1" ht="13.55" customHeight="1">
      <c r="B3235" s="11"/>
      <c r="G3235" s="28">
        <f>ROUND(E3235*F3235,0)</f>
        <v>0</v>
      </c>
      <c r="H3235" s="11"/>
    </row>
    <row r="3236" s="9" customFormat="1" ht="13.55" customHeight="1">
      <c r="B3236" s="11"/>
      <c r="G3236" s="28">
        <f>ROUND(E3236*F3236,0)</f>
        <v>0</v>
      </c>
      <c r="H3236" s="11"/>
    </row>
    <row r="3237" s="9" customFormat="1" ht="13.55" customHeight="1">
      <c r="B3237" s="11"/>
      <c r="G3237" s="28">
        <f>ROUND(E3237*F3237,0)</f>
        <v>0</v>
      </c>
      <c r="H3237" s="11"/>
    </row>
    <row r="3238" s="9" customFormat="1" ht="13.55" customHeight="1">
      <c r="B3238" s="11"/>
      <c r="G3238" s="28">
        <f>ROUND(E3238*F3238,0)</f>
        <v>0</v>
      </c>
      <c r="H3238" s="11"/>
    </row>
    <row r="3239" s="9" customFormat="1" ht="13.55" customHeight="1">
      <c r="B3239" s="11"/>
      <c r="G3239" s="28">
        <f>ROUND(E3239*F3239,0)</f>
        <v>0</v>
      </c>
      <c r="H3239" s="11"/>
    </row>
    <row r="3240" s="9" customFormat="1" ht="13.55" customHeight="1">
      <c r="B3240" s="11"/>
      <c r="G3240" s="28">
        <f>ROUND(E3240*F3240,0)</f>
        <v>0</v>
      </c>
      <c r="H3240" s="11"/>
    </row>
    <row r="3241" s="9" customFormat="1" ht="13.55" customHeight="1">
      <c r="B3241" s="11"/>
      <c r="G3241" s="28">
        <f>ROUND(E3241*F3241,0)</f>
        <v>0</v>
      </c>
      <c r="H3241" s="11"/>
    </row>
    <row r="3242" s="9" customFormat="1" ht="13.55" customHeight="1">
      <c r="B3242" s="11"/>
      <c r="G3242" s="28">
        <f>ROUND(E3242*F3242,0)</f>
        <v>0</v>
      </c>
      <c r="H3242" s="11"/>
    </row>
    <row r="3243" s="9" customFormat="1" ht="13.55" customHeight="1">
      <c r="B3243" s="11"/>
      <c r="G3243" s="28">
        <f>ROUND(E3243*F3243,0)</f>
        <v>0</v>
      </c>
      <c r="H3243" s="11"/>
    </row>
    <row r="3244" s="9" customFormat="1" ht="13.55" customHeight="1">
      <c r="B3244" s="11"/>
      <c r="G3244" s="28">
        <f>ROUND(E3244*F3244,0)</f>
        <v>0</v>
      </c>
      <c r="H3244" s="11"/>
    </row>
    <row r="3245" s="9" customFormat="1" ht="13.55" customHeight="1">
      <c r="B3245" s="11"/>
      <c r="G3245" s="28">
        <f>ROUND(E3245*F3245,0)</f>
        <v>0</v>
      </c>
      <c r="H3245" s="11"/>
    </row>
    <row r="3246" s="9" customFormat="1" ht="13.55" customHeight="1">
      <c r="B3246" s="11"/>
      <c r="G3246" s="28">
        <f>ROUND(E3246*F3246,0)</f>
        <v>0</v>
      </c>
      <c r="H3246" s="11"/>
    </row>
    <row r="3247" s="9" customFormat="1" ht="13.55" customHeight="1">
      <c r="B3247" s="11"/>
      <c r="G3247" s="28">
        <f>ROUND(E3247*F3247,0)</f>
        <v>0</v>
      </c>
      <c r="H3247" s="11"/>
    </row>
    <row r="3248" s="9" customFormat="1" ht="13.55" customHeight="1">
      <c r="B3248" s="11"/>
      <c r="G3248" s="28">
        <f>ROUND(E3248*F3248,0)</f>
        <v>0</v>
      </c>
      <c r="H3248" s="11"/>
    </row>
    <row r="3249" s="9" customFormat="1" ht="13.55" customHeight="1">
      <c r="B3249" s="11"/>
      <c r="G3249" s="28">
        <f>ROUND(E3249*F3249,0)</f>
        <v>0</v>
      </c>
      <c r="H3249" s="11"/>
    </row>
    <row r="3250" s="9" customFormat="1" ht="13.55" customHeight="1">
      <c r="B3250" s="11"/>
      <c r="G3250" s="28">
        <f>ROUND(E3250*F3250,0)</f>
        <v>0</v>
      </c>
      <c r="H3250" s="11"/>
    </row>
    <row r="3251" s="9" customFormat="1" ht="13.55" customHeight="1">
      <c r="B3251" s="11"/>
      <c r="G3251" s="28">
        <f>ROUND(E3251*F3251,0)</f>
        <v>0</v>
      </c>
      <c r="H3251" s="11"/>
    </row>
    <row r="3252" s="9" customFormat="1" ht="13.55" customHeight="1">
      <c r="B3252" s="11"/>
      <c r="G3252" s="28">
        <f>ROUND(E3252*F3252,0)</f>
        <v>0</v>
      </c>
      <c r="H3252" s="11"/>
    </row>
    <row r="3253" s="9" customFormat="1" ht="13.55" customHeight="1">
      <c r="B3253" s="11"/>
      <c r="G3253" s="28">
        <f>ROUND(E3253*F3253,0)</f>
        <v>0</v>
      </c>
      <c r="H3253" s="11"/>
    </row>
    <row r="3254" s="9" customFormat="1" ht="13.55" customHeight="1">
      <c r="B3254" s="11"/>
      <c r="G3254" s="28">
        <f>ROUND(E3254*F3254,0)</f>
        <v>0</v>
      </c>
      <c r="H3254" s="11"/>
    </row>
    <row r="3255" s="9" customFormat="1" ht="13.55" customHeight="1">
      <c r="B3255" s="11"/>
      <c r="G3255" s="28">
        <f>ROUND(E3255*F3255,0)</f>
        <v>0</v>
      </c>
      <c r="H3255" s="11"/>
    </row>
    <row r="3256" s="9" customFormat="1" ht="13.55" customHeight="1">
      <c r="B3256" s="11"/>
      <c r="G3256" s="28">
        <f>ROUND(E3256*F3256,0)</f>
        <v>0</v>
      </c>
      <c r="H3256" s="11"/>
    </row>
    <row r="3257" s="9" customFormat="1" ht="13.55" customHeight="1">
      <c r="B3257" s="11"/>
      <c r="G3257" s="28">
        <f>ROUND(E3257*F3257,0)</f>
        <v>0</v>
      </c>
      <c r="H3257" s="11"/>
    </row>
    <row r="3258" s="9" customFormat="1" ht="13.55" customHeight="1">
      <c r="B3258" s="11"/>
      <c r="G3258" s="28">
        <f>ROUND(E3258*F3258,0)</f>
        <v>0</v>
      </c>
      <c r="H3258" s="11"/>
    </row>
    <row r="3259" s="9" customFormat="1" ht="13.55" customHeight="1">
      <c r="B3259" s="11"/>
      <c r="G3259" s="28">
        <f>ROUND(E3259*F3259,0)</f>
        <v>0</v>
      </c>
      <c r="H3259" s="11"/>
    </row>
    <row r="3260" s="9" customFormat="1" ht="13.55" customHeight="1">
      <c r="B3260" s="11"/>
      <c r="G3260" s="28">
        <f>ROUND(E3260*F3260,0)</f>
        <v>0</v>
      </c>
      <c r="H3260" s="11"/>
    </row>
    <row r="3261" s="9" customFormat="1" ht="13.55" customHeight="1">
      <c r="B3261" s="11"/>
      <c r="G3261" s="28">
        <f>ROUND(E3261*F3261,0)</f>
        <v>0</v>
      </c>
      <c r="H3261" s="11"/>
    </row>
    <row r="3262" s="9" customFormat="1" ht="13.55" customHeight="1">
      <c r="B3262" s="11"/>
      <c r="G3262" s="28">
        <f>ROUND(E3262*F3262,0)</f>
        <v>0</v>
      </c>
      <c r="H3262" s="11"/>
    </row>
    <row r="3263" s="9" customFormat="1" ht="13.55" customHeight="1">
      <c r="B3263" s="11"/>
      <c r="G3263" s="28">
        <f>ROUND(E3263*F3263,0)</f>
        <v>0</v>
      </c>
      <c r="H3263" s="11"/>
    </row>
    <row r="3264" s="9" customFormat="1" ht="13.55" customHeight="1">
      <c r="B3264" s="11"/>
      <c r="G3264" s="28">
        <f>ROUND(E3264*F3264,0)</f>
        <v>0</v>
      </c>
      <c r="H3264" s="11"/>
    </row>
    <row r="3265" s="9" customFormat="1" ht="13.55" customHeight="1">
      <c r="B3265" s="11"/>
      <c r="G3265" s="28">
        <f>ROUND(E3265*F3265,0)</f>
        <v>0</v>
      </c>
      <c r="H3265" s="11"/>
    </row>
    <row r="3266" s="9" customFormat="1" ht="13.55" customHeight="1">
      <c r="B3266" s="11"/>
      <c r="G3266" s="28">
        <f>ROUND(E3266*F3266,0)</f>
        <v>0</v>
      </c>
      <c r="H3266" s="11"/>
    </row>
    <row r="3267" s="9" customFormat="1" ht="13.55" customHeight="1">
      <c r="B3267" s="11"/>
      <c r="G3267" s="28">
        <f>ROUND(E3267*F3267,0)</f>
        <v>0</v>
      </c>
      <c r="H3267" s="11"/>
    </row>
    <row r="3268" s="9" customFormat="1" ht="13.55" customHeight="1">
      <c r="B3268" s="11"/>
      <c r="G3268" s="28">
        <f>ROUND(E3268*F3268,0)</f>
        <v>0</v>
      </c>
      <c r="H3268" s="11"/>
    </row>
    <row r="3269" s="9" customFormat="1" ht="13.55" customHeight="1">
      <c r="B3269" s="11"/>
      <c r="G3269" s="28">
        <f>ROUND(E3269*F3269,0)</f>
        <v>0</v>
      </c>
      <c r="H3269" s="11"/>
    </row>
    <row r="3270" s="9" customFormat="1" ht="13.55" customHeight="1">
      <c r="B3270" s="11"/>
      <c r="G3270" s="28">
        <f>ROUND(E3270*F3270,0)</f>
        <v>0</v>
      </c>
      <c r="H3270" s="11"/>
    </row>
    <row r="3271" s="9" customFormat="1" ht="13.55" customHeight="1">
      <c r="B3271" s="11"/>
      <c r="G3271" s="28">
        <f>ROUND(E3271*F3271,0)</f>
        <v>0</v>
      </c>
      <c r="H3271" s="11"/>
    </row>
    <row r="3272" s="9" customFormat="1" ht="13.55" customHeight="1">
      <c r="B3272" s="11"/>
      <c r="G3272" s="28">
        <f>ROUND(E3272*F3272,0)</f>
        <v>0</v>
      </c>
      <c r="H3272" s="11"/>
    </row>
    <row r="3273" s="9" customFormat="1" ht="13.55" customHeight="1">
      <c r="B3273" s="11"/>
      <c r="G3273" s="28">
        <f>ROUND(E3273*F3273,0)</f>
        <v>0</v>
      </c>
      <c r="H3273" s="11"/>
    </row>
    <row r="3274" s="9" customFormat="1" ht="13.55" customHeight="1">
      <c r="B3274" s="11"/>
      <c r="G3274" s="28">
        <f>ROUND(E3274*F3274,0)</f>
        <v>0</v>
      </c>
      <c r="H3274" s="11"/>
    </row>
    <row r="3275" s="9" customFormat="1" ht="13.55" customHeight="1">
      <c r="B3275" s="11"/>
      <c r="G3275" s="28">
        <f>ROUND(E3275*F3275,0)</f>
        <v>0</v>
      </c>
      <c r="H3275" s="11"/>
    </row>
    <row r="3276" s="9" customFormat="1" ht="13.55" customHeight="1">
      <c r="B3276" s="11"/>
      <c r="G3276" s="28">
        <f>ROUND(E3276*F3276,0)</f>
        <v>0</v>
      </c>
      <c r="H3276" s="11"/>
    </row>
    <row r="3277" s="9" customFormat="1" ht="13.55" customHeight="1">
      <c r="B3277" s="11"/>
      <c r="G3277" s="28">
        <f>ROUND(E3277*F3277,0)</f>
        <v>0</v>
      </c>
      <c r="H3277" s="11"/>
    </row>
    <row r="3278" s="9" customFormat="1" ht="13.55" customHeight="1">
      <c r="B3278" s="11"/>
      <c r="G3278" s="28">
        <f>ROUND(E3278*F3278,0)</f>
        <v>0</v>
      </c>
      <c r="H3278" s="11"/>
    </row>
    <row r="3279" s="9" customFormat="1" ht="13.55" customHeight="1">
      <c r="B3279" s="11"/>
      <c r="G3279" s="28">
        <f>ROUND(E3279*F3279,0)</f>
        <v>0</v>
      </c>
      <c r="H3279" s="11"/>
    </row>
    <row r="3280" s="9" customFormat="1" ht="13.55" customHeight="1">
      <c r="B3280" s="11"/>
      <c r="G3280" s="28">
        <f>ROUND(E3280*F3280,0)</f>
        <v>0</v>
      </c>
      <c r="H3280" s="11"/>
    </row>
    <row r="3281" s="9" customFormat="1" ht="13.55" customHeight="1">
      <c r="B3281" s="11"/>
      <c r="G3281" s="28">
        <f>ROUND(E3281*F3281,0)</f>
        <v>0</v>
      </c>
      <c r="H3281" s="11"/>
    </row>
    <row r="3282" s="9" customFormat="1" ht="13.55" customHeight="1">
      <c r="B3282" s="11"/>
      <c r="G3282" s="28">
        <f>ROUND(E3282*F3282,0)</f>
        <v>0</v>
      </c>
      <c r="H3282" s="11"/>
    </row>
    <row r="3283" s="9" customFormat="1" ht="13.55" customHeight="1">
      <c r="B3283" s="11"/>
      <c r="G3283" s="28">
        <f>ROUND(E3283*F3283,0)</f>
        <v>0</v>
      </c>
      <c r="H3283" s="11"/>
    </row>
    <row r="3284" s="9" customFormat="1" ht="13.55" customHeight="1">
      <c r="B3284" s="11"/>
      <c r="G3284" s="28">
        <f>ROUND(E3284*F3284,0)</f>
        <v>0</v>
      </c>
      <c r="H3284" s="11"/>
    </row>
    <row r="3285" s="9" customFormat="1" ht="13.55" customHeight="1">
      <c r="B3285" s="11"/>
      <c r="G3285" s="28">
        <f>ROUND(E3285*F3285,0)</f>
        <v>0</v>
      </c>
      <c r="H3285" s="11"/>
    </row>
    <row r="3286" s="9" customFormat="1" ht="13.55" customHeight="1">
      <c r="B3286" s="11"/>
      <c r="G3286" s="28">
        <f>ROUND(E3286*F3286,0)</f>
        <v>0</v>
      </c>
      <c r="H3286" s="11"/>
    </row>
    <row r="3287" s="9" customFormat="1" ht="13.55" customHeight="1">
      <c r="B3287" s="11"/>
      <c r="G3287" s="28">
        <f>ROUND(E3287*F3287,0)</f>
        <v>0</v>
      </c>
      <c r="H3287" s="11"/>
    </row>
    <row r="3288" s="9" customFormat="1" ht="13.55" customHeight="1">
      <c r="B3288" s="11"/>
      <c r="G3288" s="28">
        <f>ROUND(E3288*F3288,0)</f>
        <v>0</v>
      </c>
      <c r="H3288" s="11"/>
    </row>
    <row r="3289" s="9" customFormat="1" ht="13.55" customHeight="1">
      <c r="B3289" s="11"/>
      <c r="G3289" s="28">
        <f>ROUND(E3289*F3289,0)</f>
        <v>0</v>
      </c>
      <c r="H3289" s="11"/>
    </row>
    <row r="3290" s="9" customFormat="1" ht="13.55" customHeight="1">
      <c r="B3290" s="11"/>
      <c r="G3290" s="28">
        <f>ROUND(E3290*F3290,0)</f>
        <v>0</v>
      </c>
      <c r="H3290" s="11"/>
    </row>
    <row r="3291" s="9" customFormat="1" ht="13.55" customHeight="1">
      <c r="B3291" s="11"/>
      <c r="G3291" s="28">
        <f>ROUND(E3291*F3291,0)</f>
        <v>0</v>
      </c>
      <c r="H3291" s="11"/>
    </row>
    <row r="3292" s="9" customFormat="1" ht="13.55" customHeight="1">
      <c r="B3292" s="11"/>
      <c r="G3292" s="28">
        <f>ROUND(E3292*F3292,0)</f>
        <v>0</v>
      </c>
      <c r="H3292" s="11"/>
    </row>
    <row r="3293" s="9" customFormat="1" ht="13.55" customHeight="1">
      <c r="B3293" s="11"/>
      <c r="G3293" s="28">
        <f>ROUND(E3293*F3293,0)</f>
        <v>0</v>
      </c>
      <c r="H3293" s="11"/>
    </row>
    <row r="3294" s="9" customFormat="1" ht="13.55" customHeight="1">
      <c r="B3294" s="11"/>
      <c r="G3294" s="28">
        <f>ROUND(E3294*F3294,0)</f>
        <v>0</v>
      </c>
      <c r="H3294" s="11"/>
    </row>
    <row r="3295" s="9" customFormat="1" ht="13.55" customHeight="1">
      <c r="B3295" s="11"/>
      <c r="G3295" s="28">
        <f>ROUND(E3295*F3295,0)</f>
        <v>0</v>
      </c>
      <c r="H3295" s="11"/>
    </row>
    <row r="3296" s="9" customFormat="1" ht="13.55" customHeight="1">
      <c r="B3296" s="11"/>
      <c r="G3296" s="28">
        <f>ROUND(E3296*F3296,0)</f>
        <v>0</v>
      </c>
      <c r="H3296" s="11"/>
    </row>
    <row r="3297" s="9" customFormat="1" ht="13.55" customHeight="1">
      <c r="B3297" s="11"/>
      <c r="G3297" s="28">
        <f>ROUND(E3297*F3297,0)</f>
        <v>0</v>
      </c>
      <c r="H3297" s="11"/>
    </row>
    <row r="3298" s="9" customFormat="1" ht="13.55" customHeight="1">
      <c r="B3298" s="11"/>
      <c r="G3298" s="28">
        <f>ROUND(E3298*F3298,0)</f>
        <v>0</v>
      </c>
      <c r="H3298" s="11"/>
    </row>
    <row r="3299" s="9" customFormat="1" ht="13.55" customHeight="1">
      <c r="B3299" s="11"/>
      <c r="G3299" s="28">
        <f>ROUND(E3299*F3299,0)</f>
        <v>0</v>
      </c>
      <c r="H3299" s="11"/>
    </row>
    <row r="3300" s="9" customFormat="1" ht="13.55" customHeight="1">
      <c r="B3300" s="11"/>
      <c r="G3300" s="28">
        <f>ROUND(E3300*F3300,0)</f>
        <v>0</v>
      </c>
      <c r="H3300" s="11"/>
    </row>
    <row r="3301" s="9" customFormat="1" ht="13.55" customHeight="1">
      <c r="B3301" s="11"/>
      <c r="G3301" s="28">
        <f>ROUND(E3301*F3301,0)</f>
        <v>0</v>
      </c>
      <c r="H3301" s="11"/>
    </row>
    <row r="3302" s="9" customFormat="1" ht="13.55" customHeight="1">
      <c r="B3302" s="11"/>
      <c r="G3302" s="28">
        <f>ROUND(E3302*F3302,0)</f>
        <v>0</v>
      </c>
      <c r="H3302" s="11"/>
    </row>
    <row r="3303" s="9" customFormat="1" ht="13.55" customHeight="1">
      <c r="B3303" s="11"/>
      <c r="G3303" s="28">
        <f>ROUND(E3303*F3303,0)</f>
        <v>0</v>
      </c>
      <c r="H3303" s="11"/>
    </row>
    <row r="3304" s="9" customFormat="1" ht="13.55" customHeight="1">
      <c r="B3304" s="11"/>
      <c r="G3304" s="28">
        <f>ROUND(E3304*F3304,0)</f>
        <v>0</v>
      </c>
      <c r="H3304" s="11"/>
    </row>
    <row r="3305" s="9" customFormat="1" ht="13.55" customHeight="1">
      <c r="B3305" s="11"/>
      <c r="G3305" s="28">
        <f>ROUND(E3305*F3305,0)</f>
        <v>0</v>
      </c>
      <c r="H3305" s="11"/>
    </row>
    <row r="3306" s="9" customFormat="1" ht="13.55" customHeight="1">
      <c r="B3306" s="11"/>
      <c r="G3306" s="28">
        <f>ROUND(E3306*F3306,0)</f>
        <v>0</v>
      </c>
      <c r="H3306" s="11"/>
    </row>
    <row r="3307" s="9" customFormat="1" ht="13.55" customHeight="1">
      <c r="B3307" s="11"/>
      <c r="G3307" s="28">
        <f>ROUND(E3307*F3307,0)</f>
        <v>0</v>
      </c>
      <c r="H3307" s="11"/>
    </row>
    <row r="3308" s="9" customFormat="1" ht="13.55" customHeight="1">
      <c r="B3308" s="11"/>
      <c r="G3308" s="28">
        <f>ROUND(E3308*F3308,0)</f>
        <v>0</v>
      </c>
      <c r="H3308" s="11"/>
    </row>
    <row r="3309" s="9" customFormat="1" ht="13.55" customHeight="1">
      <c r="B3309" s="11"/>
      <c r="G3309" s="28">
        <f>ROUND(E3309*F3309,0)</f>
        <v>0</v>
      </c>
      <c r="H3309" s="11"/>
    </row>
    <row r="3310" s="9" customFormat="1" ht="13.55" customHeight="1">
      <c r="B3310" s="11"/>
      <c r="G3310" s="28">
        <f>ROUND(E3310*F3310,0)</f>
        <v>0</v>
      </c>
      <c r="H3310" s="11"/>
    </row>
    <row r="3311" s="9" customFormat="1" ht="13.55" customHeight="1">
      <c r="B3311" s="11"/>
      <c r="G3311" s="28">
        <f>ROUND(E3311*F3311,0)</f>
        <v>0</v>
      </c>
      <c r="H3311" s="11"/>
    </row>
    <row r="3312" s="9" customFormat="1" ht="13.55" customHeight="1">
      <c r="B3312" s="11"/>
      <c r="G3312" s="28">
        <f>ROUND(E3312*F3312,0)</f>
        <v>0</v>
      </c>
      <c r="H3312" s="11"/>
    </row>
    <row r="3313" s="9" customFormat="1" ht="13.55" customHeight="1">
      <c r="B3313" s="11"/>
      <c r="G3313" s="28">
        <f>ROUND(E3313*F3313,0)</f>
        <v>0</v>
      </c>
      <c r="H3313" s="11"/>
    </row>
    <row r="3314" s="9" customFormat="1" ht="13.55" customHeight="1">
      <c r="B3314" s="11"/>
      <c r="G3314" s="28">
        <f>ROUND(E3314*F3314,0)</f>
        <v>0</v>
      </c>
      <c r="H3314" s="11"/>
    </row>
    <row r="3315" s="9" customFormat="1" ht="13.55" customHeight="1">
      <c r="B3315" s="11"/>
      <c r="G3315" s="28">
        <f>ROUND(E3315*F3315,0)</f>
        <v>0</v>
      </c>
      <c r="H3315" s="11"/>
    </row>
    <row r="3316" s="9" customFormat="1" ht="13.55" customHeight="1">
      <c r="B3316" s="11"/>
      <c r="G3316" s="28">
        <f>ROUND(E3316*F3316,0)</f>
        <v>0</v>
      </c>
      <c r="H3316" s="11"/>
    </row>
    <row r="3317" s="9" customFormat="1" ht="13.55" customHeight="1">
      <c r="B3317" s="11"/>
      <c r="G3317" s="28">
        <f>ROUND(E3317*F3317,0)</f>
        <v>0</v>
      </c>
      <c r="H3317" s="11"/>
    </row>
    <row r="3318" s="9" customFormat="1" ht="13.55" customHeight="1">
      <c r="B3318" s="11"/>
      <c r="G3318" s="28">
        <f>ROUND(E3318*F3318,0)</f>
        <v>0</v>
      </c>
      <c r="H3318" s="11"/>
    </row>
    <row r="3319" s="9" customFormat="1" ht="13.55" customHeight="1">
      <c r="B3319" s="11"/>
      <c r="G3319" s="28">
        <f>ROUND(E3319*F3319,0)</f>
        <v>0</v>
      </c>
      <c r="H3319" s="11"/>
    </row>
    <row r="3320" s="9" customFormat="1" ht="13.55" customHeight="1">
      <c r="B3320" s="11"/>
      <c r="G3320" s="28">
        <f>ROUND(E3320*F3320,0)</f>
        <v>0</v>
      </c>
      <c r="H3320" s="11"/>
    </row>
    <row r="3321" s="9" customFormat="1" ht="13.55" customHeight="1">
      <c r="B3321" s="11"/>
      <c r="G3321" s="28">
        <f>ROUND(E3321*F3321,0)</f>
        <v>0</v>
      </c>
      <c r="H3321" s="11"/>
    </row>
    <row r="3322" s="9" customFormat="1" ht="13.55" customHeight="1">
      <c r="B3322" s="11"/>
      <c r="G3322" s="28">
        <f>ROUND(E3322*F3322,0)</f>
        <v>0</v>
      </c>
      <c r="H3322" s="11"/>
    </row>
    <row r="3323" s="9" customFormat="1" ht="13.55" customHeight="1">
      <c r="B3323" s="11"/>
      <c r="G3323" s="28">
        <f>ROUND(E3323*F3323,0)</f>
        <v>0</v>
      </c>
      <c r="H3323" s="11"/>
    </row>
    <row r="3324" s="9" customFormat="1" ht="13.55" customHeight="1">
      <c r="B3324" s="11"/>
      <c r="G3324" s="28">
        <f>ROUND(E3324*F3324,0)</f>
        <v>0</v>
      </c>
      <c r="H3324" s="11"/>
    </row>
    <row r="3325" s="9" customFormat="1" ht="13.55" customHeight="1">
      <c r="B3325" s="11"/>
      <c r="G3325" s="28">
        <f>ROUND(E3325*F3325,0)</f>
        <v>0</v>
      </c>
      <c r="H3325" s="11"/>
    </row>
    <row r="3326" s="9" customFormat="1" ht="13.55" customHeight="1">
      <c r="B3326" s="11"/>
      <c r="G3326" s="28">
        <f>ROUND(E3326*F3326,0)</f>
        <v>0</v>
      </c>
      <c r="H3326" s="11"/>
    </row>
    <row r="3327" s="9" customFormat="1" ht="13.55" customHeight="1">
      <c r="B3327" s="11"/>
      <c r="G3327" s="28">
        <f>ROUND(E3327*F3327,0)</f>
        <v>0</v>
      </c>
      <c r="H3327" s="11"/>
    </row>
    <row r="3328" s="9" customFormat="1" ht="13.55" customHeight="1">
      <c r="B3328" s="11"/>
      <c r="G3328" s="28">
        <f>ROUND(E3328*F3328,0)</f>
        <v>0</v>
      </c>
      <c r="H3328" s="11"/>
    </row>
    <row r="3329" s="9" customFormat="1" ht="13.55" customHeight="1">
      <c r="B3329" s="11"/>
      <c r="G3329" s="28">
        <f>ROUND(E3329*F3329,0)</f>
        <v>0</v>
      </c>
      <c r="H3329" s="11"/>
    </row>
    <row r="3330" s="9" customFormat="1" ht="13.55" customHeight="1">
      <c r="B3330" s="11"/>
      <c r="G3330" s="28">
        <f>ROUND(E3330*F3330,0)</f>
        <v>0</v>
      </c>
      <c r="H3330" s="11"/>
    </row>
    <row r="3331" s="9" customFormat="1" ht="13.55" customHeight="1">
      <c r="B3331" s="11"/>
      <c r="G3331" s="28">
        <f>ROUND(E3331*F3331,0)</f>
        <v>0</v>
      </c>
      <c r="H3331" s="11"/>
    </row>
    <row r="3332" s="9" customFormat="1" ht="13.55" customHeight="1">
      <c r="B3332" s="11"/>
      <c r="G3332" s="28">
        <f>ROUND(E3332*F3332,0)</f>
        <v>0</v>
      </c>
      <c r="H3332" s="11"/>
    </row>
    <row r="3333" s="9" customFormat="1" ht="13.55" customHeight="1">
      <c r="B3333" s="11"/>
      <c r="G3333" s="28">
        <f>ROUND(E3333*F3333,0)</f>
        <v>0</v>
      </c>
      <c r="H3333" s="11"/>
    </row>
    <row r="3334" s="9" customFormat="1" ht="13.55" customHeight="1">
      <c r="B3334" s="11"/>
      <c r="G3334" s="28">
        <f>ROUND(E3334*F3334,0)</f>
        <v>0</v>
      </c>
      <c r="H3334" s="11"/>
    </row>
    <row r="3335" s="9" customFormat="1" ht="13.55" customHeight="1">
      <c r="B3335" s="11"/>
      <c r="G3335" s="28">
        <f>ROUND(E3335*F3335,0)</f>
        <v>0</v>
      </c>
      <c r="H3335" s="11"/>
    </row>
    <row r="3336" s="9" customFormat="1" ht="13.55" customHeight="1">
      <c r="B3336" s="11"/>
      <c r="G3336" s="28">
        <f>ROUND(E3336*F3336,0)</f>
        <v>0</v>
      </c>
      <c r="H3336" s="11"/>
    </row>
    <row r="3337" s="9" customFormat="1" ht="13.55" customHeight="1">
      <c r="B3337" s="11"/>
      <c r="G3337" s="28">
        <f>ROUND(E3337*F3337,0)</f>
        <v>0</v>
      </c>
      <c r="H3337" s="11"/>
    </row>
    <row r="3338" s="9" customFormat="1" ht="13.55" customHeight="1">
      <c r="B3338" s="11"/>
      <c r="G3338" s="28">
        <f>ROUND(E3338*F3338,0)</f>
        <v>0</v>
      </c>
      <c r="H3338" s="11"/>
    </row>
    <row r="3339" s="9" customFormat="1" ht="13.55" customHeight="1">
      <c r="B3339" s="11"/>
      <c r="G3339" s="28">
        <f>ROUND(E3339*F3339,0)</f>
        <v>0</v>
      </c>
      <c r="H3339" s="11"/>
    </row>
    <row r="3340" s="9" customFormat="1" ht="13.55" customHeight="1">
      <c r="B3340" s="11"/>
      <c r="G3340" s="28">
        <f>ROUND(E3340*F3340,0)</f>
        <v>0</v>
      </c>
      <c r="H3340" s="11"/>
    </row>
    <row r="3341" s="9" customFormat="1" ht="13.55" customHeight="1">
      <c r="B3341" s="11"/>
      <c r="G3341" s="28">
        <f>ROUND(E3341*F3341,0)</f>
        <v>0</v>
      </c>
      <c r="H3341" s="11"/>
    </row>
    <row r="3342" s="9" customFormat="1" ht="13.55" customHeight="1">
      <c r="B3342" s="11"/>
      <c r="G3342" s="28">
        <f>ROUND(E3342*F3342,0)</f>
        <v>0</v>
      </c>
      <c r="H3342" s="11"/>
    </row>
    <row r="3343" s="9" customFormat="1" ht="13.55" customHeight="1">
      <c r="B3343" s="11"/>
      <c r="G3343" s="28">
        <f>ROUND(E3343*F3343,0)</f>
        <v>0</v>
      </c>
      <c r="H3343" s="11"/>
    </row>
    <row r="3344" s="9" customFormat="1" ht="13.55" customHeight="1">
      <c r="B3344" s="11"/>
      <c r="G3344" s="28">
        <f>ROUND(E3344*F3344,0)</f>
        <v>0</v>
      </c>
      <c r="H3344" s="11"/>
    </row>
    <row r="3345" s="9" customFormat="1" ht="13.55" customHeight="1">
      <c r="B3345" s="11"/>
      <c r="G3345" s="28">
        <f>ROUND(E3345*F3345,0)</f>
        <v>0</v>
      </c>
      <c r="H3345" s="11"/>
    </row>
    <row r="3346" s="9" customFormat="1" ht="13.55" customHeight="1">
      <c r="B3346" s="11"/>
      <c r="G3346" s="28">
        <f>ROUND(E3346*F3346,0)</f>
        <v>0</v>
      </c>
      <c r="H3346" s="11"/>
    </row>
    <row r="3347" s="9" customFormat="1" ht="13.55" customHeight="1">
      <c r="B3347" s="11"/>
      <c r="G3347" s="28">
        <f>ROUND(E3347*F3347,0)</f>
        <v>0</v>
      </c>
      <c r="H3347" s="11"/>
    </row>
    <row r="3348" s="9" customFormat="1" ht="13.55" customHeight="1">
      <c r="B3348" s="11"/>
      <c r="G3348" s="28">
        <f>ROUND(E3348*F3348,0)</f>
        <v>0</v>
      </c>
      <c r="H3348" s="11"/>
    </row>
    <row r="3349" s="9" customFormat="1" ht="13.55" customHeight="1">
      <c r="B3349" s="11"/>
      <c r="G3349" s="28">
        <f>ROUND(E3349*F3349,0)</f>
        <v>0</v>
      </c>
      <c r="H3349" s="11"/>
    </row>
    <row r="3350" s="9" customFormat="1" ht="13.55" customHeight="1">
      <c r="B3350" s="11"/>
      <c r="G3350" s="28">
        <f>ROUND(E3350*F3350,0)</f>
        <v>0</v>
      </c>
      <c r="H3350" s="11"/>
    </row>
    <row r="3351" s="9" customFormat="1" ht="13.55" customHeight="1">
      <c r="B3351" s="11"/>
      <c r="G3351" s="28">
        <f>ROUND(E3351*F3351,0)</f>
        <v>0</v>
      </c>
      <c r="H3351" s="11"/>
    </row>
    <row r="3352" s="9" customFormat="1" ht="13.55" customHeight="1">
      <c r="B3352" s="11"/>
      <c r="G3352" s="28">
        <f>ROUND(E3352*F3352,0)</f>
        <v>0</v>
      </c>
      <c r="H3352" s="11"/>
    </row>
    <row r="3353" s="9" customFormat="1" ht="13.55" customHeight="1">
      <c r="B3353" s="11"/>
      <c r="G3353" s="28">
        <f>ROUND(E3353*F3353,0)</f>
        <v>0</v>
      </c>
      <c r="H3353" s="11"/>
    </row>
    <row r="3354" s="9" customFormat="1" ht="13.55" customHeight="1">
      <c r="B3354" s="11"/>
      <c r="G3354" s="28">
        <f>ROUND(E3354*F3354,0)</f>
        <v>0</v>
      </c>
      <c r="H3354" s="11"/>
    </row>
    <row r="3355" s="9" customFormat="1" ht="13.55" customHeight="1">
      <c r="B3355" s="11"/>
      <c r="G3355" s="28">
        <f>ROUND(E3355*F3355,0)</f>
        <v>0</v>
      </c>
      <c r="H3355" s="11"/>
    </row>
    <row r="3356" s="9" customFormat="1" ht="13.55" customHeight="1">
      <c r="B3356" s="11"/>
      <c r="G3356" s="28">
        <f>ROUND(E3356*F3356,0)</f>
        <v>0</v>
      </c>
      <c r="H3356" s="11"/>
    </row>
    <row r="3357" s="9" customFormat="1" ht="13.55" customHeight="1">
      <c r="B3357" s="11"/>
      <c r="G3357" s="28">
        <f>ROUND(E3357*F3357,0)</f>
        <v>0</v>
      </c>
      <c r="H3357" s="11"/>
    </row>
    <row r="3358" s="9" customFormat="1" ht="13.55" customHeight="1">
      <c r="B3358" s="11"/>
      <c r="G3358" s="28">
        <f>ROUND(E3358*F3358,0)</f>
        <v>0</v>
      </c>
      <c r="H3358" s="11"/>
    </row>
    <row r="3359" s="9" customFormat="1" ht="13.55" customHeight="1">
      <c r="B3359" s="11"/>
      <c r="G3359" s="28">
        <f>ROUND(E3359*F3359,0)</f>
        <v>0</v>
      </c>
      <c r="H3359" s="11"/>
    </row>
    <row r="3360" s="9" customFormat="1" ht="13.55" customHeight="1">
      <c r="B3360" s="11"/>
      <c r="G3360" s="28">
        <f>ROUND(E3360*F3360,0)</f>
        <v>0</v>
      </c>
      <c r="H3360" s="11"/>
    </row>
    <row r="3361" s="9" customFormat="1" ht="13.55" customHeight="1">
      <c r="B3361" s="11"/>
      <c r="G3361" s="28">
        <f>ROUND(E3361*F3361,0)</f>
        <v>0</v>
      </c>
      <c r="H3361" s="11"/>
    </row>
    <row r="3362" s="9" customFormat="1" ht="13.55" customHeight="1">
      <c r="B3362" s="11"/>
      <c r="G3362" s="28">
        <f>ROUND(E3362*F3362,0)</f>
        <v>0</v>
      </c>
      <c r="H3362" s="11"/>
    </row>
    <row r="3363" s="9" customFormat="1" ht="13.55" customHeight="1">
      <c r="B3363" s="11"/>
      <c r="G3363" s="28">
        <f>ROUND(E3363*F3363,0)</f>
        <v>0</v>
      </c>
      <c r="H3363" s="11"/>
    </row>
    <row r="3364" s="9" customFormat="1" ht="13.55" customHeight="1">
      <c r="B3364" s="11"/>
      <c r="G3364" s="28">
        <f>ROUND(E3364*F3364,0)</f>
        <v>0</v>
      </c>
      <c r="H3364" s="11"/>
    </row>
    <row r="3365" s="9" customFormat="1" ht="13.55" customHeight="1">
      <c r="B3365" s="11"/>
      <c r="G3365" s="28">
        <f>ROUND(E3365*F3365,0)</f>
        <v>0</v>
      </c>
      <c r="H3365" s="11"/>
    </row>
    <row r="3366" s="9" customFormat="1" ht="13.55" customHeight="1">
      <c r="B3366" s="11"/>
      <c r="G3366" s="28">
        <f>ROUND(E3366*F3366,0)</f>
        <v>0</v>
      </c>
      <c r="H3366" s="11"/>
    </row>
    <row r="3367" s="9" customFormat="1" ht="13.55" customHeight="1">
      <c r="B3367" s="11"/>
      <c r="G3367" s="28">
        <f>ROUND(E3367*F3367,0)</f>
        <v>0</v>
      </c>
      <c r="H3367" s="11"/>
    </row>
    <row r="3368" s="9" customFormat="1" ht="13.55" customHeight="1">
      <c r="B3368" s="11"/>
      <c r="G3368" s="28">
        <f>ROUND(E3368*F3368,0)</f>
        <v>0</v>
      </c>
      <c r="H3368" s="11"/>
    </row>
    <row r="3369" s="9" customFormat="1" ht="13.55" customHeight="1">
      <c r="B3369" s="11"/>
      <c r="G3369" s="28">
        <f>ROUND(E3369*F3369,0)</f>
        <v>0</v>
      </c>
      <c r="H3369" s="11"/>
    </row>
    <row r="3370" s="9" customFormat="1" ht="13.55" customHeight="1">
      <c r="B3370" s="11"/>
      <c r="G3370" s="28">
        <f>ROUND(E3370*F3370,0)</f>
        <v>0</v>
      </c>
      <c r="H3370" s="11"/>
    </row>
    <row r="3371" s="9" customFormat="1" ht="13.55" customHeight="1">
      <c r="B3371" s="11"/>
      <c r="G3371" s="28">
        <f>ROUND(E3371*F3371,0)</f>
        <v>0</v>
      </c>
      <c r="H3371" s="11"/>
    </row>
    <row r="3372" s="9" customFormat="1" ht="13.55" customHeight="1">
      <c r="B3372" s="11"/>
      <c r="G3372" s="28">
        <f>ROUND(E3372*F3372,0)</f>
        <v>0</v>
      </c>
      <c r="H3372" s="11"/>
    </row>
    <row r="3373" s="9" customFormat="1" ht="13.55" customHeight="1">
      <c r="B3373" s="11"/>
      <c r="G3373" s="28">
        <f>ROUND(E3373*F3373,0)</f>
        <v>0</v>
      </c>
      <c r="H3373" s="11"/>
    </row>
    <row r="3374" s="9" customFormat="1" ht="13.55" customHeight="1">
      <c r="B3374" s="11"/>
      <c r="G3374" s="28">
        <f>ROUND(E3374*F3374,0)</f>
        <v>0</v>
      </c>
      <c r="H3374" s="11"/>
    </row>
    <row r="3375" s="9" customFormat="1" ht="13.55" customHeight="1">
      <c r="B3375" s="11"/>
      <c r="G3375" s="28">
        <f>ROUND(E3375*F3375,0)</f>
        <v>0</v>
      </c>
      <c r="H3375" s="11"/>
    </row>
    <row r="3376" s="9" customFormat="1" ht="13.55" customHeight="1">
      <c r="B3376" s="11"/>
      <c r="G3376" s="28">
        <f>ROUND(E3376*F3376,0)</f>
        <v>0</v>
      </c>
      <c r="H3376" s="11"/>
    </row>
    <row r="3377" s="9" customFormat="1" ht="13.55" customHeight="1">
      <c r="B3377" s="11"/>
      <c r="G3377" s="28">
        <f>ROUND(E3377*F3377,0)</f>
        <v>0</v>
      </c>
      <c r="H3377" s="11"/>
    </row>
    <row r="3378" s="9" customFormat="1" ht="13.55" customHeight="1">
      <c r="B3378" s="11"/>
      <c r="G3378" s="28">
        <f>ROUND(E3378*F3378,0)</f>
        <v>0</v>
      </c>
      <c r="H3378" s="11"/>
    </row>
    <row r="3379" s="9" customFormat="1" ht="13.55" customHeight="1">
      <c r="B3379" s="11"/>
      <c r="G3379" s="28">
        <f>ROUND(E3379*F3379,0)</f>
        <v>0</v>
      </c>
      <c r="H3379" s="11"/>
    </row>
    <row r="3380" s="9" customFormat="1" ht="13.55" customHeight="1">
      <c r="B3380" s="11"/>
      <c r="G3380" s="28">
        <f>ROUND(E3380*F3380,0)</f>
        <v>0</v>
      </c>
      <c r="H3380" s="11"/>
    </row>
    <row r="3381" s="9" customFormat="1" ht="13.55" customHeight="1">
      <c r="B3381" s="11"/>
      <c r="G3381" s="28">
        <f>ROUND(E3381*F3381,0)</f>
        <v>0</v>
      </c>
      <c r="H3381" s="11"/>
    </row>
    <row r="3382" s="9" customFormat="1" ht="13.55" customHeight="1">
      <c r="B3382" s="11"/>
      <c r="G3382" s="28">
        <f>ROUND(E3382*F3382,0)</f>
        <v>0</v>
      </c>
      <c r="H3382" s="11"/>
    </row>
    <row r="3383" s="9" customFormat="1" ht="13.55" customHeight="1">
      <c r="B3383" s="11"/>
      <c r="G3383" s="28">
        <f>ROUND(E3383*F3383,0)</f>
        <v>0</v>
      </c>
      <c r="H3383" s="11"/>
    </row>
    <row r="3384" s="9" customFormat="1" ht="13.55" customHeight="1">
      <c r="B3384" s="11"/>
      <c r="G3384" s="28">
        <f>ROUND(E3384*F3384,0)</f>
        <v>0</v>
      </c>
      <c r="H3384" s="11"/>
    </row>
    <row r="3385" s="9" customFormat="1" ht="13.55" customHeight="1">
      <c r="B3385" s="11"/>
      <c r="G3385" s="28">
        <f>ROUND(E3385*F3385,0)</f>
        <v>0</v>
      </c>
      <c r="H3385" s="11"/>
    </row>
    <row r="3386" s="9" customFormat="1" ht="13.55" customHeight="1">
      <c r="B3386" s="11"/>
      <c r="G3386" s="28">
        <f>ROUND(E3386*F3386,0)</f>
        <v>0</v>
      </c>
      <c r="H3386" s="11"/>
    </row>
    <row r="3387" s="9" customFormat="1" ht="13.55" customHeight="1">
      <c r="B3387" s="11"/>
      <c r="G3387" s="28">
        <f>ROUND(E3387*F3387,0)</f>
        <v>0</v>
      </c>
      <c r="H3387" s="11"/>
    </row>
    <row r="3388" s="9" customFormat="1" ht="13.55" customHeight="1">
      <c r="B3388" s="11"/>
      <c r="G3388" s="28">
        <f>ROUND(E3388*F3388,0)</f>
        <v>0</v>
      </c>
      <c r="H3388" s="11"/>
    </row>
    <row r="3389" s="9" customFormat="1" ht="13.55" customHeight="1">
      <c r="B3389" s="11"/>
      <c r="G3389" s="28">
        <f>ROUND(E3389*F3389,0)</f>
        <v>0</v>
      </c>
      <c r="H3389" s="11"/>
    </row>
    <row r="3390" s="9" customFormat="1" ht="13.55" customHeight="1">
      <c r="B3390" s="11"/>
      <c r="G3390" s="28">
        <f>ROUND(E3390*F3390,0)</f>
        <v>0</v>
      </c>
      <c r="H3390" s="11"/>
    </row>
    <row r="3391" s="9" customFormat="1" ht="13.55" customHeight="1">
      <c r="B3391" s="11"/>
      <c r="G3391" s="28">
        <f>ROUND(E3391*F3391,0)</f>
        <v>0</v>
      </c>
      <c r="H3391" s="11"/>
    </row>
    <row r="3392" s="9" customFormat="1" ht="13.55" customHeight="1">
      <c r="B3392" s="11"/>
      <c r="G3392" s="28">
        <f>ROUND(E3392*F3392,0)</f>
        <v>0</v>
      </c>
      <c r="H3392" s="11"/>
    </row>
    <row r="3393" s="9" customFormat="1" ht="13.55" customHeight="1">
      <c r="B3393" s="11"/>
      <c r="G3393" s="28">
        <f>ROUND(E3393*F3393,0)</f>
        <v>0</v>
      </c>
      <c r="H3393" s="11"/>
    </row>
    <row r="3394" s="9" customFormat="1" ht="13.55" customHeight="1">
      <c r="B3394" s="11"/>
      <c r="G3394" s="28">
        <f>ROUND(E3394*F3394,0)</f>
        <v>0</v>
      </c>
      <c r="H3394" s="11"/>
    </row>
    <row r="3395" s="9" customFormat="1" ht="13.55" customHeight="1">
      <c r="B3395" s="11"/>
      <c r="G3395" s="28">
        <f>ROUND(E3395*F3395,0)</f>
        <v>0</v>
      </c>
      <c r="H3395" s="11"/>
    </row>
    <row r="3396" s="9" customFormat="1" ht="13.55" customHeight="1">
      <c r="B3396" s="11"/>
      <c r="G3396" s="28">
        <f>ROUND(E3396*F3396,0)</f>
        <v>0</v>
      </c>
      <c r="H3396" s="11"/>
    </row>
    <row r="3397" s="9" customFormat="1" ht="13.55" customHeight="1">
      <c r="B3397" s="11"/>
      <c r="G3397" s="28">
        <f>ROUND(E3397*F3397,0)</f>
        <v>0</v>
      </c>
      <c r="H3397" s="11"/>
    </row>
    <row r="3398" s="9" customFormat="1" ht="13.55" customHeight="1">
      <c r="B3398" s="11"/>
      <c r="G3398" s="28">
        <f>ROUND(E3398*F3398,0)</f>
        <v>0</v>
      </c>
      <c r="H3398" s="11"/>
    </row>
    <row r="3399" s="9" customFormat="1" ht="13.55" customHeight="1">
      <c r="B3399" s="11"/>
      <c r="G3399" s="28">
        <f>ROUND(E3399*F3399,0)</f>
        <v>0</v>
      </c>
      <c r="H3399" s="11"/>
    </row>
    <row r="3400" s="9" customFormat="1" ht="13.55" customHeight="1">
      <c r="B3400" s="11"/>
      <c r="G3400" s="28">
        <f>ROUND(E3400*F3400,0)</f>
        <v>0</v>
      </c>
      <c r="H3400" s="11"/>
    </row>
    <row r="3401" s="9" customFormat="1" ht="13.55" customHeight="1">
      <c r="B3401" s="11"/>
      <c r="G3401" s="28">
        <f>ROUND(E3401*F3401,0)</f>
        <v>0</v>
      </c>
      <c r="H3401" s="11"/>
    </row>
    <row r="3402" s="9" customFormat="1" ht="13.55" customHeight="1">
      <c r="B3402" s="11"/>
      <c r="G3402" s="28">
        <f>ROUND(E3402*F3402,0)</f>
        <v>0</v>
      </c>
      <c r="H3402" s="11"/>
    </row>
    <row r="3403" s="9" customFormat="1" ht="13.55" customHeight="1">
      <c r="B3403" s="11"/>
      <c r="G3403" s="28">
        <f>ROUND(E3403*F3403,0)</f>
        <v>0</v>
      </c>
      <c r="H3403" s="11"/>
    </row>
    <row r="3404" s="9" customFormat="1" ht="13.55" customHeight="1">
      <c r="B3404" s="11"/>
      <c r="G3404" s="28">
        <f>ROUND(E3404*F3404,0)</f>
        <v>0</v>
      </c>
      <c r="H3404" s="11"/>
    </row>
    <row r="3405" s="9" customFormat="1" ht="13.55" customHeight="1">
      <c r="B3405" s="11"/>
      <c r="G3405" s="28">
        <f>ROUND(E3405*F3405,0)</f>
        <v>0</v>
      </c>
      <c r="H3405" s="11"/>
    </row>
    <row r="3406" s="9" customFormat="1" ht="13.55" customHeight="1">
      <c r="B3406" s="11"/>
      <c r="G3406" s="28">
        <f>ROUND(E3406*F3406,0)</f>
        <v>0</v>
      </c>
      <c r="H3406" s="11"/>
    </row>
    <row r="3407" s="9" customFormat="1" ht="13.55" customHeight="1">
      <c r="B3407" s="11"/>
      <c r="G3407" s="28">
        <f>ROUND(E3407*F3407,0)</f>
        <v>0</v>
      </c>
      <c r="H3407" s="11"/>
    </row>
    <row r="3408" s="9" customFormat="1" ht="13.55" customHeight="1">
      <c r="B3408" s="11"/>
      <c r="G3408" s="28">
        <f>ROUND(E3408*F3408,0)</f>
        <v>0</v>
      </c>
      <c r="H3408" s="11"/>
    </row>
    <row r="3409" s="9" customFormat="1" ht="13.55" customHeight="1">
      <c r="B3409" s="11"/>
      <c r="G3409" s="28">
        <f>ROUND(E3409*F3409,0)</f>
        <v>0</v>
      </c>
      <c r="H3409" s="11"/>
    </row>
    <row r="3410" s="9" customFormat="1" ht="13.55" customHeight="1">
      <c r="B3410" s="11"/>
      <c r="G3410" s="28">
        <f>ROUND(E3410*F3410,0)</f>
        <v>0</v>
      </c>
      <c r="H3410" s="11"/>
    </row>
    <row r="3411" s="9" customFormat="1" ht="13.55" customHeight="1">
      <c r="B3411" s="11"/>
      <c r="G3411" s="28">
        <f>ROUND(E3411*F3411,0)</f>
        <v>0</v>
      </c>
      <c r="H3411" s="11"/>
    </row>
    <row r="3412" s="9" customFormat="1" ht="13.55" customHeight="1">
      <c r="B3412" s="11"/>
      <c r="G3412" s="28">
        <f>ROUND(E3412*F3412,0)</f>
        <v>0</v>
      </c>
      <c r="H3412" s="11"/>
    </row>
    <row r="3413" s="9" customFormat="1" ht="13.55" customHeight="1">
      <c r="B3413" s="11"/>
      <c r="G3413" s="28">
        <f>ROUND(E3413*F3413,0)</f>
        <v>0</v>
      </c>
      <c r="H3413" s="11"/>
    </row>
    <row r="3414" s="9" customFormat="1" ht="13.55" customHeight="1">
      <c r="B3414" s="11"/>
      <c r="G3414" s="28">
        <f>ROUND(E3414*F3414,0)</f>
        <v>0</v>
      </c>
      <c r="H3414" s="11"/>
    </row>
    <row r="3415" s="9" customFormat="1" ht="13.55" customHeight="1">
      <c r="B3415" s="11"/>
      <c r="G3415" s="28">
        <f>ROUND(E3415*F3415,0)</f>
        <v>0</v>
      </c>
      <c r="H3415" s="11"/>
    </row>
    <row r="3416" s="9" customFormat="1" ht="13.55" customHeight="1">
      <c r="B3416" s="11"/>
      <c r="G3416" s="28">
        <f>ROUND(E3416*F3416,0)</f>
        <v>0</v>
      </c>
      <c r="H3416" s="11"/>
    </row>
    <row r="3417" s="9" customFormat="1" ht="13.55" customHeight="1">
      <c r="B3417" s="11"/>
      <c r="G3417" s="28">
        <f>ROUND(E3417*F3417,0)</f>
        <v>0</v>
      </c>
      <c r="H3417" s="11"/>
    </row>
    <row r="3418" s="9" customFormat="1" ht="13.55" customHeight="1">
      <c r="B3418" s="11"/>
      <c r="G3418" s="28">
        <f>ROUND(E3418*F3418,0)</f>
        <v>0</v>
      </c>
      <c r="H3418" s="11"/>
    </row>
    <row r="3419" s="9" customFormat="1" ht="13.55" customHeight="1">
      <c r="B3419" s="11"/>
      <c r="G3419" s="28">
        <f>ROUND(E3419*F3419,0)</f>
        <v>0</v>
      </c>
      <c r="H3419" s="11"/>
    </row>
    <row r="3420" s="9" customFormat="1" ht="13.55" customHeight="1">
      <c r="B3420" s="11"/>
      <c r="G3420" s="28">
        <f>ROUND(E3420*F3420,0)</f>
        <v>0</v>
      </c>
      <c r="H3420" s="11"/>
    </row>
    <row r="3421" s="9" customFormat="1" ht="13.55" customHeight="1">
      <c r="B3421" s="11"/>
      <c r="G3421" s="28">
        <f>ROUND(E3421*F3421,0)</f>
        <v>0</v>
      </c>
      <c r="H3421" s="11"/>
    </row>
    <row r="3422" s="9" customFormat="1" ht="13.55" customHeight="1">
      <c r="B3422" s="11"/>
      <c r="G3422" s="28">
        <f>ROUND(E3422*F3422,0)</f>
        <v>0</v>
      </c>
      <c r="H3422" s="11"/>
    </row>
    <row r="3423" s="9" customFormat="1" ht="13.55" customHeight="1">
      <c r="B3423" s="11"/>
      <c r="G3423" s="28">
        <f>ROUND(E3423*F3423,0)</f>
        <v>0</v>
      </c>
      <c r="H3423" s="11"/>
    </row>
    <row r="3424" s="9" customFormat="1" ht="13.55" customHeight="1">
      <c r="B3424" s="11"/>
      <c r="G3424" s="28">
        <f>ROUND(E3424*F3424,0)</f>
        <v>0</v>
      </c>
      <c r="H3424" s="11"/>
    </row>
    <row r="3425" s="9" customFormat="1" ht="13.55" customHeight="1">
      <c r="B3425" s="11"/>
      <c r="G3425" s="28">
        <f>ROUND(E3425*F3425,0)</f>
        <v>0</v>
      </c>
      <c r="H3425" s="11"/>
    </row>
    <row r="3426" s="9" customFormat="1" ht="13.55" customHeight="1">
      <c r="B3426" s="11"/>
      <c r="G3426" s="28">
        <f>ROUND(E3426*F3426,0)</f>
        <v>0</v>
      </c>
      <c r="H3426" s="11"/>
    </row>
    <row r="3427" s="9" customFormat="1" ht="13.55" customHeight="1">
      <c r="B3427" s="11"/>
      <c r="G3427" s="28">
        <f>ROUND(E3427*F3427,0)</f>
        <v>0</v>
      </c>
      <c r="H3427" s="11"/>
    </row>
    <row r="3428" s="9" customFormat="1" ht="13.55" customHeight="1">
      <c r="B3428" s="11"/>
      <c r="G3428" s="28">
        <f>ROUND(E3428*F3428,0)</f>
        <v>0</v>
      </c>
      <c r="H3428" s="11"/>
    </row>
    <row r="3429" s="9" customFormat="1" ht="13.55" customHeight="1">
      <c r="B3429" s="11"/>
      <c r="G3429" s="28">
        <f>ROUND(E3429*F3429,0)</f>
        <v>0</v>
      </c>
      <c r="H3429" s="11"/>
    </row>
    <row r="3430" s="9" customFormat="1" ht="13.55" customHeight="1">
      <c r="B3430" s="11"/>
      <c r="G3430" s="28">
        <f>ROUND(E3430*F3430,0)</f>
        <v>0</v>
      </c>
      <c r="H3430" s="11"/>
    </row>
    <row r="3431" s="9" customFormat="1" ht="13.55" customHeight="1">
      <c r="B3431" s="11"/>
      <c r="G3431" s="28">
        <f>ROUND(E3431*F3431,0)</f>
        <v>0</v>
      </c>
      <c r="H3431" s="11"/>
    </row>
    <row r="3432" s="9" customFormat="1" ht="13.55" customHeight="1">
      <c r="B3432" s="11"/>
      <c r="G3432" s="28">
        <f>ROUND(E3432*F3432,0)</f>
        <v>0</v>
      </c>
      <c r="H3432" s="11"/>
    </row>
    <row r="3433" s="9" customFormat="1" ht="13.55" customHeight="1">
      <c r="B3433" s="11"/>
      <c r="G3433" s="28">
        <f>ROUND(E3433*F3433,0)</f>
        <v>0</v>
      </c>
      <c r="H3433" s="11"/>
    </row>
    <row r="3434" s="9" customFormat="1" ht="13.55" customHeight="1">
      <c r="B3434" s="11"/>
      <c r="G3434" s="28">
        <f>ROUND(E3434*F3434,0)</f>
        <v>0</v>
      </c>
      <c r="H3434" s="11"/>
    </row>
    <row r="3435" s="9" customFormat="1" ht="13.55" customHeight="1">
      <c r="B3435" s="11"/>
      <c r="G3435" s="28">
        <f>ROUND(E3435*F3435,0)</f>
        <v>0</v>
      </c>
      <c r="H3435" s="11"/>
    </row>
    <row r="3436" s="9" customFormat="1" ht="13.55" customHeight="1">
      <c r="B3436" s="11"/>
      <c r="G3436" s="28">
        <f>ROUND(E3436*F3436,0)</f>
        <v>0</v>
      </c>
      <c r="H3436" s="11"/>
    </row>
    <row r="3437" s="9" customFormat="1" ht="13.55" customHeight="1">
      <c r="B3437" s="11"/>
      <c r="G3437" s="28">
        <f>ROUND(E3437*F3437,0)</f>
        <v>0</v>
      </c>
      <c r="H3437" s="11"/>
    </row>
    <row r="3438" s="9" customFormat="1" ht="13.55" customHeight="1">
      <c r="B3438" s="11"/>
      <c r="G3438" s="28">
        <f>ROUND(E3438*F3438,0)</f>
        <v>0</v>
      </c>
      <c r="H3438" s="11"/>
    </row>
    <row r="3439" s="9" customFormat="1" ht="13.55" customHeight="1">
      <c r="B3439" s="11"/>
      <c r="G3439" s="28">
        <f>ROUND(E3439*F3439,0)</f>
        <v>0</v>
      </c>
      <c r="H3439" s="11"/>
    </row>
    <row r="3440" s="9" customFormat="1" ht="13.55" customHeight="1">
      <c r="B3440" s="11"/>
      <c r="G3440" s="28">
        <f>ROUND(E3440*F3440,0)</f>
        <v>0</v>
      </c>
      <c r="H3440" s="11"/>
    </row>
    <row r="3441" s="9" customFormat="1" ht="13.55" customHeight="1">
      <c r="B3441" s="11"/>
      <c r="G3441" s="28">
        <f>ROUND(E3441*F3441,0)</f>
        <v>0</v>
      </c>
      <c r="H3441" s="11"/>
    </row>
    <row r="3442" s="9" customFormat="1" ht="13.55" customHeight="1">
      <c r="B3442" s="11"/>
      <c r="G3442" s="28">
        <f>ROUND(E3442*F3442,0)</f>
        <v>0</v>
      </c>
      <c r="H3442" s="11"/>
    </row>
    <row r="3443" s="9" customFormat="1" ht="13.55" customHeight="1">
      <c r="B3443" s="11"/>
      <c r="G3443" s="28">
        <f>ROUND(E3443*F3443,0)</f>
        <v>0</v>
      </c>
      <c r="H3443" s="11"/>
    </row>
    <row r="3444" s="9" customFormat="1" ht="13.55" customHeight="1">
      <c r="B3444" s="11"/>
      <c r="G3444" s="28">
        <f>ROUND(E3444*F3444,0)</f>
        <v>0</v>
      </c>
      <c r="H3444" s="11"/>
    </row>
    <row r="3445" s="9" customFormat="1" ht="13.55" customHeight="1">
      <c r="B3445" s="11"/>
      <c r="G3445" s="28">
        <f>ROUND(E3445*F3445,0)</f>
        <v>0</v>
      </c>
      <c r="H3445" s="11"/>
    </row>
    <row r="3446" s="9" customFormat="1" ht="13.55" customHeight="1">
      <c r="B3446" s="11"/>
      <c r="G3446" s="28">
        <f>ROUND(E3446*F3446,0)</f>
        <v>0</v>
      </c>
      <c r="H3446" s="11"/>
    </row>
    <row r="3447" s="9" customFormat="1" ht="13.55" customHeight="1">
      <c r="B3447" s="11"/>
      <c r="G3447" s="28">
        <f>ROUND(E3447*F3447,0)</f>
        <v>0</v>
      </c>
      <c r="H3447" s="11"/>
    </row>
    <row r="3448" s="9" customFormat="1" ht="13.55" customHeight="1">
      <c r="B3448" s="11"/>
      <c r="G3448" s="28">
        <f>ROUND(E3448*F3448,0)</f>
        <v>0</v>
      </c>
      <c r="H3448" s="11"/>
    </row>
    <row r="3449" s="9" customFormat="1" ht="13.55" customHeight="1">
      <c r="B3449" s="11"/>
      <c r="G3449" s="28">
        <f>ROUND(E3449*F3449,0)</f>
        <v>0</v>
      </c>
      <c r="H3449" s="11"/>
    </row>
    <row r="3450" s="9" customFormat="1" ht="13.55" customHeight="1">
      <c r="B3450" s="11"/>
      <c r="G3450" s="28">
        <f>ROUND(E3450*F3450,0)</f>
        <v>0</v>
      </c>
      <c r="H3450" s="11"/>
    </row>
    <row r="3451" s="9" customFormat="1" ht="13.55" customHeight="1">
      <c r="B3451" s="11"/>
      <c r="G3451" s="28">
        <f>ROUND(E3451*F3451,0)</f>
        <v>0</v>
      </c>
      <c r="H3451" s="11"/>
    </row>
    <row r="3452" s="9" customFormat="1" ht="13.55" customHeight="1">
      <c r="B3452" s="11"/>
      <c r="G3452" s="28">
        <f>ROUND(E3452*F3452,0)</f>
        <v>0</v>
      </c>
      <c r="H3452" s="11"/>
    </row>
    <row r="3453" s="9" customFormat="1" ht="13.55" customHeight="1">
      <c r="B3453" s="11"/>
      <c r="G3453" s="28">
        <f>ROUND(E3453*F3453,0)</f>
        <v>0</v>
      </c>
      <c r="H3453" s="11"/>
    </row>
    <row r="3454" s="9" customFormat="1" ht="13.55" customHeight="1">
      <c r="B3454" s="11"/>
      <c r="G3454" s="28">
        <f>ROUND(E3454*F3454,0)</f>
        <v>0</v>
      </c>
      <c r="H3454" s="11"/>
    </row>
    <row r="3455" s="9" customFormat="1" ht="13.55" customHeight="1">
      <c r="B3455" s="11"/>
      <c r="G3455" s="28">
        <f>ROUND(E3455*F3455,0)</f>
        <v>0</v>
      </c>
      <c r="H3455" s="11"/>
    </row>
    <row r="3456" s="9" customFormat="1" ht="13.55" customHeight="1">
      <c r="B3456" s="11"/>
      <c r="G3456" s="28">
        <f>ROUND(E3456*F3456,0)</f>
        <v>0</v>
      </c>
      <c r="H3456" s="11"/>
    </row>
    <row r="3457" s="9" customFormat="1" ht="13.55" customHeight="1">
      <c r="B3457" s="11"/>
      <c r="G3457" s="28">
        <f>ROUND(E3457*F3457,0)</f>
        <v>0</v>
      </c>
      <c r="H3457" s="11"/>
    </row>
    <row r="3458" s="9" customFormat="1" ht="13.55" customHeight="1">
      <c r="B3458" s="11"/>
      <c r="G3458" s="28">
        <f>ROUND(E3458*F3458,0)</f>
        <v>0</v>
      </c>
      <c r="H3458" s="11"/>
    </row>
    <row r="3459" s="9" customFormat="1" ht="13.55" customHeight="1">
      <c r="B3459" s="11"/>
      <c r="G3459" s="28">
        <f>ROUND(E3459*F3459,0)</f>
        <v>0</v>
      </c>
      <c r="H3459" s="11"/>
    </row>
    <row r="3460" s="9" customFormat="1" ht="13.55" customHeight="1">
      <c r="B3460" s="11"/>
      <c r="G3460" s="28">
        <f>ROUND(E3460*F3460,0)</f>
        <v>0</v>
      </c>
      <c r="H3460" s="11"/>
    </row>
    <row r="3461" s="9" customFormat="1" ht="13.55" customHeight="1">
      <c r="B3461" s="11"/>
      <c r="G3461" s="28">
        <f>ROUND(E3461*F3461,0)</f>
        <v>0</v>
      </c>
      <c r="H3461" s="11"/>
    </row>
    <row r="3462" s="9" customFormat="1" ht="13.55" customHeight="1">
      <c r="B3462" s="11"/>
      <c r="G3462" s="28">
        <f>ROUND(E3462*F3462,0)</f>
        <v>0</v>
      </c>
      <c r="H3462" s="11"/>
    </row>
    <row r="3463" s="9" customFormat="1" ht="13.55" customHeight="1">
      <c r="B3463" s="11"/>
      <c r="G3463" s="28">
        <f>ROUND(E3463*F3463,0)</f>
        <v>0</v>
      </c>
      <c r="H3463" s="11"/>
    </row>
    <row r="3464" s="9" customFormat="1" ht="13.55" customHeight="1">
      <c r="B3464" s="11"/>
      <c r="G3464" s="28">
        <f>ROUND(E3464*F3464,0)</f>
        <v>0</v>
      </c>
      <c r="H3464" s="11"/>
    </row>
    <row r="3465" s="9" customFormat="1" ht="13.55" customHeight="1">
      <c r="B3465" s="11"/>
      <c r="G3465" s="28">
        <f>ROUND(E3465*F3465,0)</f>
        <v>0</v>
      </c>
      <c r="H3465" s="11"/>
    </row>
    <row r="3466" s="9" customFormat="1" ht="13.55" customHeight="1">
      <c r="B3466" s="11"/>
      <c r="G3466" s="28">
        <f>ROUND(E3466*F3466,0)</f>
        <v>0</v>
      </c>
      <c r="H3466" s="11"/>
    </row>
    <row r="3467" s="9" customFormat="1" ht="13.55" customHeight="1">
      <c r="B3467" s="11"/>
      <c r="G3467" s="28">
        <f>ROUND(E3467*F3467,0)</f>
        <v>0</v>
      </c>
      <c r="H3467" s="11"/>
    </row>
    <row r="3468" s="9" customFormat="1" ht="13.55" customHeight="1">
      <c r="B3468" s="11"/>
      <c r="G3468" s="28">
        <f>ROUND(E3468*F3468,0)</f>
        <v>0</v>
      </c>
      <c r="H3468" s="11"/>
    </row>
    <row r="3469" s="9" customFormat="1" ht="13.55" customHeight="1">
      <c r="B3469" s="11"/>
      <c r="G3469" s="28">
        <f>ROUND(E3469*F3469,0)</f>
        <v>0</v>
      </c>
      <c r="H3469" s="11"/>
    </row>
    <row r="3470" s="9" customFormat="1" ht="13.55" customHeight="1">
      <c r="B3470" s="11"/>
      <c r="G3470" s="28">
        <f>ROUND(E3470*F3470,0)</f>
        <v>0</v>
      </c>
      <c r="H3470" s="11"/>
    </row>
    <row r="3471" s="9" customFormat="1" ht="13.55" customHeight="1">
      <c r="B3471" s="11"/>
      <c r="G3471" s="28">
        <f>ROUND(E3471*F3471,0)</f>
        <v>0</v>
      </c>
      <c r="H3471" s="11"/>
    </row>
    <row r="3472" s="9" customFormat="1" ht="13.55" customHeight="1">
      <c r="B3472" s="11"/>
      <c r="G3472" s="28">
        <f>ROUND(E3472*F3472,0)</f>
        <v>0</v>
      </c>
      <c r="H3472" s="11"/>
    </row>
    <row r="3473" s="9" customFormat="1" ht="13.55" customHeight="1">
      <c r="B3473" s="11"/>
      <c r="G3473" s="28">
        <f>ROUND(E3473*F3473,0)</f>
        <v>0</v>
      </c>
      <c r="H3473" s="11"/>
    </row>
    <row r="3474" s="9" customFormat="1" ht="13.55" customHeight="1">
      <c r="B3474" s="11"/>
      <c r="G3474" s="28">
        <f>ROUND(E3474*F3474,0)</f>
        <v>0</v>
      </c>
      <c r="H3474" s="11"/>
    </row>
    <row r="3475" s="9" customFormat="1" ht="13.55" customHeight="1">
      <c r="B3475" s="11"/>
      <c r="G3475" s="28">
        <f>ROUND(E3475*F3475,0)</f>
        <v>0</v>
      </c>
      <c r="H3475" s="11"/>
    </row>
    <row r="3476" s="9" customFormat="1" ht="13.55" customHeight="1">
      <c r="B3476" s="11"/>
      <c r="G3476" s="28">
        <f>ROUND(E3476*F3476,0)</f>
        <v>0</v>
      </c>
      <c r="H3476" s="11"/>
    </row>
    <row r="3477" s="9" customFormat="1" ht="13.55" customHeight="1">
      <c r="B3477" s="11"/>
      <c r="G3477" s="28">
        <f>ROUND(E3477*F3477,0)</f>
        <v>0</v>
      </c>
      <c r="H3477" s="11"/>
    </row>
    <row r="3478" s="9" customFormat="1" ht="13.55" customHeight="1">
      <c r="B3478" s="11"/>
      <c r="G3478" s="28">
        <f>ROUND(E3478*F3478,0)</f>
        <v>0</v>
      </c>
      <c r="H3478" s="11"/>
    </row>
    <row r="3479" s="9" customFormat="1" ht="13.55" customHeight="1">
      <c r="B3479" s="11"/>
      <c r="G3479" s="28">
        <f>ROUND(E3479*F3479,0)</f>
        <v>0</v>
      </c>
      <c r="H3479" s="11"/>
    </row>
    <row r="3480" s="9" customFormat="1" ht="13.55" customHeight="1">
      <c r="B3480" s="11"/>
      <c r="G3480" s="28">
        <f>ROUND(E3480*F3480,0)</f>
        <v>0</v>
      </c>
      <c r="H3480" s="11"/>
    </row>
    <row r="3481" s="9" customFormat="1" ht="13.55" customHeight="1">
      <c r="B3481" s="11"/>
      <c r="G3481" s="28">
        <f>ROUND(E3481*F3481,0)</f>
        <v>0</v>
      </c>
      <c r="H3481" s="11"/>
    </row>
    <row r="3482" s="9" customFormat="1" ht="13.55" customHeight="1">
      <c r="B3482" s="11"/>
      <c r="G3482" s="28">
        <f>ROUND(E3482*F3482,0)</f>
        <v>0</v>
      </c>
      <c r="H3482" s="11"/>
    </row>
    <row r="3483" s="9" customFormat="1" ht="13.55" customHeight="1">
      <c r="B3483" s="11"/>
      <c r="G3483" s="28">
        <f>ROUND(E3483*F3483,0)</f>
        <v>0</v>
      </c>
      <c r="H3483" s="11"/>
    </row>
    <row r="3484" s="9" customFormat="1" ht="13.55" customHeight="1">
      <c r="B3484" s="11"/>
      <c r="G3484" s="28">
        <f>ROUND(E3484*F3484,0)</f>
        <v>0</v>
      </c>
      <c r="H3484" s="11"/>
    </row>
    <row r="3485" s="9" customFormat="1" ht="13.55" customHeight="1">
      <c r="B3485" s="11"/>
      <c r="G3485" s="28">
        <f>ROUND(E3485*F3485,0)</f>
        <v>0</v>
      </c>
      <c r="H3485" s="11"/>
    </row>
    <row r="3486" s="9" customFormat="1" ht="13.55" customHeight="1">
      <c r="B3486" s="11"/>
      <c r="G3486" s="28">
        <f>ROUND(E3486*F3486,0)</f>
        <v>0</v>
      </c>
      <c r="H3486" s="11"/>
    </row>
    <row r="3487" s="9" customFormat="1" ht="13.55" customHeight="1">
      <c r="B3487" s="11"/>
      <c r="G3487" s="28">
        <f>ROUND(E3487*F3487,0)</f>
        <v>0</v>
      </c>
      <c r="H3487" s="11"/>
    </row>
    <row r="3488" s="9" customFormat="1" ht="13.55" customHeight="1">
      <c r="B3488" s="11"/>
      <c r="G3488" s="28">
        <f>ROUND(E3488*F3488,0)</f>
        <v>0</v>
      </c>
      <c r="H3488" s="11"/>
    </row>
    <row r="3489" s="9" customFormat="1" ht="13.55" customHeight="1">
      <c r="B3489" s="11"/>
      <c r="G3489" s="28">
        <f>ROUND(E3489*F3489,0)</f>
        <v>0</v>
      </c>
      <c r="H3489" s="11"/>
    </row>
    <row r="3490" s="9" customFormat="1" ht="13.55" customHeight="1">
      <c r="B3490" s="11"/>
      <c r="G3490" s="28">
        <f>ROUND(E3490*F3490,0)</f>
        <v>0</v>
      </c>
      <c r="H3490" s="11"/>
    </row>
    <row r="3491" s="9" customFormat="1" ht="13.55" customHeight="1">
      <c r="B3491" s="11"/>
      <c r="G3491" s="28">
        <f>ROUND(E3491*F3491,0)</f>
        <v>0</v>
      </c>
      <c r="H3491" s="11"/>
    </row>
    <row r="3492" s="9" customFormat="1" ht="13.55" customHeight="1">
      <c r="B3492" s="11"/>
      <c r="G3492" s="28">
        <f>ROUND(E3492*F3492,0)</f>
        <v>0</v>
      </c>
      <c r="H3492" s="11"/>
    </row>
    <row r="3493" s="9" customFormat="1" ht="13.55" customHeight="1">
      <c r="B3493" s="11"/>
      <c r="G3493" s="28">
        <f>ROUND(E3493*F3493,0)</f>
        <v>0</v>
      </c>
      <c r="H3493" s="11"/>
    </row>
    <row r="3494" s="9" customFormat="1" ht="13.55" customHeight="1">
      <c r="B3494" s="11"/>
      <c r="G3494" s="28">
        <f>ROUND(E3494*F3494,0)</f>
        <v>0</v>
      </c>
      <c r="H3494" s="11"/>
    </row>
    <row r="3495" s="9" customFormat="1" ht="13.55" customHeight="1">
      <c r="B3495" s="11"/>
      <c r="G3495" s="28">
        <f>ROUND(E3495*F3495,0)</f>
        <v>0</v>
      </c>
      <c r="H3495" s="11"/>
    </row>
    <row r="3496" s="9" customFormat="1" ht="13.55" customHeight="1">
      <c r="B3496" s="11"/>
      <c r="G3496" s="28">
        <f>ROUND(E3496*F3496,0)</f>
        <v>0</v>
      </c>
      <c r="H3496" s="11"/>
    </row>
    <row r="3497" s="9" customFormat="1" ht="13.55" customHeight="1">
      <c r="B3497" s="11"/>
      <c r="G3497" s="28">
        <f>ROUND(E3497*F3497,0)</f>
        <v>0</v>
      </c>
      <c r="H3497" s="11"/>
    </row>
    <row r="3498" s="9" customFormat="1" ht="13.55" customHeight="1">
      <c r="B3498" s="11"/>
      <c r="G3498" s="28">
        <f>ROUND(E3498*F3498,0)</f>
        <v>0</v>
      </c>
      <c r="H3498" s="11"/>
    </row>
    <row r="3499" s="9" customFormat="1" ht="13.55" customHeight="1">
      <c r="B3499" s="11"/>
      <c r="G3499" s="28">
        <f>ROUND(E3499*F3499,0)</f>
        <v>0</v>
      </c>
      <c r="H3499" s="11"/>
    </row>
    <row r="3500" s="9" customFormat="1" ht="13.55" customHeight="1">
      <c r="B3500" s="11"/>
      <c r="G3500" s="28">
        <f>ROUND(E3500*F3500,0)</f>
        <v>0</v>
      </c>
      <c r="H3500" s="11"/>
    </row>
    <row r="3501" s="9" customFormat="1" ht="13.55" customHeight="1">
      <c r="B3501" s="11"/>
      <c r="G3501" s="28">
        <f>ROUND(E3501*F3501,0)</f>
        <v>0</v>
      </c>
      <c r="H3501" s="11"/>
    </row>
    <row r="3502" s="9" customFormat="1" ht="13.55" customHeight="1">
      <c r="B3502" s="11"/>
      <c r="G3502" s="28">
        <f>ROUND(E3502*F3502,0)</f>
        <v>0</v>
      </c>
      <c r="H3502" s="11"/>
    </row>
    <row r="3503" s="9" customFormat="1" ht="13.55" customHeight="1">
      <c r="B3503" s="11"/>
      <c r="G3503" s="28">
        <f>ROUND(E3503*F3503,0)</f>
        <v>0</v>
      </c>
      <c r="H3503" s="11"/>
    </row>
    <row r="3504" s="9" customFormat="1" ht="13.55" customHeight="1">
      <c r="B3504" s="11"/>
      <c r="G3504" s="28">
        <f>ROUND(E3504*F3504,0)</f>
        <v>0</v>
      </c>
      <c r="H3504" s="11"/>
    </row>
    <row r="3505" s="9" customFormat="1" ht="13.55" customHeight="1">
      <c r="B3505" s="11"/>
      <c r="G3505" s="28">
        <f>ROUND(E3505*F3505,0)</f>
        <v>0</v>
      </c>
      <c r="H3505" s="11"/>
    </row>
    <row r="3506" s="9" customFormat="1" ht="13.55" customHeight="1">
      <c r="B3506" s="11"/>
      <c r="G3506" s="28">
        <f>ROUND(E3506*F3506,0)</f>
        <v>0</v>
      </c>
      <c r="H3506" s="11"/>
    </row>
    <row r="3507" s="9" customFormat="1" ht="13.55" customHeight="1">
      <c r="B3507" s="11"/>
      <c r="G3507" s="28">
        <f>ROUND(E3507*F3507,0)</f>
        <v>0</v>
      </c>
      <c r="H3507" s="11"/>
    </row>
    <row r="3508" s="9" customFormat="1" ht="13.55" customHeight="1">
      <c r="B3508" s="11"/>
      <c r="G3508" s="28">
        <f>ROUND(E3508*F3508,0)</f>
        <v>0</v>
      </c>
      <c r="H3508" s="11"/>
    </row>
    <row r="3509" s="9" customFormat="1" ht="13.55" customHeight="1">
      <c r="B3509" s="11"/>
      <c r="G3509" s="28">
        <f>ROUND(E3509*F3509,0)</f>
        <v>0</v>
      </c>
      <c r="H3509" s="11"/>
    </row>
    <row r="3510" s="9" customFormat="1" ht="13.55" customHeight="1">
      <c r="B3510" s="11"/>
      <c r="G3510" s="28">
        <f>ROUND(E3510*F3510,0)</f>
        <v>0</v>
      </c>
      <c r="H3510" s="11"/>
    </row>
    <row r="3511" s="9" customFormat="1" ht="13.55" customHeight="1">
      <c r="B3511" s="11"/>
      <c r="G3511" s="28">
        <f>ROUND(E3511*F3511,0)</f>
        <v>0</v>
      </c>
      <c r="H3511" s="11"/>
    </row>
    <row r="3512" s="9" customFormat="1" ht="13.55" customHeight="1">
      <c r="B3512" s="11"/>
      <c r="G3512" s="28">
        <f>ROUND(E3512*F3512,0)</f>
        <v>0</v>
      </c>
      <c r="H3512" s="11"/>
    </row>
    <row r="3513" s="9" customFormat="1" ht="13.55" customHeight="1">
      <c r="B3513" s="11"/>
      <c r="G3513" s="28">
        <f>ROUND(E3513*F3513,0)</f>
        <v>0</v>
      </c>
      <c r="H3513" s="11"/>
    </row>
    <row r="3514" s="9" customFormat="1" ht="13.55" customHeight="1">
      <c r="B3514" s="11"/>
      <c r="G3514" s="28">
        <f>ROUND(E3514*F3514,0)</f>
        <v>0</v>
      </c>
      <c r="H3514" s="11"/>
    </row>
    <row r="3515" s="9" customFormat="1" ht="13.55" customHeight="1">
      <c r="B3515" s="11"/>
      <c r="G3515" s="28">
        <f>ROUND(E3515*F3515,0)</f>
        <v>0</v>
      </c>
      <c r="H3515" s="11"/>
    </row>
    <row r="3516" s="9" customFormat="1" ht="13.55" customHeight="1">
      <c r="B3516" s="11"/>
      <c r="G3516" s="28">
        <f>ROUND(E3516*F3516,0)</f>
        <v>0</v>
      </c>
      <c r="H3516" s="11"/>
    </row>
    <row r="3517" s="9" customFormat="1" ht="13.55" customHeight="1">
      <c r="B3517" s="11"/>
      <c r="G3517" s="28">
        <f>ROUND(E3517*F3517,0)</f>
        <v>0</v>
      </c>
      <c r="H3517" s="11"/>
    </row>
    <row r="3518" s="9" customFormat="1" ht="13.55" customHeight="1">
      <c r="B3518" s="11"/>
      <c r="G3518" s="28">
        <f>ROUND(E3518*F3518,0)</f>
        <v>0</v>
      </c>
      <c r="H3518" s="11"/>
    </row>
    <row r="3519" s="9" customFormat="1" ht="13.55" customHeight="1">
      <c r="B3519" s="11"/>
      <c r="G3519" s="28">
        <f>ROUND(E3519*F3519,0)</f>
        <v>0</v>
      </c>
      <c r="H3519" s="11"/>
    </row>
    <row r="3520" s="9" customFormat="1" ht="13.55" customHeight="1">
      <c r="B3520" s="11"/>
      <c r="G3520" s="28">
        <f>ROUND(E3520*F3520,0)</f>
        <v>0</v>
      </c>
      <c r="H3520" s="11"/>
    </row>
    <row r="3521" s="9" customFormat="1" ht="13.55" customHeight="1">
      <c r="B3521" s="11"/>
      <c r="G3521" s="28">
        <f>ROUND(E3521*F3521,0)</f>
        <v>0</v>
      </c>
      <c r="H3521" s="11"/>
    </row>
    <row r="3522" s="9" customFormat="1" ht="13.55" customHeight="1">
      <c r="B3522" s="11"/>
      <c r="G3522" s="28">
        <f>ROUND(E3522*F3522,0)</f>
        <v>0</v>
      </c>
      <c r="H3522" s="11"/>
    </row>
    <row r="3523" s="9" customFormat="1" ht="13.55" customHeight="1">
      <c r="B3523" s="11"/>
      <c r="G3523" s="28">
        <f>ROUND(E3523*F3523,0)</f>
        <v>0</v>
      </c>
      <c r="H3523" s="11"/>
    </row>
    <row r="3524" s="9" customFormat="1" ht="13.55" customHeight="1">
      <c r="B3524" s="11"/>
      <c r="G3524" s="28">
        <f>ROUND(E3524*F3524,0)</f>
        <v>0</v>
      </c>
      <c r="H3524" s="11"/>
    </row>
    <row r="3525" s="9" customFormat="1" ht="13.55" customHeight="1">
      <c r="B3525" s="11"/>
      <c r="G3525" s="28">
        <f>ROUND(E3525*F3525,0)</f>
        <v>0</v>
      </c>
      <c r="H3525" s="11"/>
    </row>
    <row r="3526" s="9" customFormat="1" ht="13.55" customHeight="1">
      <c r="B3526" s="11"/>
      <c r="G3526" s="28">
        <f>ROUND(E3526*F3526,0)</f>
        <v>0</v>
      </c>
      <c r="H3526" s="11"/>
    </row>
    <row r="3527" s="9" customFormat="1" ht="13.55" customHeight="1">
      <c r="B3527" s="11"/>
      <c r="G3527" s="28">
        <f>ROUND(E3527*F3527,0)</f>
        <v>0</v>
      </c>
      <c r="H3527" s="11"/>
    </row>
    <row r="3528" s="9" customFormat="1" ht="13.55" customHeight="1">
      <c r="B3528" s="11"/>
      <c r="G3528" s="28">
        <f>ROUND(E3528*F3528,0)</f>
        <v>0</v>
      </c>
      <c r="H3528" s="11"/>
    </row>
    <row r="3529" s="9" customFormat="1" ht="13.55" customHeight="1">
      <c r="B3529" s="11"/>
      <c r="G3529" s="28">
        <f>ROUND(E3529*F3529,0)</f>
        <v>0</v>
      </c>
      <c r="H3529" s="11"/>
    </row>
    <row r="3530" s="9" customFormat="1" ht="13.55" customHeight="1">
      <c r="B3530" s="11"/>
      <c r="G3530" s="28">
        <f>ROUND(E3530*F3530,0)</f>
        <v>0</v>
      </c>
      <c r="H3530" s="11"/>
    </row>
    <row r="3531" s="9" customFormat="1" ht="13.55" customHeight="1">
      <c r="B3531" s="11"/>
      <c r="G3531" s="28">
        <f>ROUND(E3531*F3531,0)</f>
        <v>0</v>
      </c>
      <c r="H3531" s="11"/>
    </row>
    <row r="3532" s="9" customFormat="1" ht="13.55" customHeight="1">
      <c r="B3532" s="11"/>
      <c r="G3532" s="28">
        <f>ROUND(E3532*F3532,0)</f>
        <v>0</v>
      </c>
      <c r="H3532" s="11"/>
    </row>
    <row r="3533" s="9" customFormat="1" ht="13.55" customHeight="1">
      <c r="B3533" s="11"/>
      <c r="G3533" s="28">
        <f>ROUND(E3533*F3533,0)</f>
        <v>0</v>
      </c>
      <c r="H3533" s="11"/>
    </row>
    <row r="3534" s="9" customFormat="1" ht="13.55" customHeight="1">
      <c r="B3534" s="11"/>
      <c r="G3534" s="28">
        <f>ROUND(E3534*F3534,0)</f>
        <v>0</v>
      </c>
      <c r="H3534" s="11"/>
    </row>
    <row r="3535" s="9" customFormat="1" ht="13.55" customHeight="1">
      <c r="B3535" s="11"/>
      <c r="G3535" s="28">
        <f>ROUND(E3535*F3535,0)</f>
        <v>0</v>
      </c>
      <c r="H3535" s="11"/>
    </row>
    <row r="3536" s="9" customFormat="1" ht="13.55" customHeight="1">
      <c r="B3536" s="11"/>
      <c r="G3536" s="28">
        <f>ROUND(E3536*F3536,0)</f>
        <v>0</v>
      </c>
      <c r="H3536" s="11"/>
    </row>
    <row r="3537" s="9" customFormat="1" ht="13.55" customHeight="1">
      <c r="B3537" s="11"/>
      <c r="G3537" s="28">
        <f>ROUND(E3537*F3537,0)</f>
        <v>0</v>
      </c>
      <c r="H3537" s="11"/>
    </row>
    <row r="3538" s="9" customFormat="1" ht="13.55" customHeight="1">
      <c r="B3538" s="11"/>
      <c r="G3538" s="28">
        <f>ROUND(E3538*F3538,0)</f>
        <v>0</v>
      </c>
      <c r="H3538" s="11"/>
    </row>
    <row r="3539" s="9" customFormat="1" ht="13.55" customHeight="1">
      <c r="B3539" s="11"/>
      <c r="G3539" s="28">
        <f>ROUND(E3539*F3539,0)</f>
        <v>0</v>
      </c>
      <c r="H3539" s="11"/>
    </row>
    <row r="3540" s="9" customFormat="1" ht="13.55" customHeight="1">
      <c r="B3540" s="11"/>
      <c r="G3540" s="28">
        <f>ROUND(E3540*F3540,0)</f>
        <v>0</v>
      </c>
      <c r="H3540" s="11"/>
    </row>
    <row r="3541" s="9" customFormat="1" ht="13.55" customHeight="1">
      <c r="B3541" s="11"/>
      <c r="G3541" s="28">
        <f>ROUND(E3541*F3541,0)</f>
        <v>0</v>
      </c>
      <c r="H3541" s="11"/>
    </row>
    <row r="3542" s="9" customFormat="1" ht="13.55" customHeight="1">
      <c r="B3542" s="11"/>
      <c r="G3542" s="28">
        <f>ROUND(E3542*F3542,0)</f>
        <v>0</v>
      </c>
      <c r="H3542" s="11"/>
    </row>
    <row r="3543" s="9" customFormat="1" ht="13.55" customHeight="1">
      <c r="B3543" s="11"/>
      <c r="G3543" s="28">
        <f>ROUND(E3543*F3543,0)</f>
        <v>0</v>
      </c>
      <c r="H3543" s="11"/>
    </row>
    <row r="3544" s="9" customFormat="1" ht="13.55" customHeight="1">
      <c r="B3544" s="11"/>
      <c r="G3544" s="28">
        <f>ROUND(E3544*F3544,0)</f>
        <v>0</v>
      </c>
      <c r="H3544" s="11"/>
    </row>
    <row r="3545" s="9" customFormat="1" ht="13.55" customHeight="1">
      <c r="B3545" s="11"/>
      <c r="G3545" s="28">
        <f>ROUND(E3545*F3545,0)</f>
        <v>0</v>
      </c>
      <c r="H3545" s="11"/>
    </row>
    <row r="3546" s="9" customFormat="1" ht="13.55" customHeight="1">
      <c r="B3546" s="11"/>
      <c r="G3546" s="28">
        <f>ROUND(E3546*F3546,0)</f>
        <v>0</v>
      </c>
      <c r="H3546" s="11"/>
    </row>
    <row r="3547" s="9" customFormat="1" ht="13.55" customHeight="1">
      <c r="B3547" s="11"/>
      <c r="G3547" s="28">
        <f>ROUND(E3547*F3547,0)</f>
        <v>0</v>
      </c>
      <c r="H3547" s="11"/>
    </row>
    <row r="3548" s="9" customFormat="1" ht="13.55" customHeight="1">
      <c r="B3548" s="11"/>
      <c r="G3548" s="28">
        <f>ROUND(E3548*F3548,0)</f>
        <v>0</v>
      </c>
      <c r="H3548" s="11"/>
    </row>
    <row r="3549" s="9" customFormat="1" ht="13.55" customHeight="1">
      <c r="B3549" s="11"/>
      <c r="G3549" s="28">
        <f>ROUND(E3549*F3549,0)</f>
        <v>0</v>
      </c>
      <c r="H3549" s="11"/>
    </row>
    <row r="3550" s="9" customFormat="1" ht="13.55" customHeight="1">
      <c r="B3550" s="11"/>
      <c r="G3550" s="28">
        <f>ROUND(E3550*F3550,0)</f>
        <v>0</v>
      </c>
      <c r="H3550" s="11"/>
    </row>
    <row r="3551" s="9" customFormat="1" ht="13.55" customHeight="1">
      <c r="B3551" s="11"/>
      <c r="G3551" s="28">
        <f>ROUND(E3551*F3551,0)</f>
        <v>0</v>
      </c>
      <c r="H3551" s="11"/>
    </row>
    <row r="3552" s="9" customFormat="1" ht="13.55" customHeight="1">
      <c r="B3552" s="11"/>
      <c r="G3552" s="28">
        <f>ROUND(E3552*F3552,0)</f>
        <v>0</v>
      </c>
      <c r="H3552" s="11"/>
    </row>
    <row r="3553" s="9" customFormat="1" ht="13.55" customHeight="1">
      <c r="B3553" s="11"/>
      <c r="G3553" s="28">
        <f>ROUND(E3553*F3553,0)</f>
        <v>0</v>
      </c>
      <c r="H3553" s="11"/>
    </row>
    <row r="3554" s="9" customFormat="1" ht="13.55" customHeight="1">
      <c r="B3554" s="11"/>
      <c r="G3554" s="28">
        <f>ROUND(E3554*F3554,0)</f>
        <v>0</v>
      </c>
      <c r="H3554" s="11"/>
    </row>
    <row r="3555" s="9" customFormat="1" ht="13.55" customHeight="1">
      <c r="B3555" s="11"/>
      <c r="G3555" s="28">
        <f>ROUND(E3555*F3555,0)</f>
        <v>0</v>
      </c>
      <c r="H3555" s="11"/>
    </row>
    <row r="3556" s="9" customFormat="1" ht="13.55" customHeight="1">
      <c r="B3556" s="11"/>
      <c r="G3556" s="28">
        <f>ROUND(E3556*F3556,0)</f>
        <v>0</v>
      </c>
      <c r="H3556" s="11"/>
    </row>
    <row r="3557" s="9" customFormat="1" ht="13.55" customHeight="1">
      <c r="B3557" s="11"/>
      <c r="G3557" s="28">
        <f>ROUND(E3557*F3557,0)</f>
        <v>0</v>
      </c>
      <c r="H3557" s="11"/>
    </row>
    <row r="3558" s="9" customFormat="1" ht="13.55" customHeight="1">
      <c r="B3558" s="11"/>
      <c r="G3558" s="28">
        <f>ROUND(E3558*F3558,0)</f>
        <v>0</v>
      </c>
      <c r="H3558" s="11"/>
    </row>
    <row r="3559" s="9" customFormat="1" ht="13.55" customHeight="1">
      <c r="B3559" s="11"/>
      <c r="G3559" s="28">
        <f>ROUND(E3559*F3559,0)</f>
        <v>0</v>
      </c>
      <c r="H3559" s="11"/>
    </row>
    <row r="3560" s="9" customFormat="1" ht="13.55" customHeight="1">
      <c r="B3560" s="11"/>
      <c r="G3560" s="28">
        <f>ROUND(E3560*F3560,0)</f>
        <v>0</v>
      </c>
      <c r="H3560" s="11"/>
    </row>
    <row r="3561" s="9" customFormat="1" ht="13.55" customHeight="1">
      <c r="B3561" s="11"/>
      <c r="G3561" s="28">
        <f>ROUND(E3561*F3561,0)</f>
        <v>0</v>
      </c>
      <c r="H3561" s="11"/>
    </row>
    <row r="3562" s="9" customFormat="1" ht="13.55" customHeight="1">
      <c r="B3562" s="11"/>
      <c r="G3562" s="28">
        <f>ROUND(E3562*F3562,0)</f>
        <v>0</v>
      </c>
      <c r="H3562" s="11"/>
    </row>
    <row r="3563" s="9" customFormat="1" ht="13.55" customHeight="1">
      <c r="B3563" s="11"/>
      <c r="G3563" s="28">
        <f>ROUND(E3563*F3563,0)</f>
        <v>0</v>
      </c>
      <c r="H3563" s="11"/>
    </row>
    <row r="3564" s="9" customFormat="1" ht="13.55" customHeight="1">
      <c r="B3564" s="11"/>
      <c r="G3564" s="28">
        <f>ROUND(E3564*F3564,0)</f>
        <v>0</v>
      </c>
      <c r="H3564" s="11"/>
    </row>
    <row r="3565" s="9" customFormat="1" ht="13.55" customHeight="1">
      <c r="B3565" s="11"/>
      <c r="G3565" s="28">
        <f>ROUND(E3565*F3565,0)</f>
        <v>0</v>
      </c>
      <c r="H3565" s="11"/>
    </row>
    <row r="3566" s="9" customFormat="1" ht="13.55" customHeight="1">
      <c r="B3566" s="11"/>
      <c r="G3566" s="28">
        <f>ROUND(E3566*F3566,0)</f>
        <v>0</v>
      </c>
      <c r="H3566" s="11"/>
    </row>
    <row r="3567" s="9" customFormat="1" ht="13.55" customHeight="1">
      <c r="B3567" s="11"/>
      <c r="G3567" s="28">
        <f>ROUND(E3567*F3567,0)</f>
        <v>0</v>
      </c>
      <c r="H3567" s="11"/>
    </row>
    <row r="3568" s="9" customFormat="1" ht="13.55" customHeight="1">
      <c r="B3568" s="11"/>
      <c r="G3568" s="28">
        <f>ROUND(E3568*F3568,0)</f>
        <v>0</v>
      </c>
      <c r="H3568" s="11"/>
    </row>
    <row r="3569" s="9" customFormat="1" ht="13.55" customHeight="1">
      <c r="B3569" s="11"/>
      <c r="G3569" s="28">
        <f>ROUND(E3569*F3569,0)</f>
        <v>0</v>
      </c>
      <c r="H3569" s="11"/>
    </row>
    <row r="3570" s="9" customFormat="1" ht="13.55" customHeight="1">
      <c r="B3570" s="11"/>
      <c r="G3570" s="28">
        <f>ROUND(E3570*F3570,0)</f>
        <v>0</v>
      </c>
      <c r="H3570" s="11"/>
    </row>
    <row r="3571" s="9" customFormat="1" ht="13.55" customHeight="1">
      <c r="B3571" s="11"/>
      <c r="G3571" s="28">
        <f>ROUND(E3571*F3571,0)</f>
        <v>0</v>
      </c>
      <c r="H3571" s="11"/>
    </row>
    <row r="3572" s="9" customFormat="1" ht="13.55" customHeight="1">
      <c r="B3572" s="11"/>
      <c r="G3572" s="28">
        <f>ROUND(E3572*F3572,0)</f>
        <v>0</v>
      </c>
      <c r="H3572" s="11"/>
    </row>
    <row r="3573" s="9" customFormat="1" ht="13.55" customHeight="1">
      <c r="B3573" s="11"/>
      <c r="G3573" s="28">
        <f>ROUND(E3573*F3573,0)</f>
        <v>0</v>
      </c>
      <c r="H3573" s="11"/>
    </row>
    <row r="3574" s="9" customFormat="1" ht="13.55" customHeight="1">
      <c r="B3574" s="11"/>
      <c r="G3574" s="28">
        <f>ROUND(E3574*F3574,0)</f>
        <v>0</v>
      </c>
      <c r="H3574" s="11"/>
    </row>
    <row r="3575" s="9" customFormat="1" ht="13.55" customHeight="1">
      <c r="B3575" s="11"/>
      <c r="G3575" s="28">
        <f>ROUND(E3575*F3575,0)</f>
        <v>0</v>
      </c>
      <c r="H3575" s="11"/>
    </row>
    <row r="3576" s="9" customFormat="1" ht="13.55" customHeight="1">
      <c r="B3576" s="11"/>
      <c r="G3576" s="28">
        <f>ROUND(E3576*F3576,0)</f>
        <v>0</v>
      </c>
      <c r="H3576" s="11"/>
    </row>
    <row r="3577" s="9" customFormat="1" ht="13.55" customHeight="1">
      <c r="B3577" s="11"/>
      <c r="G3577" s="28">
        <f>ROUND(E3577*F3577,0)</f>
        <v>0</v>
      </c>
      <c r="H3577" s="11"/>
    </row>
    <row r="3578" s="9" customFormat="1" ht="13.55" customHeight="1">
      <c r="B3578" s="11"/>
      <c r="G3578" s="28">
        <f>ROUND(E3578*F3578,0)</f>
        <v>0</v>
      </c>
      <c r="H3578" s="11"/>
    </row>
    <row r="3579" s="9" customFormat="1" ht="13.55" customHeight="1">
      <c r="B3579" s="11"/>
      <c r="G3579" s="28">
        <f>ROUND(E3579*F3579,0)</f>
        <v>0</v>
      </c>
      <c r="H3579" s="11"/>
    </row>
    <row r="3580" s="9" customFormat="1" ht="13.55" customHeight="1">
      <c r="B3580" s="11"/>
      <c r="G3580" s="28">
        <f>ROUND(E3580*F3580,0)</f>
        <v>0</v>
      </c>
      <c r="H3580" s="11"/>
    </row>
    <row r="3581" s="9" customFormat="1" ht="13.55" customHeight="1">
      <c r="B3581" s="11"/>
      <c r="G3581" s="28">
        <f>ROUND(E3581*F3581,0)</f>
        <v>0</v>
      </c>
      <c r="H3581" s="11"/>
    </row>
    <row r="3582" s="9" customFormat="1" ht="13.55" customHeight="1">
      <c r="B3582" s="11"/>
      <c r="G3582" s="28">
        <f>ROUND(E3582*F3582,0)</f>
        <v>0</v>
      </c>
      <c r="H3582" s="11"/>
    </row>
    <row r="3583" s="9" customFormat="1" ht="13.55" customHeight="1">
      <c r="B3583" s="11"/>
      <c r="G3583" s="28">
        <f>ROUND(E3583*F3583,0)</f>
        <v>0</v>
      </c>
      <c r="H3583" s="11"/>
    </row>
    <row r="3584" s="9" customFormat="1" ht="13.55" customHeight="1">
      <c r="B3584" s="11"/>
      <c r="G3584" s="28">
        <f>ROUND(E3584*F3584,0)</f>
        <v>0</v>
      </c>
      <c r="H3584" s="11"/>
    </row>
    <row r="3585" s="9" customFormat="1" ht="13.55" customHeight="1">
      <c r="B3585" s="11"/>
      <c r="G3585" s="28">
        <f>ROUND(E3585*F3585,0)</f>
        <v>0</v>
      </c>
      <c r="H3585" s="11"/>
    </row>
    <row r="3586" s="9" customFormat="1" ht="13.55" customHeight="1">
      <c r="B3586" s="11"/>
      <c r="G3586" s="28">
        <f>ROUND(E3586*F3586,0)</f>
        <v>0</v>
      </c>
      <c r="H3586" s="11"/>
    </row>
    <row r="3587" s="9" customFormat="1" ht="13.55" customHeight="1">
      <c r="B3587" s="11"/>
      <c r="G3587" s="28">
        <f>ROUND(E3587*F3587,0)</f>
        <v>0</v>
      </c>
      <c r="H3587" s="11"/>
    </row>
    <row r="3588" s="9" customFormat="1" ht="13.55" customHeight="1">
      <c r="B3588" s="11"/>
      <c r="G3588" s="28">
        <f>ROUND(E3588*F3588,0)</f>
        <v>0</v>
      </c>
      <c r="H3588" s="11"/>
    </row>
    <row r="3589" s="9" customFormat="1" ht="13.55" customHeight="1">
      <c r="B3589" s="11"/>
      <c r="G3589" s="28">
        <f>ROUND(E3589*F3589,0)</f>
        <v>0</v>
      </c>
      <c r="H3589" s="11"/>
    </row>
    <row r="3590" s="9" customFormat="1" ht="13.55" customHeight="1">
      <c r="B3590" s="11"/>
      <c r="G3590" s="28">
        <f>ROUND(E3590*F3590,0)</f>
        <v>0</v>
      </c>
      <c r="H3590" s="11"/>
    </row>
    <row r="3591" s="9" customFormat="1" ht="13.55" customHeight="1">
      <c r="B3591" s="11"/>
      <c r="G3591" s="28">
        <f>ROUND(E3591*F3591,0)</f>
        <v>0</v>
      </c>
      <c r="H3591" s="11"/>
    </row>
    <row r="3592" s="9" customFormat="1" ht="13.55" customHeight="1">
      <c r="B3592" s="11"/>
      <c r="G3592" s="28">
        <f>ROUND(E3592*F3592,0)</f>
        <v>0</v>
      </c>
      <c r="H3592" s="11"/>
    </row>
    <row r="3593" s="9" customFormat="1" ht="13.55" customHeight="1">
      <c r="B3593" s="11"/>
      <c r="G3593" s="28">
        <f>ROUND(E3593*F3593,0)</f>
        <v>0</v>
      </c>
      <c r="H3593" s="11"/>
    </row>
    <row r="3594" s="9" customFormat="1" ht="13.55" customHeight="1">
      <c r="B3594" s="11"/>
      <c r="G3594" s="28">
        <f>ROUND(E3594*F3594,0)</f>
        <v>0</v>
      </c>
      <c r="H3594" s="11"/>
    </row>
    <row r="3595" s="9" customFormat="1" ht="13.55" customHeight="1">
      <c r="B3595" s="11"/>
      <c r="G3595" s="28">
        <f>ROUND(E3595*F3595,0)</f>
        <v>0</v>
      </c>
      <c r="H3595" s="11"/>
    </row>
    <row r="3596" s="9" customFormat="1" ht="13.55" customHeight="1">
      <c r="B3596" s="11"/>
      <c r="G3596" s="28">
        <f>ROUND(E3596*F3596,0)</f>
        <v>0</v>
      </c>
      <c r="H3596" s="11"/>
    </row>
    <row r="3597" s="9" customFormat="1" ht="13.55" customHeight="1">
      <c r="B3597" s="11"/>
      <c r="G3597" s="28">
        <f>ROUND(E3597*F3597,0)</f>
        <v>0</v>
      </c>
      <c r="H3597" s="11"/>
    </row>
    <row r="3598" s="9" customFormat="1" ht="13.55" customHeight="1">
      <c r="B3598" s="11"/>
      <c r="G3598" s="28">
        <f>ROUND(E3598*F3598,0)</f>
        <v>0</v>
      </c>
      <c r="H3598" s="11"/>
    </row>
    <row r="3599" s="9" customFormat="1" ht="13.55" customHeight="1">
      <c r="B3599" s="11"/>
      <c r="G3599" s="28">
        <f>ROUND(E3599*F3599,0)</f>
        <v>0</v>
      </c>
      <c r="H3599" s="11"/>
    </row>
    <row r="3600" s="9" customFormat="1" ht="13.55" customHeight="1">
      <c r="B3600" s="11"/>
      <c r="G3600" s="28">
        <f>ROUND(E3600*F3600,0)</f>
        <v>0</v>
      </c>
      <c r="H3600" s="11"/>
    </row>
    <row r="3601" s="9" customFormat="1" ht="13.55" customHeight="1">
      <c r="B3601" s="11"/>
      <c r="G3601" s="28">
        <f>ROUND(E3601*F3601,0)</f>
        <v>0</v>
      </c>
      <c r="H3601" s="11"/>
    </row>
    <row r="3602" s="9" customFormat="1" ht="13.55" customHeight="1">
      <c r="B3602" s="11"/>
      <c r="G3602" s="28">
        <f>ROUND(E3602*F3602,0)</f>
        <v>0</v>
      </c>
      <c r="H3602" s="11"/>
    </row>
    <row r="3603" s="9" customFormat="1" ht="13.55" customHeight="1">
      <c r="B3603" s="11"/>
      <c r="G3603" s="28">
        <f>ROUND(E3603*F3603,0)</f>
        <v>0</v>
      </c>
      <c r="H3603" s="11"/>
    </row>
    <row r="3604" s="9" customFormat="1" ht="13.55" customHeight="1">
      <c r="B3604" s="11"/>
      <c r="G3604" s="28">
        <f>ROUND(E3604*F3604,0)</f>
        <v>0</v>
      </c>
      <c r="H3604" s="11"/>
    </row>
    <row r="3605" s="9" customFormat="1" ht="13.55" customHeight="1">
      <c r="B3605" s="11"/>
      <c r="G3605" s="28">
        <f>ROUND(E3605*F3605,0)</f>
        <v>0</v>
      </c>
      <c r="H3605" s="11"/>
    </row>
    <row r="3606" s="9" customFormat="1" ht="13.55" customHeight="1">
      <c r="B3606" s="11"/>
      <c r="G3606" s="28">
        <f>ROUND(E3606*F3606,0)</f>
        <v>0</v>
      </c>
      <c r="H3606" s="11"/>
    </row>
    <row r="3607" s="9" customFormat="1" ht="13.55" customHeight="1">
      <c r="B3607" s="11"/>
      <c r="G3607" s="28">
        <f>ROUND(E3607*F3607,0)</f>
        <v>0</v>
      </c>
      <c r="H3607" s="11"/>
    </row>
    <row r="3608" s="9" customFormat="1" ht="13.55" customHeight="1">
      <c r="B3608" s="11"/>
      <c r="G3608" s="28">
        <f>ROUND(E3608*F3608,0)</f>
        <v>0</v>
      </c>
      <c r="H3608" s="11"/>
    </row>
    <row r="3609" s="9" customFormat="1" ht="13.55" customHeight="1">
      <c r="B3609" s="11"/>
      <c r="G3609" s="28">
        <f>ROUND(E3609*F3609,0)</f>
        <v>0</v>
      </c>
      <c r="H3609" s="11"/>
    </row>
    <row r="3610" s="9" customFormat="1" ht="13.55" customHeight="1">
      <c r="B3610" s="11"/>
      <c r="G3610" s="28">
        <f>ROUND(E3610*F3610,0)</f>
        <v>0</v>
      </c>
      <c r="H3610" s="11"/>
    </row>
    <row r="3611" s="9" customFormat="1" ht="13.55" customHeight="1">
      <c r="B3611" s="11"/>
      <c r="G3611" s="28">
        <f>ROUND(E3611*F3611,0)</f>
        <v>0</v>
      </c>
      <c r="H3611" s="11"/>
    </row>
    <row r="3612" s="9" customFormat="1" ht="13.55" customHeight="1">
      <c r="B3612" s="11"/>
      <c r="G3612" s="28">
        <f>ROUND(E3612*F3612,0)</f>
        <v>0</v>
      </c>
      <c r="H3612" s="11"/>
    </row>
    <row r="3613" s="9" customFormat="1" ht="13.55" customHeight="1">
      <c r="B3613" s="11"/>
      <c r="G3613" s="28">
        <f>ROUND(E3613*F3613,0)</f>
        <v>0</v>
      </c>
      <c r="H3613" s="11"/>
    </row>
    <row r="3614" s="9" customFormat="1" ht="13.55" customHeight="1">
      <c r="B3614" s="11"/>
      <c r="G3614" s="28">
        <f>ROUND(E3614*F3614,0)</f>
        <v>0</v>
      </c>
      <c r="H3614" s="11"/>
    </row>
    <row r="3615" s="9" customFormat="1" ht="13.55" customHeight="1">
      <c r="B3615" s="11"/>
      <c r="G3615" s="28">
        <f>ROUND(E3615*F3615,0)</f>
        <v>0</v>
      </c>
      <c r="H3615" s="11"/>
    </row>
    <row r="3616" s="9" customFormat="1" ht="13.55" customHeight="1">
      <c r="B3616" s="11"/>
      <c r="G3616" s="28">
        <f>ROUND(E3616*F3616,0)</f>
        <v>0</v>
      </c>
      <c r="H3616" s="11"/>
    </row>
    <row r="3617" s="9" customFormat="1" ht="13.55" customHeight="1">
      <c r="B3617" s="11"/>
      <c r="G3617" s="28">
        <f>ROUND(E3617*F3617,0)</f>
        <v>0</v>
      </c>
      <c r="H3617" s="11"/>
    </row>
    <row r="3618" s="9" customFormat="1" ht="13.55" customHeight="1">
      <c r="B3618" s="11"/>
      <c r="G3618" s="28">
        <f>ROUND(E3618*F3618,0)</f>
        <v>0</v>
      </c>
      <c r="H3618" s="11"/>
    </row>
    <row r="3619" s="9" customFormat="1" ht="13.55" customHeight="1">
      <c r="B3619" s="11"/>
      <c r="G3619" s="28">
        <f>ROUND(E3619*F3619,0)</f>
        <v>0</v>
      </c>
      <c r="H3619" s="11"/>
    </row>
    <row r="3620" s="9" customFormat="1" ht="13.55" customHeight="1">
      <c r="B3620" s="11"/>
      <c r="G3620" s="28">
        <f>ROUND(E3620*F3620,0)</f>
        <v>0</v>
      </c>
      <c r="H3620" s="11"/>
    </row>
    <row r="3621" s="9" customFormat="1" ht="13.55" customHeight="1">
      <c r="B3621" s="11"/>
      <c r="G3621" s="28">
        <f>ROUND(E3621*F3621,0)</f>
        <v>0</v>
      </c>
      <c r="H3621" s="11"/>
    </row>
    <row r="3622" s="9" customFormat="1" ht="13.55" customHeight="1">
      <c r="B3622" s="11"/>
      <c r="G3622" s="28">
        <f>ROUND(E3622*F3622,0)</f>
        <v>0</v>
      </c>
      <c r="H3622" s="11"/>
    </row>
    <row r="3623" s="9" customFormat="1" ht="13.55" customHeight="1">
      <c r="B3623" s="11"/>
      <c r="G3623" s="28">
        <f>ROUND(E3623*F3623,0)</f>
        <v>0</v>
      </c>
      <c r="H3623" s="11"/>
    </row>
    <row r="3624" s="9" customFormat="1" ht="13.55" customHeight="1">
      <c r="B3624" s="11"/>
      <c r="G3624" s="28">
        <f>ROUND(E3624*F3624,0)</f>
        <v>0</v>
      </c>
      <c r="H3624" s="11"/>
    </row>
    <row r="3625" s="9" customFormat="1" ht="13.55" customHeight="1">
      <c r="B3625" s="11"/>
      <c r="G3625" s="28">
        <f>ROUND(E3625*F3625,0)</f>
        <v>0</v>
      </c>
      <c r="H3625" s="11"/>
    </row>
    <row r="3626" s="9" customFormat="1" ht="13.55" customHeight="1">
      <c r="B3626" s="11"/>
      <c r="G3626" s="28">
        <f>ROUND(E3626*F3626,0)</f>
        <v>0</v>
      </c>
      <c r="H3626" s="11"/>
    </row>
    <row r="3627" s="9" customFormat="1" ht="13.55" customHeight="1">
      <c r="B3627" s="11"/>
      <c r="G3627" s="28">
        <f>ROUND(E3627*F3627,0)</f>
        <v>0</v>
      </c>
      <c r="H3627" s="11"/>
    </row>
    <row r="3628" s="9" customFormat="1" ht="13.55" customHeight="1">
      <c r="B3628" s="11"/>
      <c r="G3628" s="28">
        <f>ROUND(E3628*F3628,0)</f>
        <v>0</v>
      </c>
      <c r="H3628" s="11"/>
    </row>
    <row r="3629" s="9" customFormat="1" ht="13.55" customHeight="1">
      <c r="B3629" s="11"/>
      <c r="G3629" s="28">
        <f>ROUND(E3629*F3629,0)</f>
        <v>0</v>
      </c>
      <c r="H3629" s="11"/>
    </row>
    <row r="3630" s="9" customFormat="1" ht="13.55" customHeight="1">
      <c r="B3630" s="11"/>
      <c r="G3630" s="28">
        <f>ROUND(E3630*F3630,0)</f>
        <v>0</v>
      </c>
      <c r="H3630" s="11"/>
    </row>
    <row r="3631" s="9" customFormat="1" ht="13.55" customHeight="1">
      <c r="B3631" s="11"/>
      <c r="G3631" s="28">
        <f>ROUND(E3631*F3631,0)</f>
        <v>0</v>
      </c>
      <c r="H3631" s="11"/>
    </row>
    <row r="3632" s="9" customFormat="1" ht="13.55" customHeight="1">
      <c r="B3632" s="11"/>
      <c r="G3632" s="28">
        <f>ROUND(E3632*F3632,0)</f>
        <v>0</v>
      </c>
      <c r="H3632" s="11"/>
    </row>
    <row r="3633" s="9" customFormat="1" ht="13.55" customHeight="1">
      <c r="B3633" s="11"/>
      <c r="G3633" s="28">
        <f>ROUND(E3633*F3633,0)</f>
        <v>0</v>
      </c>
      <c r="H3633" s="11"/>
    </row>
    <row r="3634" s="9" customFormat="1" ht="13.55" customHeight="1">
      <c r="B3634" s="11"/>
      <c r="G3634" s="28">
        <f>ROUND(E3634*F3634,0)</f>
        <v>0</v>
      </c>
      <c r="H3634" s="11"/>
    </row>
    <row r="3635" s="9" customFormat="1" ht="13.55" customHeight="1">
      <c r="B3635" s="11"/>
      <c r="G3635" s="28">
        <f>ROUND(E3635*F3635,0)</f>
        <v>0</v>
      </c>
      <c r="H3635" s="11"/>
    </row>
    <row r="3636" s="9" customFormat="1" ht="13.55" customHeight="1">
      <c r="B3636" s="11"/>
      <c r="G3636" s="28">
        <f>ROUND(E3636*F3636,0)</f>
        <v>0</v>
      </c>
      <c r="H3636" s="11"/>
    </row>
    <row r="3637" s="9" customFormat="1" ht="13.55" customHeight="1">
      <c r="B3637" s="11"/>
      <c r="G3637" s="28">
        <f>ROUND(E3637*F3637,0)</f>
        <v>0</v>
      </c>
      <c r="H3637" s="11"/>
    </row>
    <row r="3638" s="9" customFormat="1" ht="13.55" customHeight="1">
      <c r="B3638" s="11"/>
      <c r="G3638" s="28">
        <f>ROUND(E3638*F3638,0)</f>
        <v>0</v>
      </c>
      <c r="H3638" s="11"/>
    </row>
    <row r="3639" s="9" customFormat="1" ht="13.55" customHeight="1">
      <c r="B3639" s="11"/>
      <c r="G3639" s="28">
        <f>ROUND(E3639*F3639,0)</f>
        <v>0</v>
      </c>
      <c r="H3639" s="11"/>
    </row>
    <row r="3640" s="9" customFormat="1" ht="13.55" customHeight="1">
      <c r="B3640" s="11"/>
      <c r="G3640" s="28">
        <f>ROUND(E3640*F3640,0)</f>
        <v>0</v>
      </c>
      <c r="H3640" s="11"/>
    </row>
    <row r="3641" s="9" customFormat="1" ht="13.55" customHeight="1">
      <c r="B3641" s="11"/>
      <c r="G3641" s="28">
        <f>ROUND(E3641*F3641,0)</f>
        <v>0</v>
      </c>
      <c r="H3641" s="11"/>
    </row>
    <row r="3642" s="9" customFormat="1" ht="13.55" customHeight="1">
      <c r="B3642" s="11"/>
      <c r="G3642" s="28">
        <f>ROUND(E3642*F3642,0)</f>
        <v>0</v>
      </c>
      <c r="H3642" s="11"/>
    </row>
    <row r="3643" s="9" customFormat="1" ht="13.55" customHeight="1">
      <c r="B3643" s="11"/>
      <c r="G3643" s="28">
        <f>ROUND(E3643*F3643,0)</f>
        <v>0</v>
      </c>
      <c r="H3643" s="11"/>
    </row>
    <row r="3644" s="9" customFormat="1" ht="13.55" customHeight="1">
      <c r="B3644" s="11"/>
      <c r="G3644" s="28">
        <f>ROUND(E3644*F3644,0)</f>
        <v>0</v>
      </c>
      <c r="H3644" s="11"/>
    </row>
    <row r="3645" s="9" customFormat="1" ht="13.55" customHeight="1">
      <c r="B3645" s="11"/>
      <c r="G3645" s="28">
        <f>ROUND(E3645*F3645,0)</f>
        <v>0</v>
      </c>
      <c r="H3645" s="11"/>
    </row>
    <row r="3646" s="9" customFormat="1" ht="13.55" customHeight="1">
      <c r="B3646" s="11"/>
      <c r="G3646" s="28">
        <f>ROUND(E3646*F3646,0)</f>
        <v>0</v>
      </c>
      <c r="H3646" s="11"/>
    </row>
    <row r="3647" s="9" customFormat="1" ht="13.55" customHeight="1">
      <c r="B3647" s="11"/>
      <c r="G3647" s="28">
        <f>ROUND(E3647*F3647,0)</f>
        <v>0</v>
      </c>
      <c r="H3647" s="11"/>
    </row>
    <row r="3648" s="9" customFormat="1" ht="13.55" customHeight="1">
      <c r="B3648" s="11"/>
      <c r="G3648" s="28">
        <f>ROUND(E3648*F3648,0)</f>
        <v>0</v>
      </c>
      <c r="H3648" s="11"/>
    </row>
    <row r="3649" s="9" customFormat="1" ht="13.55" customHeight="1">
      <c r="B3649" s="11"/>
      <c r="G3649" s="28">
        <f>ROUND(E3649*F3649,0)</f>
        <v>0</v>
      </c>
      <c r="H3649" s="11"/>
    </row>
    <row r="3650" s="9" customFormat="1" ht="13.55" customHeight="1">
      <c r="B3650" s="11"/>
      <c r="G3650" s="28">
        <f>ROUND(E3650*F3650,0)</f>
        <v>0</v>
      </c>
      <c r="H3650" s="11"/>
    </row>
    <row r="3651" s="9" customFormat="1" ht="13.55" customHeight="1">
      <c r="B3651" s="11"/>
      <c r="G3651" s="28">
        <f>ROUND(E3651*F3651,0)</f>
        <v>0</v>
      </c>
      <c r="H3651" s="11"/>
    </row>
    <row r="3652" s="9" customFormat="1" ht="13.55" customHeight="1">
      <c r="B3652" s="11"/>
      <c r="G3652" s="28">
        <f>ROUND(E3652*F3652,0)</f>
        <v>0</v>
      </c>
      <c r="H3652" s="11"/>
    </row>
    <row r="3653" s="9" customFormat="1" ht="13.55" customHeight="1">
      <c r="B3653" s="11"/>
      <c r="G3653" s="28">
        <f>ROUND(E3653*F3653,0)</f>
        <v>0</v>
      </c>
      <c r="H3653" s="11"/>
    </row>
    <row r="3654" s="9" customFormat="1" ht="13.55" customHeight="1">
      <c r="B3654" s="11"/>
      <c r="G3654" s="28">
        <f>ROUND(E3654*F3654,0)</f>
        <v>0</v>
      </c>
      <c r="H3654" s="11"/>
    </row>
    <row r="3655" s="9" customFormat="1" ht="13.55" customHeight="1">
      <c r="B3655" s="11"/>
      <c r="G3655" s="28">
        <f>ROUND(E3655*F3655,0)</f>
        <v>0</v>
      </c>
      <c r="H3655" s="11"/>
    </row>
    <row r="3656" s="9" customFormat="1" ht="13.55" customHeight="1">
      <c r="B3656" s="11"/>
      <c r="G3656" s="28">
        <f>ROUND(E3656*F3656,0)</f>
        <v>0</v>
      </c>
      <c r="H3656" s="11"/>
    </row>
    <row r="3657" s="9" customFormat="1" ht="13.55" customHeight="1">
      <c r="B3657" s="11"/>
      <c r="G3657" s="28">
        <f>ROUND(E3657*F3657,0)</f>
        <v>0</v>
      </c>
      <c r="H3657" s="11"/>
    </row>
    <row r="3658" s="9" customFormat="1" ht="13.55" customHeight="1">
      <c r="B3658" s="11"/>
      <c r="G3658" s="28">
        <f>ROUND(E3658*F3658,0)</f>
        <v>0</v>
      </c>
      <c r="H3658" s="11"/>
    </row>
    <row r="3659" s="9" customFormat="1" ht="13.55" customHeight="1">
      <c r="B3659" s="11"/>
      <c r="G3659" s="28">
        <f>ROUND(E3659*F3659,0)</f>
        <v>0</v>
      </c>
      <c r="H3659" s="11"/>
    </row>
    <row r="3660" s="9" customFormat="1" ht="13.55" customHeight="1">
      <c r="B3660" s="11"/>
      <c r="G3660" s="28">
        <f>ROUND(E3660*F3660,0)</f>
        <v>0</v>
      </c>
      <c r="H3660" s="11"/>
    </row>
    <row r="3661" s="9" customFormat="1" ht="13.55" customHeight="1">
      <c r="B3661" s="11"/>
      <c r="G3661" s="28">
        <f>ROUND(E3661*F3661,0)</f>
        <v>0</v>
      </c>
      <c r="H3661" s="11"/>
    </row>
    <row r="3662" s="9" customFormat="1" ht="13.55" customHeight="1">
      <c r="B3662" s="11"/>
      <c r="G3662" s="28">
        <f>ROUND(E3662*F3662,0)</f>
        <v>0</v>
      </c>
      <c r="H3662" s="11"/>
    </row>
    <row r="3663" s="9" customFormat="1" ht="13.55" customHeight="1">
      <c r="B3663" s="11"/>
      <c r="G3663" s="28">
        <f>ROUND(E3663*F3663,0)</f>
        <v>0</v>
      </c>
      <c r="H3663" s="11"/>
    </row>
    <row r="3664" s="9" customFormat="1" ht="13.55" customHeight="1">
      <c r="B3664" s="11"/>
      <c r="G3664" s="28">
        <f>ROUND(E3664*F3664,0)</f>
        <v>0</v>
      </c>
      <c r="H3664" s="11"/>
    </row>
    <row r="3665" s="9" customFormat="1" ht="13.55" customHeight="1">
      <c r="B3665" s="11"/>
      <c r="G3665" s="28">
        <f>ROUND(E3665*F3665,0)</f>
        <v>0</v>
      </c>
      <c r="H3665" s="11"/>
    </row>
    <row r="3666" s="9" customFormat="1" ht="13.55" customHeight="1">
      <c r="B3666" s="11"/>
      <c r="G3666" s="28">
        <f>ROUND(E3666*F3666,0)</f>
        <v>0</v>
      </c>
      <c r="H3666" s="11"/>
    </row>
    <row r="3667" s="9" customFormat="1" ht="13.55" customHeight="1">
      <c r="B3667" s="11"/>
      <c r="G3667" s="28">
        <f>ROUND(E3667*F3667,0)</f>
        <v>0</v>
      </c>
      <c r="H3667" s="11"/>
    </row>
    <row r="3668" s="9" customFormat="1" ht="13.55" customHeight="1">
      <c r="B3668" s="11"/>
      <c r="G3668" s="28">
        <f>ROUND(E3668*F3668,0)</f>
        <v>0</v>
      </c>
      <c r="H3668" s="11"/>
    </row>
    <row r="3669" s="9" customFormat="1" ht="13.55" customHeight="1">
      <c r="B3669" s="11"/>
      <c r="G3669" s="28">
        <f>ROUND(E3669*F3669,0)</f>
        <v>0</v>
      </c>
      <c r="H3669" s="11"/>
    </row>
    <row r="3670" s="9" customFormat="1" ht="13.55" customHeight="1">
      <c r="B3670" s="11"/>
      <c r="G3670" s="28">
        <f>ROUND(E3670*F3670,0)</f>
        <v>0</v>
      </c>
      <c r="H3670" s="11"/>
    </row>
    <row r="3671" s="9" customFormat="1" ht="13.55" customHeight="1">
      <c r="B3671" s="11"/>
      <c r="G3671" s="28">
        <f>ROUND(E3671*F3671,0)</f>
        <v>0</v>
      </c>
      <c r="H3671" s="11"/>
    </row>
    <row r="3672" s="9" customFormat="1" ht="13.55" customHeight="1">
      <c r="B3672" s="11"/>
      <c r="G3672" s="28">
        <f>ROUND(E3672*F3672,0)</f>
        <v>0</v>
      </c>
      <c r="H3672" s="11"/>
    </row>
    <row r="3673" s="9" customFormat="1" ht="13.55" customHeight="1">
      <c r="B3673" s="11"/>
      <c r="G3673" s="28">
        <f>ROUND(E3673*F3673,0)</f>
        <v>0</v>
      </c>
      <c r="H3673" s="11"/>
    </row>
    <row r="3674" s="9" customFormat="1" ht="13.55" customHeight="1">
      <c r="B3674" s="11"/>
      <c r="G3674" s="28">
        <f>ROUND(E3674*F3674,0)</f>
        <v>0</v>
      </c>
      <c r="H3674" s="11"/>
    </row>
    <row r="3675" s="9" customFormat="1" ht="13.55" customHeight="1">
      <c r="B3675" s="11"/>
      <c r="G3675" s="28">
        <f>ROUND(E3675*F3675,0)</f>
        <v>0</v>
      </c>
      <c r="H3675" s="11"/>
    </row>
    <row r="3676" s="9" customFormat="1" ht="13.55" customHeight="1">
      <c r="B3676" s="11"/>
      <c r="G3676" s="28">
        <f>ROUND(E3676*F3676,0)</f>
        <v>0</v>
      </c>
      <c r="H3676" s="11"/>
    </row>
    <row r="3677" s="9" customFormat="1" ht="13.55" customHeight="1">
      <c r="B3677" s="11"/>
      <c r="G3677" s="28">
        <f>ROUND(E3677*F3677,0)</f>
        <v>0</v>
      </c>
      <c r="H3677" s="11"/>
    </row>
    <row r="3678" s="9" customFormat="1" ht="13.55" customHeight="1">
      <c r="B3678" s="11"/>
      <c r="G3678" s="28">
        <f>ROUND(E3678*F3678,0)</f>
        <v>0</v>
      </c>
      <c r="H3678" s="11"/>
    </row>
    <row r="3679" s="9" customFormat="1" ht="13.55" customHeight="1">
      <c r="B3679" s="11"/>
      <c r="G3679" s="28">
        <f>ROUND(E3679*F3679,0)</f>
        <v>0</v>
      </c>
      <c r="H3679" s="11"/>
    </row>
    <row r="3680" s="9" customFormat="1" ht="13.55" customHeight="1">
      <c r="B3680" s="11"/>
      <c r="G3680" s="28">
        <f>ROUND(E3680*F3680,0)</f>
        <v>0</v>
      </c>
      <c r="H3680" s="11"/>
    </row>
    <row r="3681" s="9" customFormat="1" ht="13.55" customHeight="1">
      <c r="B3681" s="11"/>
      <c r="G3681" s="28">
        <f>ROUND(E3681*F3681,0)</f>
        <v>0</v>
      </c>
      <c r="H3681" s="11"/>
    </row>
    <row r="3682" s="9" customFormat="1" ht="13.55" customHeight="1">
      <c r="B3682" s="11"/>
      <c r="G3682" s="28">
        <f>ROUND(E3682*F3682,0)</f>
        <v>0</v>
      </c>
      <c r="H3682" s="11"/>
    </row>
    <row r="3683" s="9" customFormat="1" ht="13.55" customHeight="1">
      <c r="B3683" s="11"/>
      <c r="G3683" s="28">
        <f>ROUND(E3683*F3683,0)</f>
        <v>0</v>
      </c>
      <c r="H3683" s="11"/>
    </row>
    <row r="3684" s="9" customFormat="1" ht="13.55" customHeight="1">
      <c r="B3684" s="11"/>
      <c r="G3684" s="28">
        <f>ROUND(E3684*F3684,0)</f>
        <v>0</v>
      </c>
      <c r="H3684" s="11"/>
    </row>
    <row r="3685" s="9" customFormat="1" ht="13.55" customHeight="1">
      <c r="B3685" s="11"/>
      <c r="G3685" s="28">
        <f>ROUND(E3685*F3685,0)</f>
        <v>0</v>
      </c>
      <c r="H3685" s="11"/>
    </row>
    <row r="3686" s="9" customFormat="1" ht="13.55" customHeight="1">
      <c r="B3686" s="11"/>
      <c r="G3686" s="28">
        <f>ROUND(E3686*F3686,0)</f>
        <v>0</v>
      </c>
      <c r="H3686" s="11"/>
    </row>
    <row r="3687" s="9" customFormat="1" ht="13.55" customHeight="1">
      <c r="B3687" s="11"/>
      <c r="G3687" s="28">
        <f>ROUND(E3687*F3687,0)</f>
        <v>0</v>
      </c>
      <c r="H3687" s="11"/>
    </row>
    <row r="3688" s="9" customFormat="1" ht="13.55" customHeight="1">
      <c r="B3688" s="11"/>
      <c r="G3688" s="28">
        <f>ROUND(E3688*F3688,0)</f>
        <v>0</v>
      </c>
      <c r="H3688" s="11"/>
    </row>
    <row r="3689" s="9" customFormat="1" ht="13.55" customHeight="1">
      <c r="B3689" s="11"/>
      <c r="G3689" s="28">
        <f>ROUND(E3689*F3689,0)</f>
        <v>0</v>
      </c>
      <c r="H3689" s="11"/>
    </row>
    <row r="3690" s="9" customFormat="1" ht="13.55" customHeight="1">
      <c r="B3690" s="11"/>
      <c r="G3690" s="28">
        <f>ROUND(E3690*F3690,0)</f>
        <v>0</v>
      </c>
      <c r="H3690" s="11"/>
    </row>
    <row r="3691" s="9" customFormat="1" ht="13.55" customHeight="1">
      <c r="B3691" s="11"/>
      <c r="G3691" s="28">
        <f>ROUND(E3691*F3691,0)</f>
        <v>0</v>
      </c>
      <c r="H3691" s="11"/>
    </row>
    <row r="3692" s="9" customFormat="1" ht="13.55" customHeight="1">
      <c r="B3692" s="11"/>
      <c r="G3692" s="28">
        <f>ROUND(E3692*F3692,0)</f>
        <v>0</v>
      </c>
      <c r="H3692" s="11"/>
    </row>
    <row r="3693" s="9" customFormat="1" ht="13.55" customHeight="1">
      <c r="B3693" s="11"/>
      <c r="G3693" s="28">
        <f>ROUND(E3693*F3693,0)</f>
        <v>0</v>
      </c>
      <c r="H3693" s="11"/>
    </row>
    <row r="3694" s="9" customFormat="1" ht="13.55" customHeight="1">
      <c r="B3694" s="11"/>
      <c r="G3694" s="28">
        <f>ROUND(E3694*F3694,0)</f>
        <v>0</v>
      </c>
      <c r="H3694" s="11"/>
    </row>
    <row r="3695" s="9" customFormat="1" ht="13.55" customHeight="1">
      <c r="B3695" s="11"/>
      <c r="G3695" s="28">
        <f>ROUND(E3695*F3695,0)</f>
        <v>0</v>
      </c>
      <c r="H3695" s="11"/>
    </row>
    <row r="3696" s="9" customFormat="1" ht="13.55" customHeight="1">
      <c r="B3696" s="11"/>
      <c r="G3696" s="28">
        <f>ROUND(E3696*F3696,0)</f>
        <v>0</v>
      </c>
      <c r="H3696" s="11"/>
    </row>
    <row r="3697" s="9" customFormat="1" ht="13.55" customHeight="1">
      <c r="B3697" s="11"/>
      <c r="G3697" s="28">
        <f>ROUND(E3697*F3697,0)</f>
        <v>0</v>
      </c>
      <c r="H3697" s="11"/>
    </row>
    <row r="3698" s="9" customFormat="1" ht="13.55" customHeight="1">
      <c r="B3698" s="11"/>
      <c r="G3698" s="28">
        <f>ROUND(E3698*F3698,0)</f>
        <v>0</v>
      </c>
      <c r="H3698" s="11"/>
    </row>
    <row r="3699" s="9" customFormat="1" ht="13.55" customHeight="1">
      <c r="B3699" s="11"/>
      <c r="G3699" s="28">
        <f>ROUND(E3699*F3699,0)</f>
        <v>0</v>
      </c>
      <c r="H3699" s="11"/>
    </row>
    <row r="3700" s="9" customFormat="1" ht="13.55" customHeight="1">
      <c r="B3700" s="11"/>
      <c r="G3700" s="28">
        <f>ROUND(E3700*F3700,0)</f>
        <v>0</v>
      </c>
      <c r="H3700" s="11"/>
    </row>
    <row r="3701" s="9" customFormat="1" ht="13.55" customHeight="1">
      <c r="B3701" s="11"/>
      <c r="G3701" s="28">
        <f>ROUND(E3701*F3701,0)</f>
        <v>0</v>
      </c>
      <c r="H3701" s="11"/>
    </row>
    <row r="3702" s="9" customFormat="1" ht="13.55" customHeight="1">
      <c r="B3702" s="11"/>
      <c r="G3702" s="28">
        <f>ROUND(E3702*F3702,0)</f>
        <v>0</v>
      </c>
      <c r="H3702" s="11"/>
    </row>
    <row r="3703" s="9" customFormat="1" ht="13.55" customHeight="1">
      <c r="B3703" s="11"/>
      <c r="G3703" s="28">
        <f>ROUND(E3703*F3703,0)</f>
        <v>0</v>
      </c>
      <c r="H3703" s="11"/>
    </row>
    <row r="3704" s="9" customFormat="1" ht="13.55" customHeight="1">
      <c r="B3704" s="11"/>
      <c r="G3704" s="28">
        <f>ROUND(E3704*F3704,0)</f>
        <v>0</v>
      </c>
      <c r="H3704" s="11"/>
    </row>
    <row r="3705" s="9" customFormat="1" ht="13.55" customHeight="1">
      <c r="B3705" s="11"/>
      <c r="G3705" s="28">
        <f>ROUND(E3705*F3705,0)</f>
        <v>0</v>
      </c>
      <c r="H3705" s="11"/>
    </row>
    <row r="3706" s="9" customFormat="1" ht="13.55" customHeight="1">
      <c r="B3706" s="11"/>
      <c r="G3706" s="28">
        <f>ROUND(E3706*F3706,0)</f>
        <v>0</v>
      </c>
      <c r="H3706" s="11"/>
    </row>
    <row r="3707" s="9" customFormat="1" ht="13.55" customHeight="1">
      <c r="B3707" s="11"/>
      <c r="G3707" s="28">
        <f>ROUND(E3707*F3707,0)</f>
        <v>0</v>
      </c>
      <c r="H3707" s="11"/>
    </row>
    <row r="3708" s="9" customFormat="1" ht="13.55" customHeight="1">
      <c r="B3708" s="11"/>
      <c r="G3708" s="28">
        <f>ROUND(E3708*F3708,0)</f>
        <v>0</v>
      </c>
      <c r="H3708" s="11"/>
    </row>
    <row r="3709" s="9" customFormat="1" ht="13.55" customHeight="1">
      <c r="B3709" s="11"/>
      <c r="G3709" s="28">
        <f>ROUND(E3709*F3709,0)</f>
        <v>0</v>
      </c>
      <c r="H3709" s="11"/>
    </row>
    <row r="3710" s="9" customFormat="1" ht="13.55" customHeight="1">
      <c r="B3710" s="11"/>
      <c r="G3710" s="28">
        <f>ROUND(E3710*F3710,0)</f>
        <v>0</v>
      </c>
      <c r="H3710" s="11"/>
    </row>
    <row r="3711" s="9" customFormat="1" ht="13.55" customHeight="1">
      <c r="B3711" s="11"/>
      <c r="G3711" s="28">
        <f>ROUND(E3711*F3711,0)</f>
        <v>0</v>
      </c>
      <c r="H3711" s="11"/>
    </row>
    <row r="3712" s="9" customFormat="1" ht="13.55" customHeight="1">
      <c r="B3712" s="11"/>
      <c r="G3712" s="28">
        <f>ROUND(E3712*F3712,0)</f>
        <v>0</v>
      </c>
      <c r="H3712" s="11"/>
    </row>
    <row r="3713" s="9" customFormat="1" ht="13.55" customHeight="1">
      <c r="B3713" s="11"/>
      <c r="G3713" s="28">
        <f>ROUND(E3713*F3713,0)</f>
        <v>0</v>
      </c>
      <c r="H3713" s="11"/>
    </row>
    <row r="3714" s="9" customFormat="1" ht="13.55" customHeight="1">
      <c r="B3714" s="11"/>
      <c r="G3714" s="28">
        <f>ROUND(E3714*F3714,0)</f>
        <v>0</v>
      </c>
      <c r="H3714" s="11"/>
    </row>
    <row r="3715" s="9" customFormat="1" ht="13.55" customHeight="1">
      <c r="B3715" s="11"/>
      <c r="G3715" s="28">
        <f>ROUND(E3715*F3715,0)</f>
        <v>0</v>
      </c>
      <c r="H3715" s="11"/>
    </row>
    <row r="3716" s="9" customFormat="1" ht="13.55" customHeight="1">
      <c r="B3716" s="11"/>
      <c r="G3716" s="28">
        <f>ROUND(E3716*F3716,0)</f>
        <v>0</v>
      </c>
      <c r="H3716" s="11"/>
    </row>
    <row r="3717" s="9" customFormat="1" ht="13.55" customHeight="1">
      <c r="B3717" s="11"/>
      <c r="G3717" s="28">
        <f>ROUND(E3717*F3717,0)</f>
        <v>0</v>
      </c>
      <c r="H3717" s="11"/>
    </row>
    <row r="3718" s="9" customFormat="1" ht="13.55" customHeight="1">
      <c r="B3718" s="11"/>
      <c r="G3718" s="28">
        <f>ROUND(E3718*F3718,0)</f>
        <v>0</v>
      </c>
      <c r="H3718" s="11"/>
    </row>
    <row r="3719" s="9" customFormat="1" ht="13.55" customHeight="1">
      <c r="B3719" s="11"/>
      <c r="G3719" s="28">
        <f>ROUND(E3719*F3719,0)</f>
        <v>0</v>
      </c>
      <c r="H3719" s="11"/>
    </row>
    <row r="3720" s="9" customFormat="1" ht="13.55" customHeight="1">
      <c r="B3720" s="11"/>
      <c r="G3720" s="28">
        <f>ROUND(E3720*F3720,0)</f>
        <v>0</v>
      </c>
      <c r="H3720" s="11"/>
    </row>
    <row r="3721" s="9" customFormat="1" ht="13.55" customHeight="1">
      <c r="B3721" s="11"/>
      <c r="G3721" s="28">
        <f>ROUND(E3721*F3721,0)</f>
        <v>0</v>
      </c>
      <c r="H3721" s="11"/>
    </row>
    <row r="3722" s="9" customFormat="1" ht="13.55" customHeight="1">
      <c r="B3722" s="11"/>
      <c r="G3722" s="28">
        <f>ROUND(E3722*F3722,0)</f>
        <v>0</v>
      </c>
      <c r="H3722" s="11"/>
    </row>
    <row r="3723" s="9" customFormat="1" ht="13.55" customHeight="1">
      <c r="B3723" s="11"/>
      <c r="G3723" s="28">
        <f>ROUND(E3723*F3723,0)</f>
        <v>0</v>
      </c>
      <c r="H3723" s="11"/>
    </row>
    <row r="3724" s="9" customFormat="1" ht="13.55" customHeight="1">
      <c r="B3724" s="11"/>
      <c r="G3724" s="28">
        <f>ROUND(E3724*F3724,0)</f>
        <v>0</v>
      </c>
      <c r="H3724" s="11"/>
    </row>
    <row r="3725" s="9" customFormat="1" ht="13.55" customHeight="1">
      <c r="B3725" s="11"/>
      <c r="G3725" s="28">
        <f>ROUND(E3725*F3725,0)</f>
        <v>0</v>
      </c>
      <c r="H3725" s="11"/>
    </row>
    <row r="3726" s="9" customFormat="1" ht="13.55" customHeight="1">
      <c r="B3726" s="11"/>
      <c r="G3726" s="28">
        <f>ROUND(E3726*F3726,0)</f>
        <v>0</v>
      </c>
      <c r="H3726" s="11"/>
    </row>
    <row r="3727" s="9" customFormat="1" ht="13.55" customHeight="1">
      <c r="B3727" s="11"/>
      <c r="G3727" s="28">
        <f>ROUND(E3727*F3727,0)</f>
        <v>0</v>
      </c>
      <c r="H3727" s="11"/>
    </row>
    <row r="3728" s="9" customFormat="1" ht="13.55" customHeight="1">
      <c r="B3728" s="11"/>
      <c r="G3728" s="28">
        <f>ROUND(E3728*F3728,0)</f>
        <v>0</v>
      </c>
      <c r="H3728" s="11"/>
    </row>
    <row r="3729" s="9" customFormat="1" ht="13.55" customHeight="1">
      <c r="B3729" s="11"/>
      <c r="G3729" s="28">
        <f>ROUND(E3729*F3729,0)</f>
        <v>0</v>
      </c>
      <c r="H3729" s="11"/>
    </row>
    <row r="3730" s="9" customFormat="1" ht="13.55" customHeight="1">
      <c r="B3730" s="11"/>
      <c r="G3730" s="28">
        <f>ROUND(E3730*F3730,0)</f>
        <v>0</v>
      </c>
      <c r="H3730" s="11"/>
    </row>
    <row r="3731" s="9" customFormat="1" ht="13.55" customHeight="1">
      <c r="B3731" s="11"/>
      <c r="G3731" s="28">
        <f>ROUND(E3731*F3731,0)</f>
        <v>0</v>
      </c>
      <c r="H3731" s="11"/>
    </row>
    <row r="3732" s="9" customFormat="1" ht="13.55" customHeight="1">
      <c r="B3732" s="11"/>
      <c r="G3732" s="28">
        <f>ROUND(E3732*F3732,0)</f>
        <v>0</v>
      </c>
      <c r="H3732" s="11"/>
    </row>
    <row r="3733" s="9" customFormat="1" ht="13.55" customHeight="1">
      <c r="B3733" s="11"/>
      <c r="G3733" s="28">
        <f>ROUND(E3733*F3733,0)</f>
        <v>0</v>
      </c>
      <c r="H3733" s="11"/>
    </row>
    <row r="3734" s="9" customFormat="1" ht="13.55" customHeight="1">
      <c r="B3734" s="11"/>
      <c r="G3734" s="28">
        <f>ROUND(E3734*F3734,0)</f>
        <v>0</v>
      </c>
      <c r="H3734" s="11"/>
    </row>
    <row r="3735" s="9" customFormat="1" ht="13.55" customHeight="1">
      <c r="B3735" s="11"/>
      <c r="G3735" s="28">
        <f>ROUND(E3735*F3735,0)</f>
        <v>0</v>
      </c>
      <c r="H3735" s="11"/>
    </row>
    <row r="3736" s="9" customFormat="1" ht="13.55" customHeight="1">
      <c r="B3736" s="11"/>
      <c r="G3736" s="28">
        <f>ROUND(E3736*F3736,0)</f>
        <v>0</v>
      </c>
      <c r="H3736" s="11"/>
    </row>
    <row r="3737" s="9" customFormat="1" ht="13.55" customHeight="1">
      <c r="B3737" s="11"/>
      <c r="G3737" s="28">
        <f>ROUND(E3737*F3737,0)</f>
        <v>0</v>
      </c>
      <c r="H3737" s="11"/>
    </row>
    <row r="3738" s="9" customFormat="1" ht="13.55" customHeight="1">
      <c r="B3738" s="11"/>
      <c r="G3738" s="28">
        <f>ROUND(E3738*F3738,0)</f>
        <v>0</v>
      </c>
      <c r="H3738" s="11"/>
    </row>
    <row r="3739" s="9" customFormat="1" ht="13.55" customHeight="1">
      <c r="B3739" s="11"/>
      <c r="G3739" s="28">
        <f>ROUND(E3739*F3739,0)</f>
        <v>0</v>
      </c>
      <c r="H3739" s="11"/>
    </row>
    <row r="3740" s="9" customFormat="1" ht="13.55" customHeight="1">
      <c r="B3740" s="11"/>
      <c r="G3740" s="28">
        <f>ROUND(E3740*F3740,0)</f>
        <v>0</v>
      </c>
      <c r="H3740" s="11"/>
    </row>
    <row r="3741" s="9" customFormat="1" ht="13.55" customHeight="1">
      <c r="B3741" s="11"/>
      <c r="G3741" s="28">
        <f>ROUND(E3741*F3741,0)</f>
        <v>0</v>
      </c>
      <c r="H3741" s="11"/>
    </row>
    <row r="3742" s="9" customFormat="1" ht="13.55" customHeight="1">
      <c r="B3742" s="11"/>
      <c r="G3742" s="28">
        <f>ROUND(E3742*F3742,0)</f>
        <v>0</v>
      </c>
      <c r="H3742" s="11"/>
    </row>
    <row r="3743" s="9" customFormat="1" ht="13.55" customHeight="1">
      <c r="B3743" s="11"/>
      <c r="G3743" s="28">
        <f>ROUND(E3743*F3743,0)</f>
        <v>0</v>
      </c>
      <c r="H3743" s="11"/>
    </row>
    <row r="3744" s="9" customFormat="1" ht="13.55" customHeight="1">
      <c r="B3744" s="11"/>
      <c r="G3744" s="28">
        <f>ROUND(E3744*F3744,0)</f>
        <v>0</v>
      </c>
      <c r="H3744" s="11"/>
    </row>
    <row r="3745" s="9" customFormat="1" ht="13.55" customHeight="1">
      <c r="B3745" s="11"/>
      <c r="G3745" s="28">
        <f>ROUND(E3745*F3745,0)</f>
        <v>0</v>
      </c>
      <c r="H3745" s="11"/>
    </row>
    <row r="3746" s="9" customFormat="1" ht="13.55" customHeight="1">
      <c r="B3746" s="11"/>
      <c r="G3746" s="28">
        <f>ROUND(E3746*F3746,0)</f>
        <v>0</v>
      </c>
      <c r="H3746" s="11"/>
    </row>
    <row r="3747" s="9" customFormat="1" ht="13.55" customHeight="1">
      <c r="B3747" s="11"/>
      <c r="G3747" s="28">
        <f>ROUND(E3747*F3747,0)</f>
        <v>0</v>
      </c>
      <c r="H3747" s="11"/>
    </row>
    <row r="3748" s="9" customFormat="1" ht="13.55" customHeight="1">
      <c r="B3748" s="11"/>
      <c r="G3748" s="28">
        <f>ROUND(E3748*F3748,0)</f>
        <v>0</v>
      </c>
      <c r="H3748" s="11"/>
    </row>
    <row r="3749" s="9" customFormat="1" ht="13.55" customHeight="1">
      <c r="B3749" s="11"/>
      <c r="G3749" s="28">
        <f>ROUND(E3749*F3749,0)</f>
        <v>0</v>
      </c>
      <c r="H3749" s="11"/>
    </row>
    <row r="3750" s="9" customFormat="1" ht="13.55" customHeight="1">
      <c r="B3750" s="11"/>
      <c r="G3750" s="28">
        <f>ROUND(E3750*F3750,0)</f>
        <v>0</v>
      </c>
      <c r="H3750" s="11"/>
    </row>
    <row r="3751" s="9" customFormat="1" ht="13.55" customHeight="1">
      <c r="B3751" s="11"/>
      <c r="G3751" s="28">
        <f>ROUND(E3751*F3751,0)</f>
        <v>0</v>
      </c>
      <c r="H3751" s="11"/>
    </row>
    <row r="3752" s="9" customFormat="1" ht="13.55" customHeight="1">
      <c r="B3752" s="11"/>
      <c r="G3752" s="28">
        <f>ROUND(E3752*F3752,0)</f>
        <v>0</v>
      </c>
      <c r="H3752" s="11"/>
    </row>
    <row r="3753" s="9" customFormat="1" ht="13.55" customHeight="1">
      <c r="B3753" s="11"/>
      <c r="G3753" s="28">
        <f>ROUND(E3753*F3753,0)</f>
        <v>0</v>
      </c>
      <c r="H3753" s="11"/>
    </row>
    <row r="3754" s="9" customFormat="1" ht="13.55" customHeight="1">
      <c r="B3754" s="11"/>
      <c r="G3754" s="28">
        <f>ROUND(E3754*F3754,0)</f>
        <v>0</v>
      </c>
      <c r="H3754" s="11"/>
    </row>
    <row r="3755" s="9" customFormat="1" ht="13.55" customHeight="1">
      <c r="B3755" s="11"/>
      <c r="G3755" s="28">
        <f>ROUND(E3755*F3755,0)</f>
        <v>0</v>
      </c>
      <c r="H3755" s="11"/>
    </row>
    <row r="3756" s="9" customFormat="1" ht="13.55" customHeight="1">
      <c r="B3756" s="11"/>
      <c r="G3756" s="28">
        <f>ROUND(E3756*F3756,0)</f>
        <v>0</v>
      </c>
      <c r="H3756" s="11"/>
    </row>
    <row r="3757" s="9" customFormat="1" ht="13.55" customHeight="1">
      <c r="B3757" s="11"/>
      <c r="G3757" s="28">
        <f>ROUND(E3757*F3757,0)</f>
        <v>0</v>
      </c>
      <c r="H3757" s="11"/>
    </row>
    <row r="3758" s="9" customFormat="1" ht="13.55" customHeight="1">
      <c r="B3758" s="11"/>
      <c r="G3758" s="28">
        <f>ROUND(E3758*F3758,0)</f>
        <v>0</v>
      </c>
      <c r="H3758" s="11"/>
    </row>
    <row r="3759" s="9" customFormat="1" ht="13.55" customHeight="1">
      <c r="B3759" s="11"/>
      <c r="G3759" s="28">
        <f>ROUND(E3759*F3759,0)</f>
        <v>0</v>
      </c>
      <c r="H3759" s="11"/>
    </row>
    <row r="3760" s="9" customFormat="1" ht="13.55" customHeight="1">
      <c r="B3760" s="11"/>
      <c r="G3760" s="28">
        <f>ROUND(E3760*F3760,0)</f>
        <v>0</v>
      </c>
      <c r="H3760" s="11"/>
    </row>
    <row r="3761" s="9" customFormat="1" ht="13.55" customHeight="1">
      <c r="B3761" s="11"/>
      <c r="G3761" s="28">
        <f>ROUND(E3761*F3761,0)</f>
        <v>0</v>
      </c>
      <c r="H3761" s="11"/>
    </row>
    <row r="3762" s="9" customFormat="1" ht="13.55" customHeight="1">
      <c r="B3762" s="11"/>
      <c r="G3762" s="28">
        <f>ROUND(E3762*F3762,0)</f>
        <v>0</v>
      </c>
      <c r="H3762" s="11"/>
    </row>
    <row r="3763" s="9" customFormat="1" ht="13.55" customHeight="1">
      <c r="B3763" s="11"/>
      <c r="G3763" s="28">
        <f>ROUND(E3763*F3763,0)</f>
        <v>0</v>
      </c>
      <c r="H3763" s="11"/>
    </row>
    <row r="3764" s="9" customFormat="1" ht="13.55" customHeight="1">
      <c r="B3764" s="11"/>
      <c r="G3764" s="28">
        <f>ROUND(E3764*F3764,0)</f>
        <v>0</v>
      </c>
      <c r="H3764" s="11"/>
    </row>
    <row r="3765" s="9" customFormat="1" ht="13.55" customHeight="1">
      <c r="B3765" s="11"/>
      <c r="G3765" s="28">
        <f>ROUND(E3765*F3765,0)</f>
        <v>0</v>
      </c>
      <c r="H3765" s="11"/>
    </row>
    <row r="3766" s="9" customFormat="1" ht="13.55" customHeight="1">
      <c r="B3766" s="11"/>
      <c r="G3766" s="28">
        <f>ROUND(E3766*F3766,0)</f>
        <v>0</v>
      </c>
      <c r="H3766" s="11"/>
    </row>
    <row r="3767" s="9" customFormat="1" ht="13.55" customHeight="1">
      <c r="B3767" s="11"/>
      <c r="G3767" s="28">
        <f>ROUND(E3767*F3767,0)</f>
        <v>0</v>
      </c>
      <c r="H3767" s="11"/>
    </row>
    <row r="3768" s="9" customFormat="1" ht="13.55" customHeight="1">
      <c r="B3768" s="11"/>
      <c r="G3768" s="28">
        <f>ROUND(E3768*F3768,0)</f>
        <v>0</v>
      </c>
      <c r="H3768" s="11"/>
    </row>
    <row r="3769" s="9" customFormat="1" ht="13.55" customHeight="1">
      <c r="B3769" s="11"/>
      <c r="G3769" s="28">
        <f>ROUND(E3769*F3769,0)</f>
        <v>0</v>
      </c>
      <c r="H3769" s="11"/>
    </row>
    <row r="3770" s="9" customFormat="1" ht="13.55" customHeight="1">
      <c r="B3770" s="11"/>
      <c r="G3770" s="28">
        <f>ROUND(E3770*F3770,0)</f>
        <v>0</v>
      </c>
      <c r="H3770" s="11"/>
    </row>
    <row r="3771" s="9" customFormat="1" ht="13.55" customHeight="1">
      <c r="B3771" s="11"/>
      <c r="G3771" s="28">
        <f>ROUND(E3771*F3771,0)</f>
        <v>0</v>
      </c>
      <c r="H3771" s="11"/>
    </row>
    <row r="3772" s="9" customFormat="1" ht="13.55" customHeight="1">
      <c r="B3772" s="11"/>
      <c r="G3772" s="28">
        <f>ROUND(E3772*F3772,0)</f>
        <v>0</v>
      </c>
      <c r="H3772" s="11"/>
    </row>
    <row r="3773" s="9" customFormat="1" ht="13.55" customHeight="1">
      <c r="B3773" s="11"/>
      <c r="G3773" s="28">
        <f>ROUND(E3773*F3773,0)</f>
        <v>0</v>
      </c>
      <c r="H3773" s="11"/>
    </row>
    <row r="3774" s="9" customFormat="1" ht="13.55" customHeight="1">
      <c r="B3774" s="11"/>
      <c r="G3774" s="28">
        <f>ROUND(E3774*F3774,0)</f>
        <v>0</v>
      </c>
      <c r="H3774" s="11"/>
    </row>
    <row r="3775" s="9" customFormat="1" ht="13.55" customHeight="1">
      <c r="B3775" s="11"/>
      <c r="G3775" s="28">
        <f>ROUND(E3775*F3775,0)</f>
        <v>0</v>
      </c>
      <c r="H3775" s="11"/>
    </row>
    <row r="3776" s="9" customFormat="1" ht="13.55" customHeight="1">
      <c r="B3776" s="11"/>
      <c r="G3776" s="28">
        <f>ROUND(E3776*F3776,0)</f>
        <v>0</v>
      </c>
      <c r="H3776" s="11"/>
    </row>
    <row r="3777" s="9" customFormat="1" ht="13.55" customHeight="1">
      <c r="B3777" s="11"/>
      <c r="G3777" s="28">
        <f>ROUND(E3777*F3777,0)</f>
        <v>0</v>
      </c>
      <c r="H3777" s="11"/>
    </row>
    <row r="3778" s="9" customFormat="1" ht="13.55" customHeight="1">
      <c r="B3778" s="11"/>
      <c r="G3778" s="28">
        <f>ROUND(E3778*F3778,0)</f>
        <v>0</v>
      </c>
      <c r="H3778" s="11"/>
    </row>
    <row r="3779" s="9" customFormat="1" ht="13.55" customHeight="1">
      <c r="B3779" s="11"/>
      <c r="G3779" s="28">
        <f>ROUND(E3779*F3779,0)</f>
        <v>0</v>
      </c>
      <c r="H3779" s="11"/>
    </row>
    <row r="3780" s="9" customFormat="1" ht="13.55" customHeight="1">
      <c r="B3780" s="11"/>
      <c r="G3780" s="28">
        <f>ROUND(E3780*F3780,0)</f>
        <v>0</v>
      </c>
      <c r="H3780" s="11"/>
    </row>
    <row r="3781" s="9" customFormat="1" ht="13.55" customHeight="1">
      <c r="B3781" s="11"/>
      <c r="G3781" s="28">
        <f>ROUND(E3781*F3781,0)</f>
        <v>0</v>
      </c>
      <c r="H3781" s="11"/>
    </row>
    <row r="3782" s="9" customFormat="1" ht="13.55" customHeight="1">
      <c r="B3782" s="11"/>
      <c r="G3782" s="28">
        <f>ROUND(E3782*F3782,0)</f>
        <v>0</v>
      </c>
      <c r="H3782" s="11"/>
    </row>
    <row r="3783" s="9" customFormat="1" ht="13.55" customHeight="1">
      <c r="B3783" s="11"/>
      <c r="G3783" s="28">
        <f>ROUND(E3783*F3783,0)</f>
        <v>0</v>
      </c>
      <c r="H3783" s="11"/>
    </row>
    <row r="3784" s="9" customFormat="1" ht="13.55" customHeight="1">
      <c r="B3784" s="11"/>
      <c r="G3784" s="28">
        <f>ROUND(E3784*F3784,0)</f>
        <v>0</v>
      </c>
      <c r="H3784" s="11"/>
    </row>
    <row r="3785" s="9" customFormat="1" ht="13.55" customHeight="1">
      <c r="B3785" s="11"/>
      <c r="G3785" s="28">
        <f>ROUND(E3785*F3785,0)</f>
        <v>0</v>
      </c>
      <c r="H3785" s="11"/>
    </row>
    <row r="3786" s="9" customFormat="1" ht="13.55" customHeight="1">
      <c r="B3786" s="11"/>
      <c r="G3786" s="28">
        <f>ROUND(E3786*F3786,0)</f>
        <v>0</v>
      </c>
      <c r="H3786" s="11"/>
    </row>
    <row r="3787" s="9" customFormat="1" ht="13.55" customHeight="1">
      <c r="B3787" s="11"/>
      <c r="G3787" s="28">
        <f>ROUND(E3787*F3787,0)</f>
        <v>0</v>
      </c>
      <c r="H3787" s="11"/>
    </row>
    <row r="3788" s="9" customFormat="1" ht="13.55" customHeight="1">
      <c r="B3788" s="11"/>
      <c r="G3788" s="28">
        <f>ROUND(E3788*F3788,0)</f>
        <v>0</v>
      </c>
      <c r="H3788" s="11"/>
    </row>
    <row r="3789" s="9" customFormat="1" ht="13.55" customHeight="1">
      <c r="B3789" s="11"/>
      <c r="G3789" s="28">
        <f>ROUND(E3789*F3789,0)</f>
        <v>0</v>
      </c>
      <c r="H3789" s="11"/>
    </row>
    <row r="3790" s="9" customFormat="1" ht="13.55" customHeight="1">
      <c r="B3790" s="11"/>
      <c r="G3790" s="28">
        <f>ROUND(E3790*F3790,0)</f>
        <v>0</v>
      </c>
      <c r="H3790" s="11"/>
    </row>
    <row r="3791" s="9" customFormat="1" ht="13.55" customHeight="1">
      <c r="B3791" s="11"/>
      <c r="G3791" s="28">
        <f>ROUND(E3791*F3791,0)</f>
        <v>0</v>
      </c>
      <c r="H3791" s="11"/>
    </row>
    <row r="3792" s="9" customFormat="1" ht="13.55" customHeight="1">
      <c r="B3792" s="11"/>
      <c r="G3792" s="28">
        <f>ROUND(E3792*F3792,0)</f>
        <v>0</v>
      </c>
      <c r="H3792" s="11"/>
    </row>
    <row r="3793" s="9" customFormat="1" ht="13.55" customHeight="1">
      <c r="B3793" s="11"/>
      <c r="G3793" s="28">
        <f>ROUND(E3793*F3793,0)</f>
        <v>0</v>
      </c>
      <c r="H3793" s="11"/>
    </row>
    <row r="3794" s="9" customFormat="1" ht="13.55" customHeight="1">
      <c r="B3794" s="11"/>
      <c r="G3794" s="28">
        <f>ROUND(E3794*F3794,0)</f>
        <v>0</v>
      </c>
      <c r="H3794" s="11"/>
    </row>
    <row r="3795" s="9" customFormat="1" ht="13.55" customHeight="1">
      <c r="B3795" s="11"/>
      <c r="G3795" s="28">
        <f>ROUND(E3795*F3795,0)</f>
        <v>0</v>
      </c>
      <c r="H3795" s="11"/>
    </row>
    <row r="3796" s="9" customFormat="1" ht="13.55" customHeight="1">
      <c r="B3796" s="11"/>
      <c r="G3796" s="28">
        <f>ROUND(E3796*F3796,0)</f>
        <v>0</v>
      </c>
      <c r="H3796" s="11"/>
    </row>
    <row r="3797" s="9" customFormat="1" ht="13.55" customHeight="1">
      <c r="B3797" s="11"/>
      <c r="G3797" s="28">
        <f>ROUND(E3797*F3797,0)</f>
        <v>0</v>
      </c>
      <c r="H3797" s="11"/>
    </row>
    <row r="3798" s="9" customFormat="1" ht="13.55" customHeight="1">
      <c r="B3798" s="11"/>
      <c r="G3798" s="28">
        <f>ROUND(E3798*F3798,0)</f>
        <v>0</v>
      </c>
      <c r="H3798" s="11"/>
    </row>
    <row r="3799" s="9" customFormat="1" ht="13.55" customHeight="1">
      <c r="B3799" s="11"/>
      <c r="G3799" s="28">
        <f>ROUND(E3799*F3799,0)</f>
        <v>0</v>
      </c>
      <c r="H3799" s="11"/>
    </row>
    <row r="3800" s="9" customFormat="1" ht="13.55" customHeight="1">
      <c r="B3800" s="11"/>
      <c r="G3800" s="28">
        <f>ROUND(E3800*F3800,0)</f>
        <v>0</v>
      </c>
      <c r="H3800" s="11"/>
    </row>
    <row r="3801" s="9" customFormat="1" ht="13.55" customHeight="1">
      <c r="B3801" s="11"/>
      <c r="G3801" s="28">
        <f>ROUND(E3801*F3801,0)</f>
        <v>0</v>
      </c>
      <c r="H3801" s="11"/>
    </row>
    <row r="3802" s="9" customFormat="1" ht="13.55" customHeight="1">
      <c r="B3802" s="11"/>
      <c r="G3802" s="28">
        <f>ROUND(E3802*F3802,0)</f>
        <v>0</v>
      </c>
      <c r="H3802" s="11"/>
    </row>
    <row r="3803" s="9" customFormat="1" ht="13.55" customHeight="1">
      <c r="B3803" s="11"/>
      <c r="G3803" s="28">
        <f>ROUND(E3803*F3803,0)</f>
        <v>0</v>
      </c>
      <c r="H3803" s="11"/>
    </row>
    <row r="3804" s="9" customFormat="1" ht="13.55" customHeight="1">
      <c r="B3804" s="11"/>
      <c r="G3804" s="28">
        <f>ROUND(E3804*F3804,0)</f>
        <v>0</v>
      </c>
      <c r="H3804" s="11"/>
    </row>
    <row r="3805" s="9" customFormat="1" ht="13.55" customHeight="1">
      <c r="B3805" s="11"/>
      <c r="G3805" s="28">
        <f>ROUND(E3805*F3805,0)</f>
        <v>0</v>
      </c>
      <c r="H3805" s="11"/>
    </row>
    <row r="3806" s="9" customFormat="1" ht="13.55" customHeight="1">
      <c r="B3806" s="11"/>
      <c r="G3806" s="28">
        <f>ROUND(E3806*F3806,0)</f>
        <v>0</v>
      </c>
      <c r="H3806" s="11"/>
    </row>
    <row r="3807" s="9" customFormat="1" ht="13.55" customHeight="1">
      <c r="B3807" s="11"/>
      <c r="G3807" s="28">
        <f>ROUND(E3807*F3807,0)</f>
        <v>0</v>
      </c>
      <c r="H3807" s="11"/>
    </row>
    <row r="3808" s="9" customFormat="1" ht="13.55" customHeight="1">
      <c r="B3808" s="11"/>
      <c r="G3808" s="28">
        <f>ROUND(E3808*F3808,0)</f>
        <v>0</v>
      </c>
      <c r="H3808" s="11"/>
    </row>
    <row r="3809" s="9" customFormat="1" ht="13.55" customHeight="1">
      <c r="B3809" s="11"/>
      <c r="G3809" s="28">
        <f>ROUND(E3809*F3809,0)</f>
        <v>0</v>
      </c>
      <c r="H3809" s="11"/>
    </row>
    <row r="3810" s="9" customFormat="1" ht="13.55" customHeight="1">
      <c r="B3810" s="11"/>
      <c r="G3810" s="28">
        <f>ROUND(E3810*F3810,0)</f>
        <v>0</v>
      </c>
      <c r="H3810" s="11"/>
    </row>
    <row r="3811" s="9" customFormat="1" ht="13.55" customHeight="1">
      <c r="B3811" s="11"/>
      <c r="G3811" s="28">
        <f>ROUND(E3811*F3811,0)</f>
        <v>0</v>
      </c>
      <c r="H3811" s="11"/>
    </row>
    <row r="3812" s="9" customFormat="1" ht="13.55" customHeight="1">
      <c r="B3812" s="11"/>
      <c r="G3812" s="28">
        <f>ROUND(E3812*F3812,0)</f>
        <v>0</v>
      </c>
      <c r="H3812" s="11"/>
    </row>
    <row r="3813" s="9" customFormat="1" ht="13.55" customHeight="1">
      <c r="B3813" s="11"/>
      <c r="G3813" s="28">
        <f>ROUND(E3813*F3813,0)</f>
        <v>0</v>
      </c>
      <c r="H3813" s="11"/>
    </row>
    <row r="3814" s="9" customFormat="1" ht="13.55" customHeight="1">
      <c r="B3814" s="11"/>
      <c r="G3814" s="28">
        <f>ROUND(E3814*F3814,0)</f>
        <v>0</v>
      </c>
      <c r="H3814" s="11"/>
    </row>
    <row r="3815" s="9" customFormat="1" ht="13.55" customHeight="1">
      <c r="B3815" s="11"/>
      <c r="G3815" s="28">
        <f>ROUND(E3815*F3815,0)</f>
        <v>0</v>
      </c>
      <c r="H3815" s="11"/>
    </row>
    <row r="3816" s="9" customFormat="1" ht="13.55" customHeight="1">
      <c r="B3816" s="11"/>
      <c r="G3816" s="28">
        <f>ROUND(E3816*F3816,0)</f>
        <v>0</v>
      </c>
      <c r="H3816" s="11"/>
    </row>
    <row r="3817" s="9" customFormat="1" ht="13.55" customHeight="1">
      <c r="B3817" s="11"/>
      <c r="G3817" s="28">
        <f>ROUND(E3817*F3817,0)</f>
        <v>0</v>
      </c>
      <c r="H3817" s="11"/>
    </row>
    <row r="3818" s="9" customFormat="1" ht="13.55" customHeight="1">
      <c r="B3818" s="11"/>
      <c r="G3818" s="28">
        <f>ROUND(E3818*F3818,0)</f>
        <v>0</v>
      </c>
      <c r="H3818" s="11"/>
    </row>
    <row r="3819" s="9" customFormat="1" ht="13.55" customHeight="1">
      <c r="B3819" s="11"/>
      <c r="G3819" s="28">
        <f>ROUND(E3819*F3819,0)</f>
        <v>0</v>
      </c>
      <c r="H3819" s="11"/>
    </row>
    <row r="3820" s="9" customFormat="1" ht="13.55" customHeight="1">
      <c r="B3820" s="11"/>
      <c r="G3820" s="28">
        <f>ROUND(E3820*F3820,0)</f>
        <v>0</v>
      </c>
      <c r="H3820" s="11"/>
    </row>
    <row r="3821" s="9" customFormat="1" ht="13.55" customHeight="1">
      <c r="B3821" s="11"/>
      <c r="G3821" s="28">
        <f>ROUND(E3821*F3821,0)</f>
        <v>0</v>
      </c>
      <c r="H3821" s="11"/>
    </row>
    <row r="3822" s="9" customFormat="1" ht="13.55" customHeight="1">
      <c r="B3822" s="11"/>
      <c r="G3822" s="28">
        <f>ROUND(E3822*F3822,0)</f>
        <v>0</v>
      </c>
      <c r="H3822" s="11"/>
    </row>
    <row r="3823" s="9" customFormat="1" ht="13.55" customHeight="1">
      <c r="B3823" s="11"/>
      <c r="G3823" s="28">
        <f>ROUND(E3823*F3823,0)</f>
        <v>0</v>
      </c>
      <c r="H3823" s="11"/>
    </row>
    <row r="3824" s="9" customFormat="1" ht="13.55" customHeight="1">
      <c r="B3824" s="11"/>
      <c r="G3824" s="28">
        <f>ROUND(E3824*F3824,0)</f>
        <v>0</v>
      </c>
      <c r="H3824" s="11"/>
    </row>
    <row r="3825" s="9" customFormat="1" ht="13.55" customHeight="1">
      <c r="B3825" s="11"/>
      <c r="G3825" s="28">
        <f>ROUND(E3825*F3825,0)</f>
        <v>0</v>
      </c>
      <c r="H3825" s="11"/>
    </row>
    <row r="3826" s="9" customFormat="1" ht="13.55" customHeight="1">
      <c r="B3826" s="11"/>
      <c r="G3826" s="28">
        <f>ROUND(E3826*F3826,0)</f>
        <v>0</v>
      </c>
      <c r="H3826" s="11"/>
    </row>
    <row r="3827" s="9" customFormat="1" ht="13.55" customHeight="1">
      <c r="B3827" s="11"/>
      <c r="G3827" s="28">
        <f>ROUND(E3827*F3827,0)</f>
        <v>0</v>
      </c>
      <c r="H3827" s="11"/>
    </row>
    <row r="3828" s="9" customFormat="1" ht="13.55" customHeight="1">
      <c r="B3828" s="11"/>
      <c r="G3828" s="28">
        <f>ROUND(E3828*F3828,0)</f>
        <v>0</v>
      </c>
      <c r="H3828" s="11"/>
    </row>
    <row r="3829" s="9" customFormat="1" ht="13.55" customHeight="1">
      <c r="B3829" s="11"/>
      <c r="G3829" s="28">
        <f>ROUND(E3829*F3829,0)</f>
        <v>0</v>
      </c>
      <c r="H3829" s="11"/>
    </row>
    <row r="3830" s="9" customFormat="1" ht="13.55" customHeight="1">
      <c r="B3830" s="11"/>
      <c r="G3830" s="28">
        <f>ROUND(E3830*F3830,0)</f>
        <v>0</v>
      </c>
      <c r="H3830" s="11"/>
    </row>
    <row r="3831" s="9" customFormat="1" ht="13.55" customHeight="1">
      <c r="B3831" s="11"/>
      <c r="G3831" s="28">
        <f>ROUND(E3831*F3831,0)</f>
        <v>0</v>
      </c>
      <c r="H3831" s="11"/>
    </row>
    <row r="3832" s="9" customFormat="1" ht="13.55" customHeight="1">
      <c r="B3832" s="11"/>
      <c r="G3832" s="28">
        <f>ROUND(E3832*F3832,0)</f>
        <v>0</v>
      </c>
      <c r="H3832" s="11"/>
    </row>
    <row r="3833" s="9" customFormat="1" ht="13.55" customHeight="1">
      <c r="B3833" s="11"/>
      <c r="G3833" s="28">
        <f>ROUND(E3833*F3833,0)</f>
        <v>0</v>
      </c>
      <c r="H3833" s="11"/>
    </row>
    <row r="3834" s="9" customFormat="1" ht="13.55" customHeight="1">
      <c r="B3834" s="11"/>
      <c r="G3834" s="28">
        <f>ROUND(E3834*F3834,0)</f>
        <v>0</v>
      </c>
      <c r="H3834" s="11"/>
    </row>
    <row r="3835" s="9" customFormat="1" ht="13.55" customHeight="1">
      <c r="B3835" s="11"/>
      <c r="G3835" s="28">
        <f>ROUND(E3835*F3835,0)</f>
        <v>0</v>
      </c>
      <c r="H3835" s="11"/>
    </row>
    <row r="3836" s="9" customFormat="1" ht="13.55" customHeight="1">
      <c r="B3836" s="11"/>
      <c r="G3836" s="28">
        <f>ROUND(E3836*F3836,0)</f>
        <v>0</v>
      </c>
      <c r="H3836" s="11"/>
    </row>
    <row r="3837" s="9" customFormat="1" ht="13.55" customHeight="1">
      <c r="B3837" s="11"/>
      <c r="G3837" s="28">
        <f>ROUND(E3837*F3837,0)</f>
        <v>0</v>
      </c>
      <c r="H3837" s="11"/>
    </row>
    <row r="3838" s="9" customFormat="1" ht="13.55" customHeight="1">
      <c r="B3838" s="11"/>
      <c r="G3838" s="28">
        <f>ROUND(E3838*F3838,0)</f>
        <v>0</v>
      </c>
      <c r="H3838" s="11"/>
    </row>
    <row r="3839" s="9" customFormat="1" ht="13.55" customHeight="1">
      <c r="B3839" s="11"/>
      <c r="G3839" s="28">
        <f>ROUND(E3839*F3839,0)</f>
        <v>0</v>
      </c>
      <c r="H3839" s="11"/>
    </row>
    <row r="3840" s="9" customFormat="1" ht="13.55" customHeight="1">
      <c r="B3840" s="11"/>
      <c r="G3840" s="28">
        <f>ROUND(E3840*F3840,0)</f>
        <v>0</v>
      </c>
      <c r="H3840" s="11"/>
    </row>
    <row r="3841" s="9" customFormat="1" ht="13.55" customHeight="1">
      <c r="B3841" s="11"/>
      <c r="G3841" s="28">
        <f>ROUND(E3841*F3841,0)</f>
        <v>0</v>
      </c>
      <c r="H3841" s="11"/>
    </row>
    <row r="3842" s="9" customFormat="1" ht="13.55" customHeight="1">
      <c r="B3842" s="11"/>
      <c r="G3842" s="28">
        <f>ROUND(E3842*F3842,0)</f>
        <v>0</v>
      </c>
      <c r="H3842" s="11"/>
    </row>
    <row r="3843" s="9" customFormat="1" ht="13.55" customHeight="1">
      <c r="B3843" s="11"/>
      <c r="G3843" s="28">
        <f>ROUND(E3843*F3843,0)</f>
        <v>0</v>
      </c>
      <c r="H3843" s="11"/>
    </row>
    <row r="3844" s="9" customFormat="1" ht="13.55" customHeight="1">
      <c r="B3844" s="11"/>
      <c r="G3844" s="28">
        <f>ROUND(E3844*F3844,0)</f>
        <v>0</v>
      </c>
      <c r="H3844" s="11"/>
    </row>
    <row r="3845" s="9" customFormat="1" ht="13.55" customHeight="1">
      <c r="B3845" s="11"/>
      <c r="G3845" s="28">
        <f>ROUND(E3845*F3845,0)</f>
        <v>0</v>
      </c>
      <c r="H3845" s="11"/>
    </row>
    <row r="3846" s="9" customFormat="1" ht="13.55" customHeight="1">
      <c r="B3846" s="11"/>
      <c r="G3846" s="28">
        <f>ROUND(E3846*F3846,0)</f>
        <v>0</v>
      </c>
      <c r="H3846" s="11"/>
    </row>
    <row r="3847" s="9" customFormat="1" ht="13.55" customHeight="1">
      <c r="B3847" s="11"/>
      <c r="G3847" s="28">
        <f>ROUND(E3847*F3847,0)</f>
        <v>0</v>
      </c>
      <c r="H3847" s="11"/>
    </row>
    <row r="3848" s="9" customFormat="1" ht="13.55" customHeight="1">
      <c r="B3848" s="11"/>
      <c r="G3848" s="28">
        <f>ROUND(E3848*F3848,0)</f>
        <v>0</v>
      </c>
      <c r="H3848" s="11"/>
    </row>
    <row r="3849" s="9" customFormat="1" ht="13.55" customHeight="1">
      <c r="B3849" s="11"/>
      <c r="G3849" s="28">
        <f>ROUND(E3849*F3849,0)</f>
        <v>0</v>
      </c>
      <c r="H3849" s="11"/>
    </row>
    <row r="3850" s="9" customFormat="1" ht="13.55" customHeight="1">
      <c r="B3850" s="11"/>
      <c r="G3850" s="28">
        <f>ROUND(E3850*F3850,0)</f>
        <v>0</v>
      </c>
      <c r="H3850" s="11"/>
    </row>
    <row r="3851" s="9" customFormat="1" ht="13.55" customHeight="1">
      <c r="B3851" s="11"/>
      <c r="G3851" s="28">
        <f>ROUND(E3851*F3851,0)</f>
        <v>0</v>
      </c>
      <c r="H3851" s="11"/>
    </row>
    <row r="3852" s="9" customFormat="1" ht="13.55" customHeight="1">
      <c r="B3852" s="11"/>
      <c r="G3852" s="28">
        <f>ROUND(E3852*F3852,0)</f>
        <v>0</v>
      </c>
      <c r="H3852" s="11"/>
    </row>
    <row r="3853" s="9" customFormat="1" ht="13.55" customHeight="1">
      <c r="B3853" s="11"/>
      <c r="G3853" s="28">
        <f>ROUND(E3853*F3853,0)</f>
        <v>0</v>
      </c>
      <c r="H3853" s="11"/>
    </row>
    <row r="3854" s="9" customFormat="1" ht="13.55" customHeight="1">
      <c r="B3854" s="11"/>
      <c r="G3854" s="28">
        <f>ROUND(E3854*F3854,0)</f>
        <v>0</v>
      </c>
      <c r="H3854" s="11"/>
    </row>
    <row r="3855" s="9" customFormat="1" ht="13.55" customHeight="1">
      <c r="B3855" s="11"/>
      <c r="G3855" s="28">
        <f>ROUND(E3855*F3855,0)</f>
        <v>0</v>
      </c>
      <c r="H3855" s="11"/>
    </row>
    <row r="3856" s="9" customFormat="1" ht="13.55" customHeight="1">
      <c r="B3856" s="11"/>
      <c r="G3856" s="28">
        <f>ROUND(E3856*F3856,0)</f>
        <v>0</v>
      </c>
      <c r="H3856" s="11"/>
    </row>
    <row r="3857" s="9" customFormat="1" ht="13.55" customHeight="1">
      <c r="B3857" s="11"/>
      <c r="G3857" s="28">
        <f>ROUND(E3857*F3857,0)</f>
        <v>0</v>
      </c>
      <c r="H3857" s="11"/>
    </row>
    <row r="3858" s="9" customFormat="1" ht="13.55" customHeight="1">
      <c r="B3858" s="11"/>
      <c r="G3858" s="28">
        <f>ROUND(E3858*F3858,0)</f>
        <v>0</v>
      </c>
      <c r="H3858" s="11"/>
    </row>
    <row r="3859" s="9" customFormat="1" ht="13.55" customHeight="1">
      <c r="B3859" s="11"/>
      <c r="G3859" s="28">
        <f>ROUND(E3859*F3859,0)</f>
        <v>0</v>
      </c>
      <c r="H3859" s="11"/>
    </row>
    <row r="3860" s="9" customFormat="1" ht="13.55" customHeight="1">
      <c r="B3860" s="11"/>
      <c r="G3860" s="28">
        <f>ROUND(E3860*F3860,0)</f>
        <v>0</v>
      </c>
      <c r="H3860" s="11"/>
    </row>
    <row r="3861" s="9" customFormat="1" ht="13.55" customHeight="1">
      <c r="B3861" s="11"/>
      <c r="G3861" s="28">
        <f>ROUND(E3861*F3861,0)</f>
        <v>0</v>
      </c>
      <c r="H3861" s="11"/>
    </row>
    <row r="3862" s="9" customFormat="1" ht="13.55" customHeight="1">
      <c r="B3862" s="11"/>
      <c r="G3862" s="28">
        <f>ROUND(E3862*F3862,0)</f>
        <v>0</v>
      </c>
      <c r="H3862" s="11"/>
    </row>
    <row r="3863" s="9" customFormat="1" ht="13.55" customHeight="1">
      <c r="B3863" s="11"/>
      <c r="G3863" s="28">
        <f>ROUND(E3863*F3863,0)</f>
        <v>0</v>
      </c>
      <c r="H3863" s="11"/>
    </row>
    <row r="3864" s="9" customFormat="1" ht="13.55" customHeight="1">
      <c r="B3864" s="11"/>
      <c r="G3864" s="28">
        <f>ROUND(E3864*F3864,0)</f>
        <v>0</v>
      </c>
      <c r="H3864" s="11"/>
    </row>
    <row r="3865" s="9" customFormat="1" ht="13.55" customHeight="1">
      <c r="B3865" s="11"/>
      <c r="G3865" s="28">
        <f>ROUND(E3865*F3865,0)</f>
        <v>0</v>
      </c>
      <c r="H3865" s="11"/>
    </row>
    <row r="3866" s="9" customFormat="1" ht="13.55" customHeight="1">
      <c r="B3866" s="11"/>
      <c r="G3866" s="28">
        <f>ROUND(E3866*F3866,0)</f>
        <v>0</v>
      </c>
      <c r="H3866" s="11"/>
    </row>
    <row r="3867" s="9" customFormat="1" ht="13.55" customHeight="1">
      <c r="B3867" s="11"/>
      <c r="G3867" s="28">
        <f>ROUND(E3867*F3867,0)</f>
        <v>0</v>
      </c>
      <c r="H3867" s="11"/>
    </row>
    <row r="3868" s="9" customFormat="1" ht="13.55" customHeight="1">
      <c r="B3868" s="11"/>
      <c r="G3868" s="28">
        <f>ROUND(E3868*F3868,0)</f>
        <v>0</v>
      </c>
      <c r="H3868" s="11"/>
    </row>
    <row r="3869" s="9" customFormat="1" ht="13.55" customHeight="1">
      <c r="B3869" s="11"/>
      <c r="G3869" s="28">
        <f>ROUND(E3869*F3869,0)</f>
        <v>0</v>
      </c>
      <c r="H3869" s="11"/>
    </row>
    <row r="3870" s="9" customFormat="1" ht="13.55" customHeight="1">
      <c r="B3870" s="11"/>
      <c r="G3870" s="28">
        <f>ROUND(E3870*F3870,0)</f>
        <v>0</v>
      </c>
      <c r="H3870" s="11"/>
    </row>
    <row r="3871" s="9" customFormat="1" ht="13.55" customHeight="1">
      <c r="B3871" s="11"/>
      <c r="G3871" s="28">
        <f>ROUND(E3871*F3871,0)</f>
        <v>0</v>
      </c>
      <c r="H3871" s="11"/>
    </row>
    <row r="3872" s="9" customFormat="1" ht="13.55" customHeight="1">
      <c r="B3872" s="11"/>
      <c r="G3872" s="28">
        <f>ROUND(E3872*F3872,0)</f>
        <v>0</v>
      </c>
      <c r="H3872" s="11"/>
    </row>
    <row r="3873" s="9" customFormat="1" ht="13.55" customHeight="1">
      <c r="B3873" s="11"/>
      <c r="G3873" s="28">
        <f>ROUND(E3873*F3873,0)</f>
        <v>0</v>
      </c>
      <c r="H3873" s="11"/>
    </row>
    <row r="3874" s="9" customFormat="1" ht="13.55" customHeight="1">
      <c r="B3874" s="11"/>
      <c r="G3874" s="28">
        <f>ROUND(E3874*F3874,0)</f>
        <v>0</v>
      </c>
      <c r="H3874" s="11"/>
    </row>
    <row r="3875" s="9" customFormat="1" ht="13.55" customHeight="1">
      <c r="B3875" s="11"/>
      <c r="G3875" s="28">
        <f>ROUND(E3875*F3875,0)</f>
        <v>0</v>
      </c>
      <c r="H3875" s="11"/>
    </row>
    <row r="3876" s="9" customFormat="1" ht="13.55" customHeight="1">
      <c r="B3876" s="11"/>
      <c r="G3876" s="28">
        <f>ROUND(E3876*F3876,0)</f>
        <v>0</v>
      </c>
      <c r="H3876" s="11"/>
    </row>
    <row r="3877" s="9" customFormat="1" ht="13.55" customHeight="1">
      <c r="B3877" s="11"/>
      <c r="G3877" s="28">
        <f>ROUND(E3877*F3877,0)</f>
        <v>0</v>
      </c>
      <c r="H3877" s="11"/>
    </row>
    <row r="3878" s="9" customFormat="1" ht="13.55" customHeight="1">
      <c r="B3878" s="11"/>
      <c r="G3878" s="28">
        <f>ROUND(E3878*F3878,0)</f>
        <v>0</v>
      </c>
      <c r="H3878" s="11"/>
    </row>
    <row r="3879" s="9" customFormat="1" ht="13.55" customHeight="1">
      <c r="B3879" s="11"/>
      <c r="G3879" s="28">
        <f>ROUND(E3879*F3879,0)</f>
        <v>0</v>
      </c>
      <c r="H3879" s="11"/>
    </row>
    <row r="3880" s="9" customFormat="1" ht="13.55" customHeight="1">
      <c r="B3880" s="11"/>
      <c r="G3880" s="28">
        <f>ROUND(E3880*F3880,0)</f>
        <v>0</v>
      </c>
      <c r="H3880" s="11"/>
    </row>
    <row r="3881" s="9" customFormat="1" ht="13.55" customHeight="1">
      <c r="B3881" s="11"/>
      <c r="G3881" s="28">
        <f>ROUND(E3881*F3881,0)</f>
        <v>0</v>
      </c>
      <c r="H3881" s="11"/>
    </row>
    <row r="3882" s="9" customFormat="1" ht="13.55" customHeight="1">
      <c r="B3882" s="11"/>
      <c r="G3882" s="28">
        <f>ROUND(E3882*F3882,0)</f>
        <v>0</v>
      </c>
      <c r="H3882" s="11"/>
    </row>
    <row r="3883" s="9" customFormat="1" ht="13.55" customHeight="1">
      <c r="B3883" s="11"/>
      <c r="G3883" s="28">
        <f>ROUND(E3883*F3883,0)</f>
        <v>0</v>
      </c>
      <c r="H3883" s="11"/>
    </row>
    <row r="3884" s="9" customFormat="1" ht="13.55" customHeight="1">
      <c r="B3884" s="11"/>
      <c r="G3884" s="28">
        <f>ROUND(E3884*F3884,0)</f>
        <v>0</v>
      </c>
      <c r="H3884" s="11"/>
    </row>
    <row r="3885" s="9" customFormat="1" ht="13.55" customHeight="1">
      <c r="B3885" s="11"/>
      <c r="G3885" s="28">
        <f>ROUND(E3885*F3885,0)</f>
        <v>0</v>
      </c>
      <c r="H3885" s="11"/>
    </row>
    <row r="3886" s="9" customFormat="1" ht="13.55" customHeight="1">
      <c r="B3886" s="11"/>
      <c r="G3886" s="28">
        <f>ROUND(E3886*F3886,0)</f>
        <v>0</v>
      </c>
      <c r="H3886" s="11"/>
    </row>
    <row r="3887" s="9" customFormat="1" ht="13.55" customHeight="1">
      <c r="B3887" s="11"/>
      <c r="G3887" s="28">
        <f>ROUND(E3887*F3887,0)</f>
        <v>0</v>
      </c>
      <c r="H3887" s="11"/>
    </row>
    <row r="3888" s="9" customFormat="1" ht="13.55" customHeight="1">
      <c r="B3888" s="11"/>
      <c r="G3888" s="28">
        <f>ROUND(E3888*F3888,0)</f>
        <v>0</v>
      </c>
      <c r="H3888" s="11"/>
    </row>
    <row r="3889" s="9" customFormat="1" ht="13.55" customHeight="1">
      <c r="B3889" s="11"/>
      <c r="G3889" s="28">
        <f>ROUND(E3889*F3889,0)</f>
        <v>0</v>
      </c>
      <c r="H3889" s="11"/>
    </row>
    <row r="3890" s="9" customFormat="1" ht="13.55" customHeight="1">
      <c r="B3890" s="11"/>
      <c r="G3890" s="28">
        <f>ROUND(E3890*F3890,0)</f>
        <v>0</v>
      </c>
      <c r="H3890" s="11"/>
    </row>
    <row r="3891" s="9" customFormat="1" ht="13.55" customHeight="1">
      <c r="B3891" s="11"/>
      <c r="G3891" s="28">
        <f>ROUND(E3891*F3891,0)</f>
        <v>0</v>
      </c>
      <c r="H3891" s="11"/>
    </row>
    <row r="3892" s="9" customFormat="1" ht="13.55" customHeight="1">
      <c r="B3892" s="11"/>
      <c r="G3892" s="28">
        <f>ROUND(E3892*F3892,0)</f>
        <v>0</v>
      </c>
      <c r="H3892" s="11"/>
    </row>
    <row r="3893" s="9" customFormat="1" ht="13.55" customHeight="1">
      <c r="B3893" s="11"/>
      <c r="G3893" s="28">
        <f>ROUND(E3893*F3893,0)</f>
        <v>0</v>
      </c>
      <c r="H3893" s="11"/>
    </row>
    <row r="3894" s="9" customFormat="1" ht="13.55" customHeight="1">
      <c r="B3894" s="11"/>
      <c r="G3894" s="28">
        <f>ROUND(E3894*F3894,0)</f>
        <v>0</v>
      </c>
      <c r="H3894" s="11"/>
    </row>
    <row r="3895" s="9" customFormat="1" ht="13.55" customHeight="1">
      <c r="B3895" s="11"/>
      <c r="G3895" s="28">
        <f>ROUND(E3895*F3895,0)</f>
        <v>0</v>
      </c>
      <c r="H3895" s="11"/>
    </row>
    <row r="3896" s="9" customFormat="1" ht="13.55" customHeight="1">
      <c r="B3896" s="11"/>
      <c r="G3896" s="28">
        <f>ROUND(E3896*F3896,0)</f>
        <v>0</v>
      </c>
      <c r="H3896" s="11"/>
    </row>
    <row r="3897" s="9" customFormat="1" ht="13.55" customHeight="1">
      <c r="B3897" s="11"/>
      <c r="G3897" s="28">
        <f>ROUND(E3897*F3897,0)</f>
        <v>0</v>
      </c>
      <c r="H3897" s="11"/>
    </row>
    <row r="3898" s="9" customFormat="1" ht="13.55" customHeight="1">
      <c r="B3898" s="11"/>
      <c r="G3898" s="28">
        <f>ROUND(E3898*F3898,0)</f>
        <v>0</v>
      </c>
      <c r="H3898" s="11"/>
    </row>
    <row r="3899" s="9" customFormat="1" ht="13.55" customHeight="1">
      <c r="B3899" s="11"/>
      <c r="G3899" s="28">
        <f>ROUND(E3899*F3899,0)</f>
        <v>0</v>
      </c>
      <c r="H3899" s="11"/>
    </row>
    <row r="3900" s="9" customFormat="1" ht="13.55" customHeight="1">
      <c r="B3900" s="11"/>
      <c r="G3900" s="28">
        <f>ROUND(E3900*F3900,0)</f>
        <v>0</v>
      </c>
      <c r="H3900" s="11"/>
    </row>
    <row r="3901" s="9" customFormat="1" ht="13.55" customHeight="1">
      <c r="B3901" s="11"/>
      <c r="G3901" s="28">
        <f>ROUND(E3901*F3901,0)</f>
        <v>0</v>
      </c>
      <c r="H3901" s="11"/>
    </row>
    <row r="3902" s="9" customFormat="1" ht="13.55" customHeight="1">
      <c r="B3902" s="11"/>
      <c r="G3902" s="28">
        <f>ROUND(E3902*F3902,0)</f>
        <v>0</v>
      </c>
      <c r="H3902" s="11"/>
    </row>
    <row r="3903" s="9" customFormat="1" ht="13.55" customHeight="1">
      <c r="B3903" s="11"/>
      <c r="G3903" s="28">
        <f>ROUND(E3903*F3903,0)</f>
        <v>0</v>
      </c>
      <c r="H3903" s="11"/>
    </row>
    <row r="3904" s="9" customFormat="1" ht="13.55" customHeight="1">
      <c r="B3904" s="11"/>
      <c r="G3904" s="28">
        <f>ROUND(E3904*F3904,0)</f>
        <v>0</v>
      </c>
      <c r="H3904" s="11"/>
    </row>
    <row r="3905" s="9" customFormat="1" ht="13.55" customHeight="1">
      <c r="B3905" s="11"/>
      <c r="G3905" s="28">
        <f>ROUND(E3905*F3905,0)</f>
        <v>0</v>
      </c>
      <c r="H3905" s="11"/>
    </row>
    <row r="3906" s="9" customFormat="1" ht="13.55" customHeight="1">
      <c r="B3906" s="11"/>
      <c r="G3906" s="28">
        <f>ROUND(E3906*F3906,0)</f>
        <v>0</v>
      </c>
      <c r="H3906" s="11"/>
    </row>
    <row r="3907" s="9" customFormat="1" ht="13.55" customHeight="1">
      <c r="B3907" s="11"/>
      <c r="G3907" s="28">
        <f>ROUND(E3907*F3907,0)</f>
        <v>0</v>
      </c>
      <c r="H3907" s="11"/>
    </row>
    <row r="3908" s="9" customFormat="1" ht="13.55" customHeight="1">
      <c r="B3908" s="11"/>
      <c r="G3908" s="28">
        <f>ROUND(E3908*F3908,0)</f>
        <v>0</v>
      </c>
      <c r="H3908" s="11"/>
    </row>
    <row r="3909" s="9" customFormat="1" ht="13.55" customHeight="1">
      <c r="B3909" s="11"/>
      <c r="G3909" s="28">
        <f>ROUND(E3909*F3909,0)</f>
        <v>0</v>
      </c>
      <c r="H3909" s="11"/>
    </row>
    <row r="3910" s="9" customFormat="1" ht="13.55" customHeight="1">
      <c r="B3910" s="11"/>
      <c r="G3910" s="28">
        <f>ROUND(E3910*F3910,0)</f>
        <v>0</v>
      </c>
      <c r="H3910" s="11"/>
    </row>
    <row r="3911" s="9" customFormat="1" ht="13.55" customHeight="1">
      <c r="B3911" s="11"/>
      <c r="G3911" s="28">
        <f>ROUND(E3911*F3911,0)</f>
        <v>0</v>
      </c>
      <c r="H3911" s="11"/>
    </row>
    <row r="3912" s="9" customFormat="1" ht="13.55" customHeight="1">
      <c r="B3912" s="11"/>
      <c r="G3912" s="28">
        <f>ROUND(E3912*F3912,0)</f>
        <v>0</v>
      </c>
      <c r="H3912" s="11"/>
    </row>
    <row r="3913" s="9" customFormat="1" ht="13.55" customHeight="1">
      <c r="B3913" s="11"/>
      <c r="G3913" s="28">
        <f>ROUND(E3913*F3913,0)</f>
        <v>0</v>
      </c>
      <c r="H3913" s="11"/>
    </row>
    <row r="3914" s="9" customFormat="1" ht="13.55" customHeight="1">
      <c r="B3914" s="11"/>
      <c r="G3914" s="28">
        <f>ROUND(E3914*F3914,0)</f>
        <v>0</v>
      </c>
      <c r="H3914" s="11"/>
    </row>
    <row r="3915" s="9" customFormat="1" ht="13.55" customHeight="1">
      <c r="B3915" s="11"/>
      <c r="G3915" s="28">
        <f>ROUND(E3915*F3915,0)</f>
        <v>0</v>
      </c>
      <c r="H3915" s="11"/>
    </row>
    <row r="3916" s="9" customFormat="1" ht="13.55" customHeight="1">
      <c r="B3916" s="11"/>
      <c r="G3916" s="28">
        <f>ROUND(E3916*F3916,0)</f>
        <v>0</v>
      </c>
      <c r="H3916" s="11"/>
    </row>
    <row r="3917" s="9" customFormat="1" ht="13.55" customHeight="1">
      <c r="B3917" s="11"/>
      <c r="G3917" s="28">
        <f>ROUND(E3917*F3917,0)</f>
        <v>0</v>
      </c>
      <c r="H3917" s="11"/>
    </row>
    <row r="3918" s="9" customFormat="1" ht="13.55" customHeight="1">
      <c r="B3918" s="11"/>
      <c r="G3918" s="28">
        <f>ROUND(E3918*F3918,0)</f>
        <v>0</v>
      </c>
      <c r="H3918" s="11"/>
    </row>
    <row r="3919" s="9" customFormat="1" ht="13.55" customHeight="1">
      <c r="B3919" s="11"/>
      <c r="G3919" s="28">
        <f>ROUND(E3919*F3919,0)</f>
        <v>0</v>
      </c>
      <c r="H3919" s="11"/>
    </row>
    <row r="3920" s="9" customFormat="1" ht="13.55" customHeight="1">
      <c r="B3920" s="11"/>
      <c r="G3920" s="28">
        <f>ROUND(E3920*F3920,0)</f>
        <v>0</v>
      </c>
      <c r="H3920" s="11"/>
    </row>
    <row r="3921" s="9" customFormat="1" ht="13.55" customHeight="1">
      <c r="B3921" s="11"/>
      <c r="G3921" s="28">
        <f>ROUND(E3921*F3921,0)</f>
        <v>0</v>
      </c>
      <c r="H3921" s="11"/>
    </row>
    <row r="3922" s="9" customFormat="1" ht="13.55" customHeight="1">
      <c r="B3922" s="11"/>
      <c r="G3922" s="28">
        <f>ROUND(E3922*F3922,0)</f>
        <v>0</v>
      </c>
      <c r="H3922" s="11"/>
    </row>
    <row r="3923" s="9" customFormat="1" ht="13.55" customHeight="1">
      <c r="B3923" s="11"/>
      <c r="G3923" s="28">
        <f>ROUND(E3923*F3923,0)</f>
        <v>0</v>
      </c>
      <c r="H3923" s="11"/>
    </row>
    <row r="3924" s="9" customFormat="1" ht="13.55" customHeight="1">
      <c r="B3924" s="11"/>
      <c r="G3924" s="28">
        <f>ROUND(E3924*F3924,0)</f>
        <v>0</v>
      </c>
      <c r="H3924" s="11"/>
    </row>
    <row r="3925" s="9" customFormat="1" ht="13.55" customHeight="1">
      <c r="B3925" s="11"/>
      <c r="G3925" s="28">
        <f>ROUND(E3925*F3925,0)</f>
        <v>0</v>
      </c>
      <c r="H3925" s="11"/>
    </row>
    <row r="3926" s="9" customFormat="1" ht="13.55" customHeight="1">
      <c r="B3926" s="11"/>
      <c r="G3926" s="28">
        <f>ROUND(E3926*F3926,0)</f>
        <v>0</v>
      </c>
      <c r="H3926" s="11"/>
    </row>
    <row r="3927" s="9" customFormat="1" ht="13.55" customHeight="1">
      <c r="B3927" s="11"/>
      <c r="G3927" s="28">
        <f>ROUND(E3927*F3927,0)</f>
        <v>0</v>
      </c>
      <c r="H3927" s="11"/>
    </row>
    <row r="3928" s="9" customFormat="1" ht="13.55" customHeight="1">
      <c r="B3928" s="11"/>
      <c r="G3928" s="28">
        <f>ROUND(E3928*F3928,0)</f>
        <v>0</v>
      </c>
      <c r="H3928" s="11"/>
    </row>
    <row r="3929" s="9" customFormat="1" ht="13.55" customHeight="1">
      <c r="B3929" s="11"/>
      <c r="G3929" s="28">
        <f>ROUND(E3929*F3929,0)</f>
        <v>0</v>
      </c>
      <c r="H3929" s="11"/>
    </row>
    <row r="3930" s="9" customFormat="1" ht="13.55" customHeight="1">
      <c r="B3930" s="11"/>
      <c r="G3930" s="28">
        <f>ROUND(E3930*F3930,0)</f>
        <v>0</v>
      </c>
      <c r="H3930" s="11"/>
    </row>
    <row r="3931" s="9" customFormat="1" ht="13.55" customHeight="1">
      <c r="B3931" s="11"/>
      <c r="G3931" s="28">
        <f>ROUND(E3931*F3931,0)</f>
        <v>0</v>
      </c>
      <c r="H3931" s="11"/>
    </row>
    <row r="3932" s="9" customFormat="1" ht="13.55" customHeight="1">
      <c r="B3932" s="11"/>
      <c r="G3932" s="28">
        <f>ROUND(E3932*F3932,0)</f>
        <v>0</v>
      </c>
      <c r="H3932" s="11"/>
    </row>
    <row r="3933" s="9" customFormat="1" ht="13.55" customHeight="1">
      <c r="B3933" s="11"/>
      <c r="G3933" s="28">
        <f>ROUND(E3933*F3933,0)</f>
        <v>0</v>
      </c>
      <c r="H3933" s="11"/>
    </row>
    <row r="3934" s="9" customFormat="1" ht="13.55" customHeight="1">
      <c r="B3934" s="11"/>
      <c r="G3934" s="28">
        <f>ROUND(E3934*F3934,0)</f>
        <v>0</v>
      </c>
      <c r="H3934" s="11"/>
    </row>
    <row r="3935" s="9" customFormat="1" ht="13.55" customHeight="1">
      <c r="B3935" s="11"/>
      <c r="G3935" s="28">
        <f>ROUND(E3935*F3935,0)</f>
        <v>0</v>
      </c>
      <c r="H3935" s="11"/>
    </row>
    <row r="3936" s="9" customFormat="1" ht="13.55" customHeight="1">
      <c r="B3936" s="11"/>
      <c r="G3936" s="28">
        <f>ROUND(E3936*F3936,0)</f>
        <v>0</v>
      </c>
      <c r="H3936" s="11"/>
    </row>
    <row r="3937" s="9" customFormat="1" ht="13.55" customHeight="1">
      <c r="B3937" s="11"/>
      <c r="G3937" s="28">
        <f>ROUND(E3937*F3937,0)</f>
        <v>0</v>
      </c>
      <c r="H3937" s="11"/>
    </row>
    <row r="3938" s="9" customFormat="1" ht="13.55" customHeight="1">
      <c r="B3938" s="11"/>
      <c r="G3938" s="28">
        <f>ROUND(E3938*F3938,0)</f>
        <v>0</v>
      </c>
      <c r="H3938" s="11"/>
    </row>
    <row r="3939" s="9" customFormat="1" ht="13.55" customHeight="1">
      <c r="B3939" s="11"/>
      <c r="G3939" s="28">
        <f>ROUND(E3939*F3939,0)</f>
        <v>0</v>
      </c>
      <c r="H3939" s="11"/>
    </row>
    <row r="3940" s="9" customFormat="1" ht="13.55" customHeight="1">
      <c r="B3940" s="11"/>
      <c r="G3940" s="28">
        <f>ROUND(E3940*F3940,0)</f>
        <v>0</v>
      </c>
      <c r="H3940" s="11"/>
    </row>
    <row r="3941" s="9" customFormat="1" ht="13.55" customHeight="1">
      <c r="B3941" s="11"/>
      <c r="G3941" s="28">
        <f>ROUND(E3941*F3941,0)</f>
        <v>0</v>
      </c>
      <c r="H3941" s="11"/>
    </row>
    <row r="3942" s="9" customFormat="1" ht="13.55" customHeight="1">
      <c r="B3942" s="11"/>
      <c r="G3942" s="28">
        <f>ROUND(E3942*F3942,0)</f>
        <v>0</v>
      </c>
      <c r="H3942" s="11"/>
    </row>
    <row r="3943" s="9" customFormat="1" ht="13.55" customHeight="1">
      <c r="B3943" s="11"/>
      <c r="G3943" s="28">
        <f>ROUND(E3943*F3943,0)</f>
        <v>0</v>
      </c>
      <c r="H3943" s="11"/>
    </row>
    <row r="3944" s="9" customFormat="1" ht="13.55" customHeight="1">
      <c r="B3944" s="11"/>
      <c r="G3944" s="28">
        <f>ROUND(E3944*F3944,0)</f>
        <v>0</v>
      </c>
      <c r="H3944" s="11"/>
    </row>
    <row r="3945" s="9" customFormat="1" ht="13.55" customHeight="1">
      <c r="B3945" s="11"/>
      <c r="G3945" s="28">
        <f>ROUND(E3945*F3945,0)</f>
        <v>0</v>
      </c>
      <c r="H3945" s="11"/>
    </row>
    <row r="3946" s="9" customFormat="1" ht="13.55" customHeight="1">
      <c r="B3946" s="11"/>
      <c r="G3946" s="28">
        <f>ROUND(E3946*F3946,0)</f>
        <v>0</v>
      </c>
      <c r="H3946" s="11"/>
    </row>
    <row r="3947" s="9" customFormat="1" ht="13.55" customHeight="1">
      <c r="B3947" s="11"/>
      <c r="G3947" s="28">
        <f>ROUND(E3947*F3947,0)</f>
        <v>0</v>
      </c>
      <c r="H3947" s="11"/>
    </row>
    <row r="3948" s="9" customFormat="1" ht="13.55" customHeight="1">
      <c r="B3948" s="11"/>
      <c r="G3948" s="28">
        <f>ROUND(E3948*F3948,0)</f>
        <v>0</v>
      </c>
      <c r="H3948" s="11"/>
    </row>
    <row r="3949" s="9" customFormat="1" ht="13.55" customHeight="1">
      <c r="B3949" s="11"/>
      <c r="G3949" s="28">
        <f>ROUND(E3949*F3949,0)</f>
        <v>0</v>
      </c>
      <c r="H3949" s="11"/>
    </row>
    <row r="3950" s="9" customFormat="1" ht="13.55" customHeight="1">
      <c r="B3950" s="11"/>
      <c r="G3950" s="28">
        <f>ROUND(E3950*F3950,0)</f>
        <v>0</v>
      </c>
      <c r="H3950" s="11"/>
    </row>
    <row r="3951" s="9" customFormat="1" ht="13.55" customHeight="1">
      <c r="B3951" s="11"/>
      <c r="G3951" s="28">
        <f>ROUND(E3951*F3951,0)</f>
        <v>0</v>
      </c>
      <c r="H3951" s="11"/>
    </row>
    <row r="3952" s="9" customFormat="1" ht="13.55" customHeight="1">
      <c r="B3952" s="11"/>
      <c r="G3952" s="28">
        <f>ROUND(E3952*F3952,0)</f>
        <v>0</v>
      </c>
      <c r="H3952" s="11"/>
    </row>
    <row r="3953" s="9" customFormat="1" ht="13.55" customHeight="1">
      <c r="B3953" s="11"/>
      <c r="G3953" s="28">
        <f>ROUND(E3953*F3953,0)</f>
        <v>0</v>
      </c>
      <c r="H3953" s="11"/>
    </row>
    <row r="3954" s="9" customFormat="1" ht="13.55" customHeight="1">
      <c r="B3954" s="11"/>
      <c r="G3954" s="28">
        <f>ROUND(E3954*F3954,0)</f>
        <v>0</v>
      </c>
      <c r="H3954" s="11"/>
    </row>
    <row r="3955" s="9" customFormat="1" ht="13.55" customHeight="1">
      <c r="B3955" s="11"/>
      <c r="G3955" s="28">
        <f>ROUND(E3955*F3955,0)</f>
        <v>0</v>
      </c>
      <c r="H3955" s="11"/>
    </row>
    <row r="3956" s="9" customFormat="1" ht="13.55" customHeight="1">
      <c r="B3956" s="11"/>
      <c r="G3956" s="28">
        <f>ROUND(E3956*F3956,0)</f>
        <v>0</v>
      </c>
      <c r="H3956" s="11"/>
    </row>
    <row r="3957" s="9" customFormat="1" ht="13.55" customHeight="1">
      <c r="B3957" s="11"/>
      <c r="G3957" s="28">
        <f>ROUND(E3957*F3957,0)</f>
        <v>0</v>
      </c>
      <c r="H3957" s="11"/>
    </row>
    <row r="3958" s="9" customFormat="1" ht="13.55" customHeight="1">
      <c r="B3958" s="11"/>
      <c r="G3958" s="28">
        <f>ROUND(E3958*F3958,0)</f>
        <v>0</v>
      </c>
      <c r="H3958" s="11"/>
    </row>
    <row r="3959" s="9" customFormat="1" ht="13.55" customHeight="1">
      <c r="B3959" s="11"/>
      <c r="G3959" s="28">
        <f>ROUND(E3959*F3959,0)</f>
        <v>0</v>
      </c>
      <c r="H3959" s="11"/>
    </row>
    <row r="3960" s="9" customFormat="1" ht="13.55" customHeight="1">
      <c r="B3960" s="11"/>
      <c r="G3960" s="28">
        <f>ROUND(E3960*F3960,0)</f>
        <v>0</v>
      </c>
      <c r="H3960" s="11"/>
    </row>
    <row r="3961" s="9" customFormat="1" ht="13.55" customHeight="1">
      <c r="B3961" s="11"/>
      <c r="G3961" s="28">
        <f>ROUND(E3961*F3961,0)</f>
        <v>0</v>
      </c>
      <c r="H3961" s="11"/>
    </row>
    <row r="3962" s="9" customFormat="1" ht="13.55" customHeight="1">
      <c r="B3962" s="11"/>
      <c r="G3962" s="28">
        <f>ROUND(E3962*F3962,0)</f>
        <v>0</v>
      </c>
      <c r="H3962" s="11"/>
    </row>
    <row r="3963" s="9" customFormat="1" ht="13.55" customHeight="1">
      <c r="B3963" s="11"/>
      <c r="G3963" s="28">
        <f>ROUND(E3963*F3963,0)</f>
        <v>0</v>
      </c>
      <c r="H3963" s="11"/>
    </row>
    <row r="3964" s="9" customFormat="1" ht="13.55" customHeight="1">
      <c r="B3964" s="11"/>
      <c r="G3964" s="28">
        <f>ROUND(E3964*F3964,0)</f>
        <v>0</v>
      </c>
      <c r="H3964" s="11"/>
    </row>
    <row r="3965" s="9" customFormat="1" ht="13.55" customHeight="1">
      <c r="B3965" s="11"/>
      <c r="G3965" s="28">
        <f>ROUND(E3965*F3965,0)</f>
        <v>0</v>
      </c>
      <c r="H3965" s="11"/>
    </row>
    <row r="3966" s="9" customFormat="1" ht="13.55" customHeight="1">
      <c r="B3966" s="11"/>
      <c r="G3966" s="28">
        <f>ROUND(E3966*F3966,0)</f>
        <v>0</v>
      </c>
      <c r="H3966" s="11"/>
    </row>
    <row r="3967" s="9" customFormat="1" ht="13.55" customHeight="1">
      <c r="B3967" s="11"/>
      <c r="G3967" s="28">
        <f>ROUND(E3967*F3967,0)</f>
        <v>0</v>
      </c>
      <c r="H3967" s="11"/>
    </row>
    <row r="3968" s="9" customFormat="1" ht="13.55" customHeight="1">
      <c r="B3968" s="11"/>
      <c r="G3968" s="28">
        <f>ROUND(E3968*F3968,0)</f>
        <v>0</v>
      </c>
      <c r="H3968" s="11"/>
    </row>
    <row r="3969" s="9" customFormat="1" ht="13.55" customHeight="1">
      <c r="B3969" s="11"/>
      <c r="G3969" s="28">
        <f>ROUND(E3969*F3969,0)</f>
        <v>0</v>
      </c>
      <c r="H3969" s="11"/>
    </row>
    <row r="3970" s="9" customFormat="1" ht="13.55" customHeight="1">
      <c r="B3970" s="11"/>
      <c r="G3970" s="28">
        <f>ROUND(E3970*F3970,0)</f>
        <v>0</v>
      </c>
      <c r="H3970" s="11"/>
    </row>
    <row r="3971" s="9" customFormat="1" ht="13.55" customHeight="1">
      <c r="B3971" s="11"/>
      <c r="G3971" s="28">
        <f>ROUND(E3971*F3971,0)</f>
        <v>0</v>
      </c>
      <c r="H3971" s="11"/>
    </row>
    <row r="3972" s="9" customFormat="1" ht="13.55" customHeight="1">
      <c r="B3972" s="11"/>
      <c r="G3972" s="28">
        <f>ROUND(E3972*F3972,0)</f>
        <v>0</v>
      </c>
      <c r="H3972" s="11"/>
    </row>
    <row r="3973" s="9" customFormat="1" ht="13.55" customHeight="1">
      <c r="B3973" s="11"/>
      <c r="G3973" s="28">
        <f>ROUND(E3973*F3973,0)</f>
        <v>0</v>
      </c>
      <c r="H3973" s="11"/>
    </row>
    <row r="3974" s="9" customFormat="1" ht="13.55" customHeight="1">
      <c r="B3974" s="11"/>
      <c r="G3974" s="28">
        <f>ROUND(E3974*F3974,0)</f>
        <v>0</v>
      </c>
      <c r="H3974" s="11"/>
    </row>
    <row r="3975" s="9" customFormat="1" ht="13.55" customHeight="1">
      <c r="B3975" s="11"/>
      <c r="G3975" s="28">
        <f>ROUND(E3975*F3975,0)</f>
        <v>0</v>
      </c>
      <c r="H3975" s="11"/>
    </row>
    <row r="3976" s="9" customFormat="1" ht="13.55" customHeight="1">
      <c r="B3976" s="11"/>
      <c r="G3976" s="28">
        <f>ROUND(E3976*F3976,0)</f>
        <v>0</v>
      </c>
      <c r="H3976" s="11"/>
    </row>
    <row r="3977" s="9" customFormat="1" ht="13.55" customHeight="1">
      <c r="B3977" s="11"/>
      <c r="G3977" s="28">
        <f>ROUND(E3977*F3977,0)</f>
        <v>0</v>
      </c>
      <c r="H3977" s="11"/>
    </row>
    <row r="3978" s="9" customFormat="1" ht="13.55" customHeight="1">
      <c r="B3978" s="11"/>
      <c r="G3978" s="28">
        <f>ROUND(E3978*F3978,0)</f>
        <v>0</v>
      </c>
      <c r="H3978" s="11"/>
    </row>
    <row r="3979" s="9" customFormat="1" ht="13.55" customHeight="1">
      <c r="B3979" s="11"/>
      <c r="G3979" s="28">
        <f>ROUND(E3979*F3979,0)</f>
        <v>0</v>
      </c>
      <c r="H3979" s="11"/>
    </row>
    <row r="3980" s="9" customFormat="1" ht="13.55" customHeight="1">
      <c r="B3980" s="11"/>
      <c r="G3980" s="28">
        <f>ROUND(E3980*F3980,0)</f>
        <v>0</v>
      </c>
      <c r="H3980" s="11"/>
    </row>
    <row r="3981" s="9" customFormat="1" ht="13.55" customHeight="1">
      <c r="B3981" s="11"/>
      <c r="G3981" s="28">
        <f>ROUND(E3981*F3981,0)</f>
        <v>0</v>
      </c>
      <c r="H3981" s="11"/>
    </row>
    <row r="3982" s="9" customFormat="1" ht="13.55" customHeight="1">
      <c r="B3982" s="11"/>
      <c r="G3982" s="28">
        <f>ROUND(E3982*F3982,0)</f>
        <v>0</v>
      </c>
      <c r="H3982" s="11"/>
    </row>
    <row r="3983" s="9" customFormat="1" ht="13.55" customHeight="1">
      <c r="B3983" s="11"/>
      <c r="G3983" s="28">
        <f>ROUND(E3983*F3983,0)</f>
        <v>0</v>
      </c>
      <c r="H3983" s="11"/>
    </row>
    <row r="3984" s="9" customFormat="1" ht="13.55" customHeight="1">
      <c r="B3984" s="11"/>
      <c r="G3984" s="28">
        <f>ROUND(E3984*F3984,0)</f>
        <v>0</v>
      </c>
      <c r="H3984" s="11"/>
    </row>
    <row r="3985" s="9" customFormat="1" ht="13.55" customHeight="1">
      <c r="B3985" s="11"/>
      <c r="G3985" s="28">
        <f>ROUND(E3985*F3985,0)</f>
        <v>0</v>
      </c>
      <c r="H3985" s="11"/>
    </row>
    <row r="3986" s="9" customFormat="1" ht="13.55" customHeight="1">
      <c r="B3986" s="11"/>
      <c r="G3986" s="28">
        <f>ROUND(E3986*F3986,0)</f>
        <v>0</v>
      </c>
      <c r="H3986" s="11"/>
    </row>
    <row r="3987" s="9" customFormat="1" ht="13.55" customHeight="1">
      <c r="B3987" s="11"/>
      <c r="G3987" s="28">
        <f>ROUND(E3987*F3987,0)</f>
        <v>0</v>
      </c>
      <c r="H3987" s="11"/>
    </row>
    <row r="3988" s="9" customFormat="1" ht="13.55" customHeight="1">
      <c r="B3988" s="11"/>
      <c r="G3988" s="28">
        <f>ROUND(E3988*F3988,0)</f>
        <v>0</v>
      </c>
      <c r="H3988" s="11"/>
    </row>
    <row r="3989" s="9" customFormat="1" ht="13.55" customHeight="1">
      <c r="B3989" s="11"/>
      <c r="G3989" s="28">
        <f>ROUND(E3989*F3989,0)</f>
        <v>0</v>
      </c>
      <c r="H3989" s="11"/>
    </row>
    <row r="3990" s="9" customFormat="1" ht="13.55" customHeight="1">
      <c r="B3990" s="11"/>
      <c r="G3990" s="28">
        <f>ROUND(E3990*F3990,0)</f>
        <v>0</v>
      </c>
      <c r="H3990" s="11"/>
    </row>
    <row r="3991" s="9" customFormat="1" ht="13.55" customHeight="1">
      <c r="B3991" s="11"/>
      <c r="G3991" s="28">
        <f>ROUND(E3991*F3991,0)</f>
        <v>0</v>
      </c>
      <c r="H3991" s="11"/>
    </row>
    <row r="3992" s="9" customFormat="1" ht="13.55" customHeight="1">
      <c r="B3992" s="11"/>
      <c r="G3992" s="28">
        <f>ROUND(E3992*F3992,0)</f>
        <v>0</v>
      </c>
      <c r="H3992" s="11"/>
    </row>
    <row r="3993" s="9" customFormat="1" ht="13.55" customHeight="1">
      <c r="B3993" s="11"/>
      <c r="G3993" s="28">
        <f>ROUND(E3993*F3993,0)</f>
        <v>0</v>
      </c>
      <c r="H3993" s="11"/>
    </row>
    <row r="3994" s="9" customFormat="1" ht="13.55" customHeight="1">
      <c r="B3994" s="11"/>
      <c r="G3994" s="28">
        <f>ROUND(E3994*F3994,0)</f>
        <v>0</v>
      </c>
      <c r="H3994" s="11"/>
    </row>
    <row r="3995" s="9" customFormat="1" ht="13.55" customHeight="1">
      <c r="B3995" s="11"/>
      <c r="G3995" s="28">
        <f>ROUND(E3995*F3995,0)</f>
        <v>0</v>
      </c>
      <c r="H3995" s="11"/>
    </row>
    <row r="3996" s="9" customFormat="1" ht="13.55" customHeight="1">
      <c r="B3996" s="11"/>
      <c r="G3996" s="28">
        <f>ROUND(E3996*F3996,0)</f>
        <v>0</v>
      </c>
      <c r="H3996" s="11"/>
    </row>
    <row r="3997" s="9" customFormat="1" ht="13.55" customHeight="1">
      <c r="B3997" s="11"/>
      <c r="G3997" s="28">
        <f>ROUND(E3997*F3997,0)</f>
        <v>0</v>
      </c>
      <c r="H3997" s="11"/>
    </row>
    <row r="3998" s="9" customFormat="1" ht="13.55" customHeight="1">
      <c r="B3998" s="11"/>
      <c r="G3998" s="28">
        <f>ROUND(E3998*F3998,0)</f>
        <v>0</v>
      </c>
      <c r="H3998" s="11"/>
    </row>
    <row r="3999" s="9" customFormat="1" ht="13.55" customHeight="1">
      <c r="B3999" s="11"/>
      <c r="G3999" s="28">
        <f>ROUND(E3999*F3999,0)</f>
        <v>0</v>
      </c>
      <c r="H3999" s="11"/>
    </row>
    <row r="4000" s="9" customFormat="1" ht="13.55" customHeight="1">
      <c r="B4000" s="11"/>
      <c r="G4000" s="28">
        <f>ROUND(E4000*F4000,0)</f>
        <v>0</v>
      </c>
      <c r="H4000" s="11"/>
    </row>
    <row r="4001" s="9" customFormat="1" ht="13.55" customHeight="1">
      <c r="B4001" s="11"/>
      <c r="G4001" s="28">
        <f>ROUND(E4001*F4001,0)</f>
        <v>0</v>
      </c>
      <c r="H4001" s="11"/>
    </row>
    <row r="4002" s="9" customFormat="1" ht="13.55" customHeight="1">
      <c r="B4002" s="11"/>
      <c r="G4002" s="28">
        <f>ROUND(E4002*F4002,0)</f>
        <v>0</v>
      </c>
      <c r="H4002" s="11"/>
    </row>
    <row r="4003" s="9" customFormat="1" ht="13.55" customHeight="1">
      <c r="B4003" s="11"/>
      <c r="G4003" s="28">
        <f>ROUND(E4003*F4003,0)</f>
        <v>0</v>
      </c>
      <c r="H4003" s="11"/>
    </row>
    <row r="4004" s="9" customFormat="1" ht="13.55" customHeight="1">
      <c r="B4004" s="11"/>
      <c r="G4004" s="28">
        <f>ROUND(E4004*F4004,0)</f>
        <v>0</v>
      </c>
      <c r="H4004" s="11"/>
    </row>
    <row r="4005" s="9" customFormat="1" ht="13.55" customHeight="1">
      <c r="B4005" s="11"/>
      <c r="G4005" s="28">
        <f>ROUND(E4005*F4005,0)</f>
        <v>0</v>
      </c>
      <c r="H4005" s="11"/>
    </row>
    <row r="4006" s="9" customFormat="1" ht="13.55" customHeight="1">
      <c r="B4006" s="11"/>
      <c r="G4006" s="28">
        <f>ROUND(E4006*F4006,0)</f>
        <v>0</v>
      </c>
      <c r="H4006" s="11"/>
    </row>
    <row r="4007" s="9" customFormat="1" ht="13.55" customHeight="1">
      <c r="B4007" s="11"/>
      <c r="G4007" s="28">
        <f>ROUND(E4007*F4007,0)</f>
        <v>0</v>
      </c>
      <c r="H4007" s="11"/>
    </row>
    <row r="4008" s="9" customFormat="1" ht="13.55" customHeight="1">
      <c r="B4008" s="11"/>
      <c r="G4008" s="28">
        <f>ROUND(E4008*F4008,0)</f>
        <v>0</v>
      </c>
      <c r="H4008" s="11"/>
    </row>
    <row r="4009" s="9" customFormat="1" ht="13.55" customHeight="1">
      <c r="B4009" s="11"/>
      <c r="G4009" s="28">
        <f>ROUND(E4009*F4009,0)</f>
        <v>0</v>
      </c>
      <c r="H4009" s="11"/>
    </row>
    <row r="4010" s="9" customFormat="1" ht="13.55" customHeight="1">
      <c r="B4010" s="11"/>
      <c r="G4010" s="28">
        <f>ROUND(E4010*F4010,0)</f>
        <v>0</v>
      </c>
      <c r="H4010" s="11"/>
    </row>
    <row r="4011" s="9" customFormat="1" ht="13.55" customHeight="1">
      <c r="B4011" s="11"/>
      <c r="G4011" s="28">
        <f>ROUND(E4011*F4011,0)</f>
        <v>0</v>
      </c>
      <c r="H4011" s="11"/>
    </row>
    <row r="4012" s="9" customFormat="1" ht="13.55" customHeight="1">
      <c r="B4012" s="11"/>
      <c r="G4012" s="28">
        <f>ROUND(E4012*F4012,0)</f>
        <v>0</v>
      </c>
      <c r="H4012" s="11"/>
    </row>
    <row r="4013" s="9" customFormat="1" ht="13.55" customHeight="1">
      <c r="B4013" s="11"/>
      <c r="G4013" s="28">
        <f>ROUND(E4013*F4013,0)</f>
        <v>0</v>
      </c>
      <c r="H4013" s="11"/>
    </row>
    <row r="4014" s="9" customFormat="1" ht="13.55" customHeight="1">
      <c r="B4014" s="11"/>
      <c r="G4014" s="28">
        <f>ROUND(E4014*F4014,0)</f>
        <v>0</v>
      </c>
      <c r="H4014" s="11"/>
    </row>
    <row r="4015" s="9" customFormat="1" ht="13.55" customHeight="1">
      <c r="B4015" s="11"/>
      <c r="G4015" s="28">
        <f>ROUND(E4015*F4015,0)</f>
        <v>0</v>
      </c>
      <c r="H4015" s="11"/>
    </row>
    <row r="4016" s="9" customFormat="1" ht="13.55" customHeight="1">
      <c r="B4016" s="11"/>
      <c r="G4016" s="28">
        <f>ROUND(E4016*F4016,0)</f>
        <v>0</v>
      </c>
      <c r="H4016" s="11"/>
    </row>
    <row r="4017" s="9" customFormat="1" ht="13.55" customHeight="1">
      <c r="B4017" s="11"/>
      <c r="G4017" s="28">
        <f>ROUND(E4017*F4017,0)</f>
        <v>0</v>
      </c>
      <c r="H4017" s="11"/>
    </row>
    <row r="4018" s="9" customFormat="1" ht="13.55" customHeight="1">
      <c r="B4018" s="11"/>
      <c r="G4018" s="28">
        <f>ROUND(E4018*F4018,0)</f>
        <v>0</v>
      </c>
      <c r="H4018" s="11"/>
    </row>
    <row r="4019" s="9" customFormat="1" ht="13.55" customHeight="1">
      <c r="B4019" s="11"/>
      <c r="G4019" s="28">
        <f>ROUND(E4019*F4019,0)</f>
        <v>0</v>
      </c>
      <c r="H4019" s="11"/>
    </row>
    <row r="4020" s="9" customFormat="1" ht="13.55" customHeight="1">
      <c r="B4020" s="11"/>
      <c r="G4020" s="28">
        <f>ROUND(E4020*F4020,0)</f>
        <v>0</v>
      </c>
      <c r="H4020" s="11"/>
    </row>
    <row r="4021" s="9" customFormat="1" ht="13.55" customHeight="1">
      <c r="B4021" s="11"/>
      <c r="G4021" s="28">
        <f>ROUND(E4021*F4021,0)</f>
        <v>0</v>
      </c>
      <c r="H4021" s="11"/>
    </row>
    <row r="4022" s="9" customFormat="1" ht="13.55" customHeight="1">
      <c r="B4022" s="11"/>
      <c r="G4022" s="28">
        <f>ROUND(E4022*F4022,0)</f>
        <v>0</v>
      </c>
      <c r="H4022" s="11"/>
    </row>
    <row r="4023" s="9" customFormat="1" ht="13.55" customHeight="1">
      <c r="B4023" s="11"/>
      <c r="G4023" s="28">
        <f>ROUND(E4023*F4023,0)</f>
        <v>0</v>
      </c>
      <c r="H4023" s="11"/>
    </row>
    <row r="4024" s="9" customFormat="1" ht="13.55" customHeight="1">
      <c r="B4024" s="11"/>
      <c r="G4024" s="28">
        <f>ROUND(E4024*F4024,0)</f>
        <v>0</v>
      </c>
      <c r="H4024" s="11"/>
    </row>
    <row r="4025" s="9" customFormat="1" ht="13.55" customHeight="1">
      <c r="B4025" s="11"/>
      <c r="G4025" s="28">
        <f>ROUND(E4025*F4025,0)</f>
        <v>0</v>
      </c>
      <c r="H4025" s="11"/>
    </row>
    <row r="4026" s="9" customFormat="1" ht="13.55" customHeight="1">
      <c r="B4026" s="11"/>
      <c r="G4026" s="28">
        <f>ROUND(E4026*F4026,0)</f>
        <v>0</v>
      </c>
      <c r="H4026" s="11"/>
    </row>
    <row r="4027" s="9" customFormat="1" ht="13.55" customHeight="1">
      <c r="B4027" s="11"/>
      <c r="G4027" s="28">
        <f>ROUND(E4027*F4027,0)</f>
        <v>0</v>
      </c>
      <c r="H4027" s="11"/>
    </row>
    <row r="4028" s="9" customFormat="1" ht="13.55" customHeight="1">
      <c r="B4028" s="11"/>
      <c r="G4028" s="28">
        <f>ROUND(E4028*F4028,0)</f>
        <v>0</v>
      </c>
      <c r="H4028" s="11"/>
    </row>
    <row r="4029" s="9" customFormat="1" ht="13.55" customHeight="1">
      <c r="B4029" s="11"/>
      <c r="G4029" s="28">
        <f>ROUND(E4029*F4029,0)</f>
        <v>0</v>
      </c>
      <c r="H4029" s="11"/>
    </row>
    <row r="4030" s="9" customFormat="1" ht="13.55" customHeight="1">
      <c r="B4030" s="11"/>
      <c r="G4030" s="28">
        <f>ROUND(E4030*F4030,0)</f>
        <v>0</v>
      </c>
      <c r="H4030" s="11"/>
    </row>
    <row r="4031" s="9" customFormat="1" ht="13.55" customHeight="1">
      <c r="B4031" s="11"/>
      <c r="G4031" s="28">
        <f>ROUND(E4031*F4031,0)</f>
        <v>0</v>
      </c>
      <c r="H4031" s="11"/>
    </row>
    <row r="4032" s="9" customFormat="1" ht="13.55" customHeight="1">
      <c r="B4032" s="11"/>
      <c r="G4032" s="28">
        <f>ROUND(E4032*F4032,0)</f>
        <v>0</v>
      </c>
      <c r="H4032" s="11"/>
    </row>
    <row r="4033" s="9" customFormat="1" ht="13.55" customHeight="1">
      <c r="B4033" s="11"/>
      <c r="G4033" s="28">
        <f>ROUND(E4033*F4033,0)</f>
        <v>0</v>
      </c>
      <c r="H4033" s="11"/>
    </row>
    <row r="4034" s="9" customFormat="1" ht="13.55" customHeight="1">
      <c r="B4034" s="11"/>
      <c r="G4034" s="28">
        <f>ROUND(E4034*F4034,0)</f>
        <v>0</v>
      </c>
      <c r="H4034" s="11"/>
    </row>
    <row r="4035" s="9" customFormat="1" ht="13.55" customHeight="1">
      <c r="B4035" s="11"/>
      <c r="G4035" s="28">
        <f>ROUND(E4035*F4035,0)</f>
        <v>0</v>
      </c>
      <c r="H4035" s="11"/>
    </row>
    <row r="4036" s="9" customFormat="1" ht="13.55" customHeight="1">
      <c r="B4036" s="11"/>
      <c r="G4036" s="28">
        <f>ROUND(E4036*F4036,0)</f>
        <v>0</v>
      </c>
      <c r="H4036" s="11"/>
    </row>
    <row r="4037" s="9" customFormat="1" ht="13.55" customHeight="1">
      <c r="B4037" s="11"/>
      <c r="G4037" s="28">
        <f>ROUND(E4037*F4037,0)</f>
        <v>0</v>
      </c>
      <c r="H4037" s="11"/>
    </row>
    <row r="4038" s="9" customFormat="1" ht="13.55" customHeight="1">
      <c r="B4038" s="11"/>
      <c r="G4038" s="28">
        <f>ROUND(E4038*F4038,0)</f>
        <v>0</v>
      </c>
      <c r="H4038" s="11"/>
    </row>
    <row r="4039" s="9" customFormat="1" ht="13.55" customHeight="1">
      <c r="B4039" s="11"/>
      <c r="G4039" s="28">
        <f>ROUND(E4039*F4039,0)</f>
        <v>0</v>
      </c>
      <c r="H4039" s="11"/>
    </row>
    <row r="4040" s="9" customFormat="1" ht="13.55" customHeight="1">
      <c r="B4040" s="11"/>
      <c r="G4040" s="28">
        <f>ROUND(E4040*F4040,0)</f>
        <v>0</v>
      </c>
      <c r="H4040" s="11"/>
    </row>
    <row r="4041" s="9" customFormat="1" ht="13.55" customHeight="1">
      <c r="B4041" s="11"/>
      <c r="G4041" s="28">
        <f>ROUND(E4041*F4041,0)</f>
        <v>0</v>
      </c>
      <c r="H4041" s="11"/>
    </row>
    <row r="4042" s="9" customFormat="1" ht="13.55" customHeight="1">
      <c r="B4042" s="11"/>
      <c r="G4042" s="28">
        <f>ROUND(E4042*F4042,0)</f>
        <v>0</v>
      </c>
      <c r="H4042" s="11"/>
    </row>
    <row r="4043" s="9" customFormat="1" ht="13.55" customHeight="1">
      <c r="B4043" s="11"/>
      <c r="G4043" s="28">
        <f>ROUND(E4043*F4043,0)</f>
        <v>0</v>
      </c>
      <c r="H4043" s="11"/>
    </row>
    <row r="4044" s="9" customFormat="1" ht="13.55" customHeight="1">
      <c r="B4044" s="11"/>
      <c r="G4044" s="28">
        <f>ROUND(E4044*F4044,0)</f>
        <v>0</v>
      </c>
      <c r="H4044" s="11"/>
    </row>
    <row r="4045" s="9" customFormat="1" ht="13.55" customHeight="1">
      <c r="B4045" s="11"/>
      <c r="G4045" s="28">
        <f>ROUND(E4045*F4045,0)</f>
        <v>0</v>
      </c>
      <c r="H4045" s="11"/>
    </row>
    <row r="4046" s="9" customFormat="1" ht="13.55" customHeight="1">
      <c r="B4046" s="11"/>
      <c r="G4046" s="28">
        <f>ROUND(E4046*F4046,0)</f>
        <v>0</v>
      </c>
      <c r="H4046" s="11"/>
    </row>
    <row r="4047" s="9" customFormat="1" ht="13.55" customHeight="1">
      <c r="B4047" s="11"/>
      <c r="G4047" s="28">
        <f>ROUND(E4047*F4047,0)</f>
        <v>0</v>
      </c>
      <c r="H4047" s="11"/>
    </row>
    <row r="4048" s="9" customFormat="1" ht="13.55" customHeight="1">
      <c r="B4048" s="11"/>
      <c r="G4048" s="28">
        <f>ROUND(E4048*F4048,0)</f>
        <v>0</v>
      </c>
      <c r="H4048" s="11"/>
    </row>
    <row r="4049" s="9" customFormat="1" ht="13.55" customHeight="1">
      <c r="B4049" s="11"/>
      <c r="G4049" s="28">
        <f>ROUND(E4049*F4049,0)</f>
        <v>0</v>
      </c>
      <c r="H4049" s="11"/>
    </row>
    <row r="4050" s="9" customFormat="1" ht="13.55" customHeight="1">
      <c r="B4050" s="11"/>
      <c r="G4050" s="28">
        <f>ROUND(E4050*F4050,0)</f>
        <v>0</v>
      </c>
      <c r="H4050" s="11"/>
    </row>
    <row r="4051" s="9" customFormat="1" ht="13.55" customHeight="1">
      <c r="B4051" s="11"/>
      <c r="G4051" s="28">
        <f>ROUND(E4051*F4051,0)</f>
        <v>0</v>
      </c>
      <c r="H4051" s="11"/>
    </row>
    <row r="4052" s="9" customFormat="1" ht="13.55" customHeight="1">
      <c r="B4052" s="11"/>
      <c r="G4052" s="28">
        <f>ROUND(E4052*F4052,0)</f>
        <v>0</v>
      </c>
      <c r="H4052" s="11"/>
    </row>
    <row r="4053" s="9" customFormat="1" ht="13.55" customHeight="1">
      <c r="B4053" s="11"/>
      <c r="G4053" s="28">
        <f>ROUND(E4053*F4053,0)</f>
        <v>0</v>
      </c>
      <c r="H4053" s="11"/>
    </row>
    <row r="4054" s="9" customFormat="1" ht="13.55" customHeight="1">
      <c r="B4054" s="11"/>
      <c r="G4054" s="28">
        <f>ROUND(E4054*F4054,0)</f>
        <v>0</v>
      </c>
      <c r="H4054" s="11"/>
    </row>
    <row r="4055" s="9" customFormat="1" ht="13.55" customHeight="1">
      <c r="B4055" s="11"/>
      <c r="G4055" s="28">
        <f>ROUND(E4055*F4055,0)</f>
        <v>0</v>
      </c>
      <c r="H4055" s="11"/>
    </row>
    <row r="4056" s="9" customFormat="1" ht="13.55" customHeight="1">
      <c r="B4056" s="11"/>
      <c r="G4056" s="28">
        <f>ROUND(E4056*F4056,0)</f>
        <v>0</v>
      </c>
      <c r="H4056" s="11"/>
    </row>
    <row r="4057" s="9" customFormat="1" ht="13.55" customHeight="1">
      <c r="B4057" s="11"/>
      <c r="G4057" s="28">
        <f>ROUND(E4057*F4057,0)</f>
        <v>0</v>
      </c>
      <c r="H4057" s="11"/>
    </row>
    <row r="4058" s="9" customFormat="1" ht="13.55" customHeight="1">
      <c r="B4058" s="11"/>
      <c r="G4058" s="28">
        <f>ROUND(E4058*F4058,0)</f>
        <v>0</v>
      </c>
      <c r="H4058" s="11"/>
    </row>
    <row r="4059" s="9" customFormat="1" ht="13.55" customHeight="1">
      <c r="B4059" s="11"/>
      <c r="G4059" s="28">
        <f>ROUND(E4059*F4059,0)</f>
        <v>0</v>
      </c>
      <c r="H4059" s="11"/>
    </row>
    <row r="4060" s="9" customFormat="1" ht="13.55" customHeight="1">
      <c r="B4060" s="11"/>
      <c r="G4060" s="28">
        <f>ROUND(E4060*F4060,0)</f>
        <v>0</v>
      </c>
      <c r="H4060" s="11"/>
    </row>
    <row r="4061" s="9" customFormat="1" ht="13.55" customHeight="1">
      <c r="B4061" s="11"/>
      <c r="G4061" s="28">
        <f>ROUND(E4061*F4061,0)</f>
        <v>0</v>
      </c>
      <c r="H4061" s="11"/>
    </row>
    <row r="4062" s="9" customFormat="1" ht="13.55" customHeight="1">
      <c r="B4062" s="11"/>
      <c r="G4062" s="28">
        <f>ROUND(E4062*F4062,0)</f>
        <v>0</v>
      </c>
      <c r="H4062" s="11"/>
    </row>
    <row r="4063" s="9" customFormat="1" ht="13.55" customHeight="1">
      <c r="B4063" s="11"/>
      <c r="G4063" s="28">
        <f>ROUND(E4063*F4063,0)</f>
        <v>0</v>
      </c>
      <c r="H4063" s="11"/>
    </row>
    <row r="4064" s="9" customFormat="1" ht="13.55" customHeight="1">
      <c r="B4064" s="11"/>
      <c r="G4064" s="28">
        <f>ROUND(E4064*F4064,0)</f>
        <v>0</v>
      </c>
      <c r="H4064" s="11"/>
    </row>
    <row r="4065" s="9" customFormat="1" ht="13.55" customHeight="1">
      <c r="B4065" s="11"/>
      <c r="G4065" s="28">
        <f>ROUND(E4065*F4065,0)</f>
        <v>0</v>
      </c>
      <c r="H4065" s="11"/>
    </row>
    <row r="4066" s="9" customFormat="1" ht="13.55" customHeight="1">
      <c r="B4066" s="11"/>
      <c r="G4066" s="28">
        <f>ROUND(E4066*F4066,0)</f>
        <v>0</v>
      </c>
      <c r="H4066" s="11"/>
    </row>
    <row r="4067" s="9" customFormat="1" ht="13.55" customHeight="1">
      <c r="B4067" s="11"/>
      <c r="G4067" s="28">
        <f>ROUND(E4067*F4067,0)</f>
        <v>0</v>
      </c>
      <c r="H4067" s="11"/>
    </row>
    <row r="4068" s="9" customFormat="1" ht="13.55" customHeight="1">
      <c r="B4068" s="11"/>
      <c r="G4068" s="28">
        <f>ROUND(E4068*F4068,0)</f>
        <v>0</v>
      </c>
      <c r="H4068" s="11"/>
    </row>
    <row r="4069" s="9" customFormat="1" ht="13.55" customHeight="1">
      <c r="B4069" s="11"/>
      <c r="G4069" s="28">
        <f>ROUND(E4069*F4069,0)</f>
        <v>0</v>
      </c>
      <c r="H4069" s="11"/>
    </row>
    <row r="4070" s="9" customFormat="1" ht="13.55" customHeight="1">
      <c r="B4070" s="11"/>
      <c r="G4070" s="28">
        <f>ROUND(E4070*F4070,0)</f>
        <v>0</v>
      </c>
      <c r="H4070" s="11"/>
    </row>
    <row r="4071" s="9" customFormat="1" ht="13.55" customHeight="1">
      <c r="B4071" s="11"/>
      <c r="G4071" s="28">
        <f>ROUND(E4071*F4071,0)</f>
        <v>0</v>
      </c>
      <c r="H4071" s="11"/>
    </row>
    <row r="4072" s="9" customFormat="1" ht="13.55" customHeight="1">
      <c r="B4072" s="11"/>
      <c r="G4072" s="28">
        <f>ROUND(E4072*F4072,0)</f>
        <v>0</v>
      </c>
      <c r="H4072" s="11"/>
    </row>
    <row r="4073" s="9" customFormat="1" ht="13.55" customHeight="1">
      <c r="B4073" s="11"/>
      <c r="G4073" s="28">
        <f>ROUND(E4073*F4073,0)</f>
        <v>0</v>
      </c>
      <c r="H4073" s="11"/>
    </row>
    <row r="4074" s="9" customFormat="1" ht="13.55" customHeight="1">
      <c r="B4074" s="11"/>
      <c r="G4074" s="28">
        <f>ROUND(E4074*F4074,0)</f>
        <v>0</v>
      </c>
      <c r="H4074" s="11"/>
    </row>
    <row r="4075" s="9" customFormat="1" ht="13.55" customHeight="1">
      <c r="B4075" s="11"/>
      <c r="G4075" s="28">
        <f>ROUND(E4075*F4075,0)</f>
        <v>0</v>
      </c>
      <c r="H4075" s="11"/>
    </row>
    <row r="4076" s="9" customFormat="1" ht="13.55" customHeight="1">
      <c r="B4076" s="11"/>
      <c r="G4076" s="28">
        <f>ROUND(E4076*F4076,0)</f>
        <v>0</v>
      </c>
      <c r="H4076" s="11"/>
    </row>
    <row r="4077" s="9" customFormat="1" ht="13.55" customHeight="1">
      <c r="B4077" s="11"/>
      <c r="G4077" s="28">
        <f>ROUND(E4077*F4077,0)</f>
        <v>0</v>
      </c>
      <c r="H4077" s="11"/>
    </row>
    <row r="4078" s="9" customFormat="1" ht="13.55" customHeight="1">
      <c r="B4078" s="11"/>
      <c r="G4078" s="28">
        <f>ROUND(E4078*F4078,0)</f>
        <v>0</v>
      </c>
      <c r="H4078" s="11"/>
    </row>
    <row r="4079" s="9" customFormat="1" ht="13.55" customHeight="1">
      <c r="B4079" s="11"/>
      <c r="G4079" s="28">
        <f>ROUND(E4079*F4079,0)</f>
        <v>0</v>
      </c>
      <c r="H4079" s="11"/>
    </row>
    <row r="4080" s="9" customFormat="1" ht="13.55" customHeight="1">
      <c r="B4080" s="11"/>
      <c r="G4080" s="28">
        <f>ROUND(E4080*F4080,0)</f>
        <v>0</v>
      </c>
      <c r="H4080" s="11"/>
    </row>
    <row r="4081" s="9" customFormat="1" ht="13.55" customHeight="1">
      <c r="B4081" s="11"/>
      <c r="G4081" s="28">
        <f>ROUND(E4081*F4081,0)</f>
        <v>0</v>
      </c>
      <c r="H4081" s="11"/>
    </row>
    <row r="4082" s="9" customFormat="1" ht="13.55" customHeight="1">
      <c r="B4082" s="11"/>
      <c r="G4082" s="28">
        <f>ROUND(E4082*F4082,0)</f>
        <v>0</v>
      </c>
      <c r="H4082" s="11"/>
    </row>
    <row r="4083" s="9" customFormat="1" ht="13.55" customHeight="1">
      <c r="B4083" s="11"/>
      <c r="G4083" s="28">
        <f>ROUND(E4083*F4083,0)</f>
        <v>0</v>
      </c>
      <c r="H4083" s="11"/>
    </row>
    <row r="4084" s="9" customFormat="1" ht="13.55" customHeight="1">
      <c r="B4084" s="11"/>
      <c r="G4084" s="28">
        <f>ROUND(E4084*F4084,0)</f>
        <v>0</v>
      </c>
      <c r="H4084" s="11"/>
    </row>
    <row r="4085" s="9" customFormat="1" ht="13.55" customHeight="1">
      <c r="B4085" s="11"/>
      <c r="G4085" s="28">
        <f>ROUND(E4085*F4085,0)</f>
        <v>0</v>
      </c>
      <c r="H4085" s="11"/>
    </row>
    <row r="4086" s="9" customFormat="1" ht="13.55" customHeight="1">
      <c r="B4086" s="11"/>
      <c r="G4086" s="28">
        <f>ROUND(E4086*F4086,0)</f>
        <v>0</v>
      </c>
      <c r="H4086" s="11"/>
    </row>
    <row r="4087" s="9" customFormat="1" ht="13.55" customHeight="1">
      <c r="B4087" s="11"/>
      <c r="G4087" s="28">
        <f>ROUND(E4087*F4087,0)</f>
        <v>0</v>
      </c>
      <c r="H4087" s="11"/>
    </row>
    <row r="4088" s="9" customFormat="1" ht="13.55" customHeight="1">
      <c r="B4088" s="11"/>
      <c r="G4088" s="28">
        <f>ROUND(E4088*F4088,0)</f>
        <v>0</v>
      </c>
      <c r="H4088" s="11"/>
    </row>
    <row r="4089" s="9" customFormat="1" ht="13.55" customHeight="1">
      <c r="B4089" s="11"/>
      <c r="G4089" s="28">
        <f>ROUND(E4089*F4089,0)</f>
        <v>0</v>
      </c>
      <c r="H4089" s="11"/>
    </row>
    <row r="4090" s="9" customFormat="1" ht="13.55" customHeight="1">
      <c r="B4090" s="11"/>
      <c r="G4090" s="28">
        <f>ROUND(E4090*F4090,0)</f>
        <v>0</v>
      </c>
      <c r="H4090" s="11"/>
    </row>
    <row r="4091" s="9" customFormat="1" ht="13.55" customHeight="1">
      <c r="B4091" s="11"/>
      <c r="G4091" s="28">
        <f>ROUND(E4091*F4091,0)</f>
        <v>0</v>
      </c>
      <c r="H4091" s="11"/>
    </row>
    <row r="4092" s="9" customFormat="1" ht="13.55" customHeight="1">
      <c r="B4092" s="11"/>
      <c r="G4092" s="28">
        <f>ROUND(E4092*F4092,0)</f>
        <v>0</v>
      </c>
      <c r="H4092" s="11"/>
    </row>
    <row r="4093" s="9" customFormat="1" ht="13.55" customHeight="1">
      <c r="B4093" s="11"/>
      <c r="G4093" s="28">
        <f>ROUND(E4093*F4093,0)</f>
        <v>0</v>
      </c>
      <c r="H4093" s="11"/>
    </row>
    <row r="4094" s="9" customFormat="1" ht="13.55" customHeight="1">
      <c r="B4094" s="11"/>
      <c r="G4094" s="28">
        <f>ROUND(E4094*F4094,0)</f>
        <v>0</v>
      </c>
      <c r="H4094" s="11"/>
    </row>
    <row r="4095" s="9" customFormat="1" ht="13.55" customHeight="1">
      <c r="B4095" s="11"/>
      <c r="G4095" s="28">
        <f>ROUND(E4095*F4095,0)</f>
        <v>0</v>
      </c>
      <c r="H4095" s="11"/>
    </row>
    <row r="4096" s="9" customFormat="1" ht="13.55" customHeight="1">
      <c r="B4096" s="11"/>
      <c r="G4096" s="28">
        <f>ROUND(E4096*F4096,0)</f>
        <v>0</v>
      </c>
      <c r="H4096" s="11"/>
    </row>
    <row r="4097" s="9" customFormat="1" ht="13.55" customHeight="1">
      <c r="B4097" s="11"/>
      <c r="G4097" s="28">
        <f>ROUND(E4097*F4097,0)</f>
        <v>0</v>
      </c>
      <c r="H4097" s="11"/>
    </row>
    <row r="4098" s="9" customFormat="1" ht="13.55" customHeight="1">
      <c r="B4098" s="11"/>
      <c r="G4098" s="28">
        <f>ROUND(E4098*F4098,0)</f>
        <v>0</v>
      </c>
      <c r="H4098" s="11"/>
    </row>
    <row r="4099" s="9" customFormat="1" ht="13.55" customHeight="1">
      <c r="B4099" s="11"/>
      <c r="G4099" s="28">
        <f>ROUND(E4099*F4099,0)</f>
        <v>0</v>
      </c>
      <c r="H4099" s="11"/>
    </row>
    <row r="4100" s="9" customFormat="1" ht="13.55" customHeight="1">
      <c r="B4100" s="11"/>
      <c r="G4100" s="28">
        <f>ROUND(E4100*F4100,0)</f>
        <v>0</v>
      </c>
      <c r="H4100" s="11"/>
    </row>
    <row r="4101" s="9" customFormat="1" ht="13.55" customHeight="1">
      <c r="B4101" s="11"/>
      <c r="G4101" s="28">
        <f>ROUND(E4101*F4101,0)</f>
        <v>0</v>
      </c>
      <c r="H4101" s="11"/>
    </row>
    <row r="4102" s="9" customFormat="1" ht="13.55" customHeight="1">
      <c r="B4102" s="11"/>
      <c r="G4102" s="28">
        <f>ROUND(E4102*F4102,0)</f>
        <v>0</v>
      </c>
      <c r="H4102" s="11"/>
    </row>
    <row r="4103" s="9" customFormat="1" ht="13.55" customHeight="1">
      <c r="B4103" s="11"/>
      <c r="G4103" s="28">
        <f>ROUND(E4103*F4103,0)</f>
        <v>0</v>
      </c>
      <c r="H4103" s="11"/>
    </row>
    <row r="4104" s="9" customFormat="1" ht="13.55" customHeight="1">
      <c r="B4104" s="11"/>
      <c r="G4104" s="28">
        <f>ROUND(E4104*F4104,0)</f>
        <v>0</v>
      </c>
      <c r="H4104" s="11"/>
    </row>
    <row r="4105" s="9" customFormat="1" ht="13.55" customHeight="1">
      <c r="B4105" s="11"/>
      <c r="G4105" s="28">
        <f>ROUND(E4105*F4105,0)</f>
        <v>0</v>
      </c>
      <c r="H4105" s="11"/>
    </row>
    <row r="4106" s="9" customFormat="1" ht="13.55" customHeight="1">
      <c r="B4106" s="11"/>
      <c r="G4106" s="28">
        <f>ROUND(E4106*F4106,0)</f>
        <v>0</v>
      </c>
      <c r="H4106" s="11"/>
    </row>
    <row r="4107" s="9" customFormat="1" ht="13.55" customHeight="1">
      <c r="B4107" s="11"/>
      <c r="G4107" s="28">
        <f>ROUND(E4107*F4107,0)</f>
        <v>0</v>
      </c>
      <c r="H4107" s="11"/>
    </row>
    <row r="4108" s="9" customFormat="1" ht="13.55" customHeight="1">
      <c r="B4108" s="11"/>
      <c r="G4108" s="28">
        <f>ROUND(E4108*F4108,0)</f>
        <v>0</v>
      </c>
      <c r="H4108" s="11"/>
    </row>
    <row r="4109" s="9" customFormat="1" ht="13.55" customHeight="1">
      <c r="B4109" s="11"/>
      <c r="G4109" s="28">
        <f>ROUND(E4109*F4109,0)</f>
        <v>0</v>
      </c>
      <c r="H4109" s="11"/>
    </row>
    <row r="4110" s="9" customFormat="1" ht="13.55" customHeight="1">
      <c r="B4110" s="11"/>
      <c r="G4110" s="28">
        <f>ROUND(E4110*F4110,0)</f>
        <v>0</v>
      </c>
      <c r="H4110" s="11"/>
    </row>
    <row r="4111" s="9" customFormat="1" ht="13.55" customHeight="1">
      <c r="B4111" s="11"/>
      <c r="G4111" s="28">
        <f>ROUND(E4111*F4111,0)</f>
        <v>0</v>
      </c>
      <c r="H4111" s="11"/>
    </row>
    <row r="4112" s="9" customFormat="1" ht="13.55" customHeight="1">
      <c r="B4112" s="11"/>
      <c r="G4112" s="28">
        <f>ROUND(E4112*F4112,0)</f>
        <v>0</v>
      </c>
      <c r="H4112" s="11"/>
    </row>
    <row r="4113" s="9" customFormat="1" ht="13.55" customHeight="1">
      <c r="B4113" s="11"/>
      <c r="G4113" s="28">
        <f>ROUND(E4113*F4113,0)</f>
        <v>0</v>
      </c>
      <c r="H4113" s="11"/>
    </row>
    <row r="4114" s="9" customFormat="1" ht="13.55" customHeight="1">
      <c r="B4114" s="11"/>
      <c r="G4114" s="28">
        <f>ROUND(E4114*F4114,0)</f>
        <v>0</v>
      </c>
      <c r="H4114" s="11"/>
    </row>
    <row r="4115" s="9" customFormat="1" ht="13.55" customHeight="1">
      <c r="B4115" s="11"/>
      <c r="G4115" s="28">
        <f>ROUND(E4115*F4115,0)</f>
        <v>0</v>
      </c>
      <c r="H4115" s="11"/>
    </row>
    <row r="4116" s="9" customFormat="1" ht="13.55" customHeight="1">
      <c r="B4116" s="11"/>
      <c r="G4116" s="28">
        <f>ROUND(E4116*F4116,0)</f>
        <v>0</v>
      </c>
      <c r="H4116" s="11"/>
    </row>
    <row r="4117" s="9" customFormat="1" ht="13.55" customHeight="1">
      <c r="B4117" s="11"/>
      <c r="G4117" s="28">
        <f>ROUND(E4117*F4117,0)</f>
        <v>0</v>
      </c>
      <c r="H4117" s="11"/>
    </row>
    <row r="4118" s="9" customFormat="1" ht="13.55" customHeight="1">
      <c r="B4118" s="11"/>
      <c r="G4118" s="28">
        <f>ROUND(E4118*F4118,0)</f>
        <v>0</v>
      </c>
      <c r="H4118" s="11"/>
    </row>
    <row r="4119" s="9" customFormat="1" ht="13.55" customHeight="1">
      <c r="B4119" s="11"/>
      <c r="G4119" s="28">
        <f>ROUND(E4119*F4119,0)</f>
        <v>0</v>
      </c>
      <c r="H4119" s="11"/>
    </row>
    <row r="4120" s="9" customFormat="1" ht="13.55" customHeight="1">
      <c r="B4120" s="11"/>
      <c r="G4120" s="28">
        <f>ROUND(E4120*F4120,0)</f>
        <v>0</v>
      </c>
      <c r="H4120" s="11"/>
    </row>
    <row r="4121" s="9" customFormat="1" ht="13.55" customHeight="1">
      <c r="B4121" s="11"/>
      <c r="G4121" s="28">
        <f>ROUND(E4121*F4121,0)</f>
        <v>0</v>
      </c>
      <c r="H4121" s="11"/>
    </row>
    <row r="4122" s="9" customFormat="1" ht="13.55" customHeight="1">
      <c r="B4122" s="11"/>
      <c r="G4122" s="28">
        <f>ROUND(E4122*F4122,0)</f>
        <v>0</v>
      </c>
      <c r="H4122" s="11"/>
    </row>
    <row r="4123" s="9" customFormat="1" ht="13.55" customHeight="1">
      <c r="B4123" s="11"/>
      <c r="G4123" s="28">
        <f>ROUND(E4123*F4123,0)</f>
        <v>0</v>
      </c>
      <c r="H4123" s="11"/>
    </row>
    <row r="4124" s="9" customFormat="1" ht="13.55" customHeight="1">
      <c r="B4124" s="11"/>
      <c r="G4124" s="28">
        <f>ROUND(E4124*F4124,0)</f>
        <v>0</v>
      </c>
      <c r="H4124" s="11"/>
    </row>
    <row r="4125" s="9" customFormat="1" ht="13.55" customHeight="1">
      <c r="B4125" s="11"/>
      <c r="G4125" s="28">
        <f>ROUND(E4125*F4125,0)</f>
        <v>0</v>
      </c>
      <c r="H4125" s="11"/>
    </row>
    <row r="4126" s="9" customFormat="1" ht="13.55" customHeight="1">
      <c r="B4126" s="11"/>
      <c r="G4126" s="28">
        <f>ROUND(E4126*F4126,0)</f>
        <v>0</v>
      </c>
      <c r="H4126" s="11"/>
    </row>
    <row r="4127" s="9" customFormat="1" ht="13.55" customHeight="1">
      <c r="B4127" s="11"/>
      <c r="G4127" s="28">
        <f>ROUND(E4127*F4127,0)</f>
        <v>0</v>
      </c>
      <c r="H4127" s="11"/>
    </row>
    <row r="4128" s="9" customFormat="1" ht="13.55" customHeight="1">
      <c r="B4128" s="11"/>
      <c r="G4128" s="28">
        <f>ROUND(E4128*F4128,0)</f>
        <v>0</v>
      </c>
      <c r="H4128" s="11"/>
    </row>
    <row r="4129" s="9" customFormat="1" ht="13.55" customHeight="1">
      <c r="B4129" s="11"/>
      <c r="G4129" s="28">
        <f>ROUND(E4129*F4129,0)</f>
        <v>0</v>
      </c>
      <c r="H4129" s="11"/>
    </row>
    <row r="4130" s="9" customFormat="1" ht="13.55" customHeight="1">
      <c r="B4130" s="11"/>
      <c r="G4130" s="28">
        <f>ROUND(E4130*F4130,0)</f>
        <v>0</v>
      </c>
      <c r="H4130" s="11"/>
    </row>
    <row r="4131" s="9" customFormat="1" ht="13.55" customHeight="1">
      <c r="B4131" s="11"/>
      <c r="G4131" s="28">
        <f>ROUND(E4131*F4131,0)</f>
        <v>0</v>
      </c>
      <c r="H4131" s="11"/>
    </row>
    <row r="4132" s="9" customFormat="1" ht="13.55" customHeight="1">
      <c r="B4132" s="11"/>
      <c r="G4132" s="28">
        <f>ROUND(E4132*F4132,0)</f>
        <v>0</v>
      </c>
      <c r="H4132" s="11"/>
    </row>
    <row r="4133" s="9" customFormat="1" ht="13.55" customHeight="1">
      <c r="B4133" s="11"/>
      <c r="G4133" s="28">
        <f>ROUND(E4133*F4133,0)</f>
        <v>0</v>
      </c>
      <c r="H4133" s="11"/>
    </row>
    <row r="4134" s="9" customFormat="1" ht="13.55" customHeight="1">
      <c r="B4134" s="11"/>
      <c r="G4134" s="28">
        <f>ROUND(E4134*F4134,0)</f>
        <v>0</v>
      </c>
      <c r="H4134" s="11"/>
    </row>
    <row r="4135" s="9" customFormat="1" ht="13.55" customHeight="1">
      <c r="B4135" s="11"/>
      <c r="G4135" s="28">
        <f>ROUND(E4135*F4135,0)</f>
        <v>0</v>
      </c>
      <c r="H4135" s="11"/>
    </row>
    <row r="4136" s="9" customFormat="1" ht="13.55" customHeight="1">
      <c r="B4136" s="11"/>
      <c r="G4136" s="28">
        <f>ROUND(E4136*F4136,0)</f>
        <v>0</v>
      </c>
      <c r="H4136" s="11"/>
    </row>
    <row r="4137" s="9" customFormat="1" ht="13.55" customHeight="1">
      <c r="B4137" s="11"/>
      <c r="G4137" s="28">
        <f>ROUND(E4137*F4137,0)</f>
        <v>0</v>
      </c>
      <c r="H4137" s="11"/>
    </row>
    <row r="4138" s="9" customFormat="1" ht="13.55" customHeight="1">
      <c r="B4138" s="11"/>
      <c r="G4138" s="28">
        <f>ROUND(E4138*F4138,0)</f>
        <v>0</v>
      </c>
      <c r="H4138" s="11"/>
    </row>
    <row r="4139" s="9" customFormat="1" ht="13.55" customHeight="1">
      <c r="B4139" s="11"/>
      <c r="G4139" s="28">
        <f>ROUND(E4139*F4139,0)</f>
        <v>0</v>
      </c>
      <c r="H4139" s="11"/>
    </row>
    <row r="4140" s="9" customFormat="1" ht="13.55" customHeight="1">
      <c r="B4140" s="11"/>
      <c r="G4140" s="28">
        <f>ROUND(E4140*F4140,0)</f>
        <v>0</v>
      </c>
      <c r="H4140" s="11"/>
    </row>
    <row r="4141" s="9" customFormat="1" ht="13.55" customHeight="1">
      <c r="B4141" s="11"/>
      <c r="G4141" s="28">
        <f>ROUND(E4141*F4141,0)</f>
        <v>0</v>
      </c>
      <c r="H4141" s="11"/>
    </row>
    <row r="4142" s="9" customFormat="1" ht="13.55" customHeight="1">
      <c r="B4142" s="11"/>
      <c r="G4142" s="28">
        <f>ROUND(E4142*F4142,0)</f>
        <v>0</v>
      </c>
      <c r="H4142" s="11"/>
    </row>
    <row r="4143" s="9" customFormat="1" ht="13.55" customHeight="1">
      <c r="B4143" s="11"/>
      <c r="G4143" s="28">
        <f>ROUND(E4143*F4143,0)</f>
        <v>0</v>
      </c>
      <c r="H4143" s="11"/>
    </row>
    <row r="4144" s="9" customFormat="1" ht="13.55" customHeight="1">
      <c r="B4144" s="11"/>
      <c r="G4144" s="28">
        <f>ROUND(E4144*F4144,0)</f>
        <v>0</v>
      </c>
      <c r="H4144" s="11"/>
    </row>
    <row r="4145" s="9" customFormat="1" ht="13.55" customHeight="1">
      <c r="B4145" s="11"/>
      <c r="G4145" s="28">
        <f>ROUND(E4145*F4145,0)</f>
        <v>0</v>
      </c>
      <c r="H4145" s="11"/>
    </row>
    <row r="4146" s="9" customFormat="1" ht="13.55" customHeight="1">
      <c r="B4146" s="11"/>
      <c r="G4146" s="28">
        <f>ROUND(E4146*F4146,0)</f>
        <v>0</v>
      </c>
      <c r="H4146" s="11"/>
    </row>
    <row r="4147" s="9" customFormat="1" ht="13.55" customHeight="1">
      <c r="B4147" s="11"/>
      <c r="G4147" s="28">
        <f>ROUND(E4147*F4147,0)</f>
        <v>0</v>
      </c>
      <c r="H4147" s="11"/>
    </row>
    <row r="4148" s="9" customFormat="1" ht="13.55" customHeight="1">
      <c r="B4148" s="11"/>
      <c r="G4148" s="28">
        <f>ROUND(E4148*F4148,0)</f>
        <v>0</v>
      </c>
      <c r="H4148" s="11"/>
    </row>
    <row r="4149" s="9" customFormat="1" ht="13.55" customHeight="1">
      <c r="B4149" s="11"/>
      <c r="G4149" s="28">
        <f>ROUND(E4149*F4149,0)</f>
        <v>0</v>
      </c>
      <c r="H4149" s="11"/>
    </row>
    <row r="4150" s="9" customFormat="1" ht="13.55" customHeight="1">
      <c r="B4150" s="11"/>
      <c r="G4150" s="28">
        <f>ROUND(E4150*F4150,0)</f>
        <v>0</v>
      </c>
      <c r="H4150" s="11"/>
    </row>
    <row r="4151" s="9" customFormat="1" ht="13.55" customHeight="1">
      <c r="B4151" s="11"/>
      <c r="G4151" s="28">
        <f>ROUND(E4151*F4151,0)</f>
        <v>0</v>
      </c>
      <c r="H4151" s="11"/>
    </row>
    <row r="4152" s="9" customFormat="1" ht="13.55" customHeight="1">
      <c r="B4152" s="11"/>
      <c r="G4152" s="28">
        <f>ROUND(E4152*F4152,0)</f>
        <v>0</v>
      </c>
      <c r="H4152" s="11"/>
    </row>
    <row r="4153" s="9" customFormat="1" ht="13.55" customHeight="1">
      <c r="B4153" s="11"/>
      <c r="G4153" s="28">
        <f>ROUND(E4153*F4153,0)</f>
        <v>0</v>
      </c>
      <c r="H4153" s="11"/>
    </row>
    <row r="4154" s="9" customFormat="1" ht="13.55" customHeight="1">
      <c r="B4154" s="11"/>
      <c r="G4154" s="28">
        <f>ROUND(E4154*F4154,0)</f>
        <v>0</v>
      </c>
      <c r="H4154" s="11"/>
    </row>
    <row r="4155" s="9" customFormat="1" ht="13.55" customHeight="1">
      <c r="B4155" s="11"/>
      <c r="G4155" s="28">
        <f>ROUND(E4155*F4155,0)</f>
        <v>0</v>
      </c>
      <c r="H4155" s="11"/>
    </row>
    <row r="4156" s="9" customFormat="1" ht="13.55" customHeight="1">
      <c r="B4156" s="11"/>
      <c r="G4156" s="28">
        <f>ROUND(E4156*F4156,0)</f>
        <v>0</v>
      </c>
      <c r="H4156" s="11"/>
    </row>
    <row r="4157" s="9" customFormat="1" ht="13.55" customHeight="1">
      <c r="B4157" s="11"/>
      <c r="G4157" s="28">
        <f>ROUND(E4157*F4157,0)</f>
        <v>0</v>
      </c>
      <c r="H4157" s="11"/>
    </row>
    <row r="4158" s="9" customFormat="1" ht="13.55" customHeight="1">
      <c r="B4158" s="11"/>
      <c r="G4158" s="28">
        <f>ROUND(E4158*F4158,0)</f>
        <v>0</v>
      </c>
      <c r="H4158" s="11"/>
    </row>
    <row r="4159" s="9" customFormat="1" ht="13.55" customHeight="1">
      <c r="B4159" s="11"/>
      <c r="G4159" s="28">
        <f>ROUND(E4159*F4159,0)</f>
        <v>0</v>
      </c>
      <c r="H4159" s="11"/>
    </row>
    <row r="4160" s="9" customFormat="1" ht="13.55" customHeight="1">
      <c r="B4160" s="11"/>
      <c r="G4160" s="28">
        <f>ROUND(E4160*F4160,0)</f>
        <v>0</v>
      </c>
      <c r="H4160" s="11"/>
    </row>
    <row r="4161" s="9" customFormat="1" ht="13.55" customHeight="1">
      <c r="B4161" s="11"/>
      <c r="G4161" s="28">
        <f>ROUND(E4161*F4161,0)</f>
        <v>0</v>
      </c>
      <c r="H4161" s="11"/>
    </row>
    <row r="4162" s="9" customFormat="1" ht="13.55" customHeight="1">
      <c r="B4162" s="11"/>
      <c r="G4162" s="28">
        <f>ROUND(E4162*F4162,0)</f>
        <v>0</v>
      </c>
      <c r="H4162" s="11"/>
    </row>
    <row r="4163" s="9" customFormat="1" ht="13.55" customHeight="1">
      <c r="B4163" s="11"/>
      <c r="G4163" s="28">
        <f>ROUND(E4163*F4163,0)</f>
        <v>0</v>
      </c>
      <c r="H4163" s="11"/>
    </row>
    <row r="4164" s="9" customFormat="1" ht="13.55" customHeight="1">
      <c r="B4164" s="11"/>
      <c r="G4164" s="28">
        <f>ROUND(E4164*F4164,0)</f>
        <v>0</v>
      </c>
      <c r="H4164" s="11"/>
    </row>
    <row r="4165" s="9" customFormat="1" ht="13.55" customHeight="1">
      <c r="B4165" s="11"/>
      <c r="G4165" s="28">
        <f>ROUND(E4165*F4165,0)</f>
        <v>0</v>
      </c>
      <c r="H4165" s="11"/>
    </row>
    <row r="4166" s="9" customFormat="1" ht="13.55" customHeight="1">
      <c r="B4166" s="11"/>
      <c r="G4166" s="28">
        <f>ROUND(E4166*F4166,0)</f>
        <v>0</v>
      </c>
      <c r="H4166" s="11"/>
    </row>
    <row r="4167" s="9" customFormat="1" ht="13.55" customHeight="1">
      <c r="B4167" s="11"/>
      <c r="G4167" s="28">
        <f>ROUND(E4167*F4167,0)</f>
        <v>0</v>
      </c>
      <c r="H4167" s="11"/>
    </row>
    <row r="4168" s="9" customFormat="1" ht="13.55" customHeight="1">
      <c r="B4168" s="11"/>
      <c r="G4168" s="28">
        <f>ROUND(E4168*F4168,0)</f>
        <v>0</v>
      </c>
      <c r="H4168" s="11"/>
    </row>
    <row r="4169" s="9" customFormat="1" ht="13.55" customHeight="1">
      <c r="B4169" s="11"/>
      <c r="G4169" s="28">
        <f>ROUND(E4169*F4169,0)</f>
        <v>0</v>
      </c>
      <c r="H4169" s="11"/>
    </row>
    <row r="4170" s="9" customFormat="1" ht="13.55" customHeight="1">
      <c r="B4170" s="11"/>
      <c r="G4170" s="28">
        <f>ROUND(E4170*F4170,0)</f>
        <v>0</v>
      </c>
      <c r="H4170" s="11"/>
    </row>
    <row r="4171" s="9" customFormat="1" ht="13.55" customHeight="1">
      <c r="B4171" s="11"/>
      <c r="G4171" s="28">
        <f>ROUND(E4171*F4171,0)</f>
        <v>0</v>
      </c>
      <c r="H4171" s="11"/>
    </row>
    <row r="4172" s="9" customFormat="1" ht="13.55" customHeight="1">
      <c r="B4172" s="11"/>
      <c r="G4172" s="28">
        <f>ROUND(E4172*F4172,0)</f>
        <v>0</v>
      </c>
      <c r="H4172" s="11"/>
    </row>
    <row r="4173" s="9" customFormat="1" ht="13.55" customHeight="1">
      <c r="B4173" s="11"/>
      <c r="G4173" s="28">
        <f>ROUND(E4173*F4173,0)</f>
        <v>0</v>
      </c>
      <c r="H4173" s="11"/>
    </row>
    <row r="4174" s="9" customFormat="1" ht="13.55" customHeight="1">
      <c r="B4174" s="11"/>
      <c r="G4174" s="28">
        <f>ROUND(E4174*F4174,0)</f>
        <v>0</v>
      </c>
      <c r="H4174" s="11"/>
    </row>
    <row r="4175" s="9" customFormat="1" ht="13.55" customHeight="1">
      <c r="B4175" s="11"/>
      <c r="G4175" s="28">
        <f>ROUND(E4175*F4175,0)</f>
        <v>0</v>
      </c>
      <c r="H4175" s="11"/>
    </row>
    <row r="4176" s="9" customFormat="1" ht="13.55" customHeight="1">
      <c r="B4176" s="11"/>
      <c r="G4176" s="28">
        <f>ROUND(E4176*F4176,0)</f>
        <v>0</v>
      </c>
      <c r="H4176" s="11"/>
    </row>
    <row r="4177" s="9" customFormat="1" ht="13.55" customHeight="1">
      <c r="B4177" s="11"/>
      <c r="G4177" s="28">
        <f>ROUND(E4177*F4177,0)</f>
        <v>0</v>
      </c>
      <c r="H4177" s="11"/>
    </row>
    <row r="4178" s="9" customFormat="1" ht="13.55" customHeight="1">
      <c r="B4178" s="11"/>
      <c r="G4178" s="28">
        <f>ROUND(E4178*F4178,0)</f>
        <v>0</v>
      </c>
      <c r="H4178" s="11"/>
    </row>
    <row r="4179" s="9" customFormat="1" ht="13.55" customHeight="1">
      <c r="B4179" s="11"/>
      <c r="G4179" s="28">
        <f>ROUND(E4179*F4179,0)</f>
        <v>0</v>
      </c>
      <c r="H4179" s="11"/>
    </row>
    <row r="4180" s="9" customFormat="1" ht="13.55" customHeight="1">
      <c r="B4180" s="11"/>
      <c r="G4180" s="28">
        <f>ROUND(E4180*F4180,0)</f>
        <v>0</v>
      </c>
      <c r="H4180" s="11"/>
    </row>
    <row r="4181" s="9" customFormat="1" ht="13.55" customHeight="1">
      <c r="B4181" s="11"/>
      <c r="G4181" s="28">
        <f>ROUND(E4181*F4181,0)</f>
        <v>0</v>
      </c>
      <c r="H4181" s="11"/>
    </row>
    <row r="4182" s="9" customFormat="1" ht="13.55" customHeight="1">
      <c r="B4182" s="11"/>
      <c r="G4182" s="28">
        <f>ROUND(E4182*F4182,0)</f>
        <v>0</v>
      </c>
      <c r="H4182" s="11"/>
    </row>
    <row r="4183" s="9" customFormat="1" ht="13.55" customHeight="1">
      <c r="B4183" s="11"/>
      <c r="G4183" s="28">
        <f>ROUND(E4183*F4183,0)</f>
        <v>0</v>
      </c>
      <c r="H4183" s="11"/>
    </row>
    <row r="4184" s="9" customFormat="1" ht="13.55" customHeight="1">
      <c r="B4184" s="11"/>
      <c r="G4184" s="28">
        <f>ROUND(E4184*F4184,0)</f>
        <v>0</v>
      </c>
      <c r="H4184" s="11"/>
    </row>
    <row r="4185" s="9" customFormat="1" ht="13.55" customHeight="1">
      <c r="B4185" s="11"/>
      <c r="G4185" s="28">
        <f>ROUND(E4185*F4185,0)</f>
        <v>0</v>
      </c>
      <c r="H4185" s="11"/>
    </row>
    <row r="4186" s="9" customFormat="1" ht="13.55" customHeight="1">
      <c r="B4186" s="11"/>
      <c r="G4186" s="28">
        <f>ROUND(E4186*F4186,0)</f>
        <v>0</v>
      </c>
      <c r="H4186" s="11"/>
    </row>
    <row r="4187" s="9" customFormat="1" ht="13.55" customHeight="1">
      <c r="B4187" s="11"/>
      <c r="G4187" s="28">
        <f>ROUND(E4187*F4187,0)</f>
        <v>0</v>
      </c>
      <c r="H4187" s="11"/>
    </row>
    <row r="4188" s="9" customFormat="1" ht="13.55" customHeight="1">
      <c r="B4188" s="11"/>
      <c r="G4188" s="28">
        <f>ROUND(E4188*F4188,0)</f>
        <v>0</v>
      </c>
      <c r="H4188" s="11"/>
    </row>
    <row r="4189" s="9" customFormat="1" ht="13.55" customHeight="1">
      <c r="B4189" s="11"/>
      <c r="G4189" s="28">
        <f>ROUND(E4189*F4189,0)</f>
        <v>0</v>
      </c>
      <c r="H4189" s="11"/>
    </row>
    <row r="4190" s="9" customFormat="1" ht="13.55" customHeight="1">
      <c r="B4190" s="11"/>
      <c r="G4190" s="28">
        <f>ROUND(E4190*F4190,0)</f>
        <v>0</v>
      </c>
      <c r="H4190" s="11"/>
    </row>
    <row r="4191" s="9" customFormat="1" ht="13.55" customHeight="1">
      <c r="B4191" s="11"/>
      <c r="G4191" s="28">
        <f>ROUND(E4191*F4191,0)</f>
        <v>0</v>
      </c>
      <c r="H4191" s="11"/>
    </row>
    <row r="4192" s="9" customFormat="1" ht="13.55" customHeight="1">
      <c r="B4192" s="11"/>
      <c r="G4192" s="28">
        <f>ROUND(E4192*F4192,0)</f>
        <v>0</v>
      </c>
      <c r="H4192" s="11"/>
    </row>
    <row r="4193" s="9" customFormat="1" ht="13.55" customHeight="1">
      <c r="B4193" s="11"/>
      <c r="G4193" s="28">
        <f>ROUND(E4193*F4193,0)</f>
        <v>0</v>
      </c>
      <c r="H4193" s="11"/>
    </row>
    <row r="4194" s="9" customFormat="1" ht="13.55" customHeight="1">
      <c r="B4194" s="11"/>
      <c r="G4194" s="28">
        <f>ROUND(E4194*F4194,0)</f>
        <v>0</v>
      </c>
      <c r="H4194" s="11"/>
    </row>
    <row r="4195" s="9" customFormat="1" ht="13.55" customHeight="1">
      <c r="B4195" s="11"/>
      <c r="G4195" s="28">
        <f>ROUND(E4195*F4195,0)</f>
        <v>0</v>
      </c>
      <c r="H4195" s="11"/>
    </row>
    <row r="4196" s="9" customFormat="1" ht="13.55" customHeight="1">
      <c r="B4196" s="11"/>
      <c r="G4196" s="28">
        <f>ROUND(E4196*F4196,0)</f>
        <v>0</v>
      </c>
      <c r="H4196" s="11"/>
    </row>
    <row r="4197" s="9" customFormat="1" ht="13.55" customHeight="1">
      <c r="B4197" s="11"/>
      <c r="G4197" s="28">
        <f>ROUND(E4197*F4197,0)</f>
        <v>0</v>
      </c>
      <c r="H4197" s="11"/>
    </row>
    <row r="4198" s="9" customFormat="1" ht="13.55" customHeight="1">
      <c r="B4198" s="11"/>
      <c r="G4198" s="28">
        <f>ROUND(E4198*F4198,0)</f>
        <v>0</v>
      </c>
      <c r="H4198" s="11"/>
    </row>
    <row r="4199" s="9" customFormat="1" ht="13.55" customHeight="1">
      <c r="B4199" s="11"/>
      <c r="G4199" s="28">
        <f>ROUND(E4199*F4199,0)</f>
        <v>0</v>
      </c>
      <c r="H4199" s="11"/>
    </row>
    <row r="4200" s="9" customFormat="1" ht="13.55" customHeight="1">
      <c r="B4200" s="11"/>
      <c r="G4200" s="28">
        <f>ROUND(E4200*F4200,0)</f>
        <v>0</v>
      </c>
      <c r="H4200" s="11"/>
    </row>
    <row r="4201" s="9" customFormat="1" ht="13.55" customHeight="1">
      <c r="B4201" s="11"/>
      <c r="G4201" s="28">
        <f>ROUND(E4201*F4201,0)</f>
        <v>0</v>
      </c>
      <c r="H4201" s="11"/>
    </row>
    <row r="4202" s="9" customFormat="1" ht="13.55" customHeight="1">
      <c r="B4202" s="11"/>
      <c r="G4202" s="28">
        <f>ROUND(E4202*F4202,0)</f>
        <v>0</v>
      </c>
      <c r="H4202" s="11"/>
    </row>
    <row r="4203" s="9" customFormat="1" ht="13.55" customHeight="1">
      <c r="B4203" s="11"/>
      <c r="G4203" s="28">
        <f>ROUND(E4203*F4203,0)</f>
        <v>0</v>
      </c>
      <c r="H4203" s="11"/>
    </row>
    <row r="4204" s="9" customFormat="1" ht="13.55" customHeight="1">
      <c r="B4204" s="11"/>
      <c r="G4204" s="28">
        <f>ROUND(E4204*F4204,0)</f>
        <v>0</v>
      </c>
      <c r="H4204" s="11"/>
    </row>
    <row r="4205" s="9" customFormat="1" ht="13.55" customHeight="1">
      <c r="B4205" s="11"/>
      <c r="G4205" s="28">
        <f>ROUND(E4205*F4205,0)</f>
        <v>0</v>
      </c>
      <c r="H4205" s="11"/>
    </row>
    <row r="4206" s="9" customFormat="1" ht="13.55" customHeight="1">
      <c r="B4206" s="11"/>
      <c r="G4206" s="28">
        <f>ROUND(E4206*F4206,0)</f>
        <v>0</v>
      </c>
      <c r="H4206" s="11"/>
    </row>
    <row r="4207" s="9" customFormat="1" ht="13.55" customHeight="1">
      <c r="B4207" s="11"/>
      <c r="G4207" s="28">
        <f>ROUND(E4207*F4207,0)</f>
        <v>0</v>
      </c>
      <c r="H4207" s="11"/>
    </row>
    <row r="4208" s="9" customFormat="1" ht="13.55" customHeight="1">
      <c r="B4208" s="11"/>
      <c r="G4208" s="28">
        <f>ROUND(E4208*F4208,0)</f>
        <v>0</v>
      </c>
      <c r="H4208" s="11"/>
    </row>
    <row r="4209" s="9" customFormat="1" ht="13.55" customHeight="1">
      <c r="B4209" s="11"/>
      <c r="G4209" s="28">
        <f>ROUND(E4209*F4209,0)</f>
        <v>0</v>
      </c>
      <c r="H4209" s="11"/>
    </row>
    <row r="4210" s="9" customFormat="1" ht="13.55" customHeight="1">
      <c r="B4210" s="11"/>
      <c r="G4210" s="28">
        <f>ROUND(E4210*F4210,0)</f>
        <v>0</v>
      </c>
      <c r="H4210" s="11"/>
    </row>
    <row r="4211" s="9" customFormat="1" ht="13.55" customHeight="1">
      <c r="B4211" s="11"/>
      <c r="G4211" s="28">
        <f>ROUND(E4211*F4211,0)</f>
        <v>0</v>
      </c>
      <c r="H4211" s="11"/>
    </row>
    <row r="4212" s="9" customFormat="1" ht="13.55" customHeight="1">
      <c r="B4212" s="11"/>
      <c r="G4212" s="28">
        <f>ROUND(E4212*F4212,0)</f>
        <v>0</v>
      </c>
      <c r="H4212" s="11"/>
    </row>
    <row r="4213" s="9" customFormat="1" ht="13.55" customHeight="1">
      <c r="B4213" s="11"/>
      <c r="G4213" s="28">
        <f>ROUND(E4213*F4213,0)</f>
        <v>0</v>
      </c>
      <c r="H4213" s="11"/>
    </row>
    <row r="4214" s="9" customFormat="1" ht="13.55" customHeight="1">
      <c r="B4214" s="11"/>
      <c r="G4214" s="28">
        <f>ROUND(E4214*F4214,0)</f>
        <v>0</v>
      </c>
      <c r="H4214" s="11"/>
    </row>
    <row r="4215" s="9" customFormat="1" ht="13.55" customHeight="1">
      <c r="B4215" s="11"/>
      <c r="G4215" s="28">
        <f>ROUND(E4215*F4215,0)</f>
        <v>0</v>
      </c>
      <c r="H4215" s="11"/>
    </row>
    <row r="4216" s="9" customFormat="1" ht="13.55" customHeight="1">
      <c r="B4216" s="11"/>
      <c r="G4216" s="28">
        <f>ROUND(E4216*F4216,0)</f>
        <v>0</v>
      </c>
      <c r="H4216" s="11"/>
    </row>
    <row r="4217" s="9" customFormat="1" ht="13.55" customHeight="1">
      <c r="B4217" s="11"/>
      <c r="G4217" s="28">
        <f>ROUND(E4217*F4217,0)</f>
        <v>0</v>
      </c>
      <c r="H4217" s="11"/>
    </row>
    <row r="4218" s="9" customFormat="1" ht="13.55" customHeight="1">
      <c r="B4218" s="11"/>
      <c r="G4218" s="28">
        <f>ROUND(E4218*F4218,0)</f>
        <v>0</v>
      </c>
      <c r="H4218" s="11"/>
    </row>
    <row r="4219" s="9" customFormat="1" ht="13.55" customHeight="1">
      <c r="B4219" s="11"/>
      <c r="G4219" s="28">
        <f>ROUND(E4219*F4219,0)</f>
        <v>0</v>
      </c>
      <c r="H4219" s="11"/>
    </row>
    <row r="4220" s="9" customFormat="1" ht="13.55" customHeight="1">
      <c r="B4220" s="11"/>
      <c r="G4220" s="28">
        <f>ROUND(E4220*F4220,0)</f>
        <v>0</v>
      </c>
      <c r="H4220" s="11"/>
    </row>
    <row r="4221" s="9" customFormat="1" ht="13.55" customHeight="1">
      <c r="B4221" s="11"/>
      <c r="G4221" s="28">
        <f>ROUND(E4221*F4221,0)</f>
        <v>0</v>
      </c>
      <c r="H4221" s="11"/>
    </row>
    <row r="4222" s="9" customFormat="1" ht="13.55" customHeight="1">
      <c r="B4222" s="11"/>
      <c r="G4222" s="28">
        <f>ROUND(E4222*F4222,0)</f>
        <v>0</v>
      </c>
      <c r="H4222" s="11"/>
    </row>
    <row r="4223" s="9" customFormat="1" ht="13.55" customHeight="1">
      <c r="B4223" s="11"/>
      <c r="G4223" s="28">
        <f>ROUND(E4223*F4223,0)</f>
        <v>0</v>
      </c>
      <c r="H4223" s="11"/>
    </row>
    <row r="4224" s="9" customFormat="1" ht="13.55" customHeight="1">
      <c r="B4224" s="11"/>
      <c r="G4224" s="28">
        <f>ROUND(E4224*F4224,0)</f>
        <v>0</v>
      </c>
      <c r="H4224" s="11"/>
    </row>
    <row r="4225" s="9" customFormat="1" ht="13.55" customHeight="1">
      <c r="B4225" s="11"/>
      <c r="G4225" s="28">
        <f>ROUND(E4225*F4225,0)</f>
        <v>0</v>
      </c>
      <c r="H4225" s="11"/>
    </row>
    <row r="4226" s="9" customFormat="1" ht="13.55" customHeight="1">
      <c r="B4226" s="11"/>
      <c r="G4226" s="28">
        <f>ROUND(E4226*F4226,0)</f>
        <v>0</v>
      </c>
      <c r="H4226" s="11"/>
    </row>
    <row r="4227" s="9" customFormat="1" ht="13.55" customHeight="1">
      <c r="B4227" s="11"/>
      <c r="G4227" s="28">
        <f>ROUND(E4227*F4227,0)</f>
        <v>0</v>
      </c>
      <c r="H4227" s="11"/>
    </row>
    <row r="4228" s="9" customFormat="1" ht="13.55" customHeight="1">
      <c r="B4228" s="11"/>
      <c r="G4228" s="28">
        <f>ROUND(E4228*F4228,0)</f>
        <v>0</v>
      </c>
      <c r="H4228" s="11"/>
    </row>
    <row r="4229" s="9" customFormat="1" ht="13.55" customHeight="1">
      <c r="B4229" s="11"/>
      <c r="G4229" s="28">
        <f>ROUND(E4229*F4229,0)</f>
        <v>0</v>
      </c>
      <c r="H4229" s="11"/>
    </row>
    <row r="4230" s="9" customFormat="1" ht="13.55" customHeight="1">
      <c r="B4230" s="11"/>
      <c r="G4230" s="28">
        <f>ROUND(E4230*F4230,0)</f>
        <v>0</v>
      </c>
      <c r="H4230" s="11"/>
    </row>
    <row r="4231" s="9" customFormat="1" ht="13.55" customHeight="1">
      <c r="B4231" s="11"/>
      <c r="G4231" s="28">
        <f>ROUND(E4231*F4231,0)</f>
        <v>0</v>
      </c>
      <c r="H4231" s="11"/>
    </row>
    <row r="4232" s="9" customFormat="1" ht="13.55" customHeight="1">
      <c r="B4232" s="11"/>
      <c r="G4232" s="28">
        <f>ROUND(E4232*F4232,0)</f>
        <v>0</v>
      </c>
      <c r="H4232" s="11"/>
    </row>
    <row r="4233" s="9" customFormat="1" ht="13.55" customHeight="1">
      <c r="B4233" s="11"/>
      <c r="G4233" s="28">
        <f>ROUND(E4233*F4233,0)</f>
        <v>0</v>
      </c>
      <c r="H4233" s="11"/>
    </row>
    <row r="4234" s="9" customFormat="1" ht="13.55" customHeight="1">
      <c r="B4234" s="11"/>
      <c r="G4234" s="28">
        <f>ROUND(E4234*F4234,0)</f>
        <v>0</v>
      </c>
      <c r="H4234" s="11"/>
    </row>
    <row r="4235" s="9" customFormat="1" ht="13.55" customHeight="1">
      <c r="B4235" s="11"/>
      <c r="G4235" s="28">
        <f>ROUND(E4235*F4235,0)</f>
        <v>0</v>
      </c>
      <c r="H4235" s="11"/>
    </row>
    <row r="4236" s="9" customFormat="1" ht="13.55" customHeight="1">
      <c r="B4236" s="11"/>
      <c r="G4236" s="28">
        <f>ROUND(E4236*F4236,0)</f>
        <v>0</v>
      </c>
      <c r="H4236" s="11"/>
    </row>
    <row r="4237" s="9" customFormat="1" ht="13.55" customHeight="1">
      <c r="B4237" s="11"/>
      <c r="G4237" s="28">
        <f>ROUND(E4237*F4237,0)</f>
        <v>0</v>
      </c>
      <c r="H4237" s="11"/>
    </row>
    <row r="4238" s="9" customFormat="1" ht="13.55" customHeight="1">
      <c r="B4238" s="11"/>
      <c r="G4238" s="28">
        <f>ROUND(E4238*F4238,0)</f>
        <v>0</v>
      </c>
      <c r="H4238" s="11"/>
    </row>
    <row r="4239" s="9" customFormat="1" ht="13.55" customHeight="1">
      <c r="B4239" s="11"/>
      <c r="G4239" s="28">
        <f>ROUND(E4239*F4239,0)</f>
        <v>0</v>
      </c>
      <c r="H4239" s="11"/>
    </row>
    <row r="4240" s="9" customFormat="1" ht="13.55" customHeight="1">
      <c r="B4240" s="11"/>
      <c r="G4240" s="28">
        <f>ROUND(E4240*F4240,0)</f>
        <v>0</v>
      </c>
      <c r="H4240" s="11"/>
    </row>
    <row r="4241" s="9" customFormat="1" ht="13.55" customHeight="1">
      <c r="B4241" s="11"/>
      <c r="G4241" s="28">
        <f>ROUND(E4241*F4241,0)</f>
        <v>0</v>
      </c>
      <c r="H4241" s="11"/>
    </row>
    <row r="4242" s="9" customFormat="1" ht="13.55" customHeight="1">
      <c r="B4242" s="11"/>
      <c r="G4242" s="28">
        <f>ROUND(E4242*F4242,0)</f>
        <v>0</v>
      </c>
      <c r="H4242" s="11"/>
    </row>
    <row r="4243" s="9" customFormat="1" ht="13.55" customHeight="1">
      <c r="B4243" s="11"/>
      <c r="G4243" s="28">
        <f>ROUND(E4243*F4243,0)</f>
        <v>0</v>
      </c>
      <c r="H4243" s="11"/>
    </row>
    <row r="4244" s="9" customFormat="1" ht="13.55" customHeight="1">
      <c r="B4244" s="11"/>
      <c r="G4244" s="28">
        <f>ROUND(E4244*F4244,0)</f>
        <v>0</v>
      </c>
      <c r="H4244" s="11"/>
    </row>
    <row r="4245" s="9" customFormat="1" ht="13.55" customHeight="1">
      <c r="B4245" s="11"/>
      <c r="G4245" s="28">
        <f>ROUND(E4245*F4245,0)</f>
        <v>0</v>
      </c>
      <c r="H4245" s="11"/>
    </row>
    <row r="4246" s="9" customFormat="1" ht="13.55" customHeight="1">
      <c r="B4246" s="11"/>
      <c r="G4246" s="28">
        <f>ROUND(E4246*F4246,0)</f>
        <v>0</v>
      </c>
      <c r="H4246" s="11"/>
    </row>
    <row r="4247" s="9" customFormat="1" ht="13.55" customHeight="1">
      <c r="B4247" s="11"/>
      <c r="G4247" s="28">
        <f>ROUND(E4247*F4247,0)</f>
        <v>0</v>
      </c>
      <c r="H4247" s="11"/>
    </row>
    <row r="4248" s="9" customFormat="1" ht="13.55" customHeight="1">
      <c r="B4248" s="11"/>
      <c r="G4248" s="28">
        <f>ROUND(E4248*F4248,0)</f>
        <v>0</v>
      </c>
      <c r="H4248" s="11"/>
    </row>
    <row r="4249" s="9" customFormat="1" ht="13.55" customHeight="1">
      <c r="B4249" s="11"/>
      <c r="G4249" s="28">
        <f>ROUND(E4249*F4249,0)</f>
        <v>0</v>
      </c>
      <c r="H4249" s="11"/>
    </row>
    <row r="4250" s="9" customFormat="1" ht="13.55" customHeight="1">
      <c r="B4250" s="11"/>
      <c r="G4250" s="28">
        <f>ROUND(E4250*F4250,0)</f>
        <v>0</v>
      </c>
      <c r="H4250" s="11"/>
    </row>
    <row r="4251" s="9" customFormat="1" ht="13.55" customHeight="1">
      <c r="B4251" s="11"/>
      <c r="G4251" s="28">
        <f>ROUND(E4251*F4251,0)</f>
        <v>0</v>
      </c>
      <c r="H4251" s="11"/>
    </row>
    <row r="4252" s="9" customFormat="1" ht="13.55" customHeight="1">
      <c r="B4252" s="11"/>
      <c r="G4252" s="28">
        <f>ROUND(E4252*F4252,0)</f>
        <v>0</v>
      </c>
      <c r="H4252" s="11"/>
    </row>
    <row r="4253" s="9" customFormat="1" ht="13.55" customHeight="1">
      <c r="B4253" s="11"/>
      <c r="G4253" s="28">
        <f>ROUND(E4253*F4253,0)</f>
        <v>0</v>
      </c>
      <c r="H4253" s="11"/>
    </row>
    <row r="4254" s="9" customFormat="1" ht="13.55" customHeight="1">
      <c r="B4254" s="11"/>
      <c r="G4254" s="28">
        <f>ROUND(E4254*F4254,0)</f>
        <v>0</v>
      </c>
      <c r="H4254" s="11"/>
    </row>
    <row r="4255" s="9" customFormat="1" ht="13.55" customHeight="1">
      <c r="B4255" s="11"/>
      <c r="G4255" s="28">
        <f>ROUND(E4255*F4255,0)</f>
        <v>0</v>
      </c>
      <c r="H4255" s="11"/>
    </row>
    <row r="4256" s="9" customFormat="1" ht="13.55" customHeight="1">
      <c r="B4256" s="11"/>
      <c r="G4256" s="28">
        <f>ROUND(E4256*F4256,0)</f>
        <v>0</v>
      </c>
      <c r="H4256" s="11"/>
    </row>
    <row r="4257" s="9" customFormat="1" ht="13.55" customHeight="1">
      <c r="B4257" s="11"/>
      <c r="G4257" s="28">
        <f>ROUND(E4257*F4257,0)</f>
        <v>0</v>
      </c>
      <c r="H4257" s="11"/>
    </row>
    <row r="4258" s="9" customFormat="1" ht="13.55" customHeight="1">
      <c r="B4258" s="11"/>
      <c r="G4258" s="28">
        <f>ROUND(E4258*F4258,0)</f>
        <v>0</v>
      </c>
      <c r="H4258" s="11"/>
    </row>
    <row r="4259" s="9" customFormat="1" ht="13.55" customHeight="1">
      <c r="B4259" s="11"/>
      <c r="G4259" s="28">
        <f>ROUND(E4259*F4259,0)</f>
        <v>0</v>
      </c>
      <c r="H4259" s="11"/>
    </row>
    <row r="4260" s="9" customFormat="1" ht="13.55" customHeight="1">
      <c r="B4260" s="11"/>
      <c r="G4260" s="28">
        <f>ROUND(E4260*F4260,0)</f>
        <v>0</v>
      </c>
      <c r="H4260" s="11"/>
    </row>
    <row r="4261" s="9" customFormat="1" ht="13.55" customHeight="1">
      <c r="B4261" s="11"/>
      <c r="G4261" s="28">
        <f>ROUND(E4261*F4261,0)</f>
        <v>0</v>
      </c>
      <c r="H4261" s="11"/>
    </row>
    <row r="4262" s="9" customFormat="1" ht="13.55" customHeight="1">
      <c r="B4262" s="11"/>
      <c r="G4262" s="28">
        <f>ROUND(E4262*F4262,0)</f>
        <v>0</v>
      </c>
      <c r="H4262" s="11"/>
    </row>
    <row r="4263" s="9" customFormat="1" ht="13.55" customHeight="1">
      <c r="B4263" s="11"/>
      <c r="G4263" s="28">
        <f>ROUND(E4263*F4263,0)</f>
        <v>0</v>
      </c>
      <c r="H4263" s="11"/>
    </row>
    <row r="4264" s="9" customFormat="1" ht="13.55" customHeight="1">
      <c r="B4264" s="11"/>
      <c r="G4264" s="28">
        <f>ROUND(E4264*F4264,0)</f>
        <v>0</v>
      </c>
      <c r="H4264" s="11"/>
    </row>
    <row r="4265" s="9" customFormat="1" ht="13.55" customHeight="1">
      <c r="B4265" s="11"/>
      <c r="G4265" s="28">
        <f>ROUND(E4265*F4265,0)</f>
        <v>0</v>
      </c>
      <c r="H4265" s="11"/>
    </row>
    <row r="4266" s="9" customFormat="1" ht="13.55" customHeight="1">
      <c r="B4266" s="11"/>
      <c r="G4266" s="28">
        <f>ROUND(E4266*F4266,0)</f>
        <v>0</v>
      </c>
      <c r="H4266" s="11"/>
    </row>
    <row r="4267" s="9" customFormat="1" ht="13.55" customHeight="1">
      <c r="B4267" s="11"/>
      <c r="G4267" s="28">
        <f>ROUND(E4267*F4267,0)</f>
        <v>0</v>
      </c>
      <c r="H4267" s="11"/>
    </row>
    <row r="4268" s="9" customFormat="1" ht="13.55" customHeight="1">
      <c r="B4268" s="11"/>
      <c r="G4268" s="28">
        <f>ROUND(E4268*F4268,0)</f>
        <v>0</v>
      </c>
      <c r="H4268" s="11"/>
    </row>
    <row r="4269" s="9" customFormat="1" ht="13.55" customHeight="1">
      <c r="B4269" s="11"/>
      <c r="G4269" s="28">
        <f>ROUND(E4269*F4269,0)</f>
        <v>0</v>
      </c>
      <c r="H4269" s="11"/>
    </row>
    <row r="4270" s="9" customFormat="1" ht="13.55" customHeight="1">
      <c r="B4270" s="11"/>
      <c r="G4270" s="28">
        <f>ROUND(E4270*F4270,0)</f>
        <v>0</v>
      </c>
      <c r="H4270" s="11"/>
    </row>
    <row r="4271" s="9" customFormat="1" ht="13.55" customHeight="1">
      <c r="B4271" s="11"/>
      <c r="G4271" s="28">
        <f>ROUND(E4271*F4271,0)</f>
        <v>0</v>
      </c>
      <c r="H4271" s="11"/>
    </row>
    <row r="4272" s="9" customFormat="1" ht="13.55" customHeight="1">
      <c r="B4272" s="11"/>
      <c r="G4272" s="28">
        <f>ROUND(E4272*F4272,0)</f>
        <v>0</v>
      </c>
      <c r="H4272" s="11"/>
    </row>
    <row r="4273" s="9" customFormat="1" ht="13.55" customHeight="1">
      <c r="B4273" s="11"/>
      <c r="G4273" s="28">
        <f>ROUND(E4273*F4273,0)</f>
        <v>0</v>
      </c>
      <c r="H4273" s="11"/>
    </row>
    <row r="4274" s="9" customFormat="1" ht="13.55" customHeight="1">
      <c r="B4274" s="11"/>
      <c r="G4274" s="28">
        <f>ROUND(E4274*F4274,0)</f>
        <v>0</v>
      </c>
      <c r="H4274" s="11"/>
    </row>
    <row r="4275" s="9" customFormat="1" ht="13.55" customHeight="1">
      <c r="B4275" s="11"/>
      <c r="G4275" s="28">
        <f>ROUND(E4275*F4275,0)</f>
        <v>0</v>
      </c>
      <c r="H4275" s="11"/>
    </row>
    <row r="4276" s="9" customFormat="1" ht="13.55" customHeight="1">
      <c r="B4276" s="11"/>
      <c r="G4276" s="28">
        <f>ROUND(E4276*F4276,0)</f>
        <v>0</v>
      </c>
      <c r="H4276" s="11"/>
    </row>
    <row r="4277" s="9" customFormat="1" ht="13.55" customHeight="1">
      <c r="B4277" s="11"/>
      <c r="G4277" s="28">
        <f>ROUND(E4277*F4277,0)</f>
        <v>0</v>
      </c>
      <c r="H4277" s="11"/>
    </row>
    <row r="4278" s="9" customFormat="1" ht="13.55" customHeight="1">
      <c r="B4278" s="11"/>
      <c r="G4278" s="28">
        <f>ROUND(E4278*F4278,0)</f>
        <v>0</v>
      </c>
      <c r="H4278" s="11"/>
    </row>
    <row r="4279" s="9" customFormat="1" ht="13.55" customHeight="1">
      <c r="B4279" s="11"/>
      <c r="G4279" s="28">
        <f>ROUND(E4279*F4279,0)</f>
        <v>0</v>
      </c>
      <c r="H4279" s="11"/>
    </row>
    <row r="4280" s="9" customFormat="1" ht="13.55" customHeight="1">
      <c r="B4280" s="11"/>
      <c r="G4280" s="28">
        <f>ROUND(E4280*F4280,0)</f>
        <v>0</v>
      </c>
      <c r="H4280" s="11"/>
    </row>
    <row r="4281" s="9" customFormat="1" ht="13.55" customHeight="1">
      <c r="B4281" s="11"/>
      <c r="G4281" s="28">
        <f>ROUND(E4281*F4281,0)</f>
        <v>0</v>
      </c>
      <c r="H4281" s="11"/>
    </row>
    <row r="4282" s="9" customFormat="1" ht="13.55" customHeight="1">
      <c r="B4282" s="11"/>
      <c r="G4282" s="28">
        <f>ROUND(E4282*F4282,0)</f>
        <v>0</v>
      </c>
      <c r="H4282" s="11"/>
    </row>
    <row r="4283" s="9" customFormat="1" ht="13.55" customHeight="1">
      <c r="B4283" s="11"/>
      <c r="G4283" s="28">
        <f>ROUND(E4283*F4283,0)</f>
        <v>0</v>
      </c>
      <c r="H4283" s="11"/>
    </row>
    <row r="4284" s="9" customFormat="1" ht="13.55" customHeight="1">
      <c r="B4284" s="11"/>
      <c r="G4284" s="28">
        <f>ROUND(E4284*F4284,0)</f>
        <v>0</v>
      </c>
      <c r="H4284" s="11"/>
    </row>
    <row r="4285" s="9" customFormat="1" ht="13.55" customHeight="1">
      <c r="B4285" s="11"/>
      <c r="G4285" s="28">
        <f>ROUND(E4285*F4285,0)</f>
        <v>0</v>
      </c>
      <c r="H4285" s="11"/>
    </row>
    <row r="4286" s="9" customFormat="1" ht="13.55" customHeight="1">
      <c r="B4286" s="11"/>
      <c r="G4286" s="28">
        <f>ROUND(E4286*F4286,0)</f>
        <v>0</v>
      </c>
      <c r="H4286" s="11"/>
    </row>
    <row r="4287" s="9" customFormat="1" ht="13.55" customHeight="1">
      <c r="B4287" s="11"/>
      <c r="G4287" s="28">
        <f>ROUND(E4287*F4287,0)</f>
        <v>0</v>
      </c>
      <c r="H4287" s="11"/>
    </row>
    <row r="4288" s="9" customFormat="1" ht="13.55" customHeight="1">
      <c r="B4288" s="11"/>
      <c r="G4288" s="28">
        <f>ROUND(E4288*F4288,0)</f>
        <v>0</v>
      </c>
      <c r="H4288" s="11"/>
    </row>
    <row r="4289" s="9" customFormat="1" ht="13.55" customHeight="1">
      <c r="B4289" s="11"/>
      <c r="G4289" s="28">
        <f>ROUND(E4289*F4289,0)</f>
        <v>0</v>
      </c>
      <c r="H4289" s="11"/>
    </row>
    <row r="4290" s="9" customFormat="1" ht="13.55" customHeight="1">
      <c r="B4290" s="11"/>
      <c r="G4290" s="28">
        <f>ROUND(E4290*F4290,0)</f>
        <v>0</v>
      </c>
      <c r="H4290" s="11"/>
    </row>
    <row r="4291" s="9" customFormat="1" ht="13.55" customHeight="1">
      <c r="B4291" s="11"/>
      <c r="G4291" s="28">
        <f>ROUND(E4291*F4291,0)</f>
        <v>0</v>
      </c>
      <c r="H4291" s="11"/>
    </row>
    <row r="4292" s="9" customFormat="1" ht="13.55" customHeight="1">
      <c r="B4292" s="11"/>
      <c r="G4292" s="28">
        <f>ROUND(E4292*F4292,0)</f>
        <v>0</v>
      </c>
      <c r="H4292" s="11"/>
    </row>
    <row r="4293" s="9" customFormat="1" ht="13.55" customHeight="1">
      <c r="B4293" s="11"/>
      <c r="G4293" s="28">
        <f>ROUND(E4293*F4293,0)</f>
        <v>0</v>
      </c>
      <c r="H4293" s="11"/>
    </row>
    <row r="4294" s="9" customFormat="1" ht="13.55" customHeight="1">
      <c r="B4294" s="11"/>
      <c r="G4294" s="28">
        <f>ROUND(E4294*F4294,0)</f>
        <v>0</v>
      </c>
      <c r="H4294" s="11"/>
    </row>
    <row r="4295" s="9" customFormat="1" ht="13.55" customHeight="1">
      <c r="B4295" s="11"/>
      <c r="G4295" s="28">
        <f>ROUND(E4295*F4295,0)</f>
        <v>0</v>
      </c>
      <c r="H4295" s="11"/>
    </row>
    <row r="4296" s="9" customFormat="1" ht="13.55" customHeight="1">
      <c r="B4296" s="11"/>
      <c r="G4296" s="28">
        <f>ROUND(E4296*F4296,0)</f>
        <v>0</v>
      </c>
      <c r="H4296" s="11"/>
    </row>
    <row r="4297" s="9" customFormat="1" ht="13.55" customHeight="1">
      <c r="B4297" s="11"/>
      <c r="G4297" s="28">
        <f>ROUND(E4297*F4297,0)</f>
        <v>0</v>
      </c>
      <c r="H4297" s="11"/>
    </row>
    <row r="4298" s="9" customFormat="1" ht="13.55" customHeight="1">
      <c r="B4298" s="11"/>
      <c r="G4298" s="28">
        <f>ROUND(E4298*F4298,0)</f>
        <v>0</v>
      </c>
      <c r="H4298" s="11"/>
    </row>
    <row r="4299" s="9" customFormat="1" ht="13.55" customHeight="1">
      <c r="B4299" s="11"/>
      <c r="G4299" s="28">
        <f>ROUND(E4299*F4299,0)</f>
        <v>0</v>
      </c>
      <c r="H4299" s="11"/>
    </row>
    <row r="4300" s="9" customFormat="1" ht="13.55" customHeight="1">
      <c r="B4300" s="11"/>
      <c r="G4300" s="28">
        <f>ROUND(E4300*F4300,0)</f>
        <v>0</v>
      </c>
      <c r="H4300" s="11"/>
    </row>
    <row r="4301" s="9" customFormat="1" ht="13.55" customHeight="1">
      <c r="B4301" s="11"/>
      <c r="G4301" s="28">
        <f>ROUND(E4301*F4301,0)</f>
        <v>0</v>
      </c>
      <c r="H4301" s="11"/>
    </row>
    <row r="4302" s="9" customFormat="1" ht="13.55" customHeight="1">
      <c r="B4302" s="11"/>
      <c r="G4302" s="28">
        <f>ROUND(E4302*F4302,0)</f>
        <v>0</v>
      </c>
      <c r="H4302" s="11"/>
    </row>
    <row r="4303" s="9" customFormat="1" ht="13.55" customHeight="1">
      <c r="B4303" s="11"/>
      <c r="G4303" s="28">
        <f>ROUND(E4303*F4303,0)</f>
        <v>0</v>
      </c>
      <c r="H4303" s="11"/>
    </row>
    <row r="4304" s="9" customFormat="1" ht="13.55" customHeight="1">
      <c r="B4304" s="11"/>
      <c r="G4304" s="28">
        <f>ROUND(E4304*F4304,0)</f>
        <v>0</v>
      </c>
      <c r="H4304" s="11"/>
    </row>
    <row r="4305" s="9" customFormat="1" ht="13.55" customHeight="1">
      <c r="B4305" s="11"/>
      <c r="G4305" s="28">
        <f>ROUND(E4305*F4305,0)</f>
        <v>0</v>
      </c>
      <c r="H4305" s="11"/>
    </row>
    <row r="4306" s="9" customFormat="1" ht="13.55" customHeight="1">
      <c r="B4306" s="11"/>
      <c r="G4306" s="28">
        <f>ROUND(E4306*F4306,0)</f>
        <v>0</v>
      </c>
      <c r="H4306" s="11"/>
    </row>
    <row r="4307" s="9" customFormat="1" ht="13.55" customHeight="1">
      <c r="B4307" s="11"/>
      <c r="G4307" s="28">
        <f>ROUND(E4307*F4307,0)</f>
        <v>0</v>
      </c>
      <c r="H4307" s="11"/>
    </row>
    <row r="4308" s="9" customFormat="1" ht="13.55" customHeight="1">
      <c r="B4308" s="11"/>
      <c r="G4308" s="28">
        <f>ROUND(E4308*F4308,0)</f>
        <v>0</v>
      </c>
      <c r="H4308" s="11"/>
    </row>
    <row r="4309" s="9" customFormat="1" ht="13.55" customHeight="1">
      <c r="B4309" s="11"/>
      <c r="G4309" s="28">
        <f>ROUND(E4309*F4309,0)</f>
        <v>0</v>
      </c>
      <c r="H4309" s="11"/>
    </row>
    <row r="4310" s="9" customFormat="1" ht="13.55" customHeight="1">
      <c r="B4310" s="11"/>
      <c r="G4310" s="28">
        <f>ROUND(E4310*F4310,0)</f>
        <v>0</v>
      </c>
      <c r="H4310" s="11"/>
    </row>
    <row r="4311" s="9" customFormat="1" ht="13.55" customHeight="1">
      <c r="B4311" s="11"/>
      <c r="G4311" s="28">
        <f>ROUND(E4311*F4311,0)</f>
        <v>0</v>
      </c>
      <c r="H4311" s="11"/>
    </row>
    <row r="4312" s="9" customFormat="1" ht="13.55" customHeight="1">
      <c r="B4312" s="11"/>
      <c r="G4312" s="28">
        <f>ROUND(E4312*F4312,0)</f>
        <v>0</v>
      </c>
      <c r="H4312" s="11"/>
    </row>
    <row r="4313" s="9" customFormat="1" ht="13.55" customHeight="1">
      <c r="B4313" s="11"/>
      <c r="G4313" s="28">
        <f>ROUND(E4313*F4313,0)</f>
        <v>0</v>
      </c>
      <c r="H4313" s="11"/>
    </row>
    <row r="4314" s="9" customFormat="1" ht="13.55" customHeight="1">
      <c r="B4314" s="11"/>
      <c r="G4314" s="28">
        <f>ROUND(E4314*F4314,0)</f>
        <v>0</v>
      </c>
      <c r="H4314" s="11"/>
    </row>
    <row r="4315" s="9" customFormat="1" ht="13.55" customHeight="1">
      <c r="B4315" s="11"/>
      <c r="G4315" s="28">
        <f>ROUND(E4315*F4315,0)</f>
        <v>0</v>
      </c>
      <c r="H4315" s="11"/>
    </row>
    <row r="4316" s="9" customFormat="1" ht="13.55" customHeight="1">
      <c r="B4316" s="11"/>
      <c r="G4316" s="28">
        <f>ROUND(E4316*F4316,0)</f>
        <v>0</v>
      </c>
      <c r="H4316" s="11"/>
    </row>
    <row r="4317" s="9" customFormat="1" ht="13.55" customHeight="1">
      <c r="B4317" s="11"/>
      <c r="G4317" s="28">
        <f>ROUND(E4317*F4317,0)</f>
        <v>0</v>
      </c>
      <c r="H4317" s="11"/>
    </row>
    <row r="4318" s="9" customFormat="1" ht="13.55" customHeight="1">
      <c r="B4318" s="11"/>
      <c r="G4318" s="28">
        <f>ROUND(E4318*F4318,0)</f>
        <v>0</v>
      </c>
      <c r="H4318" s="11"/>
    </row>
    <row r="4319" s="9" customFormat="1" ht="13.55" customHeight="1">
      <c r="B4319" s="11"/>
      <c r="G4319" s="28">
        <f>ROUND(E4319*F4319,0)</f>
        <v>0</v>
      </c>
      <c r="H4319" s="11"/>
    </row>
    <row r="4320" s="9" customFormat="1" ht="13.55" customHeight="1">
      <c r="B4320" s="11"/>
      <c r="G4320" s="28">
        <f>ROUND(E4320*F4320,0)</f>
        <v>0</v>
      </c>
      <c r="H4320" s="11"/>
    </row>
    <row r="4321" s="9" customFormat="1" ht="13.55" customHeight="1">
      <c r="B4321" s="11"/>
      <c r="G4321" s="28">
        <f>ROUND(E4321*F4321,0)</f>
        <v>0</v>
      </c>
      <c r="H4321" s="11"/>
    </row>
    <row r="4322" s="9" customFormat="1" ht="13.55" customHeight="1">
      <c r="B4322" s="11"/>
      <c r="G4322" s="28">
        <f>ROUND(E4322*F4322,0)</f>
        <v>0</v>
      </c>
      <c r="H4322" s="11"/>
    </row>
    <row r="4323" s="9" customFormat="1" ht="13.55" customHeight="1">
      <c r="B4323" s="11"/>
      <c r="G4323" s="28">
        <f>ROUND(E4323*F4323,0)</f>
        <v>0</v>
      </c>
      <c r="H4323" s="11"/>
    </row>
    <row r="4324" s="9" customFormat="1" ht="13.55" customHeight="1">
      <c r="B4324" s="11"/>
      <c r="G4324" s="28">
        <f>ROUND(E4324*F4324,0)</f>
        <v>0</v>
      </c>
      <c r="H4324" s="11"/>
    </row>
    <row r="4325" s="9" customFormat="1" ht="13.55" customHeight="1">
      <c r="B4325" s="11"/>
      <c r="G4325" s="28">
        <f>ROUND(E4325*F4325,0)</f>
        <v>0</v>
      </c>
      <c r="H4325" s="11"/>
    </row>
    <row r="4326" s="9" customFormat="1" ht="13.55" customHeight="1">
      <c r="B4326" s="11"/>
      <c r="G4326" s="28">
        <f>ROUND(E4326*F4326,0)</f>
        <v>0</v>
      </c>
      <c r="H4326" s="11"/>
    </row>
    <row r="4327" s="9" customFormat="1" ht="13.55" customHeight="1">
      <c r="B4327" s="11"/>
      <c r="G4327" s="28">
        <f>ROUND(E4327*F4327,0)</f>
        <v>0</v>
      </c>
      <c r="H4327" s="11"/>
    </row>
    <row r="4328" s="9" customFormat="1" ht="13.55" customHeight="1">
      <c r="B4328" s="11"/>
      <c r="G4328" s="28">
        <f>ROUND(E4328*F4328,0)</f>
        <v>0</v>
      </c>
      <c r="H4328" s="11"/>
    </row>
    <row r="4329" s="9" customFormat="1" ht="13.55" customHeight="1">
      <c r="B4329" s="11"/>
      <c r="G4329" s="28">
        <f>ROUND(E4329*F4329,0)</f>
        <v>0</v>
      </c>
      <c r="H4329" s="11"/>
    </row>
    <row r="4330" s="9" customFormat="1" ht="13.55" customHeight="1">
      <c r="B4330" s="11"/>
      <c r="G4330" s="28">
        <f>ROUND(E4330*F4330,0)</f>
        <v>0</v>
      </c>
      <c r="H4330" s="11"/>
    </row>
    <row r="4331" s="9" customFormat="1" ht="13.55" customHeight="1">
      <c r="B4331" s="11"/>
      <c r="G4331" s="28">
        <f>ROUND(E4331*F4331,0)</f>
        <v>0</v>
      </c>
      <c r="H4331" s="11"/>
    </row>
    <row r="4332" s="9" customFormat="1" ht="13.55" customHeight="1">
      <c r="B4332" s="11"/>
      <c r="G4332" s="28">
        <f>ROUND(E4332*F4332,0)</f>
        <v>0</v>
      </c>
      <c r="H4332" s="11"/>
    </row>
    <row r="4333" s="9" customFormat="1" ht="13.55" customHeight="1">
      <c r="B4333" s="11"/>
      <c r="G4333" s="28">
        <f>ROUND(E4333*F4333,0)</f>
        <v>0</v>
      </c>
      <c r="H4333" s="11"/>
    </row>
    <row r="4334" s="9" customFormat="1" ht="13.55" customHeight="1">
      <c r="B4334" s="11"/>
      <c r="G4334" s="28">
        <f>ROUND(E4334*F4334,0)</f>
        <v>0</v>
      </c>
      <c r="H4334" s="11"/>
    </row>
    <row r="4335" s="9" customFormat="1" ht="13.55" customHeight="1">
      <c r="B4335" s="11"/>
      <c r="G4335" s="28">
        <f>ROUND(E4335*F4335,0)</f>
        <v>0</v>
      </c>
      <c r="H4335" s="11"/>
    </row>
    <row r="4336" s="9" customFormat="1" ht="13.55" customHeight="1">
      <c r="B4336" s="11"/>
      <c r="G4336" s="28">
        <f>ROUND(E4336*F4336,0)</f>
        <v>0</v>
      </c>
      <c r="H4336" s="11"/>
    </row>
    <row r="4337" s="9" customFormat="1" ht="13.55" customHeight="1">
      <c r="B4337" s="11"/>
      <c r="G4337" s="28">
        <f>ROUND(E4337*F4337,0)</f>
        <v>0</v>
      </c>
      <c r="H4337" s="11"/>
    </row>
    <row r="4338" s="9" customFormat="1" ht="13.55" customHeight="1">
      <c r="B4338" s="11"/>
      <c r="G4338" s="28">
        <f>ROUND(E4338*F4338,0)</f>
        <v>0</v>
      </c>
      <c r="H4338" s="11"/>
    </row>
    <row r="4339" s="9" customFormat="1" ht="13.55" customHeight="1">
      <c r="B4339" s="11"/>
      <c r="G4339" s="28">
        <f>ROUND(E4339*F4339,0)</f>
        <v>0</v>
      </c>
      <c r="H4339" s="11"/>
    </row>
    <row r="4340" s="9" customFormat="1" ht="13.55" customHeight="1">
      <c r="B4340" s="11"/>
      <c r="G4340" s="28">
        <f>ROUND(E4340*F4340,0)</f>
        <v>0</v>
      </c>
      <c r="H4340" s="11"/>
    </row>
    <row r="4341" s="9" customFormat="1" ht="13.55" customHeight="1">
      <c r="B4341" s="11"/>
      <c r="G4341" s="28">
        <f>ROUND(E4341*F4341,0)</f>
        <v>0</v>
      </c>
      <c r="H4341" s="11"/>
    </row>
    <row r="4342" s="9" customFormat="1" ht="13.55" customHeight="1">
      <c r="B4342" s="11"/>
      <c r="G4342" s="28">
        <f>ROUND(E4342*F4342,0)</f>
        <v>0</v>
      </c>
      <c r="H4342" s="11"/>
    </row>
    <row r="4343" s="9" customFormat="1" ht="13.55" customHeight="1">
      <c r="B4343" s="11"/>
      <c r="G4343" s="28">
        <f>ROUND(E4343*F4343,0)</f>
        <v>0</v>
      </c>
      <c r="H4343" s="11"/>
    </row>
    <row r="4344" s="9" customFormat="1" ht="13.55" customHeight="1">
      <c r="B4344" s="11"/>
      <c r="G4344" s="28">
        <f>ROUND(E4344*F4344,0)</f>
        <v>0</v>
      </c>
      <c r="H4344" s="11"/>
    </row>
    <row r="4345" s="9" customFormat="1" ht="13.55" customHeight="1">
      <c r="B4345" s="11"/>
      <c r="G4345" s="28">
        <f>ROUND(E4345*F4345,0)</f>
        <v>0</v>
      </c>
      <c r="H4345" s="11"/>
    </row>
    <row r="4346" s="9" customFormat="1" ht="13.55" customHeight="1">
      <c r="B4346" s="11"/>
      <c r="G4346" s="28">
        <f>ROUND(E4346*F4346,0)</f>
        <v>0</v>
      </c>
      <c r="H4346" s="11"/>
    </row>
    <row r="4347" s="9" customFormat="1" ht="13.55" customHeight="1">
      <c r="B4347" s="11"/>
      <c r="G4347" s="28">
        <f>ROUND(E4347*F4347,0)</f>
        <v>0</v>
      </c>
      <c r="H4347" s="11"/>
    </row>
    <row r="4348" s="9" customFormat="1" ht="13.55" customHeight="1">
      <c r="B4348" s="11"/>
      <c r="G4348" s="28">
        <f>ROUND(E4348*F4348,0)</f>
        <v>0</v>
      </c>
      <c r="H4348" s="11"/>
    </row>
    <row r="4349" s="9" customFormat="1" ht="13.55" customHeight="1">
      <c r="B4349" s="11"/>
      <c r="G4349" s="28">
        <f>ROUND(E4349*F4349,0)</f>
        <v>0</v>
      </c>
      <c r="H4349" s="11"/>
    </row>
    <row r="4350" s="9" customFormat="1" ht="13.55" customHeight="1">
      <c r="B4350" s="11"/>
      <c r="G4350" s="28">
        <f>ROUND(E4350*F4350,0)</f>
        <v>0</v>
      </c>
      <c r="H4350" s="11"/>
    </row>
    <row r="4351" s="9" customFormat="1" ht="13.55" customHeight="1">
      <c r="B4351" s="11"/>
      <c r="G4351" s="28">
        <f>ROUND(E4351*F4351,0)</f>
        <v>0</v>
      </c>
      <c r="H4351" s="11"/>
    </row>
    <row r="4352" s="9" customFormat="1" ht="13.55" customHeight="1">
      <c r="B4352" s="11"/>
      <c r="G4352" s="28">
        <f>ROUND(E4352*F4352,0)</f>
        <v>0</v>
      </c>
      <c r="H4352" s="11"/>
    </row>
    <row r="4353" s="9" customFormat="1" ht="13.55" customHeight="1">
      <c r="B4353" s="11"/>
      <c r="G4353" s="28">
        <f>ROUND(E4353*F4353,0)</f>
        <v>0</v>
      </c>
      <c r="H4353" s="11"/>
    </row>
    <row r="4354" s="9" customFormat="1" ht="13.55" customHeight="1">
      <c r="B4354" s="11"/>
      <c r="G4354" s="28">
        <f>ROUND(E4354*F4354,0)</f>
        <v>0</v>
      </c>
      <c r="H4354" s="11"/>
    </row>
    <row r="4355" s="9" customFormat="1" ht="13.55" customHeight="1">
      <c r="B4355" s="11"/>
      <c r="G4355" s="28">
        <f>ROUND(E4355*F4355,0)</f>
        <v>0</v>
      </c>
      <c r="H4355" s="11"/>
    </row>
    <row r="4356" s="9" customFormat="1" ht="13.55" customHeight="1">
      <c r="B4356" s="11"/>
      <c r="G4356" s="28">
        <f>ROUND(E4356*F4356,0)</f>
        <v>0</v>
      </c>
      <c r="H4356" s="11"/>
    </row>
    <row r="4357" s="9" customFormat="1" ht="13.55" customHeight="1">
      <c r="B4357" s="11"/>
      <c r="G4357" s="28">
        <f>ROUND(E4357*F4357,0)</f>
        <v>0</v>
      </c>
      <c r="H4357" s="11"/>
    </row>
    <row r="4358" s="9" customFormat="1" ht="13.55" customHeight="1">
      <c r="B4358" s="11"/>
      <c r="G4358" s="28">
        <f>ROUND(E4358*F4358,0)</f>
        <v>0</v>
      </c>
      <c r="H4358" s="11"/>
    </row>
    <row r="4359" s="9" customFormat="1" ht="13.55" customHeight="1">
      <c r="B4359" s="11"/>
      <c r="G4359" s="28">
        <f>ROUND(E4359*F4359,0)</f>
        <v>0</v>
      </c>
      <c r="H4359" s="11"/>
    </row>
    <row r="4360" s="9" customFormat="1" ht="13.55" customHeight="1">
      <c r="B4360" s="11"/>
      <c r="G4360" s="28">
        <f>ROUND(E4360*F4360,0)</f>
        <v>0</v>
      </c>
      <c r="H4360" s="11"/>
    </row>
    <row r="4361" s="9" customFormat="1" ht="13.55" customHeight="1">
      <c r="B4361" s="11"/>
      <c r="G4361" s="28">
        <f>ROUND(E4361*F4361,0)</f>
        <v>0</v>
      </c>
      <c r="H4361" s="11"/>
    </row>
    <row r="4362" s="9" customFormat="1" ht="13.55" customHeight="1">
      <c r="B4362" s="11"/>
      <c r="G4362" s="28">
        <f>ROUND(E4362*F4362,0)</f>
        <v>0</v>
      </c>
      <c r="H4362" s="11"/>
    </row>
    <row r="4363" s="9" customFormat="1" ht="13.55" customHeight="1">
      <c r="B4363" s="11"/>
      <c r="G4363" s="28">
        <f>ROUND(E4363*F4363,0)</f>
        <v>0</v>
      </c>
      <c r="H4363" s="11"/>
    </row>
    <row r="4364" s="9" customFormat="1" ht="13.55" customHeight="1">
      <c r="B4364" s="11"/>
      <c r="G4364" s="28">
        <f>ROUND(E4364*F4364,0)</f>
        <v>0</v>
      </c>
      <c r="H4364" s="11"/>
    </row>
    <row r="4365" s="9" customFormat="1" ht="13.55" customHeight="1">
      <c r="B4365" s="11"/>
      <c r="G4365" s="28">
        <f>ROUND(E4365*F4365,0)</f>
        <v>0</v>
      </c>
      <c r="H4365" s="11"/>
    </row>
    <row r="4366" s="9" customFormat="1" ht="13.55" customHeight="1">
      <c r="B4366" s="11"/>
      <c r="G4366" s="28">
        <f>ROUND(E4366*F4366,0)</f>
        <v>0</v>
      </c>
      <c r="H4366" s="11"/>
    </row>
    <row r="4367" s="9" customFormat="1" ht="13.55" customHeight="1">
      <c r="B4367" s="11"/>
      <c r="G4367" s="28">
        <f>ROUND(E4367*F4367,0)</f>
        <v>0</v>
      </c>
      <c r="H4367" s="11"/>
    </row>
    <row r="4368" s="9" customFormat="1" ht="13.55" customHeight="1">
      <c r="B4368" s="11"/>
      <c r="G4368" s="28">
        <f>ROUND(E4368*F4368,0)</f>
        <v>0</v>
      </c>
      <c r="H4368" s="11"/>
    </row>
    <row r="4369" s="9" customFormat="1" ht="13.55" customHeight="1">
      <c r="B4369" s="11"/>
      <c r="G4369" s="28">
        <f>ROUND(E4369*F4369,0)</f>
        <v>0</v>
      </c>
      <c r="H4369" s="11"/>
    </row>
    <row r="4370" s="9" customFormat="1" ht="13.55" customHeight="1">
      <c r="B4370" s="11"/>
      <c r="G4370" s="28">
        <f>ROUND(E4370*F4370,0)</f>
        <v>0</v>
      </c>
      <c r="H4370" s="11"/>
    </row>
    <row r="4371" s="9" customFormat="1" ht="13.55" customHeight="1">
      <c r="B4371" s="11"/>
      <c r="G4371" s="28">
        <f>ROUND(E4371*F4371,0)</f>
        <v>0</v>
      </c>
      <c r="H4371" s="11"/>
    </row>
    <row r="4372" s="9" customFormat="1" ht="13.55" customHeight="1">
      <c r="B4372" s="11"/>
      <c r="G4372" s="28">
        <f>ROUND(E4372*F4372,0)</f>
        <v>0</v>
      </c>
      <c r="H4372" s="11"/>
    </row>
    <row r="4373" s="9" customFormat="1" ht="13.55" customHeight="1">
      <c r="B4373" s="11"/>
      <c r="G4373" s="28">
        <f>ROUND(E4373*F4373,0)</f>
        <v>0</v>
      </c>
      <c r="H4373" s="11"/>
    </row>
    <row r="4374" s="9" customFormat="1" ht="13.55" customHeight="1">
      <c r="B4374" s="11"/>
      <c r="G4374" s="28">
        <f>ROUND(E4374*F4374,0)</f>
        <v>0</v>
      </c>
      <c r="H4374" s="11"/>
    </row>
    <row r="4375" s="9" customFormat="1" ht="13.55" customHeight="1">
      <c r="B4375" s="11"/>
      <c r="G4375" s="28">
        <f>ROUND(E4375*F4375,0)</f>
        <v>0</v>
      </c>
      <c r="H4375" s="11"/>
    </row>
    <row r="4376" s="9" customFormat="1" ht="13.55" customHeight="1">
      <c r="B4376" s="11"/>
      <c r="G4376" s="28">
        <f>ROUND(E4376*F4376,0)</f>
        <v>0</v>
      </c>
      <c r="H4376" s="11"/>
    </row>
    <row r="4377" s="9" customFormat="1" ht="13.55" customHeight="1">
      <c r="B4377" s="11"/>
      <c r="G4377" s="28">
        <f>ROUND(E4377*F4377,0)</f>
        <v>0</v>
      </c>
      <c r="H4377" s="11"/>
    </row>
    <row r="4378" s="9" customFormat="1" ht="13.55" customHeight="1">
      <c r="B4378" s="11"/>
      <c r="G4378" s="28">
        <f>ROUND(E4378*F4378,0)</f>
        <v>0</v>
      </c>
      <c r="H4378" s="11"/>
    </row>
    <row r="4379" s="9" customFormat="1" ht="13.55" customHeight="1">
      <c r="B4379" s="11"/>
      <c r="G4379" s="28">
        <f>ROUND(E4379*F4379,0)</f>
        <v>0</v>
      </c>
      <c r="H4379" s="11"/>
    </row>
    <row r="4380" s="9" customFormat="1" ht="13.55" customHeight="1">
      <c r="B4380" s="11"/>
      <c r="G4380" s="28">
        <f>ROUND(E4380*F4380,0)</f>
        <v>0</v>
      </c>
      <c r="H4380" s="11"/>
    </row>
    <row r="4381" s="9" customFormat="1" ht="13.55" customHeight="1">
      <c r="B4381" s="11"/>
      <c r="G4381" s="28">
        <f>ROUND(E4381*F4381,0)</f>
        <v>0</v>
      </c>
      <c r="H4381" s="11"/>
    </row>
    <row r="4382" s="9" customFormat="1" ht="13.55" customHeight="1">
      <c r="B4382" s="11"/>
      <c r="G4382" s="28">
        <f>ROUND(E4382*F4382,0)</f>
        <v>0</v>
      </c>
      <c r="H4382" s="11"/>
    </row>
    <row r="4383" s="9" customFormat="1" ht="13.55" customHeight="1">
      <c r="B4383" s="11"/>
      <c r="G4383" s="28">
        <f>ROUND(E4383*F4383,0)</f>
        <v>0</v>
      </c>
      <c r="H4383" s="11"/>
    </row>
    <row r="4384" s="9" customFormat="1" ht="13.55" customHeight="1">
      <c r="B4384" s="11"/>
      <c r="G4384" s="28">
        <f>ROUND(E4384*F4384,0)</f>
        <v>0</v>
      </c>
      <c r="H4384" s="11"/>
    </row>
    <row r="4385" s="9" customFormat="1" ht="13.55" customHeight="1">
      <c r="B4385" s="11"/>
      <c r="G4385" s="28">
        <f>ROUND(E4385*F4385,0)</f>
        <v>0</v>
      </c>
      <c r="H4385" s="11"/>
    </row>
    <row r="4386" s="9" customFormat="1" ht="13.55" customHeight="1">
      <c r="B4386" s="11"/>
      <c r="G4386" s="28">
        <f>ROUND(E4386*F4386,0)</f>
        <v>0</v>
      </c>
      <c r="H4386" s="11"/>
    </row>
    <row r="4387" s="9" customFormat="1" ht="13.55" customHeight="1">
      <c r="B4387" s="11"/>
      <c r="G4387" s="28">
        <f>ROUND(E4387*F4387,0)</f>
        <v>0</v>
      </c>
      <c r="H4387" s="11"/>
    </row>
    <row r="4388" s="9" customFormat="1" ht="13.55" customHeight="1">
      <c r="B4388" s="11"/>
      <c r="G4388" s="28">
        <f>ROUND(E4388*F4388,0)</f>
        <v>0</v>
      </c>
      <c r="H4388" s="11"/>
    </row>
    <row r="4389" s="9" customFormat="1" ht="13.55" customHeight="1">
      <c r="B4389" s="11"/>
      <c r="G4389" s="28">
        <f>ROUND(E4389*F4389,0)</f>
        <v>0</v>
      </c>
      <c r="H4389" s="11"/>
    </row>
    <row r="4390" s="9" customFormat="1" ht="13.55" customHeight="1">
      <c r="B4390" s="11"/>
      <c r="G4390" s="28">
        <f>ROUND(E4390*F4390,0)</f>
        <v>0</v>
      </c>
      <c r="H4390" s="11"/>
    </row>
    <row r="4391" s="9" customFormat="1" ht="13.55" customHeight="1">
      <c r="B4391" s="11"/>
      <c r="G4391" s="28">
        <f>ROUND(E4391*F4391,0)</f>
        <v>0</v>
      </c>
      <c r="H4391" s="11"/>
    </row>
    <row r="4392" s="9" customFormat="1" ht="13.55" customHeight="1">
      <c r="B4392" s="11"/>
      <c r="G4392" s="28">
        <f>ROUND(E4392*F4392,0)</f>
        <v>0</v>
      </c>
      <c r="H4392" s="11"/>
    </row>
    <row r="4393" s="9" customFormat="1" ht="13.55" customHeight="1">
      <c r="B4393" s="11"/>
      <c r="G4393" s="28">
        <f>ROUND(E4393*F4393,0)</f>
        <v>0</v>
      </c>
      <c r="H4393" s="11"/>
    </row>
    <row r="4394" s="9" customFormat="1" ht="13.55" customHeight="1">
      <c r="B4394" s="11"/>
      <c r="G4394" s="28">
        <f>ROUND(E4394*F4394,0)</f>
        <v>0</v>
      </c>
      <c r="H4394" s="11"/>
    </row>
    <row r="4395" s="9" customFormat="1" ht="13.55" customHeight="1">
      <c r="B4395" s="11"/>
      <c r="G4395" s="28">
        <f>ROUND(E4395*F4395,0)</f>
        <v>0</v>
      </c>
      <c r="H4395" s="11"/>
    </row>
    <row r="4396" s="9" customFormat="1" ht="13.55" customHeight="1">
      <c r="B4396" s="11"/>
      <c r="G4396" s="28">
        <f>ROUND(E4396*F4396,0)</f>
        <v>0</v>
      </c>
      <c r="H4396" s="11"/>
    </row>
    <row r="4397" s="9" customFormat="1" ht="13.55" customHeight="1">
      <c r="B4397" s="11"/>
      <c r="G4397" s="28">
        <f>ROUND(E4397*F4397,0)</f>
        <v>0</v>
      </c>
      <c r="H4397" s="11"/>
    </row>
    <row r="4398" s="9" customFormat="1" ht="13.55" customHeight="1">
      <c r="B4398" s="11"/>
      <c r="G4398" s="28">
        <f>ROUND(E4398*F4398,0)</f>
        <v>0</v>
      </c>
      <c r="H4398" s="11"/>
    </row>
    <row r="4399" s="9" customFormat="1" ht="13.55" customHeight="1">
      <c r="B4399" s="11"/>
      <c r="G4399" s="28">
        <f>ROUND(E4399*F4399,0)</f>
        <v>0</v>
      </c>
      <c r="H4399" s="11"/>
    </row>
    <row r="4400" s="9" customFormat="1" ht="13.55" customHeight="1">
      <c r="B4400" s="11"/>
      <c r="G4400" s="28">
        <f>ROUND(E4400*F4400,0)</f>
        <v>0</v>
      </c>
      <c r="H4400" s="11"/>
    </row>
    <row r="4401" s="9" customFormat="1" ht="13.55" customHeight="1">
      <c r="B4401" s="11"/>
      <c r="G4401" s="28">
        <f>ROUND(E4401*F4401,0)</f>
        <v>0</v>
      </c>
      <c r="H4401" s="11"/>
    </row>
    <row r="4402" s="9" customFormat="1" ht="13.55" customHeight="1">
      <c r="B4402" s="11"/>
      <c r="G4402" s="28">
        <f>ROUND(E4402*F4402,0)</f>
        <v>0</v>
      </c>
      <c r="H4402" s="11"/>
    </row>
    <row r="4403" s="9" customFormat="1" ht="13.55" customHeight="1">
      <c r="B4403" s="11"/>
      <c r="G4403" s="28">
        <f>ROUND(E4403*F4403,0)</f>
        <v>0</v>
      </c>
      <c r="H4403" s="11"/>
    </row>
    <row r="4404" s="9" customFormat="1" ht="13.55" customHeight="1">
      <c r="B4404" s="11"/>
      <c r="G4404" s="28">
        <f>ROUND(E4404*F4404,0)</f>
        <v>0</v>
      </c>
      <c r="H4404" s="11"/>
    </row>
    <row r="4405" s="9" customFormat="1" ht="13.55" customHeight="1">
      <c r="B4405" s="11"/>
      <c r="G4405" s="28">
        <f>ROUND(E4405*F4405,0)</f>
        <v>0</v>
      </c>
      <c r="H4405" s="11"/>
    </row>
    <row r="4406" s="9" customFormat="1" ht="13.55" customHeight="1">
      <c r="B4406" s="11"/>
      <c r="G4406" s="28">
        <f>ROUND(E4406*F4406,0)</f>
        <v>0</v>
      </c>
      <c r="H4406" s="11"/>
    </row>
    <row r="4407" s="9" customFormat="1" ht="13.55" customHeight="1">
      <c r="B4407" s="11"/>
      <c r="G4407" s="28">
        <f>ROUND(E4407*F4407,0)</f>
        <v>0</v>
      </c>
      <c r="H4407" s="11"/>
    </row>
    <row r="4408" s="9" customFormat="1" ht="13.55" customHeight="1">
      <c r="B4408" s="11"/>
      <c r="G4408" s="28">
        <f>ROUND(E4408*F4408,0)</f>
        <v>0</v>
      </c>
      <c r="H4408" s="11"/>
    </row>
    <row r="4409" s="9" customFormat="1" ht="13.55" customHeight="1">
      <c r="B4409" s="11"/>
      <c r="G4409" s="28">
        <f>ROUND(E4409*F4409,0)</f>
        <v>0</v>
      </c>
      <c r="H4409" s="11"/>
    </row>
    <row r="4410" s="9" customFormat="1" ht="13.55" customHeight="1">
      <c r="B4410" s="11"/>
      <c r="G4410" s="28">
        <f>ROUND(E4410*F4410,0)</f>
        <v>0</v>
      </c>
      <c r="H4410" s="11"/>
    </row>
    <row r="4411" s="9" customFormat="1" ht="13.55" customHeight="1">
      <c r="B4411" s="11"/>
      <c r="G4411" s="28">
        <f>ROUND(E4411*F4411,0)</f>
        <v>0</v>
      </c>
      <c r="H4411" s="11"/>
    </row>
    <row r="4412" s="9" customFormat="1" ht="13.55" customHeight="1">
      <c r="B4412" s="11"/>
      <c r="G4412" s="28">
        <f>ROUND(E4412*F4412,0)</f>
        <v>0</v>
      </c>
      <c r="H4412" s="11"/>
    </row>
    <row r="4413" s="9" customFormat="1" ht="13.55" customHeight="1">
      <c r="B4413" s="11"/>
      <c r="G4413" s="28">
        <f>ROUND(E4413*F4413,0)</f>
        <v>0</v>
      </c>
      <c r="H4413" s="11"/>
    </row>
    <row r="4414" s="9" customFormat="1" ht="13.55" customHeight="1">
      <c r="B4414" s="11"/>
      <c r="G4414" s="28">
        <f>ROUND(E4414*F4414,0)</f>
        <v>0</v>
      </c>
      <c r="H4414" s="11"/>
    </row>
    <row r="4415" s="9" customFormat="1" ht="13.55" customHeight="1">
      <c r="B4415" s="11"/>
      <c r="G4415" s="28">
        <f>ROUND(E4415*F4415,0)</f>
        <v>0</v>
      </c>
      <c r="H4415" s="11"/>
    </row>
    <row r="4416" s="9" customFormat="1" ht="13.55" customHeight="1">
      <c r="B4416" s="11"/>
      <c r="G4416" s="28">
        <f>ROUND(E4416*F4416,0)</f>
        <v>0</v>
      </c>
      <c r="H4416" s="11"/>
    </row>
    <row r="4417" s="9" customFormat="1" ht="13.55" customHeight="1">
      <c r="B4417" s="11"/>
      <c r="G4417" s="28">
        <f>ROUND(E4417*F4417,0)</f>
        <v>0</v>
      </c>
      <c r="H4417" s="11"/>
    </row>
    <row r="4418" s="9" customFormat="1" ht="13.55" customHeight="1">
      <c r="B4418" s="11"/>
      <c r="G4418" s="28">
        <f>ROUND(E4418*F4418,0)</f>
        <v>0</v>
      </c>
      <c r="H4418" s="11"/>
    </row>
    <row r="4419" s="9" customFormat="1" ht="13.55" customHeight="1">
      <c r="B4419" s="11"/>
      <c r="G4419" s="28">
        <f>ROUND(E4419*F4419,0)</f>
        <v>0</v>
      </c>
      <c r="H4419" s="11"/>
    </row>
    <row r="4420" s="9" customFormat="1" ht="13.55" customHeight="1">
      <c r="B4420" s="11"/>
      <c r="G4420" s="28">
        <f>ROUND(E4420*F4420,0)</f>
        <v>0</v>
      </c>
      <c r="H4420" s="11"/>
    </row>
    <row r="4421" s="9" customFormat="1" ht="13.55" customHeight="1">
      <c r="B4421" s="11"/>
      <c r="G4421" s="28">
        <f>ROUND(E4421*F4421,0)</f>
        <v>0</v>
      </c>
      <c r="H4421" s="11"/>
    </row>
    <row r="4422" s="9" customFormat="1" ht="13.55" customHeight="1">
      <c r="B4422" s="11"/>
      <c r="G4422" s="28">
        <f>ROUND(E4422*F4422,0)</f>
        <v>0</v>
      </c>
      <c r="H4422" s="11"/>
    </row>
    <row r="4423" s="9" customFormat="1" ht="13.55" customHeight="1">
      <c r="B4423" s="11"/>
      <c r="G4423" s="28">
        <f>ROUND(E4423*F4423,0)</f>
        <v>0</v>
      </c>
      <c r="H4423" s="11"/>
    </row>
    <row r="4424" s="9" customFormat="1" ht="13.55" customHeight="1">
      <c r="B4424" s="11"/>
      <c r="G4424" s="28">
        <f>ROUND(E4424*F4424,0)</f>
        <v>0</v>
      </c>
      <c r="H4424" s="11"/>
    </row>
    <row r="4425" s="9" customFormat="1" ht="13.55" customHeight="1">
      <c r="B4425" s="11"/>
      <c r="G4425" s="28">
        <f>ROUND(E4425*F4425,0)</f>
        <v>0</v>
      </c>
      <c r="H4425" s="11"/>
    </row>
    <row r="4426" s="9" customFormat="1" ht="13.55" customHeight="1">
      <c r="B4426" s="11"/>
      <c r="G4426" s="28">
        <f>ROUND(E4426*F4426,0)</f>
        <v>0</v>
      </c>
      <c r="H4426" s="11"/>
    </row>
    <row r="4427" s="9" customFormat="1" ht="13.55" customHeight="1">
      <c r="B4427" s="11"/>
      <c r="G4427" s="28">
        <f>ROUND(E4427*F4427,0)</f>
        <v>0</v>
      </c>
      <c r="H4427" s="11"/>
    </row>
    <row r="4428" s="9" customFormat="1" ht="13.55" customHeight="1">
      <c r="B4428" s="11"/>
      <c r="G4428" s="28">
        <f>ROUND(E4428*F4428,0)</f>
        <v>0</v>
      </c>
      <c r="H4428" s="11"/>
    </row>
    <row r="4429" s="9" customFormat="1" ht="13.55" customHeight="1">
      <c r="B4429" s="11"/>
      <c r="G4429" s="28">
        <f>ROUND(E4429*F4429,0)</f>
        <v>0</v>
      </c>
      <c r="H4429" s="11"/>
    </row>
    <row r="4430" s="9" customFormat="1" ht="13.55" customHeight="1">
      <c r="B4430" s="11"/>
      <c r="G4430" s="28">
        <f>ROUND(E4430*F4430,0)</f>
        <v>0</v>
      </c>
      <c r="H4430" s="11"/>
    </row>
    <row r="4431" s="9" customFormat="1" ht="13.55" customHeight="1">
      <c r="B4431" s="11"/>
      <c r="G4431" s="28">
        <f>ROUND(E4431*F4431,0)</f>
        <v>0</v>
      </c>
      <c r="H4431" s="11"/>
    </row>
    <row r="4432" s="9" customFormat="1" ht="13.55" customHeight="1">
      <c r="B4432" s="11"/>
      <c r="G4432" s="28">
        <f>ROUND(E4432*F4432,0)</f>
        <v>0</v>
      </c>
      <c r="H4432" s="11"/>
    </row>
    <row r="4433" s="9" customFormat="1" ht="13.55" customHeight="1">
      <c r="B4433" s="11"/>
      <c r="G4433" s="28">
        <f>ROUND(E4433*F4433,0)</f>
        <v>0</v>
      </c>
      <c r="H4433" s="11"/>
    </row>
    <row r="4434" s="9" customFormat="1" ht="13.55" customHeight="1">
      <c r="B4434" s="11"/>
      <c r="G4434" s="28">
        <f>ROUND(E4434*F4434,0)</f>
        <v>0</v>
      </c>
      <c r="H4434" s="11"/>
    </row>
    <row r="4435" s="9" customFormat="1" ht="13.55" customHeight="1">
      <c r="B4435" s="11"/>
      <c r="G4435" s="28">
        <f>ROUND(E4435*F4435,0)</f>
        <v>0</v>
      </c>
      <c r="H4435" s="11"/>
    </row>
    <row r="4436" s="9" customFormat="1" ht="13.55" customHeight="1">
      <c r="B4436" s="11"/>
      <c r="G4436" s="28">
        <f>ROUND(E4436*F4436,0)</f>
        <v>0</v>
      </c>
      <c r="H4436" s="11"/>
    </row>
    <row r="4437" s="9" customFormat="1" ht="13.55" customHeight="1">
      <c r="B4437" s="11"/>
      <c r="G4437" s="28">
        <f>ROUND(E4437*F4437,0)</f>
        <v>0</v>
      </c>
      <c r="H4437" s="11"/>
    </row>
    <row r="4438" s="9" customFormat="1" ht="13.55" customHeight="1">
      <c r="B4438" s="11"/>
      <c r="G4438" s="28">
        <f>ROUND(E4438*F4438,0)</f>
        <v>0</v>
      </c>
      <c r="H4438" s="11"/>
    </row>
    <row r="4439" s="9" customFormat="1" ht="13.55" customHeight="1">
      <c r="B4439" s="11"/>
      <c r="G4439" s="28">
        <f>ROUND(E4439*F4439,0)</f>
        <v>0</v>
      </c>
      <c r="H4439" s="11"/>
    </row>
    <row r="4440" s="9" customFormat="1" ht="13.55" customHeight="1">
      <c r="B4440" s="11"/>
      <c r="G4440" s="28">
        <f>ROUND(E4440*F4440,0)</f>
        <v>0</v>
      </c>
      <c r="H4440" s="11"/>
    </row>
    <row r="4441" s="9" customFormat="1" ht="13.55" customHeight="1">
      <c r="B4441" s="11"/>
      <c r="G4441" s="28">
        <f>ROUND(E4441*F4441,0)</f>
        <v>0</v>
      </c>
      <c r="H4441" s="11"/>
    </row>
    <row r="4442" s="9" customFormat="1" ht="13.55" customHeight="1">
      <c r="B4442" s="11"/>
      <c r="G4442" s="28">
        <f>ROUND(E4442*F4442,0)</f>
        <v>0</v>
      </c>
      <c r="H4442" s="11"/>
    </row>
    <row r="4443" s="9" customFormat="1" ht="13.55" customHeight="1">
      <c r="B4443" s="11"/>
      <c r="G4443" s="28">
        <f>ROUND(E4443*F4443,0)</f>
        <v>0</v>
      </c>
      <c r="H4443" s="11"/>
    </row>
    <row r="4444" s="9" customFormat="1" ht="13.55" customHeight="1">
      <c r="B4444" s="11"/>
      <c r="G4444" s="28">
        <f>ROUND(E4444*F4444,0)</f>
        <v>0</v>
      </c>
      <c r="H4444" s="11"/>
    </row>
    <row r="4445" s="9" customFormat="1" ht="13.55" customHeight="1">
      <c r="B4445" s="11"/>
      <c r="G4445" s="28">
        <f>ROUND(E4445*F4445,0)</f>
        <v>0</v>
      </c>
      <c r="H4445" s="11"/>
    </row>
    <row r="4446" s="9" customFormat="1" ht="13.55" customHeight="1">
      <c r="B4446" s="11"/>
      <c r="G4446" s="28">
        <f>ROUND(E4446*F4446,0)</f>
        <v>0</v>
      </c>
      <c r="H4446" s="11"/>
    </row>
    <row r="4447" s="9" customFormat="1" ht="13.55" customHeight="1">
      <c r="B4447" s="11"/>
      <c r="G4447" s="28">
        <f>ROUND(E4447*F4447,0)</f>
        <v>0</v>
      </c>
      <c r="H4447" s="11"/>
    </row>
    <row r="4448" s="9" customFormat="1" ht="13.55" customHeight="1">
      <c r="B4448" s="11"/>
      <c r="G4448" s="28">
        <f>ROUND(E4448*F4448,0)</f>
        <v>0</v>
      </c>
      <c r="H4448" s="11"/>
    </row>
    <row r="4449" s="9" customFormat="1" ht="13.55" customHeight="1">
      <c r="B4449" s="11"/>
      <c r="G4449" s="28">
        <f>ROUND(E4449*F4449,0)</f>
        <v>0</v>
      </c>
      <c r="H4449" s="11"/>
    </row>
    <row r="4450" s="9" customFormat="1" ht="13.55" customHeight="1">
      <c r="B4450" s="11"/>
      <c r="G4450" s="28">
        <f>ROUND(E4450*F4450,0)</f>
        <v>0</v>
      </c>
      <c r="H4450" s="11"/>
    </row>
    <row r="4451" s="9" customFormat="1" ht="13.55" customHeight="1">
      <c r="B4451" s="11"/>
      <c r="G4451" s="28">
        <f>ROUND(E4451*F4451,0)</f>
        <v>0</v>
      </c>
      <c r="H4451" s="11"/>
    </row>
    <row r="4452" s="9" customFormat="1" ht="13.55" customHeight="1">
      <c r="B4452" s="11"/>
      <c r="G4452" s="28">
        <f>ROUND(E4452*F4452,0)</f>
        <v>0</v>
      </c>
      <c r="H4452" s="11"/>
    </row>
    <row r="4453" s="9" customFormat="1" ht="13.55" customHeight="1">
      <c r="B4453" s="11"/>
      <c r="G4453" s="28">
        <f>ROUND(E4453*F4453,0)</f>
        <v>0</v>
      </c>
      <c r="H4453" s="11"/>
    </row>
    <row r="4454" s="9" customFormat="1" ht="13.55" customHeight="1">
      <c r="B4454" s="11"/>
      <c r="G4454" s="28">
        <f>ROUND(E4454*F4454,0)</f>
        <v>0</v>
      </c>
      <c r="H4454" s="11"/>
    </row>
    <row r="4455" s="9" customFormat="1" ht="13.55" customHeight="1">
      <c r="B4455" s="11"/>
      <c r="G4455" s="28">
        <f>ROUND(E4455*F4455,0)</f>
        <v>0</v>
      </c>
      <c r="H4455" s="11"/>
    </row>
    <row r="4456" s="9" customFormat="1" ht="13.55" customHeight="1">
      <c r="B4456" s="11"/>
      <c r="G4456" s="28">
        <f>ROUND(E4456*F4456,0)</f>
        <v>0</v>
      </c>
      <c r="H4456" s="11"/>
    </row>
    <row r="4457" s="9" customFormat="1" ht="13.55" customHeight="1">
      <c r="B4457" s="11"/>
      <c r="G4457" s="28">
        <f>ROUND(E4457*F4457,0)</f>
        <v>0</v>
      </c>
      <c r="H4457" s="11"/>
    </row>
    <row r="4458" s="9" customFormat="1" ht="13.55" customHeight="1">
      <c r="B4458" s="11"/>
      <c r="G4458" s="28">
        <f>ROUND(E4458*F4458,0)</f>
        <v>0</v>
      </c>
      <c r="H4458" s="11"/>
    </row>
    <row r="4459" s="9" customFormat="1" ht="13.55" customHeight="1">
      <c r="B4459" s="11"/>
      <c r="G4459" s="28">
        <f>ROUND(E4459*F4459,0)</f>
        <v>0</v>
      </c>
      <c r="H4459" s="11"/>
    </row>
    <row r="4460" s="9" customFormat="1" ht="13.55" customHeight="1">
      <c r="B4460" s="11"/>
      <c r="G4460" s="28">
        <f>ROUND(E4460*F4460,0)</f>
        <v>0</v>
      </c>
      <c r="H4460" s="11"/>
    </row>
    <row r="4461" s="9" customFormat="1" ht="13.55" customHeight="1">
      <c r="B4461" s="11"/>
      <c r="G4461" s="28">
        <f>ROUND(E4461*F4461,0)</f>
        <v>0</v>
      </c>
      <c r="H4461" s="11"/>
    </row>
    <row r="4462" s="9" customFormat="1" ht="13.55" customHeight="1">
      <c r="B4462" s="11"/>
      <c r="G4462" s="28">
        <f>ROUND(E4462*F4462,0)</f>
        <v>0</v>
      </c>
      <c r="H4462" s="11"/>
    </row>
    <row r="4463" s="9" customFormat="1" ht="13.55" customHeight="1">
      <c r="B4463" s="11"/>
      <c r="G4463" s="28">
        <f>ROUND(E4463*F4463,0)</f>
        <v>0</v>
      </c>
      <c r="H4463" s="11"/>
    </row>
    <row r="4464" s="9" customFormat="1" ht="13.55" customHeight="1">
      <c r="B4464" s="11"/>
      <c r="G4464" s="28">
        <f>ROUND(E4464*F4464,0)</f>
        <v>0</v>
      </c>
      <c r="H4464" s="11"/>
    </row>
    <row r="4465" s="9" customFormat="1" ht="13.55" customHeight="1">
      <c r="B4465" s="11"/>
      <c r="G4465" s="28">
        <f>ROUND(E4465*F4465,0)</f>
        <v>0</v>
      </c>
      <c r="H4465" s="11"/>
    </row>
    <row r="4466" s="9" customFormat="1" ht="13.55" customHeight="1">
      <c r="B4466" s="11"/>
      <c r="G4466" s="28">
        <f>ROUND(E4466*F4466,0)</f>
        <v>0</v>
      </c>
      <c r="H4466" s="11"/>
    </row>
    <row r="4467" s="9" customFormat="1" ht="13.55" customHeight="1">
      <c r="B4467" s="11"/>
      <c r="G4467" s="28">
        <f>ROUND(E4467*F4467,0)</f>
        <v>0</v>
      </c>
      <c r="H4467" s="11"/>
    </row>
    <row r="4468" s="9" customFormat="1" ht="13.55" customHeight="1">
      <c r="B4468" s="11"/>
      <c r="G4468" s="28">
        <f>ROUND(E4468*F4468,0)</f>
        <v>0</v>
      </c>
      <c r="H4468" s="11"/>
    </row>
    <row r="4469" s="9" customFormat="1" ht="13.55" customHeight="1">
      <c r="B4469" s="11"/>
      <c r="G4469" s="28">
        <f>ROUND(E4469*F4469,0)</f>
        <v>0</v>
      </c>
      <c r="H4469" s="11"/>
    </row>
    <row r="4470" s="9" customFormat="1" ht="13.55" customHeight="1">
      <c r="B4470" s="11"/>
      <c r="G4470" s="28">
        <f>ROUND(E4470*F4470,0)</f>
        <v>0</v>
      </c>
      <c r="H4470" s="11"/>
    </row>
    <row r="4471" s="9" customFormat="1" ht="13.55" customHeight="1">
      <c r="B4471" s="11"/>
      <c r="G4471" s="28">
        <f>ROUND(E4471*F4471,0)</f>
        <v>0</v>
      </c>
      <c r="H4471" s="11"/>
    </row>
    <row r="4472" s="9" customFormat="1" ht="13.55" customHeight="1">
      <c r="B4472" s="11"/>
      <c r="G4472" s="28">
        <f>ROUND(E4472*F4472,0)</f>
        <v>0</v>
      </c>
      <c r="H4472" s="11"/>
    </row>
    <row r="4473" s="9" customFormat="1" ht="13.55" customHeight="1">
      <c r="B4473" s="11"/>
      <c r="G4473" s="28">
        <f>ROUND(E4473*F4473,0)</f>
        <v>0</v>
      </c>
      <c r="H4473" s="11"/>
    </row>
    <row r="4474" s="9" customFormat="1" ht="13.55" customHeight="1">
      <c r="B4474" s="11"/>
      <c r="G4474" s="28">
        <f>ROUND(E4474*F4474,0)</f>
        <v>0</v>
      </c>
      <c r="H4474" s="11"/>
    </row>
    <row r="4475" s="9" customFormat="1" ht="13.55" customHeight="1">
      <c r="B4475" s="11"/>
      <c r="G4475" s="28">
        <f>ROUND(E4475*F4475,0)</f>
        <v>0</v>
      </c>
      <c r="H4475" s="11"/>
    </row>
    <row r="4476" s="9" customFormat="1" ht="13.55" customHeight="1">
      <c r="B4476" s="11"/>
      <c r="G4476" s="28">
        <f>ROUND(E4476*F4476,0)</f>
        <v>0</v>
      </c>
      <c r="H4476" s="11"/>
    </row>
    <row r="4477" s="9" customFormat="1" ht="13.55" customHeight="1">
      <c r="B4477" s="11"/>
      <c r="G4477" s="28">
        <f>ROUND(E4477*F4477,0)</f>
        <v>0</v>
      </c>
      <c r="H4477" s="11"/>
    </row>
    <row r="4478" s="9" customFormat="1" ht="13.55" customHeight="1">
      <c r="B4478" s="11"/>
      <c r="G4478" s="28">
        <f>ROUND(E4478*F4478,0)</f>
        <v>0</v>
      </c>
      <c r="H4478" s="11"/>
    </row>
    <row r="4479" s="9" customFormat="1" ht="13.55" customHeight="1">
      <c r="B4479" s="11"/>
      <c r="G4479" s="28">
        <f>ROUND(E4479*F4479,0)</f>
        <v>0</v>
      </c>
      <c r="H4479" s="11"/>
    </row>
    <row r="4480" s="9" customFormat="1" ht="13.55" customHeight="1">
      <c r="B4480" s="11"/>
      <c r="G4480" s="28">
        <f>ROUND(E4480*F4480,0)</f>
        <v>0</v>
      </c>
      <c r="H4480" s="11"/>
    </row>
    <row r="4481" s="9" customFormat="1" ht="13.55" customHeight="1">
      <c r="B4481" s="11"/>
      <c r="G4481" s="28">
        <f>ROUND(E4481*F4481,0)</f>
        <v>0</v>
      </c>
      <c r="H4481" s="11"/>
    </row>
    <row r="4482" s="9" customFormat="1" ht="13.55" customHeight="1">
      <c r="B4482" s="11"/>
      <c r="G4482" s="28">
        <f>ROUND(E4482*F4482,0)</f>
        <v>0</v>
      </c>
      <c r="H4482" s="11"/>
    </row>
    <row r="4483" s="9" customFormat="1" ht="13.55" customHeight="1">
      <c r="B4483" s="11"/>
      <c r="G4483" s="28">
        <f>ROUND(E4483*F4483,0)</f>
        <v>0</v>
      </c>
      <c r="H4483" s="11"/>
    </row>
    <row r="4484" s="9" customFormat="1" ht="13.55" customHeight="1">
      <c r="B4484" s="11"/>
      <c r="G4484" s="28">
        <f>ROUND(E4484*F4484,0)</f>
        <v>0</v>
      </c>
      <c r="H4484" s="11"/>
    </row>
    <row r="4485" s="9" customFormat="1" ht="13.55" customHeight="1">
      <c r="B4485" s="11"/>
      <c r="G4485" s="28">
        <f>ROUND(E4485*F4485,0)</f>
        <v>0</v>
      </c>
      <c r="H4485" s="11"/>
    </row>
    <row r="4486" s="9" customFormat="1" ht="13.55" customHeight="1">
      <c r="B4486" s="11"/>
      <c r="G4486" s="28">
        <f>ROUND(E4486*F4486,0)</f>
        <v>0</v>
      </c>
      <c r="H4486" s="11"/>
    </row>
    <row r="4487" s="9" customFormat="1" ht="13.55" customHeight="1">
      <c r="B4487" s="11"/>
      <c r="G4487" s="28">
        <f>ROUND(E4487*F4487,0)</f>
        <v>0</v>
      </c>
      <c r="H4487" s="11"/>
    </row>
    <row r="4488" s="9" customFormat="1" ht="13.55" customHeight="1">
      <c r="B4488" s="11"/>
      <c r="G4488" s="28">
        <f>ROUND(E4488*F4488,0)</f>
        <v>0</v>
      </c>
      <c r="H4488" s="11"/>
    </row>
    <row r="4489" s="9" customFormat="1" ht="13.55" customHeight="1">
      <c r="B4489" s="11"/>
      <c r="G4489" s="28">
        <f>ROUND(E4489*F4489,0)</f>
        <v>0</v>
      </c>
      <c r="H4489" s="11"/>
    </row>
    <row r="4490" s="9" customFormat="1" ht="13.55" customHeight="1">
      <c r="B4490" s="11"/>
      <c r="G4490" s="28">
        <f>ROUND(E4490*F4490,0)</f>
        <v>0</v>
      </c>
      <c r="H4490" s="11"/>
    </row>
    <row r="4491" s="9" customFormat="1" ht="13.55" customHeight="1">
      <c r="B4491" s="11"/>
      <c r="G4491" s="28">
        <f>ROUND(E4491*F4491,0)</f>
        <v>0</v>
      </c>
      <c r="H4491" s="11"/>
    </row>
    <row r="4492" s="9" customFormat="1" ht="13.55" customHeight="1">
      <c r="B4492" s="11"/>
      <c r="G4492" s="28">
        <f>ROUND(E4492*F4492,0)</f>
        <v>0</v>
      </c>
      <c r="H4492" s="11"/>
    </row>
    <row r="4493" s="9" customFormat="1" ht="13.55" customHeight="1">
      <c r="B4493" s="11"/>
      <c r="G4493" s="28">
        <f>ROUND(E4493*F4493,0)</f>
        <v>0</v>
      </c>
      <c r="H4493" s="11"/>
    </row>
    <row r="4494" s="9" customFormat="1" ht="13.55" customHeight="1">
      <c r="B4494" s="11"/>
      <c r="G4494" s="28">
        <f>ROUND(E4494*F4494,0)</f>
        <v>0</v>
      </c>
      <c r="H4494" s="11"/>
    </row>
    <row r="4495" s="9" customFormat="1" ht="13.55" customHeight="1">
      <c r="B4495" s="11"/>
      <c r="G4495" s="28">
        <f>ROUND(E4495*F4495,0)</f>
        <v>0</v>
      </c>
      <c r="H4495" s="11"/>
    </row>
    <row r="4496" s="9" customFormat="1" ht="13.55" customHeight="1">
      <c r="B4496" s="11"/>
      <c r="G4496" s="28">
        <f>ROUND(E4496*F4496,0)</f>
        <v>0</v>
      </c>
      <c r="H4496" s="11"/>
    </row>
    <row r="4497" s="9" customFormat="1" ht="13.55" customHeight="1">
      <c r="B4497" s="11"/>
      <c r="G4497" s="28">
        <f>ROUND(E4497*F4497,0)</f>
        <v>0</v>
      </c>
      <c r="H4497" s="11"/>
    </row>
    <row r="4498" s="9" customFormat="1" ht="13.55" customHeight="1">
      <c r="B4498" s="11"/>
      <c r="G4498" s="28">
        <f>ROUND(E4498*F4498,0)</f>
        <v>0</v>
      </c>
      <c r="H4498" s="11"/>
    </row>
    <row r="4499" s="9" customFormat="1" ht="13.55" customHeight="1">
      <c r="B4499" s="11"/>
      <c r="G4499" s="28">
        <f>ROUND(E4499*F4499,0)</f>
        <v>0</v>
      </c>
      <c r="H4499" s="11"/>
    </row>
    <row r="4500" s="9" customFormat="1" ht="13.55" customHeight="1">
      <c r="B4500" s="11"/>
      <c r="G4500" s="28">
        <f>ROUND(E4500*F4500,0)</f>
        <v>0</v>
      </c>
      <c r="H4500" s="11"/>
    </row>
    <row r="4501" s="9" customFormat="1" ht="13.55" customHeight="1">
      <c r="B4501" s="11"/>
      <c r="G4501" s="28">
        <f>ROUND(E4501*F4501,0)</f>
        <v>0</v>
      </c>
      <c r="H4501" s="11"/>
    </row>
    <row r="4502" s="9" customFormat="1" ht="13.55" customHeight="1">
      <c r="B4502" s="11"/>
      <c r="G4502" s="28">
        <f>ROUND(E4502*F4502,0)</f>
        <v>0</v>
      </c>
      <c r="H4502" s="11"/>
    </row>
    <row r="4503" s="9" customFormat="1" ht="13.55" customHeight="1">
      <c r="B4503" s="11"/>
      <c r="G4503" s="28">
        <f>ROUND(E4503*F4503,0)</f>
        <v>0</v>
      </c>
      <c r="H4503" s="11"/>
    </row>
    <row r="4504" s="9" customFormat="1" ht="13.55" customHeight="1">
      <c r="B4504" s="11"/>
      <c r="G4504" s="28">
        <f>ROUND(E4504*F4504,0)</f>
        <v>0</v>
      </c>
      <c r="H4504" s="11"/>
    </row>
    <row r="4505" s="9" customFormat="1" ht="13.55" customHeight="1">
      <c r="B4505" s="11"/>
      <c r="G4505" s="28">
        <f>ROUND(E4505*F4505,0)</f>
        <v>0</v>
      </c>
      <c r="H4505" s="11"/>
    </row>
    <row r="4506" s="9" customFormat="1" ht="13.55" customHeight="1">
      <c r="B4506" s="11"/>
      <c r="G4506" s="28">
        <f>ROUND(E4506*F4506,0)</f>
        <v>0</v>
      </c>
      <c r="H4506" s="11"/>
    </row>
    <row r="4507" s="9" customFormat="1" ht="13.55" customHeight="1">
      <c r="B4507" s="11"/>
      <c r="G4507" s="28">
        <f>ROUND(E4507*F4507,0)</f>
        <v>0</v>
      </c>
      <c r="H4507" s="11"/>
    </row>
    <row r="4508" s="9" customFormat="1" ht="13.55" customHeight="1">
      <c r="B4508" s="11"/>
      <c r="G4508" s="28">
        <f>ROUND(E4508*F4508,0)</f>
        <v>0</v>
      </c>
      <c r="H4508" s="11"/>
    </row>
    <row r="4509" s="9" customFormat="1" ht="13.55" customHeight="1">
      <c r="B4509" s="11"/>
      <c r="G4509" s="28">
        <f>ROUND(E4509*F4509,0)</f>
        <v>0</v>
      </c>
      <c r="H4509" s="11"/>
    </row>
    <row r="4510" s="9" customFormat="1" ht="13.55" customHeight="1">
      <c r="B4510" s="11"/>
      <c r="G4510" s="28">
        <f>ROUND(E4510*F4510,0)</f>
        <v>0</v>
      </c>
      <c r="H4510" s="11"/>
    </row>
    <row r="4511" s="9" customFormat="1" ht="13.55" customHeight="1">
      <c r="B4511" s="11"/>
      <c r="G4511" s="28">
        <f>ROUND(E4511*F4511,0)</f>
        <v>0</v>
      </c>
      <c r="H4511" s="11"/>
    </row>
    <row r="4512" s="9" customFormat="1" ht="13.55" customHeight="1">
      <c r="B4512" s="11"/>
      <c r="G4512" s="28">
        <f>ROUND(E4512*F4512,0)</f>
        <v>0</v>
      </c>
      <c r="H4512" s="11"/>
    </row>
    <row r="4513" s="9" customFormat="1" ht="13.55" customHeight="1">
      <c r="B4513" s="11"/>
      <c r="G4513" s="28">
        <f>ROUND(E4513*F4513,0)</f>
        <v>0</v>
      </c>
      <c r="H4513" s="11"/>
    </row>
    <row r="4514" s="9" customFormat="1" ht="13.55" customHeight="1">
      <c r="B4514" s="11"/>
      <c r="G4514" s="28">
        <f>ROUND(E4514*F4514,0)</f>
        <v>0</v>
      </c>
      <c r="H4514" s="11"/>
    </row>
    <row r="4515" s="9" customFormat="1" ht="13.55" customHeight="1">
      <c r="B4515" s="11"/>
      <c r="G4515" s="28">
        <f>ROUND(E4515*F4515,0)</f>
        <v>0</v>
      </c>
      <c r="H4515" s="11"/>
    </row>
    <row r="4516" s="9" customFormat="1" ht="13.55" customHeight="1">
      <c r="B4516" s="11"/>
      <c r="G4516" s="28">
        <f>ROUND(E4516*F4516,0)</f>
        <v>0</v>
      </c>
      <c r="H4516" s="11"/>
    </row>
    <row r="4517" s="9" customFormat="1" ht="13.55" customHeight="1">
      <c r="B4517" s="11"/>
      <c r="G4517" s="28">
        <f>ROUND(E4517*F4517,0)</f>
        <v>0</v>
      </c>
      <c r="H4517" s="11"/>
    </row>
    <row r="4518" s="9" customFormat="1" ht="13.55" customHeight="1">
      <c r="B4518" s="11"/>
      <c r="G4518" s="28">
        <f>ROUND(E4518*F4518,0)</f>
        <v>0</v>
      </c>
      <c r="H4518" s="11"/>
    </row>
    <row r="4519" s="9" customFormat="1" ht="13.55" customHeight="1">
      <c r="B4519" s="11"/>
      <c r="G4519" s="28">
        <f>ROUND(E4519*F4519,0)</f>
        <v>0</v>
      </c>
      <c r="H4519" s="11"/>
    </row>
    <row r="4520" s="9" customFormat="1" ht="13.55" customHeight="1">
      <c r="B4520" s="11"/>
      <c r="G4520" s="28">
        <f>ROUND(E4520*F4520,0)</f>
        <v>0</v>
      </c>
      <c r="H4520" s="11"/>
    </row>
    <row r="4521" s="9" customFormat="1" ht="13.55" customHeight="1">
      <c r="B4521" s="11"/>
      <c r="G4521" s="28">
        <f>ROUND(E4521*F4521,0)</f>
        <v>0</v>
      </c>
      <c r="H4521" s="11"/>
    </row>
    <row r="4522" s="9" customFormat="1" ht="13.55" customHeight="1">
      <c r="B4522" s="11"/>
      <c r="G4522" s="28">
        <f>ROUND(E4522*F4522,0)</f>
        <v>0</v>
      </c>
      <c r="H4522" s="11"/>
    </row>
    <row r="4523" s="9" customFormat="1" ht="13.55" customHeight="1">
      <c r="B4523" s="11"/>
      <c r="G4523" s="28">
        <f>ROUND(E4523*F4523,0)</f>
        <v>0</v>
      </c>
      <c r="H4523" s="11"/>
    </row>
    <row r="4524" s="9" customFormat="1" ht="13.55" customHeight="1">
      <c r="B4524" s="11"/>
      <c r="G4524" s="28">
        <f>ROUND(E4524*F4524,0)</f>
        <v>0</v>
      </c>
      <c r="H4524" s="11"/>
    </row>
    <row r="4525" s="9" customFormat="1" ht="13.55" customHeight="1">
      <c r="B4525" s="11"/>
      <c r="G4525" s="28">
        <f>ROUND(E4525*F4525,0)</f>
        <v>0</v>
      </c>
      <c r="H4525" s="11"/>
    </row>
    <row r="4526" s="9" customFormat="1" ht="13.55" customHeight="1">
      <c r="B4526" s="11"/>
      <c r="G4526" s="28">
        <f>ROUND(E4526*F4526,0)</f>
        <v>0</v>
      </c>
      <c r="H4526" s="11"/>
    </row>
    <row r="4527" s="9" customFormat="1" ht="13.55" customHeight="1">
      <c r="B4527" s="11"/>
      <c r="G4527" s="28">
        <f>ROUND(E4527*F4527,0)</f>
        <v>0</v>
      </c>
      <c r="H4527" s="11"/>
    </row>
    <row r="4528" s="9" customFormat="1" ht="13.55" customHeight="1">
      <c r="B4528" s="11"/>
      <c r="G4528" s="28">
        <f>ROUND(E4528*F4528,0)</f>
        <v>0</v>
      </c>
      <c r="H4528" s="11"/>
    </row>
    <row r="4529" s="9" customFormat="1" ht="13.55" customHeight="1">
      <c r="B4529" s="11"/>
      <c r="G4529" s="28">
        <f>ROUND(E4529*F4529,0)</f>
        <v>0</v>
      </c>
      <c r="H4529" s="11"/>
    </row>
    <row r="4530" s="9" customFormat="1" ht="13.55" customHeight="1">
      <c r="B4530" s="11"/>
      <c r="G4530" s="28">
        <f>ROUND(E4530*F4530,0)</f>
        <v>0</v>
      </c>
      <c r="H4530" s="11"/>
    </row>
    <row r="4531" s="9" customFormat="1" ht="13.55" customHeight="1">
      <c r="B4531" s="11"/>
      <c r="G4531" s="28">
        <f>ROUND(E4531*F4531,0)</f>
        <v>0</v>
      </c>
      <c r="H4531" s="11"/>
    </row>
    <row r="4532" s="9" customFormat="1" ht="13.55" customHeight="1">
      <c r="B4532" s="11"/>
      <c r="G4532" s="28">
        <f>ROUND(E4532*F4532,0)</f>
        <v>0</v>
      </c>
      <c r="H4532" s="11"/>
    </row>
    <row r="4533" s="9" customFormat="1" ht="13.55" customHeight="1">
      <c r="B4533" s="11"/>
      <c r="G4533" s="28">
        <f>ROUND(E4533*F4533,0)</f>
        <v>0</v>
      </c>
      <c r="H4533" s="11"/>
    </row>
    <row r="4534" s="9" customFormat="1" ht="13.55" customHeight="1">
      <c r="B4534" s="11"/>
      <c r="G4534" s="28">
        <f>ROUND(E4534*F4534,0)</f>
        <v>0</v>
      </c>
      <c r="H4534" s="11"/>
    </row>
    <row r="4535" s="9" customFormat="1" ht="13.55" customHeight="1">
      <c r="B4535" s="11"/>
      <c r="G4535" s="28">
        <f>ROUND(E4535*F4535,0)</f>
        <v>0</v>
      </c>
      <c r="H4535" s="11"/>
    </row>
    <row r="4536" s="9" customFormat="1" ht="13.55" customHeight="1">
      <c r="B4536" s="11"/>
      <c r="G4536" s="28">
        <f>ROUND(E4536*F4536,0)</f>
        <v>0</v>
      </c>
      <c r="H4536" s="11"/>
    </row>
    <row r="4537" s="9" customFormat="1" ht="13.55" customHeight="1">
      <c r="B4537" s="11"/>
      <c r="G4537" s="28">
        <f>ROUND(E4537*F4537,0)</f>
        <v>0</v>
      </c>
      <c r="H4537" s="11"/>
    </row>
    <row r="4538" s="9" customFormat="1" ht="13.55" customHeight="1">
      <c r="B4538" s="11"/>
      <c r="G4538" s="28">
        <f>ROUND(E4538*F4538,0)</f>
        <v>0</v>
      </c>
      <c r="H4538" s="11"/>
    </row>
    <row r="4539" s="9" customFormat="1" ht="13.55" customHeight="1">
      <c r="B4539" s="11"/>
      <c r="G4539" s="28">
        <f>ROUND(E4539*F4539,0)</f>
        <v>0</v>
      </c>
      <c r="H4539" s="11"/>
    </row>
    <row r="4540" s="9" customFormat="1" ht="13.55" customHeight="1">
      <c r="B4540" s="11"/>
      <c r="G4540" s="28">
        <f>ROUND(E4540*F4540,0)</f>
        <v>0</v>
      </c>
      <c r="H4540" s="11"/>
    </row>
    <row r="4541" s="9" customFormat="1" ht="13.55" customHeight="1">
      <c r="B4541" s="11"/>
      <c r="G4541" s="28">
        <f>ROUND(E4541*F4541,0)</f>
        <v>0</v>
      </c>
      <c r="H4541" s="11"/>
    </row>
    <row r="4542" s="9" customFormat="1" ht="13.55" customHeight="1">
      <c r="B4542" s="11"/>
      <c r="G4542" s="28">
        <f>ROUND(E4542*F4542,0)</f>
        <v>0</v>
      </c>
      <c r="H4542" s="11"/>
    </row>
    <row r="4543" s="9" customFormat="1" ht="13.55" customHeight="1">
      <c r="B4543" s="11"/>
      <c r="G4543" s="28">
        <f>ROUND(E4543*F4543,0)</f>
        <v>0</v>
      </c>
      <c r="H4543" s="11"/>
    </row>
    <row r="4544" s="9" customFormat="1" ht="13.55" customHeight="1">
      <c r="B4544" s="11"/>
      <c r="G4544" s="28">
        <f>ROUND(E4544*F4544,0)</f>
        <v>0</v>
      </c>
      <c r="H4544" s="11"/>
    </row>
    <row r="4545" s="9" customFormat="1" ht="13.55" customHeight="1">
      <c r="B4545" s="11"/>
      <c r="G4545" s="28">
        <f>ROUND(E4545*F4545,0)</f>
        <v>0</v>
      </c>
      <c r="H4545" s="11"/>
    </row>
    <row r="4546" s="9" customFormat="1" ht="13.55" customHeight="1">
      <c r="B4546" s="11"/>
      <c r="G4546" s="28">
        <f>ROUND(E4546*F4546,0)</f>
        <v>0</v>
      </c>
      <c r="H4546" s="11"/>
    </row>
    <row r="4547" s="9" customFormat="1" ht="13.55" customHeight="1">
      <c r="B4547" s="11"/>
      <c r="G4547" s="28">
        <f>ROUND(E4547*F4547,0)</f>
        <v>0</v>
      </c>
      <c r="H4547" s="11"/>
    </row>
    <row r="4548" s="9" customFormat="1" ht="13.55" customHeight="1">
      <c r="B4548" s="11"/>
      <c r="G4548" s="28">
        <f>ROUND(E4548*F4548,0)</f>
        <v>0</v>
      </c>
      <c r="H4548" s="11"/>
    </row>
    <row r="4549" s="9" customFormat="1" ht="13.55" customHeight="1">
      <c r="B4549" s="11"/>
      <c r="G4549" s="28">
        <f>ROUND(E4549*F4549,0)</f>
        <v>0</v>
      </c>
      <c r="H4549" s="11"/>
    </row>
    <row r="4550" s="9" customFormat="1" ht="13.55" customHeight="1">
      <c r="B4550" s="11"/>
      <c r="G4550" s="28">
        <f>ROUND(E4550*F4550,0)</f>
        <v>0</v>
      </c>
      <c r="H4550" s="11"/>
    </row>
    <row r="4551" s="9" customFormat="1" ht="13.55" customHeight="1">
      <c r="B4551" s="11"/>
      <c r="G4551" s="28">
        <f>ROUND(E4551*F4551,0)</f>
        <v>0</v>
      </c>
      <c r="H4551" s="11"/>
    </row>
    <row r="4552" s="9" customFormat="1" ht="13.55" customHeight="1">
      <c r="B4552" s="11"/>
      <c r="G4552" s="28">
        <f>ROUND(E4552*F4552,0)</f>
        <v>0</v>
      </c>
      <c r="H4552" s="11"/>
    </row>
    <row r="4553" s="9" customFormat="1" ht="13.55" customHeight="1">
      <c r="B4553" s="11"/>
      <c r="G4553" s="28">
        <f>ROUND(E4553*F4553,0)</f>
        <v>0</v>
      </c>
      <c r="H4553" s="11"/>
    </row>
    <row r="4554" s="9" customFormat="1" ht="13.55" customHeight="1">
      <c r="B4554" s="11"/>
      <c r="G4554" s="28">
        <f>ROUND(E4554*F4554,0)</f>
        <v>0</v>
      </c>
      <c r="H4554" s="11"/>
    </row>
    <row r="4555" s="9" customFormat="1" ht="13.55" customHeight="1">
      <c r="B4555" s="11"/>
      <c r="G4555" s="28">
        <f>ROUND(E4555*F4555,0)</f>
        <v>0</v>
      </c>
      <c r="H4555" s="11"/>
    </row>
    <row r="4556" s="9" customFormat="1" ht="13.55" customHeight="1">
      <c r="B4556" s="11"/>
      <c r="G4556" s="28">
        <f>ROUND(E4556*F4556,0)</f>
        <v>0</v>
      </c>
      <c r="H4556" s="11"/>
    </row>
    <row r="4557" s="9" customFormat="1" ht="13.55" customHeight="1">
      <c r="B4557" s="11"/>
      <c r="G4557" s="28">
        <f>ROUND(E4557*F4557,0)</f>
        <v>0</v>
      </c>
      <c r="H4557" s="11"/>
    </row>
    <row r="4558" s="9" customFormat="1" ht="13.55" customHeight="1">
      <c r="B4558" s="11"/>
      <c r="G4558" s="28">
        <f>ROUND(E4558*F4558,0)</f>
        <v>0</v>
      </c>
      <c r="H4558" s="11"/>
    </row>
    <row r="4559" s="9" customFormat="1" ht="13.55" customHeight="1">
      <c r="B4559" s="11"/>
      <c r="G4559" s="28">
        <f>ROUND(E4559*F4559,0)</f>
        <v>0</v>
      </c>
      <c r="H4559" s="11"/>
    </row>
    <row r="4560" s="9" customFormat="1" ht="13.55" customHeight="1">
      <c r="B4560" s="11"/>
      <c r="G4560" s="28">
        <f>ROUND(E4560*F4560,0)</f>
        <v>0</v>
      </c>
      <c r="H4560" s="11"/>
    </row>
    <row r="4561" s="9" customFormat="1" ht="13.55" customHeight="1">
      <c r="B4561" s="11"/>
      <c r="G4561" s="28">
        <f>ROUND(E4561*F4561,0)</f>
        <v>0</v>
      </c>
      <c r="H4561" s="11"/>
    </row>
    <row r="4562" s="9" customFormat="1" ht="13.55" customHeight="1">
      <c r="B4562" s="11"/>
      <c r="G4562" s="28">
        <f>ROUND(E4562*F4562,0)</f>
        <v>0</v>
      </c>
      <c r="H4562" s="11"/>
    </row>
    <row r="4563" s="9" customFormat="1" ht="13.55" customHeight="1">
      <c r="B4563" s="11"/>
      <c r="G4563" s="28">
        <f>ROUND(E4563*F4563,0)</f>
        <v>0</v>
      </c>
      <c r="H4563" s="11"/>
    </row>
    <row r="4564" s="9" customFormat="1" ht="13.55" customHeight="1">
      <c r="B4564" s="11"/>
      <c r="G4564" s="28">
        <f>ROUND(E4564*F4564,0)</f>
        <v>0</v>
      </c>
      <c r="H4564" s="11"/>
    </row>
    <row r="4565" s="9" customFormat="1" ht="13.55" customHeight="1">
      <c r="B4565" s="11"/>
      <c r="G4565" s="28">
        <f>ROUND(E4565*F4565,0)</f>
        <v>0</v>
      </c>
      <c r="H4565" s="11"/>
    </row>
    <row r="4566" s="9" customFormat="1" ht="13.55" customHeight="1">
      <c r="B4566" s="11"/>
      <c r="G4566" s="28">
        <f>ROUND(E4566*F4566,0)</f>
        <v>0</v>
      </c>
      <c r="H4566" s="11"/>
    </row>
    <row r="4567" s="9" customFormat="1" ht="13.55" customHeight="1">
      <c r="B4567" s="11"/>
      <c r="G4567" s="28">
        <f>ROUND(E4567*F4567,0)</f>
        <v>0</v>
      </c>
      <c r="H4567" s="11"/>
    </row>
    <row r="4568" s="9" customFormat="1" ht="13.55" customHeight="1">
      <c r="B4568" s="11"/>
      <c r="G4568" s="28">
        <f>ROUND(E4568*F4568,0)</f>
        <v>0</v>
      </c>
      <c r="H4568" s="11"/>
    </row>
    <row r="4569" s="9" customFormat="1" ht="13.55" customHeight="1">
      <c r="B4569" s="11"/>
      <c r="G4569" s="28">
        <f>ROUND(E4569*F4569,0)</f>
        <v>0</v>
      </c>
      <c r="H4569" s="11"/>
    </row>
    <row r="4570" s="9" customFormat="1" ht="13.55" customHeight="1">
      <c r="B4570" s="11"/>
      <c r="G4570" s="28">
        <f>ROUND(E4570*F4570,0)</f>
        <v>0</v>
      </c>
      <c r="H4570" s="11"/>
    </row>
    <row r="4571" s="9" customFormat="1" ht="13.55" customHeight="1">
      <c r="B4571" s="11"/>
      <c r="G4571" s="28">
        <f>ROUND(E4571*F4571,0)</f>
        <v>0</v>
      </c>
      <c r="H4571" s="11"/>
    </row>
    <row r="4572" s="9" customFormat="1" ht="13.55" customHeight="1">
      <c r="B4572" s="11"/>
      <c r="G4572" s="28">
        <f>ROUND(E4572*F4572,0)</f>
        <v>0</v>
      </c>
      <c r="H4572" s="11"/>
    </row>
    <row r="4573" s="9" customFormat="1" ht="13.55" customHeight="1">
      <c r="B4573" s="11"/>
      <c r="G4573" s="28">
        <f>ROUND(E4573*F4573,0)</f>
        <v>0</v>
      </c>
      <c r="H4573" s="11"/>
    </row>
    <row r="4574" s="9" customFormat="1" ht="13.55" customHeight="1">
      <c r="B4574" s="11"/>
      <c r="G4574" s="28">
        <f>ROUND(E4574*F4574,0)</f>
        <v>0</v>
      </c>
      <c r="H4574" s="11"/>
    </row>
    <row r="4575" s="9" customFormat="1" ht="13.55" customHeight="1">
      <c r="B4575" s="11"/>
      <c r="G4575" s="28">
        <f>ROUND(E4575*F4575,0)</f>
        <v>0</v>
      </c>
      <c r="H4575" s="11"/>
    </row>
    <row r="4576" s="9" customFormat="1" ht="13.55" customHeight="1">
      <c r="B4576" s="11"/>
      <c r="G4576" s="28">
        <f>ROUND(E4576*F4576,0)</f>
        <v>0</v>
      </c>
      <c r="H4576" s="11"/>
    </row>
    <row r="4577" s="9" customFormat="1" ht="13.55" customHeight="1">
      <c r="B4577" s="11"/>
      <c r="G4577" s="28">
        <f>ROUND(E4577*F4577,0)</f>
        <v>0</v>
      </c>
      <c r="H4577" s="11"/>
    </row>
    <row r="4578" s="9" customFormat="1" ht="13.55" customHeight="1">
      <c r="B4578" s="11"/>
      <c r="G4578" s="28">
        <f>ROUND(E4578*F4578,0)</f>
        <v>0</v>
      </c>
      <c r="H4578" s="11"/>
    </row>
    <row r="4579" s="9" customFormat="1" ht="13.55" customHeight="1">
      <c r="B4579" s="11"/>
      <c r="G4579" s="28">
        <f>ROUND(E4579*F4579,0)</f>
        <v>0</v>
      </c>
      <c r="H4579" s="11"/>
    </row>
    <row r="4580" s="9" customFormat="1" ht="13.55" customHeight="1">
      <c r="B4580" s="11"/>
      <c r="G4580" s="28">
        <f>ROUND(E4580*F4580,0)</f>
        <v>0</v>
      </c>
      <c r="H4580" s="11"/>
    </row>
    <row r="4581" s="9" customFormat="1" ht="13.55" customHeight="1">
      <c r="B4581" s="11"/>
      <c r="G4581" s="28">
        <f>ROUND(E4581*F4581,0)</f>
        <v>0</v>
      </c>
      <c r="H4581" s="11"/>
    </row>
    <row r="4582" s="9" customFormat="1" ht="13.55" customHeight="1">
      <c r="B4582" s="11"/>
      <c r="G4582" s="28">
        <f>ROUND(E4582*F4582,0)</f>
        <v>0</v>
      </c>
      <c r="H4582" s="11"/>
    </row>
    <row r="4583" s="9" customFormat="1" ht="13.55" customHeight="1">
      <c r="B4583" s="11"/>
      <c r="G4583" s="28">
        <f>ROUND(E4583*F4583,0)</f>
        <v>0</v>
      </c>
      <c r="H4583" s="11"/>
    </row>
    <row r="4584" s="9" customFormat="1" ht="13.55" customHeight="1">
      <c r="B4584" s="11"/>
      <c r="G4584" s="28">
        <f>ROUND(E4584*F4584,0)</f>
        <v>0</v>
      </c>
      <c r="H4584" s="11"/>
    </row>
    <row r="4585" s="9" customFormat="1" ht="13.55" customHeight="1">
      <c r="B4585" s="11"/>
      <c r="G4585" s="28">
        <f>ROUND(E4585*F4585,0)</f>
        <v>0</v>
      </c>
      <c r="H4585" s="11"/>
    </row>
    <row r="4586" s="9" customFormat="1" ht="13.55" customHeight="1">
      <c r="B4586" s="11"/>
      <c r="G4586" s="28">
        <f>ROUND(E4586*F4586,0)</f>
        <v>0</v>
      </c>
      <c r="H4586" s="11"/>
    </row>
    <row r="4587" s="9" customFormat="1" ht="13.55" customHeight="1">
      <c r="B4587" s="11"/>
      <c r="G4587" s="28">
        <f>ROUND(E4587*F4587,0)</f>
        <v>0</v>
      </c>
      <c r="H4587" s="11"/>
    </row>
    <row r="4588" s="9" customFormat="1" ht="13.55" customHeight="1">
      <c r="B4588" s="11"/>
      <c r="G4588" s="28">
        <f>ROUND(E4588*F4588,0)</f>
        <v>0</v>
      </c>
      <c r="H4588" s="11"/>
    </row>
    <row r="4589" s="9" customFormat="1" ht="13.55" customHeight="1">
      <c r="B4589" s="11"/>
      <c r="G4589" s="28">
        <f>ROUND(E4589*F4589,0)</f>
        <v>0</v>
      </c>
      <c r="H4589" s="11"/>
    </row>
    <row r="4590" s="9" customFormat="1" ht="13.55" customHeight="1">
      <c r="B4590" s="11"/>
      <c r="G4590" s="28">
        <f>ROUND(E4590*F4590,0)</f>
        <v>0</v>
      </c>
      <c r="H4590" s="11"/>
    </row>
    <row r="4591" s="9" customFormat="1" ht="13.55" customHeight="1">
      <c r="B4591" s="11"/>
      <c r="G4591" s="28">
        <f>ROUND(E4591*F4591,0)</f>
        <v>0</v>
      </c>
      <c r="H4591" s="11"/>
    </row>
    <row r="4592" s="9" customFormat="1" ht="13.55" customHeight="1">
      <c r="B4592" s="11"/>
      <c r="G4592" s="28">
        <f>ROUND(E4592*F4592,0)</f>
        <v>0</v>
      </c>
      <c r="H4592" s="11"/>
    </row>
    <row r="4593" s="9" customFormat="1" ht="13.55" customHeight="1">
      <c r="B4593" s="11"/>
      <c r="G4593" s="28">
        <f>ROUND(E4593*F4593,0)</f>
        <v>0</v>
      </c>
      <c r="H4593" s="11"/>
    </row>
    <row r="4594" s="9" customFormat="1" ht="13.55" customHeight="1">
      <c r="B4594" s="11"/>
      <c r="G4594" s="28">
        <f>ROUND(E4594*F4594,0)</f>
        <v>0</v>
      </c>
      <c r="H4594" s="11"/>
    </row>
    <row r="4595" s="9" customFormat="1" ht="13.55" customHeight="1">
      <c r="B4595" s="11"/>
      <c r="G4595" s="28">
        <f>ROUND(E4595*F4595,0)</f>
        <v>0</v>
      </c>
      <c r="H4595" s="11"/>
    </row>
    <row r="4596" s="9" customFormat="1" ht="13.55" customHeight="1">
      <c r="B4596" s="11"/>
      <c r="G4596" s="28">
        <f>ROUND(E4596*F4596,0)</f>
        <v>0</v>
      </c>
      <c r="H4596" s="11"/>
    </row>
    <row r="4597" s="9" customFormat="1" ht="13.55" customHeight="1">
      <c r="B4597" s="11"/>
      <c r="G4597" s="28">
        <f>ROUND(E4597*F4597,0)</f>
        <v>0</v>
      </c>
      <c r="H4597" s="11"/>
    </row>
    <row r="4598" s="9" customFormat="1" ht="13.55" customHeight="1">
      <c r="B4598" s="11"/>
      <c r="G4598" s="28">
        <f>ROUND(E4598*F4598,0)</f>
        <v>0</v>
      </c>
      <c r="H4598" s="11"/>
    </row>
    <row r="4599" s="9" customFormat="1" ht="13.55" customHeight="1">
      <c r="B4599" s="11"/>
      <c r="G4599" s="28">
        <f>ROUND(E4599*F4599,0)</f>
        <v>0</v>
      </c>
      <c r="H4599" s="11"/>
    </row>
    <row r="4600" s="9" customFormat="1" ht="13.55" customHeight="1">
      <c r="B4600" s="11"/>
      <c r="G4600" s="28">
        <f>ROUND(E4600*F4600,0)</f>
        <v>0</v>
      </c>
      <c r="H4600" s="11"/>
    </row>
    <row r="4601" s="9" customFormat="1" ht="13.55" customHeight="1">
      <c r="B4601" s="11"/>
      <c r="G4601" s="28">
        <f>ROUND(E4601*F4601,0)</f>
        <v>0</v>
      </c>
      <c r="H4601" s="11"/>
    </row>
    <row r="4602" s="9" customFormat="1" ht="13.55" customHeight="1">
      <c r="B4602" s="11"/>
      <c r="G4602" s="28">
        <f>ROUND(E4602*F4602,0)</f>
        <v>0</v>
      </c>
      <c r="H4602" s="11"/>
    </row>
    <row r="4603" s="9" customFormat="1" ht="13.55" customHeight="1">
      <c r="B4603" s="11"/>
      <c r="G4603" s="28">
        <f>ROUND(E4603*F4603,0)</f>
        <v>0</v>
      </c>
      <c r="H4603" s="11"/>
    </row>
    <row r="4604" s="9" customFormat="1" ht="13.55" customHeight="1">
      <c r="B4604" s="11"/>
      <c r="G4604" s="28">
        <f>ROUND(E4604*F4604,0)</f>
        <v>0</v>
      </c>
      <c r="H4604" s="11"/>
    </row>
    <row r="4605" s="9" customFormat="1" ht="13.55" customHeight="1">
      <c r="B4605" s="11"/>
      <c r="G4605" s="28">
        <f>ROUND(E4605*F4605,0)</f>
        <v>0</v>
      </c>
      <c r="H4605" s="11"/>
    </row>
    <row r="4606" s="9" customFormat="1" ht="13.55" customHeight="1">
      <c r="B4606" s="11"/>
      <c r="G4606" s="28">
        <f>ROUND(E4606*F4606,0)</f>
        <v>0</v>
      </c>
      <c r="H4606" s="11"/>
    </row>
    <row r="4607" s="9" customFormat="1" ht="13.55" customHeight="1">
      <c r="B4607" s="11"/>
      <c r="G4607" s="28">
        <f>ROUND(E4607*F4607,0)</f>
        <v>0</v>
      </c>
      <c r="H4607" s="11"/>
    </row>
    <row r="4608" s="9" customFormat="1" ht="13.55" customHeight="1">
      <c r="B4608" s="11"/>
      <c r="G4608" s="28">
        <f>ROUND(E4608*F4608,0)</f>
        <v>0</v>
      </c>
      <c r="H4608" s="11"/>
    </row>
    <row r="4609" s="9" customFormat="1" ht="13.55" customHeight="1">
      <c r="B4609" s="11"/>
      <c r="G4609" s="28">
        <f>ROUND(E4609*F4609,0)</f>
        <v>0</v>
      </c>
      <c r="H4609" s="11"/>
    </row>
    <row r="4610" s="9" customFormat="1" ht="13.55" customHeight="1">
      <c r="B4610" s="11"/>
      <c r="G4610" s="28">
        <f>ROUND(E4610*F4610,0)</f>
        <v>0</v>
      </c>
      <c r="H4610" s="11"/>
    </row>
    <row r="4611" s="9" customFormat="1" ht="13.55" customHeight="1">
      <c r="B4611" s="11"/>
      <c r="G4611" s="28">
        <f>ROUND(E4611*F4611,0)</f>
        <v>0</v>
      </c>
      <c r="H4611" s="11"/>
    </row>
    <row r="4612" s="9" customFormat="1" ht="13.55" customHeight="1">
      <c r="B4612" s="11"/>
      <c r="G4612" s="28">
        <f>ROUND(E4612*F4612,0)</f>
        <v>0</v>
      </c>
      <c r="H4612" s="11"/>
    </row>
    <row r="4613" s="9" customFormat="1" ht="13.55" customHeight="1">
      <c r="B4613" s="11"/>
      <c r="G4613" s="28">
        <f>ROUND(E4613*F4613,0)</f>
        <v>0</v>
      </c>
      <c r="H4613" s="11"/>
    </row>
    <row r="4614" s="9" customFormat="1" ht="13.55" customHeight="1">
      <c r="B4614" s="11"/>
      <c r="G4614" s="28">
        <f>ROUND(E4614*F4614,0)</f>
        <v>0</v>
      </c>
      <c r="H4614" s="11"/>
    </row>
    <row r="4615" s="9" customFormat="1" ht="13.55" customHeight="1">
      <c r="B4615" s="11"/>
      <c r="G4615" s="28">
        <f>ROUND(E4615*F4615,0)</f>
        <v>0</v>
      </c>
      <c r="H4615" s="11"/>
    </row>
    <row r="4616" s="9" customFormat="1" ht="13.55" customHeight="1">
      <c r="B4616" s="11"/>
      <c r="G4616" s="28">
        <f>ROUND(E4616*F4616,0)</f>
        <v>0</v>
      </c>
      <c r="H4616" s="11"/>
    </row>
    <row r="4617" s="9" customFormat="1" ht="13.55" customHeight="1">
      <c r="B4617" s="11"/>
      <c r="G4617" s="28">
        <f>ROUND(E4617*F4617,0)</f>
        <v>0</v>
      </c>
      <c r="H4617" s="11"/>
    </row>
    <row r="4618" s="9" customFormat="1" ht="13.55" customHeight="1">
      <c r="B4618" s="11"/>
      <c r="G4618" s="28">
        <f>ROUND(E4618*F4618,0)</f>
        <v>0</v>
      </c>
      <c r="H4618" s="11"/>
    </row>
    <row r="4619" s="9" customFormat="1" ht="13.55" customHeight="1">
      <c r="B4619" s="11"/>
      <c r="G4619" s="28">
        <f>ROUND(E4619*F4619,0)</f>
        <v>0</v>
      </c>
      <c r="H4619" s="11"/>
    </row>
    <row r="4620" s="9" customFormat="1" ht="13.55" customHeight="1">
      <c r="B4620" s="11"/>
      <c r="G4620" s="28">
        <f>ROUND(E4620*F4620,0)</f>
        <v>0</v>
      </c>
      <c r="H4620" s="11"/>
    </row>
    <row r="4621" s="9" customFormat="1" ht="13.55" customHeight="1">
      <c r="B4621" s="11"/>
      <c r="G4621" s="28">
        <f>ROUND(E4621*F4621,0)</f>
        <v>0</v>
      </c>
      <c r="H4621" s="11"/>
    </row>
    <row r="4622" s="9" customFormat="1" ht="13.55" customHeight="1">
      <c r="B4622" s="11"/>
      <c r="G4622" s="28">
        <f>ROUND(E4622*F4622,0)</f>
        <v>0</v>
      </c>
      <c r="H4622" s="11"/>
    </row>
    <row r="4623" s="9" customFormat="1" ht="13.55" customHeight="1">
      <c r="B4623" s="11"/>
      <c r="G4623" s="28">
        <f>ROUND(E4623*F4623,0)</f>
        <v>0</v>
      </c>
      <c r="H4623" s="11"/>
    </row>
    <row r="4624" s="9" customFormat="1" ht="13.55" customHeight="1">
      <c r="B4624" s="11"/>
      <c r="G4624" s="28">
        <f>ROUND(E4624*F4624,0)</f>
        <v>0</v>
      </c>
      <c r="H4624" s="11"/>
    </row>
    <row r="4625" s="9" customFormat="1" ht="13.55" customHeight="1">
      <c r="B4625" s="11"/>
      <c r="G4625" s="28">
        <f>ROUND(E4625*F4625,0)</f>
        <v>0</v>
      </c>
      <c r="H4625" s="11"/>
    </row>
    <row r="4626" s="9" customFormat="1" ht="13.55" customHeight="1">
      <c r="B4626" s="11"/>
      <c r="G4626" s="28">
        <f>ROUND(E4626*F4626,0)</f>
        <v>0</v>
      </c>
      <c r="H4626" s="11"/>
    </row>
    <row r="4627" s="9" customFormat="1" ht="13.55" customHeight="1">
      <c r="B4627" s="11"/>
      <c r="G4627" s="28">
        <f>ROUND(E4627*F4627,0)</f>
        <v>0</v>
      </c>
      <c r="H4627" s="11"/>
    </row>
    <row r="4628" s="9" customFormat="1" ht="13.55" customHeight="1">
      <c r="B4628" s="11"/>
      <c r="G4628" s="28">
        <f>ROUND(E4628*F4628,0)</f>
        <v>0</v>
      </c>
      <c r="H4628" s="11"/>
    </row>
    <row r="4629" s="9" customFormat="1" ht="13.55" customHeight="1">
      <c r="B4629" s="11"/>
      <c r="G4629" s="28">
        <f>ROUND(E4629*F4629,0)</f>
        <v>0</v>
      </c>
      <c r="H4629" s="11"/>
    </row>
    <row r="4630" s="9" customFormat="1" ht="13.55" customHeight="1">
      <c r="B4630" s="11"/>
      <c r="G4630" s="28">
        <f>ROUND(E4630*F4630,0)</f>
        <v>0</v>
      </c>
      <c r="H4630" s="11"/>
    </row>
    <row r="4631" s="9" customFormat="1" ht="13.55" customHeight="1">
      <c r="B4631" s="11"/>
      <c r="G4631" s="28">
        <f>ROUND(E4631*F4631,0)</f>
        <v>0</v>
      </c>
      <c r="H4631" s="11"/>
    </row>
    <row r="4632" s="9" customFormat="1" ht="13.55" customHeight="1">
      <c r="B4632" s="11"/>
      <c r="G4632" s="28">
        <f>ROUND(E4632*F4632,0)</f>
        <v>0</v>
      </c>
      <c r="H4632" s="11"/>
    </row>
    <row r="4633" s="9" customFormat="1" ht="13.55" customHeight="1">
      <c r="B4633" s="11"/>
      <c r="G4633" s="28">
        <f>ROUND(E4633*F4633,0)</f>
        <v>0</v>
      </c>
      <c r="H4633" s="11"/>
    </row>
    <row r="4634" s="9" customFormat="1" ht="13.55" customHeight="1">
      <c r="B4634" s="11"/>
      <c r="G4634" s="28">
        <f>ROUND(E4634*F4634,0)</f>
        <v>0</v>
      </c>
      <c r="H4634" s="11"/>
    </row>
    <row r="4635" s="9" customFormat="1" ht="13.55" customHeight="1">
      <c r="B4635" s="11"/>
      <c r="G4635" s="28">
        <f>ROUND(E4635*F4635,0)</f>
        <v>0</v>
      </c>
      <c r="H4635" s="11"/>
    </row>
    <row r="4636" s="9" customFormat="1" ht="13.55" customHeight="1">
      <c r="B4636" s="11"/>
      <c r="G4636" s="28">
        <f>ROUND(E4636*F4636,0)</f>
        <v>0</v>
      </c>
      <c r="H4636" s="11"/>
    </row>
    <row r="4637" s="9" customFormat="1" ht="13.55" customHeight="1">
      <c r="B4637" s="11"/>
      <c r="G4637" s="28">
        <f>ROUND(E4637*F4637,0)</f>
        <v>0</v>
      </c>
      <c r="H4637" s="11"/>
    </row>
    <row r="4638" s="9" customFormat="1" ht="13.55" customHeight="1">
      <c r="B4638" s="11"/>
      <c r="G4638" s="28">
        <f>ROUND(E4638*F4638,0)</f>
        <v>0</v>
      </c>
      <c r="H4638" s="11"/>
    </row>
    <row r="4639" s="9" customFormat="1" ht="13.55" customHeight="1">
      <c r="B4639" s="11"/>
      <c r="G4639" s="28">
        <f>ROUND(E4639*F4639,0)</f>
        <v>0</v>
      </c>
      <c r="H4639" s="11"/>
    </row>
    <row r="4640" s="9" customFormat="1" ht="13.55" customHeight="1">
      <c r="B4640" s="11"/>
      <c r="G4640" s="28">
        <f>ROUND(E4640*F4640,0)</f>
        <v>0</v>
      </c>
      <c r="H4640" s="11"/>
    </row>
    <row r="4641" s="9" customFormat="1" ht="13.55" customHeight="1">
      <c r="B4641" s="11"/>
      <c r="G4641" s="28">
        <f>ROUND(E4641*F4641,0)</f>
        <v>0</v>
      </c>
      <c r="H4641" s="11"/>
    </row>
    <row r="4642" s="9" customFormat="1" ht="13.55" customHeight="1">
      <c r="B4642" s="11"/>
      <c r="G4642" s="28">
        <f>ROUND(E4642*F4642,0)</f>
        <v>0</v>
      </c>
      <c r="H4642" s="11"/>
    </row>
    <row r="4643" s="9" customFormat="1" ht="13.55" customHeight="1">
      <c r="B4643" s="11"/>
      <c r="G4643" s="28">
        <f>ROUND(E4643*F4643,0)</f>
        <v>0</v>
      </c>
      <c r="H4643" s="11"/>
    </row>
    <row r="4644" s="9" customFormat="1" ht="13.55" customHeight="1">
      <c r="B4644" s="11"/>
      <c r="G4644" s="28">
        <f>ROUND(E4644*F4644,0)</f>
        <v>0</v>
      </c>
      <c r="H4644" s="11"/>
    </row>
    <row r="4645" s="9" customFormat="1" ht="13.55" customHeight="1">
      <c r="B4645" s="11"/>
      <c r="G4645" s="28">
        <f>ROUND(E4645*F4645,0)</f>
        <v>0</v>
      </c>
      <c r="H4645" s="11"/>
    </row>
    <row r="4646" s="9" customFormat="1" ht="13.55" customHeight="1">
      <c r="B4646" s="11"/>
      <c r="G4646" s="28">
        <f>ROUND(E4646*F4646,0)</f>
        <v>0</v>
      </c>
      <c r="H4646" s="11"/>
    </row>
    <row r="4647" s="9" customFormat="1" ht="13.55" customHeight="1">
      <c r="B4647" s="11"/>
      <c r="G4647" s="28">
        <f>ROUND(E4647*F4647,0)</f>
        <v>0</v>
      </c>
      <c r="H4647" s="11"/>
    </row>
    <row r="4648" s="9" customFormat="1" ht="13.55" customHeight="1">
      <c r="B4648" s="11"/>
      <c r="G4648" s="28">
        <f>ROUND(E4648*F4648,0)</f>
        <v>0</v>
      </c>
      <c r="H4648" s="11"/>
    </row>
    <row r="4649" s="9" customFormat="1" ht="13.55" customHeight="1">
      <c r="B4649" s="11"/>
      <c r="G4649" s="28">
        <f>ROUND(E4649*F4649,0)</f>
        <v>0</v>
      </c>
      <c r="H4649" s="11"/>
    </row>
    <row r="4650" s="9" customFormat="1" ht="13.55" customHeight="1">
      <c r="B4650" s="11"/>
      <c r="G4650" s="28">
        <f>ROUND(E4650*F4650,0)</f>
        <v>0</v>
      </c>
      <c r="H4650" s="11"/>
    </row>
    <row r="4651" s="9" customFormat="1" ht="13.55" customHeight="1">
      <c r="B4651" s="11"/>
      <c r="G4651" s="28">
        <f>ROUND(E4651*F4651,0)</f>
        <v>0</v>
      </c>
      <c r="H4651" s="11"/>
    </row>
    <row r="4652" s="9" customFormat="1" ht="13.55" customHeight="1">
      <c r="B4652" s="11"/>
      <c r="G4652" s="28">
        <f>ROUND(E4652*F4652,0)</f>
        <v>0</v>
      </c>
      <c r="H4652" s="11"/>
    </row>
    <row r="4653" s="9" customFormat="1" ht="13.55" customHeight="1">
      <c r="B4653" s="11"/>
      <c r="G4653" s="28">
        <f>ROUND(E4653*F4653,0)</f>
        <v>0</v>
      </c>
      <c r="H4653" s="11"/>
    </row>
    <row r="4654" s="9" customFormat="1" ht="13.55" customHeight="1">
      <c r="B4654" s="11"/>
      <c r="G4654" s="28">
        <f>ROUND(E4654*F4654,0)</f>
        <v>0</v>
      </c>
      <c r="H4654" s="11"/>
    </row>
    <row r="4655" s="9" customFormat="1" ht="13.55" customHeight="1">
      <c r="B4655" s="11"/>
      <c r="G4655" s="28">
        <f>ROUND(E4655*F4655,0)</f>
        <v>0</v>
      </c>
      <c r="H4655" s="11"/>
    </row>
    <row r="4656" s="9" customFormat="1" ht="13.55" customHeight="1">
      <c r="B4656" s="11"/>
      <c r="G4656" s="28">
        <f>ROUND(E4656*F4656,0)</f>
        <v>0</v>
      </c>
      <c r="H4656" s="11"/>
    </row>
    <row r="4657" s="9" customFormat="1" ht="13.55" customHeight="1">
      <c r="B4657" s="11"/>
      <c r="G4657" s="28">
        <f>ROUND(E4657*F4657,0)</f>
        <v>0</v>
      </c>
      <c r="H4657" s="11"/>
    </row>
    <row r="4658" s="9" customFormat="1" ht="13.55" customHeight="1">
      <c r="B4658" s="11"/>
      <c r="G4658" s="28">
        <f>ROUND(E4658*F4658,0)</f>
        <v>0</v>
      </c>
      <c r="H4658" s="11"/>
    </row>
    <row r="4659" s="9" customFormat="1" ht="13.55" customHeight="1">
      <c r="B4659" s="11"/>
      <c r="G4659" s="28">
        <f>ROUND(E4659*F4659,0)</f>
        <v>0</v>
      </c>
      <c r="H4659" s="11"/>
    </row>
    <row r="4660" s="9" customFormat="1" ht="13.55" customHeight="1">
      <c r="B4660" s="11"/>
      <c r="G4660" s="28">
        <f>ROUND(E4660*F4660,0)</f>
        <v>0</v>
      </c>
      <c r="H4660" s="11"/>
    </row>
    <row r="4661" s="9" customFormat="1" ht="13.55" customHeight="1">
      <c r="B4661" s="11"/>
      <c r="G4661" s="28">
        <f>ROUND(E4661*F4661,0)</f>
        <v>0</v>
      </c>
      <c r="H4661" s="11"/>
    </row>
    <row r="4662" s="9" customFormat="1" ht="13.55" customHeight="1">
      <c r="B4662" s="11"/>
      <c r="G4662" s="28">
        <f>ROUND(E4662*F4662,0)</f>
        <v>0</v>
      </c>
      <c r="H4662" s="11"/>
    </row>
    <row r="4663" s="9" customFormat="1" ht="13.55" customHeight="1">
      <c r="B4663" s="11"/>
      <c r="G4663" s="28">
        <f>ROUND(E4663*F4663,0)</f>
        <v>0</v>
      </c>
      <c r="H4663" s="11"/>
    </row>
    <row r="4664" s="9" customFormat="1" ht="13.55" customHeight="1">
      <c r="B4664" s="11"/>
      <c r="G4664" s="28">
        <f>ROUND(E4664*F4664,0)</f>
        <v>0</v>
      </c>
      <c r="H4664" s="11"/>
    </row>
    <row r="4665" s="9" customFormat="1" ht="13.55" customHeight="1">
      <c r="B4665" s="11"/>
      <c r="G4665" s="28">
        <f>ROUND(E4665*F4665,0)</f>
        <v>0</v>
      </c>
      <c r="H4665" s="11"/>
    </row>
    <row r="4666" s="9" customFormat="1" ht="13.55" customHeight="1">
      <c r="B4666" s="11"/>
      <c r="G4666" s="28">
        <f>ROUND(E4666*F4666,0)</f>
        <v>0</v>
      </c>
      <c r="H4666" s="11"/>
    </row>
    <row r="4667" s="9" customFormat="1" ht="13.55" customHeight="1">
      <c r="B4667" s="11"/>
      <c r="G4667" s="28">
        <f>ROUND(E4667*F4667,0)</f>
        <v>0</v>
      </c>
      <c r="H4667" s="11"/>
    </row>
    <row r="4668" s="9" customFormat="1" ht="13.55" customHeight="1">
      <c r="B4668" s="11"/>
      <c r="G4668" s="28">
        <f>ROUND(E4668*F4668,0)</f>
        <v>0</v>
      </c>
      <c r="H4668" s="11"/>
    </row>
    <row r="4669" s="9" customFormat="1" ht="13.55" customHeight="1">
      <c r="B4669" s="11"/>
      <c r="G4669" s="28">
        <f>ROUND(E4669*F4669,0)</f>
        <v>0</v>
      </c>
      <c r="H4669" s="11"/>
    </row>
    <row r="4670" s="9" customFormat="1" ht="13.55" customHeight="1">
      <c r="B4670" s="11"/>
      <c r="G4670" s="28">
        <f>ROUND(E4670*F4670,0)</f>
        <v>0</v>
      </c>
      <c r="H4670" s="11"/>
    </row>
    <row r="4671" s="9" customFormat="1" ht="13.55" customHeight="1">
      <c r="B4671" s="11"/>
      <c r="G4671" s="28">
        <f>ROUND(E4671*F4671,0)</f>
        <v>0</v>
      </c>
      <c r="H4671" s="11"/>
    </row>
    <row r="4672" s="9" customFormat="1" ht="13.55" customHeight="1">
      <c r="B4672" s="11"/>
      <c r="G4672" s="28">
        <f>ROUND(E4672*F4672,0)</f>
        <v>0</v>
      </c>
      <c r="H4672" s="11"/>
    </row>
    <row r="4673" s="9" customFormat="1" ht="13.55" customHeight="1">
      <c r="B4673" s="11"/>
      <c r="G4673" s="28">
        <f>ROUND(E4673*F4673,0)</f>
        <v>0</v>
      </c>
      <c r="H4673" s="11"/>
    </row>
    <row r="4674" s="9" customFormat="1" ht="13.55" customHeight="1">
      <c r="B4674" s="11"/>
      <c r="G4674" s="28">
        <f>ROUND(E4674*F4674,0)</f>
        <v>0</v>
      </c>
      <c r="H4674" s="11"/>
    </row>
    <row r="4675" s="9" customFormat="1" ht="13.55" customHeight="1">
      <c r="B4675" s="11"/>
      <c r="G4675" s="28">
        <f>ROUND(E4675*F4675,0)</f>
        <v>0</v>
      </c>
      <c r="H4675" s="11"/>
    </row>
    <row r="4676" s="9" customFormat="1" ht="13.55" customHeight="1">
      <c r="B4676" s="11"/>
      <c r="G4676" s="28">
        <f>ROUND(E4676*F4676,0)</f>
        <v>0</v>
      </c>
      <c r="H4676" s="11"/>
    </row>
    <row r="4677" s="9" customFormat="1" ht="13.55" customHeight="1">
      <c r="B4677" s="11"/>
      <c r="G4677" s="28">
        <f>ROUND(E4677*F4677,0)</f>
        <v>0</v>
      </c>
      <c r="H4677" s="11"/>
    </row>
    <row r="4678" s="9" customFormat="1" ht="13.55" customHeight="1">
      <c r="B4678" s="11"/>
      <c r="G4678" s="28">
        <f>ROUND(E4678*F4678,0)</f>
        <v>0</v>
      </c>
      <c r="H4678" s="11"/>
    </row>
    <row r="4679" s="9" customFormat="1" ht="13.55" customHeight="1">
      <c r="B4679" s="11"/>
      <c r="G4679" s="28">
        <f>ROUND(E4679*F4679,0)</f>
        <v>0</v>
      </c>
      <c r="H4679" s="11"/>
    </row>
    <row r="4680" s="9" customFormat="1" ht="13.55" customHeight="1">
      <c r="B4680" s="11"/>
      <c r="G4680" s="28">
        <f>ROUND(E4680*F4680,0)</f>
        <v>0</v>
      </c>
      <c r="H4680" s="11"/>
    </row>
    <row r="4681" s="9" customFormat="1" ht="13.55" customHeight="1">
      <c r="B4681" s="11"/>
      <c r="G4681" s="28">
        <f>ROUND(E4681*F4681,0)</f>
        <v>0</v>
      </c>
      <c r="H4681" s="11"/>
    </row>
    <row r="4682" s="9" customFormat="1" ht="13.55" customHeight="1">
      <c r="B4682" s="11"/>
      <c r="G4682" s="28">
        <f>ROUND(E4682*F4682,0)</f>
        <v>0</v>
      </c>
      <c r="H4682" s="11"/>
    </row>
    <row r="4683" s="9" customFormat="1" ht="13.55" customHeight="1">
      <c r="B4683" s="11"/>
      <c r="G4683" s="28">
        <f>ROUND(E4683*F4683,0)</f>
        <v>0</v>
      </c>
      <c r="H4683" s="11"/>
    </row>
    <row r="4684" s="9" customFormat="1" ht="13.55" customHeight="1">
      <c r="B4684" s="11"/>
      <c r="G4684" s="28">
        <f>ROUND(E4684*F4684,0)</f>
        <v>0</v>
      </c>
      <c r="H4684" s="11"/>
    </row>
    <row r="4685" s="9" customFormat="1" ht="13.55" customHeight="1">
      <c r="B4685" s="11"/>
      <c r="G4685" s="28">
        <f>ROUND(E4685*F4685,0)</f>
        <v>0</v>
      </c>
      <c r="H4685" s="11"/>
    </row>
    <row r="4686" s="9" customFormat="1" ht="13.55" customHeight="1">
      <c r="B4686" s="11"/>
      <c r="G4686" s="28">
        <f>ROUND(E4686*F4686,0)</f>
        <v>0</v>
      </c>
      <c r="H4686" s="11"/>
    </row>
    <row r="4687" s="9" customFormat="1" ht="13.55" customHeight="1">
      <c r="B4687" s="11"/>
      <c r="G4687" s="28">
        <f>ROUND(E4687*F4687,0)</f>
        <v>0</v>
      </c>
      <c r="H4687" s="11"/>
    </row>
    <row r="4688" s="9" customFormat="1" ht="13.55" customHeight="1">
      <c r="B4688" s="11"/>
      <c r="G4688" s="28">
        <f>ROUND(E4688*F4688,0)</f>
        <v>0</v>
      </c>
      <c r="H4688" s="11"/>
    </row>
    <row r="4689" s="9" customFormat="1" ht="13.55" customHeight="1">
      <c r="B4689" s="11"/>
      <c r="G4689" s="28">
        <f>ROUND(E4689*F4689,0)</f>
        <v>0</v>
      </c>
      <c r="H4689" s="11"/>
    </row>
    <row r="4690" s="9" customFormat="1" ht="13.55" customHeight="1">
      <c r="B4690" s="11"/>
      <c r="G4690" s="28">
        <f>ROUND(E4690*F4690,0)</f>
        <v>0</v>
      </c>
      <c r="H4690" s="11"/>
    </row>
    <row r="4691" s="9" customFormat="1" ht="13.55" customHeight="1">
      <c r="B4691" s="11"/>
      <c r="G4691" s="28">
        <f>ROUND(E4691*F4691,0)</f>
        <v>0</v>
      </c>
      <c r="H4691" s="11"/>
    </row>
    <row r="4692" s="9" customFormat="1" ht="13.55" customHeight="1">
      <c r="B4692" s="11"/>
      <c r="G4692" s="28">
        <f>ROUND(E4692*F4692,0)</f>
        <v>0</v>
      </c>
      <c r="H4692" s="11"/>
    </row>
    <row r="4693" s="9" customFormat="1" ht="13.55" customHeight="1">
      <c r="B4693" s="11"/>
      <c r="G4693" s="28">
        <f>ROUND(E4693*F4693,0)</f>
        <v>0</v>
      </c>
      <c r="H4693" s="11"/>
    </row>
    <row r="4694" s="9" customFormat="1" ht="13.55" customHeight="1">
      <c r="B4694" s="11"/>
      <c r="G4694" s="28">
        <f>ROUND(E4694*F4694,0)</f>
        <v>0</v>
      </c>
      <c r="H4694" s="11"/>
    </row>
    <row r="4695" s="9" customFormat="1" ht="13.55" customHeight="1">
      <c r="B4695" s="11"/>
      <c r="G4695" s="28">
        <f>ROUND(E4695*F4695,0)</f>
        <v>0</v>
      </c>
      <c r="H4695" s="11"/>
    </row>
    <row r="4696" s="9" customFormat="1" ht="13.55" customHeight="1">
      <c r="B4696" s="11"/>
      <c r="G4696" s="28">
        <f>ROUND(E4696*F4696,0)</f>
        <v>0</v>
      </c>
      <c r="H4696" s="11"/>
    </row>
    <row r="4697" s="9" customFormat="1" ht="13.55" customHeight="1">
      <c r="B4697" s="11"/>
      <c r="G4697" s="28">
        <f>ROUND(E4697*F4697,0)</f>
        <v>0</v>
      </c>
      <c r="H4697" s="11"/>
    </row>
    <row r="4698" s="9" customFormat="1" ht="13.55" customHeight="1">
      <c r="B4698" s="11"/>
      <c r="G4698" s="28">
        <f>ROUND(E4698*F4698,0)</f>
        <v>0</v>
      </c>
      <c r="H4698" s="11"/>
    </row>
    <row r="4699" s="9" customFormat="1" ht="13.55" customHeight="1">
      <c r="B4699" s="11"/>
      <c r="G4699" s="28">
        <f>ROUND(E4699*F4699,0)</f>
        <v>0</v>
      </c>
      <c r="H4699" s="11"/>
    </row>
    <row r="4700" s="9" customFormat="1" ht="13.55" customHeight="1">
      <c r="B4700" s="11"/>
      <c r="G4700" s="28">
        <f>ROUND(E4700*F4700,0)</f>
        <v>0</v>
      </c>
      <c r="H4700" s="11"/>
    </row>
    <row r="4701" s="9" customFormat="1" ht="13.55" customHeight="1">
      <c r="B4701" s="11"/>
      <c r="G4701" s="28">
        <f>ROUND(E4701*F4701,0)</f>
        <v>0</v>
      </c>
      <c r="H4701" s="11"/>
    </row>
    <row r="4702" s="9" customFormat="1" ht="13.55" customHeight="1">
      <c r="B4702" s="11"/>
      <c r="G4702" s="28">
        <f>ROUND(E4702*F4702,0)</f>
        <v>0</v>
      </c>
      <c r="H4702" s="11"/>
    </row>
    <row r="4703" s="9" customFormat="1" ht="13.55" customHeight="1">
      <c r="B4703" s="11"/>
      <c r="G4703" s="28">
        <f>ROUND(E4703*F4703,0)</f>
        <v>0</v>
      </c>
      <c r="H4703" s="11"/>
    </row>
    <row r="4704" s="9" customFormat="1" ht="13.55" customHeight="1">
      <c r="B4704" s="11"/>
      <c r="G4704" s="28">
        <f>ROUND(E4704*F4704,0)</f>
        <v>0</v>
      </c>
      <c r="H4704" s="11"/>
    </row>
    <row r="4705" s="9" customFormat="1" ht="13.55" customHeight="1">
      <c r="B4705" s="11"/>
      <c r="G4705" s="28">
        <f>ROUND(E4705*F4705,0)</f>
        <v>0</v>
      </c>
      <c r="H4705" s="11"/>
    </row>
    <row r="4706" s="9" customFormat="1" ht="13.55" customHeight="1">
      <c r="B4706" s="11"/>
      <c r="G4706" s="28">
        <f>ROUND(E4706*F4706,0)</f>
        <v>0</v>
      </c>
      <c r="H4706" s="11"/>
    </row>
    <row r="4707" s="9" customFormat="1" ht="13.55" customHeight="1">
      <c r="B4707" s="11"/>
      <c r="G4707" s="28">
        <f>ROUND(E4707*F4707,0)</f>
        <v>0</v>
      </c>
      <c r="H4707" s="11"/>
    </row>
    <row r="4708" s="9" customFormat="1" ht="13.55" customHeight="1">
      <c r="B4708" s="11"/>
      <c r="G4708" s="28">
        <f>ROUND(E4708*F4708,0)</f>
        <v>0</v>
      </c>
      <c r="H4708" s="11"/>
    </row>
    <row r="4709" s="9" customFormat="1" ht="13.55" customHeight="1">
      <c r="B4709" s="11"/>
      <c r="G4709" s="28">
        <f>ROUND(E4709*F4709,0)</f>
        <v>0</v>
      </c>
      <c r="H4709" s="11"/>
    </row>
    <row r="4710" s="9" customFormat="1" ht="13.55" customHeight="1">
      <c r="B4710" s="11"/>
      <c r="G4710" s="28">
        <f>ROUND(E4710*F4710,0)</f>
        <v>0</v>
      </c>
      <c r="H4710" s="11"/>
    </row>
    <row r="4711" s="9" customFormat="1" ht="13.55" customHeight="1">
      <c r="B4711" s="11"/>
      <c r="G4711" s="28">
        <f>ROUND(E4711*F4711,0)</f>
        <v>0</v>
      </c>
      <c r="H4711" s="11"/>
    </row>
    <row r="4712" s="9" customFormat="1" ht="13.55" customHeight="1">
      <c r="B4712" s="11"/>
      <c r="G4712" s="28">
        <f>ROUND(E4712*F4712,0)</f>
        <v>0</v>
      </c>
      <c r="H4712" s="11"/>
    </row>
    <row r="4713" s="9" customFormat="1" ht="13.55" customHeight="1">
      <c r="B4713" s="11"/>
      <c r="G4713" s="28">
        <f>ROUND(E4713*F4713,0)</f>
        <v>0</v>
      </c>
      <c r="H4713" s="11"/>
    </row>
    <row r="4714" s="9" customFormat="1" ht="13.55" customHeight="1">
      <c r="B4714" s="11"/>
      <c r="G4714" s="28">
        <f>ROUND(E4714*F4714,0)</f>
        <v>0</v>
      </c>
      <c r="H4714" s="11"/>
    </row>
    <row r="4715" s="9" customFormat="1" ht="13.55" customHeight="1">
      <c r="B4715" s="11"/>
      <c r="G4715" s="28">
        <f>ROUND(E4715*F4715,0)</f>
        <v>0</v>
      </c>
      <c r="H4715" s="11"/>
    </row>
    <row r="4716" s="9" customFormat="1" ht="13.55" customHeight="1">
      <c r="B4716" s="11"/>
      <c r="G4716" s="28">
        <f>ROUND(E4716*F4716,0)</f>
        <v>0</v>
      </c>
      <c r="H4716" s="11"/>
    </row>
    <row r="4717" s="9" customFormat="1" ht="13.55" customHeight="1">
      <c r="B4717" s="11"/>
      <c r="G4717" s="28">
        <f>ROUND(E4717*F4717,0)</f>
        <v>0</v>
      </c>
      <c r="H4717" s="11"/>
    </row>
    <row r="4718" s="9" customFormat="1" ht="13.55" customHeight="1">
      <c r="B4718" s="11"/>
      <c r="G4718" s="28">
        <f>ROUND(E4718*F4718,0)</f>
        <v>0</v>
      </c>
      <c r="H4718" s="11"/>
    </row>
    <row r="4719" s="9" customFormat="1" ht="13.55" customHeight="1">
      <c r="B4719" s="11"/>
      <c r="G4719" s="28">
        <f>ROUND(E4719*F4719,0)</f>
        <v>0</v>
      </c>
      <c r="H4719" s="11"/>
    </row>
    <row r="4720" s="9" customFormat="1" ht="13.55" customHeight="1">
      <c r="B4720" s="11"/>
      <c r="G4720" s="28">
        <f>ROUND(E4720*F4720,0)</f>
        <v>0</v>
      </c>
      <c r="H4720" s="11"/>
    </row>
    <row r="4721" s="9" customFormat="1" ht="13.55" customHeight="1">
      <c r="B4721" s="11"/>
      <c r="G4721" s="28">
        <f>ROUND(E4721*F4721,0)</f>
        <v>0</v>
      </c>
      <c r="H4721" s="11"/>
    </row>
    <row r="4722" s="9" customFormat="1" ht="13.55" customHeight="1">
      <c r="B4722" s="11"/>
      <c r="G4722" s="28">
        <f>ROUND(E4722*F4722,0)</f>
        <v>0</v>
      </c>
      <c r="H4722" s="11"/>
    </row>
    <row r="4723" s="9" customFormat="1" ht="13.55" customHeight="1">
      <c r="B4723" s="11"/>
      <c r="G4723" s="28">
        <f>ROUND(E4723*F4723,0)</f>
        <v>0</v>
      </c>
      <c r="H4723" s="11"/>
    </row>
    <row r="4724" s="9" customFormat="1" ht="13.55" customHeight="1">
      <c r="B4724" s="11"/>
      <c r="G4724" s="28">
        <f>ROUND(E4724*F4724,0)</f>
        <v>0</v>
      </c>
      <c r="H4724" s="11"/>
    </row>
    <row r="4725" s="9" customFormat="1" ht="13.55" customHeight="1">
      <c r="B4725" s="11"/>
      <c r="G4725" s="28">
        <f>ROUND(E4725*F4725,0)</f>
        <v>0</v>
      </c>
      <c r="H4725" s="11"/>
    </row>
    <row r="4726" s="9" customFormat="1" ht="13.55" customHeight="1">
      <c r="B4726" s="11"/>
      <c r="G4726" s="28">
        <f>ROUND(E4726*F4726,0)</f>
        <v>0</v>
      </c>
      <c r="H4726" s="11"/>
    </row>
    <row r="4727" s="9" customFormat="1" ht="13.55" customHeight="1">
      <c r="B4727" s="11"/>
      <c r="G4727" s="28">
        <f>ROUND(E4727*F4727,0)</f>
        <v>0</v>
      </c>
      <c r="H4727" s="11"/>
    </row>
    <row r="4728" s="9" customFormat="1" ht="13.55" customHeight="1">
      <c r="B4728" s="11"/>
      <c r="G4728" s="28">
        <f>ROUND(E4728*F4728,0)</f>
        <v>0</v>
      </c>
      <c r="H4728" s="11"/>
    </row>
    <row r="4729" s="9" customFormat="1" ht="13.55" customHeight="1">
      <c r="B4729" s="11"/>
      <c r="G4729" s="28">
        <f>ROUND(E4729*F4729,0)</f>
        <v>0</v>
      </c>
      <c r="H4729" s="11"/>
    </row>
    <row r="4730" s="9" customFormat="1" ht="13.55" customHeight="1">
      <c r="B4730" s="11"/>
      <c r="G4730" s="28">
        <f>ROUND(E4730*F4730,0)</f>
        <v>0</v>
      </c>
      <c r="H4730" s="11"/>
    </row>
    <row r="4731" s="9" customFormat="1" ht="13.55" customHeight="1">
      <c r="B4731" s="11"/>
      <c r="G4731" s="28">
        <f>ROUND(E4731*F4731,0)</f>
        <v>0</v>
      </c>
      <c r="H4731" s="11"/>
    </row>
    <row r="4732" s="9" customFormat="1" ht="13.55" customHeight="1">
      <c r="B4732" s="11"/>
      <c r="G4732" s="28">
        <f>ROUND(E4732*F4732,0)</f>
        <v>0</v>
      </c>
      <c r="H4732" s="11"/>
    </row>
    <row r="4733" s="9" customFormat="1" ht="13.55" customHeight="1">
      <c r="B4733" s="11"/>
      <c r="G4733" s="28">
        <f>ROUND(E4733*F4733,0)</f>
        <v>0</v>
      </c>
      <c r="H4733" s="11"/>
    </row>
    <row r="4734" s="9" customFormat="1" ht="13.55" customHeight="1">
      <c r="B4734" s="11"/>
      <c r="G4734" s="28">
        <f>ROUND(E4734*F4734,0)</f>
        <v>0</v>
      </c>
      <c r="H4734" s="11"/>
    </row>
    <row r="4735" s="9" customFormat="1" ht="13.55" customHeight="1">
      <c r="B4735" s="11"/>
      <c r="G4735" s="28">
        <f>ROUND(E4735*F4735,0)</f>
        <v>0</v>
      </c>
      <c r="H4735" s="11"/>
    </row>
    <row r="4736" s="9" customFormat="1" ht="13.55" customHeight="1">
      <c r="B4736" s="11"/>
      <c r="G4736" s="28">
        <f>ROUND(E4736*F4736,0)</f>
        <v>0</v>
      </c>
      <c r="H4736" s="11"/>
    </row>
    <row r="4737" s="9" customFormat="1" ht="13.55" customHeight="1">
      <c r="B4737" s="11"/>
      <c r="G4737" s="28">
        <f>ROUND(E4737*F4737,0)</f>
        <v>0</v>
      </c>
      <c r="H4737" s="11"/>
    </row>
    <row r="4738" s="9" customFormat="1" ht="13.55" customHeight="1">
      <c r="B4738" s="11"/>
      <c r="G4738" s="28">
        <f>ROUND(E4738*F4738,0)</f>
        <v>0</v>
      </c>
      <c r="H4738" s="11"/>
    </row>
    <row r="4739" s="9" customFormat="1" ht="13.55" customHeight="1">
      <c r="B4739" s="11"/>
      <c r="G4739" s="28">
        <f>ROUND(E4739*F4739,0)</f>
        <v>0</v>
      </c>
      <c r="H4739" s="11"/>
    </row>
    <row r="4740" s="9" customFormat="1" ht="13.55" customHeight="1">
      <c r="B4740" s="11"/>
      <c r="G4740" s="28">
        <f>ROUND(E4740*F4740,0)</f>
        <v>0</v>
      </c>
      <c r="H4740" s="11"/>
    </row>
    <row r="4741" s="9" customFormat="1" ht="13.55" customHeight="1">
      <c r="B4741" s="11"/>
      <c r="G4741" s="28">
        <f>ROUND(E4741*F4741,0)</f>
        <v>0</v>
      </c>
      <c r="H4741" s="11"/>
    </row>
    <row r="4742" s="9" customFormat="1" ht="13.55" customHeight="1">
      <c r="B4742" s="11"/>
      <c r="G4742" s="28">
        <f>ROUND(E4742*F4742,0)</f>
        <v>0</v>
      </c>
      <c r="H4742" s="11"/>
    </row>
    <row r="4743" s="9" customFormat="1" ht="13.55" customHeight="1">
      <c r="B4743" s="11"/>
      <c r="G4743" s="28">
        <f>ROUND(E4743*F4743,0)</f>
        <v>0</v>
      </c>
      <c r="H4743" s="11"/>
    </row>
    <row r="4744" s="9" customFormat="1" ht="13.55" customHeight="1">
      <c r="B4744" s="11"/>
      <c r="G4744" s="28">
        <f>ROUND(E4744*F4744,0)</f>
        <v>0</v>
      </c>
      <c r="H4744" s="11"/>
    </row>
    <row r="4745" s="9" customFormat="1" ht="13.55" customHeight="1">
      <c r="B4745" s="11"/>
      <c r="G4745" s="28">
        <f>ROUND(E4745*F4745,0)</f>
        <v>0</v>
      </c>
      <c r="H4745" s="11"/>
    </row>
    <row r="4746" s="9" customFormat="1" ht="13.55" customHeight="1">
      <c r="B4746" s="11"/>
      <c r="G4746" s="28">
        <f>ROUND(E4746*F4746,0)</f>
        <v>0</v>
      </c>
      <c r="H4746" s="11"/>
    </row>
    <row r="4747" s="9" customFormat="1" ht="13.55" customHeight="1">
      <c r="B4747" s="11"/>
      <c r="G4747" s="28">
        <f>ROUND(E4747*F4747,0)</f>
        <v>0</v>
      </c>
      <c r="H4747" s="11"/>
    </row>
    <row r="4748" s="9" customFormat="1" ht="13.55" customHeight="1">
      <c r="B4748" s="11"/>
      <c r="G4748" s="28">
        <f>ROUND(E4748*F4748,0)</f>
        <v>0</v>
      </c>
      <c r="H4748" s="11"/>
    </row>
    <row r="4749" s="9" customFormat="1" ht="13.55" customHeight="1">
      <c r="B4749" s="11"/>
      <c r="G4749" s="28">
        <f>ROUND(E4749*F4749,0)</f>
        <v>0</v>
      </c>
      <c r="H4749" s="11"/>
    </row>
    <row r="4750" s="9" customFormat="1" ht="13.55" customHeight="1">
      <c r="B4750" s="11"/>
      <c r="G4750" s="28">
        <f>ROUND(E4750*F4750,0)</f>
        <v>0</v>
      </c>
      <c r="H4750" s="11"/>
    </row>
    <row r="4751" s="9" customFormat="1" ht="13.55" customHeight="1">
      <c r="B4751" s="11"/>
      <c r="G4751" s="28">
        <f>ROUND(E4751*F4751,0)</f>
        <v>0</v>
      </c>
      <c r="H4751" s="11"/>
    </row>
    <row r="4752" s="9" customFormat="1" ht="13.55" customHeight="1">
      <c r="B4752" s="11"/>
      <c r="G4752" s="28">
        <f>ROUND(E4752*F4752,0)</f>
        <v>0</v>
      </c>
      <c r="H4752" s="11"/>
    </row>
    <row r="4753" s="9" customFormat="1" ht="13.55" customHeight="1">
      <c r="B4753" s="11"/>
      <c r="G4753" s="28">
        <f>ROUND(E4753*F4753,0)</f>
        <v>0</v>
      </c>
      <c r="H4753" s="11"/>
    </row>
    <row r="4754" s="9" customFormat="1" ht="13.55" customHeight="1">
      <c r="B4754" s="11"/>
      <c r="G4754" s="28">
        <f>ROUND(E4754*F4754,0)</f>
        <v>0</v>
      </c>
      <c r="H4754" s="11"/>
    </row>
    <row r="4755" s="9" customFormat="1" ht="13.55" customHeight="1">
      <c r="B4755" s="11"/>
      <c r="G4755" s="28">
        <f>ROUND(E4755*F4755,0)</f>
        <v>0</v>
      </c>
      <c r="H4755" s="11"/>
    </row>
    <row r="4756" s="9" customFormat="1" ht="13.55" customHeight="1">
      <c r="B4756" s="11"/>
      <c r="G4756" s="28">
        <f>ROUND(E4756*F4756,0)</f>
        <v>0</v>
      </c>
      <c r="H4756" s="11"/>
    </row>
    <row r="4757" s="9" customFormat="1" ht="13.55" customHeight="1">
      <c r="B4757" s="11"/>
      <c r="G4757" s="28">
        <f>ROUND(E4757*F4757,0)</f>
        <v>0</v>
      </c>
      <c r="H4757" s="11"/>
    </row>
    <row r="4758" s="9" customFormat="1" ht="13.55" customHeight="1">
      <c r="B4758" s="11"/>
      <c r="G4758" s="28">
        <f>ROUND(E4758*F4758,0)</f>
        <v>0</v>
      </c>
      <c r="H4758" s="11"/>
    </row>
    <row r="4759" s="9" customFormat="1" ht="13.55" customHeight="1">
      <c r="B4759" s="11"/>
      <c r="G4759" s="28">
        <f>ROUND(E4759*F4759,0)</f>
        <v>0</v>
      </c>
      <c r="H4759" s="11"/>
    </row>
    <row r="4760" s="9" customFormat="1" ht="13.55" customHeight="1">
      <c r="B4760" s="11"/>
      <c r="G4760" s="28">
        <f>ROUND(E4760*F4760,0)</f>
        <v>0</v>
      </c>
      <c r="H4760" s="11"/>
    </row>
    <row r="4761" s="9" customFormat="1" ht="13.55" customHeight="1">
      <c r="B4761" s="11"/>
      <c r="G4761" s="28">
        <f>ROUND(E4761*F4761,0)</f>
        <v>0</v>
      </c>
      <c r="H4761" s="11"/>
    </row>
    <row r="4762" s="9" customFormat="1" ht="13.55" customHeight="1">
      <c r="B4762" s="11"/>
      <c r="G4762" s="28">
        <f>ROUND(E4762*F4762,0)</f>
        <v>0</v>
      </c>
      <c r="H4762" s="11"/>
    </row>
    <row r="4763" s="9" customFormat="1" ht="13.55" customHeight="1">
      <c r="B4763" s="11"/>
      <c r="G4763" s="28">
        <f>ROUND(E4763*F4763,0)</f>
        <v>0</v>
      </c>
      <c r="H4763" s="11"/>
    </row>
    <row r="4764" s="9" customFormat="1" ht="13.55" customHeight="1">
      <c r="B4764" s="11"/>
      <c r="G4764" s="28">
        <f>ROUND(E4764*F4764,0)</f>
        <v>0</v>
      </c>
      <c r="H4764" s="11"/>
    </row>
    <row r="4765" s="9" customFormat="1" ht="13.55" customHeight="1">
      <c r="B4765" s="11"/>
      <c r="G4765" s="28">
        <f>ROUND(E4765*F4765,0)</f>
        <v>0</v>
      </c>
      <c r="H4765" s="11"/>
    </row>
    <row r="4766" s="9" customFormat="1" ht="13.55" customHeight="1">
      <c r="B4766" s="11"/>
      <c r="G4766" s="28">
        <f>ROUND(E4766*F4766,0)</f>
        <v>0</v>
      </c>
      <c r="H4766" s="11"/>
    </row>
    <row r="4767" s="9" customFormat="1" ht="13.55" customHeight="1">
      <c r="B4767" s="11"/>
      <c r="G4767" s="28">
        <f>ROUND(E4767*F4767,0)</f>
        <v>0</v>
      </c>
      <c r="H4767" s="11"/>
    </row>
    <row r="4768" s="9" customFormat="1" ht="13.55" customHeight="1">
      <c r="B4768" s="11"/>
      <c r="G4768" s="28">
        <f>ROUND(E4768*F4768,0)</f>
        <v>0</v>
      </c>
      <c r="H4768" s="11"/>
    </row>
    <row r="4769" s="9" customFormat="1" ht="13.55" customHeight="1">
      <c r="B4769" s="11"/>
      <c r="G4769" s="28">
        <f>ROUND(E4769*F4769,0)</f>
        <v>0</v>
      </c>
      <c r="H4769" s="11"/>
    </row>
    <row r="4770" s="9" customFormat="1" ht="13.55" customHeight="1">
      <c r="B4770" s="11"/>
      <c r="G4770" s="28">
        <f>ROUND(E4770*F4770,0)</f>
        <v>0</v>
      </c>
      <c r="H4770" s="11"/>
    </row>
    <row r="4771" s="9" customFormat="1" ht="13.55" customHeight="1">
      <c r="B4771" s="11"/>
      <c r="G4771" s="28">
        <f>ROUND(E4771*F4771,0)</f>
        <v>0</v>
      </c>
      <c r="H4771" s="11"/>
    </row>
    <row r="4772" s="9" customFormat="1" ht="13.55" customHeight="1">
      <c r="B4772" s="11"/>
      <c r="G4772" s="28">
        <f>ROUND(E4772*F4772,0)</f>
        <v>0</v>
      </c>
      <c r="H4772" s="11"/>
    </row>
    <row r="4773" s="9" customFormat="1" ht="13.55" customHeight="1">
      <c r="B4773" s="11"/>
      <c r="G4773" s="28">
        <f>ROUND(E4773*F4773,0)</f>
        <v>0</v>
      </c>
      <c r="H4773" s="11"/>
    </row>
    <row r="4774" s="9" customFormat="1" ht="13.55" customHeight="1">
      <c r="B4774" s="11"/>
      <c r="G4774" s="28">
        <f>ROUND(E4774*F4774,0)</f>
        <v>0</v>
      </c>
      <c r="H4774" s="11"/>
    </row>
    <row r="4775" s="9" customFormat="1" ht="13.55" customHeight="1">
      <c r="B4775" s="11"/>
      <c r="G4775" s="28">
        <f>ROUND(E4775*F4775,0)</f>
        <v>0</v>
      </c>
      <c r="H4775" s="11"/>
    </row>
    <row r="4776" s="9" customFormat="1" ht="13.55" customHeight="1">
      <c r="B4776" s="11"/>
      <c r="G4776" s="28">
        <f>ROUND(E4776*F4776,0)</f>
        <v>0</v>
      </c>
      <c r="H4776" s="11"/>
    </row>
    <row r="4777" s="9" customFormat="1" ht="13.55" customHeight="1">
      <c r="B4777" s="11"/>
      <c r="G4777" s="28">
        <f>ROUND(E4777*F4777,0)</f>
        <v>0</v>
      </c>
      <c r="H4777" s="11"/>
    </row>
    <row r="4778" s="9" customFormat="1" ht="13.55" customHeight="1">
      <c r="B4778" s="11"/>
      <c r="G4778" s="28">
        <f>ROUND(E4778*F4778,0)</f>
        <v>0</v>
      </c>
      <c r="H4778" s="11"/>
    </row>
    <row r="4779" s="9" customFormat="1" ht="13.55" customHeight="1">
      <c r="B4779" s="11"/>
      <c r="G4779" s="28">
        <f>ROUND(E4779*F4779,0)</f>
        <v>0</v>
      </c>
      <c r="H4779" s="11"/>
    </row>
    <row r="4780" s="9" customFormat="1" ht="13.55" customHeight="1">
      <c r="B4780" s="11"/>
      <c r="G4780" s="28">
        <f>ROUND(E4780*F4780,0)</f>
        <v>0</v>
      </c>
      <c r="H4780" s="11"/>
    </row>
    <row r="4781" s="9" customFormat="1" ht="13.55" customHeight="1">
      <c r="B4781" s="11"/>
      <c r="G4781" s="28">
        <f>ROUND(E4781*F4781,0)</f>
        <v>0</v>
      </c>
      <c r="H4781" s="11"/>
    </row>
    <row r="4782" s="9" customFormat="1" ht="13.55" customHeight="1">
      <c r="B4782" s="11"/>
      <c r="G4782" s="28">
        <f>ROUND(E4782*F4782,0)</f>
        <v>0</v>
      </c>
      <c r="H4782" s="11"/>
    </row>
    <row r="4783" s="9" customFormat="1" ht="13.55" customHeight="1">
      <c r="B4783" s="11"/>
      <c r="G4783" s="28">
        <f>ROUND(E4783*F4783,0)</f>
        <v>0</v>
      </c>
      <c r="H4783" s="11"/>
    </row>
    <row r="4784" s="9" customFormat="1" ht="13.55" customHeight="1">
      <c r="B4784" s="11"/>
      <c r="G4784" s="28">
        <f>ROUND(E4784*F4784,0)</f>
        <v>0</v>
      </c>
      <c r="H4784" s="11"/>
    </row>
    <row r="4785" s="9" customFormat="1" ht="13.55" customHeight="1">
      <c r="B4785" s="11"/>
      <c r="G4785" s="28">
        <f>ROUND(E4785*F4785,0)</f>
        <v>0</v>
      </c>
      <c r="H4785" s="11"/>
    </row>
    <row r="4786" s="9" customFormat="1" ht="13.55" customHeight="1">
      <c r="B4786" s="11"/>
      <c r="G4786" s="28">
        <f>ROUND(E4786*F4786,0)</f>
        <v>0</v>
      </c>
      <c r="H4786" s="11"/>
    </row>
    <row r="4787" s="9" customFormat="1" ht="13.55" customHeight="1">
      <c r="B4787" s="11"/>
      <c r="G4787" s="28">
        <f>ROUND(E4787*F4787,0)</f>
        <v>0</v>
      </c>
      <c r="H4787" s="11"/>
    </row>
    <row r="4788" s="9" customFormat="1" ht="13.55" customHeight="1">
      <c r="B4788" s="11"/>
      <c r="G4788" s="28">
        <f>ROUND(E4788*F4788,0)</f>
        <v>0</v>
      </c>
      <c r="H4788" s="11"/>
    </row>
    <row r="4789" s="9" customFormat="1" ht="13.55" customHeight="1">
      <c r="B4789" s="11"/>
      <c r="G4789" s="28">
        <f>ROUND(E4789*F4789,0)</f>
        <v>0</v>
      </c>
      <c r="H4789" s="11"/>
    </row>
    <row r="4790" s="9" customFormat="1" ht="13.55" customHeight="1">
      <c r="B4790" s="11"/>
      <c r="G4790" s="28">
        <f>ROUND(E4790*F4790,0)</f>
        <v>0</v>
      </c>
      <c r="H4790" s="11"/>
    </row>
    <row r="4791" s="9" customFormat="1" ht="13.55" customHeight="1">
      <c r="B4791" s="11"/>
      <c r="G4791" s="28">
        <f>ROUND(E4791*F4791,0)</f>
        <v>0</v>
      </c>
      <c r="H4791" s="11"/>
    </row>
    <row r="4792" s="9" customFormat="1" ht="13.55" customHeight="1">
      <c r="B4792" s="11"/>
      <c r="G4792" s="28">
        <f>ROUND(E4792*F4792,0)</f>
        <v>0</v>
      </c>
      <c r="H4792" s="11"/>
    </row>
    <row r="4793" s="9" customFormat="1" ht="13.55" customHeight="1">
      <c r="B4793" s="11"/>
      <c r="G4793" s="28">
        <f>ROUND(E4793*F4793,0)</f>
        <v>0</v>
      </c>
      <c r="H4793" s="11"/>
    </row>
    <row r="4794" s="9" customFormat="1" ht="13.55" customHeight="1">
      <c r="B4794" s="11"/>
      <c r="G4794" s="28">
        <f>ROUND(E4794*F4794,0)</f>
        <v>0</v>
      </c>
      <c r="H4794" s="11"/>
    </row>
    <row r="4795" s="9" customFormat="1" ht="13.55" customHeight="1">
      <c r="B4795" s="11"/>
      <c r="G4795" s="28">
        <f>ROUND(E4795*F4795,0)</f>
        <v>0</v>
      </c>
      <c r="H4795" s="11"/>
    </row>
    <row r="4796" s="9" customFormat="1" ht="13.55" customHeight="1">
      <c r="B4796" s="11"/>
      <c r="G4796" s="28">
        <f>ROUND(E4796*F4796,0)</f>
        <v>0</v>
      </c>
      <c r="H4796" s="11"/>
    </row>
    <row r="4797" s="9" customFormat="1" ht="13.55" customHeight="1">
      <c r="B4797" s="11"/>
      <c r="G4797" s="28">
        <f>ROUND(E4797*F4797,0)</f>
        <v>0</v>
      </c>
      <c r="H4797" s="11"/>
    </row>
    <row r="4798" s="9" customFormat="1" ht="13.55" customHeight="1">
      <c r="B4798" s="11"/>
      <c r="G4798" s="28">
        <f>ROUND(E4798*F4798,0)</f>
        <v>0</v>
      </c>
      <c r="H4798" s="11"/>
    </row>
    <row r="4799" s="9" customFormat="1" ht="13.55" customHeight="1">
      <c r="B4799" s="11"/>
      <c r="G4799" s="28">
        <f>ROUND(E4799*F4799,0)</f>
        <v>0</v>
      </c>
      <c r="H4799" s="11"/>
    </row>
    <row r="4800" s="9" customFormat="1" ht="13.55" customHeight="1">
      <c r="B4800" s="11"/>
      <c r="G4800" s="28">
        <f>ROUND(E4800*F4800,0)</f>
        <v>0</v>
      </c>
      <c r="H4800" s="11"/>
    </row>
    <row r="4801" s="9" customFormat="1" ht="13.55" customHeight="1">
      <c r="B4801" s="11"/>
      <c r="G4801" s="28">
        <f>ROUND(E4801*F4801,0)</f>
        <v>0</v>
      </c>
      <c r="H4801" s="11"/>
    </row>
    <row r="4802" s="9" customFormat="1" ht="13.55" customHeight="1">
      <c r="B4802" s="11"/>
      <c r="G4802" s="28">
        <f>ROUND(E4802*F4802,0)</f>
        <v>0</v>
      </c>
      <c r="H4802" s="11"/>
    </row>
    <row r="4803" s="9" customFormat="1" ht="13.55" customHeight="1">
      <c r="B4803" s="11"/>
      <c r="G4803" s="28">
        <f>ROUND(E4803*F4803,0)</f>
        <v>0</v>
      </c>
      <c r="H4803" s="11"/>
    </row>
    <row r="4804" s="9" customFormat="1" ht="13.55" customHeight="1">
      <c r="B4804" s="11"/>
      <c r="G4804" s="28">
        <f>ROUND(E4804*F4804,0)</f>
        <v>0</v>
      </c>
      <c r="H4804" s="11"/>
    </row>
    <row r="4805" s="9" customFormat="1" ht="13.55" customHeight="1">
      <c r="B4805" s="11"/>
      <c r="G4805" s="28">
        <f>ROUND(E4805*F4805,0)</f>
        <v>0</v>
      </c>
      <c r="H4805" s="11"/>
    </row>
    <row r="4806" s="9" customFormat="1" ht="13.55" customHeight="1">
      <c r="B4806" s="11"/>
      <c r="G4806" s="28">
        <f>ROUND(E4806*F4806,0)</f>
        <v>0</v>
      </c>
      <c r="H4806" s="11"/>
    </row>
    <row r="4807" s="9" customFormat="1" ht="13.55" customHeight="1">
      <c r="B4807" s="11"/>
      <c r="G4807" s="28">
        <f>ROUND(E4807*F4807,0)</f>
        <v>0</v>
      </c>
      <c r="H4807" s="11"/>
    </row>
    <row r="4808" s="9" customFormat="1" ht="13.55" customHeight="1">
      <c r="B4808" s="11"/>
      <c r="G4808" s="28">
        <f>ROUND(E4808*F4808,0)</f>
        <v>0</v>
      </c>
      <c r="H4808" s="11"/>
    </row>
    <row r="4809" s="9" customFormat="1" ht="13.55" customHeight="1">
      <c r="B4809" s="11"/>
      <c r="G4809" s="28">
        <f>ROUND(E4809*F4809,0)</f>
        <v>0</v>
      </c>
      <c r="H4809" s="11"/>
    </row>
    <row r="4810" s="9" customFormat="1" ht="13.55" customHeight="1">
      <c r="B4810" s="11"/>
      <c r="G4810" s="28">
        <f>ROUND(E4810*F4810,0)</f>
        <v>0</v>
      </c>
      <c r="H4810" s="11"/>
    </row>
    <row r="4811" s="9" customFormat="1" ht="13.55" customHeight="1">
      <c r="B4811" s="11"/>
      <c r="G4811" s="28">
        <f>ROUND(E4811*F4811,0)</f>
        <v>0</v>
      </c>
      <c r="H4811" s="11"/>
    </row>
    <row r="4812" s="9" customFormat="1" ht="13.55" customHeight="1">
      <c r="B4812" s="11"/>
      <c r="G4812" s="28">
        <f>ROUND(E4812*F4812,0)</f>
        <v>0</v>
      </c>
      <c r="H4812" s="11"/>
    </row>
    <row r="4813" s="9" customFormat="1" ht="13.55" customHeight="1">
      <c r="B4813" s="11"/>
      <c r="G4813" s="28">
        <f>ROUND(E4813*F4813,0)</f>
        <v>0</v>
      </c>
      <c r="H4813" s="11"/>
    </row>
    <row r="4814" s="9" customFormat="1" ht="13.55" customHeight="1">
      <c r="B4814" s="11"/>
      <c r="G4814" s="28">
        <f>ROUND(E4814*F4814,0)</f>
        <v>0</v>
      </c>
      <c r="H4814" s="11"/>
    </row>
    <row r="4815" s="9" customFormat="1" ht="13.55" customHeight="1">
      <c r="B4815" s="11"/>
      <c r="G4815" s="28">
        <f>ROUND(E4815*F4815,0)</f>
        <v>0</v>
      </c>
      <c r="H4815" s="11"/>
    </row>
    <row r="4816" s="9" customFormat="1" ht="13.55" customHeight="1">
      <c r="B4816" s="11"/>
      <c r="G4816" s="28">
        <f>ROUND(E4816*F4816,0)</f>
        <v>0</v>
      </c>
      <c r="H4816" s="11"/>
    </row>
    <row r="4817" s="9" customFormat="1" ht="13.55" customHeight="1">
      <c r="B4817" s="11"/>
      <c r="G4817" s="28">
        <f>ROUND(E4817*F4817,0)</f>
        <v>0</v>
      </c>
      <c r="H4817" s="11"/>
    </row>
    <row r="4818" s="9" customFormat="1" ht="13.55" customHeight="1">
      <c r="B4818" s="11"/>
      <c r="G4818" s="28">
        <f>ROUND(E4818*F4818,0)</f>
        <v>0</v>
      </c>
      <c r="H4818" s="11"/>
    </row>
    <row r="4819" s="9" customFormat="1" ht="13.55" customHeight="1">
      <c r="B4819" s="11"/>
      <c r="G4819" s="28">
        <f>ROUND(E4819*F4819,0)</f>
        <v>0</v>
      </c>
      <c r="H4819" s="11"/>
    </row>
    <row r="4820" s="9" customFormat="1" ht="13.55" customHeight="1">
      <c r="B4820" s="11"/>
      <c r="G4820" s="28">
        <f>ROUND(E4820*F4820,0)</f>
        <v>0</v>
      </c>
      <c r="H4820" s="11"/>
    </row>
    <row r="4821" s="9" customFormat="1" ht="13.55" customHeight="1">
      <c r="B4821" s="11"/>
      <c r="G4821" s="28">
        <f>ROUND(E4821*F4821,0)</f>
        <v>0</v>
      </c>
      <c r="H4821" s="11"/>
    </row>
    <row r="4822" s="9" customFormat="1" ht="13.55" customHeight="1">
      <c r="B4822" s="11"/>
      <c r="G4822" s="28">
        <f>ROUND(E4822*F4822,0)</f>
        <v>0</v>
      </c>
      <c r="H4822" s="11"/>
    </row>
    <row r="4823" s="9" customFormat="1" ht="13.55" customHeight="1">
      <c r="B4823" s="11"/>
      <c r="G4823" s="28">
        <f>ROUND(E4823*F4823,0)</f>
        <v>0</v>
      </c>
      <c r="H4823" s="11"/>
    </row>
    <row r="4824" s="9" customFormat="1" ht="13.55" customHeight="1">
      <c r="B4824" s="11"/>
      <c r="G4824" s="28">
        <f>ROUND(E4824*F4824,0)</f>
        <v>0</v>
      </c>
      <c r="H4824" s="11"/>
    </row>
    <row r="4825" s="9" customFormat="1" ht="13.55" customHeight="1">
      <c r="B4825" s="11"/>
      <c r="G4825" s="28">
        <f>ROUND(E4825*F4825,0)</f>
        <v>0</v>
      </c>
      <c r="H4825" s="11"/>
    </row>
    <row r="4826" s="9" customFormat="1" ht="13.55" customHeight="1">
      <c r="B4826" s="11"/>
      <c r="G4826" s="28">
        <f>ROUND(E4826*F4826,0)</f>
        <v>0</v>
      </c>
      <c r="H4826" s="11"/>
    </row>
    <row r="4827" s="9" customFormat="1" ht="13.55" customHeight="1">
      <c r="B4827" s="11"/>
      <c r="G4827" s="28">
        <f>ROUND(E4827*F4827,0)</f>
        <v>0</v>
      </c>
      <c r="H4827" s="11"/>
    </row>
    <row r="4828" s="9" customFormat="1" ht="13.55" customHeight="1">
      <c r="B4828" s="11"/>
      <c r="G4828" s="28">
        <f>ROUND(E4828*F4828,0)</f>
        <v>0</v>
      </c>
      <c r="H4828" s="11"/>
    </row>
    <row r="4829" s="9" customFormat="1" ht="13.55" customHeight="1">
      <c r="B4829" s="11"/>
      <c r="G4829" s="28">
        <f>ROUND(E4829*F4829,0)</f>
        <v>0</v>
      </c>
      <c r="H4829" s="11"/>
    </row>
    <row r="4830" s="9" customFormat="1" ht="13.55" customHeight="1">
      <c r="B4830" s="11"/>
      <c r="G4830" s="28">
        <f>ROUND(E4830*F4830,0)</f>
        <v>0</v>
      </c>
      <c r="H4830" s="11"/>
    </row>
    <row r="4831" s="9" customFormat="1" ht="13.55" customHeight="1">
      <c r="B4831" s="11"/>
      <c r="G4831" s="28">
        <f>ROUND(E4831*F4831,0)</f>
        <v>0</v>
      </c>
      <c r="H4831" s="11"/>
    </row>
    <row r="4832" s="9" customFormat="1" ht="13.55" customHeight="1">
      <c r="B4832" s="11"/>
      <c r="G4832" s="28">
        <f>ROUND(E4832*F4832,0)</f>
        <v>0</v>
      </c>
      <c r="H4832" s="11"/>
    </row>
    <row r="4833" s="9" customFormat="1" ht="13.55" customHeight="1">
      <c r="B4833" s="11"/>
      <c r="G4833" s="28">
        <f>ROUND(E4833*F4833,0)</f>
        <v>0</v>
      </c>
      <c r="H4833" s="11"/>
    </row>
    <row r="4834" s="9" customFormat="1" ht="13.55" customHeight="1">
      <c r="B4834" s="11"/>
      <c r="G4834" s="28">
        <f>ROUND(E4834*F4834,0)</f>
        <v>0</v>
      </c>
      <c r="H4834" s="11"/>
    </row>
    <row r="4835" s="9" customFormat="1" ht="13.55" customHeight="1">
      <c r="B4835" s="11"/>
      <c r="G4835" s="28">
        <f>ROUND(E4835*F4835,0)</f>
        <v>0</v>
      </c>
      <c r="H4835" s="11"/>
    </row>
    <row r="4836" s="9" customFormat="1" ht="13.55" customHeight="1">
      <c r="B4836" s="11"/>
      <c r="G4836" s="28">
        <f>ROUND(E4836*F4836,0)</f>
        <v>0</v>
      </c>
      <c r="H4836" s="11"/>
    </row>
    <row r="4837" s="9" customFormat="1" ht="13.55" customHeight="1">
      <c r="B4837" s="11"/>
      <c r="G4837" s="28">
        <f>ROUND(E4837*F4837,0)</f>
        <v>0</v>
      </c>
      <c r="H4837" s="11"/>
    </row>
    <row r="4838" s="9" customFormat="1" ht="13.55" customHeight="1">
      <c r="B4838" s="11"/>
      <c r="G4838" s="28">
        <f>ROUND(E4838*F4838,0)</f>
        <v>0</v>
      </c>
      <c r="H4838" s="11"/>
    </row>
    <row r="4839" s="9" customFormat="1" ht="13.55" customHeight="1">
      <c r="B4839" s="11"/>
      <c r="G4839" s="28">
        <f>ROUND(E4839*F4839,0)</f>
        <v>0</v>
      </c>
      <c r="H4839" s="11"/>
    </row>
    <row r="4840" s="9" customFormat="1" ht="13.55" customHeight="1">
      <c r="B4840" s="11"/>
      <c r="G4840" s="28">
        <f>ROUND(E4840*F4840,0)</f>
        <v>0</v>
      </c>
      <c r="H4840" s="11"/>
    </row>
    <row r="4841" s="9" customFormat="1" ht="13.55" customHeight="1">
      <c r="B4841" s="11"/>
      <c r="G4841" s="28">
        <f>ROUND(E4841*F4841,0)</f>
        <v>0</v>
      </c>
      <c r="H4841" s="11"/>
    </row>
    <row r="4842" s="9" customFormat="1" ht="13.55" customHeight="1">
      <c r="B4842" s="11"/>
      <c r="G4842" s="28">
        <f>ROUND(E4842*F4842,0)</f>
        <v>0</v>
      </c>
      <c r="H4842" s="11"/>
    </row>
    <row r="4843" s="9" customFormat="1" ht="13.55" customHeight="1">
      <c r="B4843" s="11"/>
      <c r="G4843" s="28">
        <f>ROUND(E4843*F4843,0)</f>
        <v>0</v>
      </c>
      <c r="H4843" s="11"/>
    </row>
    <row r="4844" s="9" customFormat="1" ht="13.55" customHeight="1">
      <c r="B4844" s="11"/>
      <c r="G4844" s="28">
        <f>ROUND(E4844*F4844,0)</f>
        <v>0</v>
      </c>
      <c r="H4844" s="11"/>
    </row>
    <row r="4845" s="9" customFormat="1" ht="13.55" customHeight="1">
      <c r="B4845" s="11"/>
      <c r="G4845" s="28">
        <f>ROUND(E4845*F4845,0)</f>
        <v>0</v>
      </c>
      <c r="H4845" s="11"/>
    </row>
    <row r="4846" s="9" customFormat="1" ht="13.55" customHeight="1">
      <c r="B4846" s="11"/>
      <c r="G4846" s="28">
        <f>ROUND(E4846*F4846,0)</f>
        <v>0</v>
      </c>
      <c r="H4846" s="11"/>
    </row>
    <row r="4847" s="9" customFormat="1" ht="13.55" customHeight="1">
      <c r="B4847" s="11"/>
      <c r="G4847" s="28">
        <f>ROUND(E4847*F4847,0)</f>
        <v>0</v>
      </c>
      <c r="H4847" s="11"/>
    </row>
    <row r="4848" s="9" customFormat="1" ht="13.55" customHeight="1">
      <c r="B4848" s="11"/>
      <c r="G4848" s="28">
        <f>ROUND(E4848*F4848,0)</f>
        <v>0</v>
      </c>
      <c r="H4848" s="11"/>
    </row>
    <row r="4849" s="9" customFormat="1" ht="13.55" customHeight="1">
      <c r="B4849" s="11"/>
      <c r="G4849" s="28">
        <f>ROUND(E4849*F4849,0)</f>
        <v>0</v>
      </c>
      <c r="H4849" s="11"/>
    </row>
    <row r="4850" s="9" customFormat="1" ht="13.55" customHeight="1">
      <c r="B4850" s="11"/>
      <c r="G4850" s="28">
        <f>ROUND(E4850*F4850,0)</f>
        <v>0</v>
      </c>
      <c r="H4850" s="11"/>
    </row>
    <row r="4851" s="9" customFormat="1" ht="13.55" customHeight="1">
      <c r="B4851" s="11"/>
      <c r="G4851" s="28">
        <f>ROUND(E4851*F4851,0)</f>
        <v>0</v>
      </c>
      <c r="H4851" s="11"/>
    </row>
    <row r="4852" s="9" customFormat="1" ht="13.55" customHeight="1">
      <c r="B4852" s="11"/>
      <c r="G4852" s="28">
        <f>ROUND(E4852*F4852,0)</f>
        <v>0</v>
      </c>
      <c r="H4852" s="11"/>
    </row>
    <row r="4853" s="9" customFormat="1" ht="13.55" customHeight="1">
      <c r="B4853" s="11"/>
      <c r="G4853" s="28">
        <f>ROUND(E4853*F4853,0)</f>
        <v>0</v>
      </c>
      <c r="H4853" s="11"/>
    </row>
    <row r="4854" s="9" customFormat="1" ht="13.55" customHeight="1">
      <c r="B4854" s="11"/>
      <c r="G4854" s="28">
        <f>ROUND(E4854*F4854,0)</f>
        <v>0</v>
      </c>
      <c r="H4854" s="11"/>
    </row>
    <row r="4855" s="9" customFormat="1" ht="13.55" customHeight="1">
      <c r="B4855" s="11"/>
      <c r="G4855" s="28">
        <f>ROUND(E4855*F4855,0)</f>
        <v>0</v>
      </c>
      <c r="H4855" s="11"/>
    </row>
    <row r="4856" s="9" customFormat="1" ht="13.55" customHeight="1">
      <c r="B4856" s="11"/>
      <c r="G4856" s="28">
        <f>ROUND(E4856*F4856,0)</f>
        <v>0</v>
      </c>
      <c r="H4856" s="11"/>
    </row>
    <row r="4857" s="9" customFormat="1" ht="13.55" customHeight="1">
      <c r="B4857" s="11"/>
      <c r="G4857" s="28">
        <f>ROUND(E4857*F4857,0)</f>
        <v>0</v>
      </c>
      <c r="H4857" s="11"/>
    </row>
    <row r="4858" s="9" customFormat="1" ht="13.55" customHeight="1">
      <c r="B4858" s="11"/>
      <c r="G4858" s="28">
        <f>ROUND(E4858*F4858,0)</f>
        <v>0</v>
      </c>
      <c r="H4858" s="11"/>
    </row>
    <row r="4859" s="9" customFormat="1" ht="13.55" customHeight="1">
      <c r="B4859" s="11"/>
      <c r="G4859" s="28">
        <f>ROUND(E4859*F4859,0)</f>
        <v>0</v>
      </c>
      <c r="H4859" s="11"/>
    </row>
    <row r="4860" s="9" customFormat="1" ht="13.55" customHeight="1">
      <c r="B4860" s="11"/>
      <c r="G4860" s="28">
        <f>ROUND(E4860*F4860,0)</f>
        <v>0</v>
      </c>
      <c r="H4860" s="11"/>
    </row>
    <row r="4861" s="9" customFormat="1" ht="13.55" customHeight="1">
      <c r="B4861" s="11"/>
      <c r="G4861" s="28">
        <f>ROUND(E4861*F4861,0)</f>
        <v>0</v>
      </c>
      <c r="H4861" s="11"/>
    </row>
    <row r="4862" s="9" customFormat="1" ht="13.55" customHeight="1">
      <c r="B4862" s="11"/>
      <c r="G4862" s="28">
        <f>ROUND(E4862*F4862,0)</f>
        <v>0</v>
      </c>
      <c r="H4862" s="11"/>
    </row>
    <row r="4863" s="9" customFormat="1" ht="13.55" customHeight="1">
      <c r="B4863" s="11"/>
      <c r="G4863" s="28">
        <f>ROUND(E4863*F4863,0)</f>
        <v>0</v>
      </c>
      <c r="H4863" s="11"/>
    </row>
    <row r="4864" s="9" customFormat="1" ht="13.55" customHeight="1">
      <c r="B4864" s="11"/>
      <c r="G4864" s="28">
        <f>ROUND(E4864*F4864,0)</f>
        <v>0</v>
      </c>
      <c r="H4864" s="11"/>
    </row>
    <row r="4865" s="9" customFormat="1" ht="13.55" customHeight="1">
      <c r="B4865" s="11"/>
      <c r="G4865" s="28">
        <f>ROUND(E4865*F4865,0)</f>
        <v>0</v>
      </c>
      <c r="H4865" s="11"/>
    </row>
    <row r="4866" s="9" customFormat="1" ht="13.55" customHeight="1">
      <c r="B4866" s="11"/>
      <c r="G4866" s="28">
        <f>ROUND(E4866*F4866,0)</f>
        <v>0</v>
      </c>
      <c r="H4866" s="11"/>
    </row>
    <row r="4867" s="9" customFormat="1" ht="13.55" customHeight="1">
      <c r="B4867" s="11"/>
      <c r="G4867" s="28">
        <f>ROUND(E4867*F4867,0)</f>
        <v>0</v>
      </c>
      <c r="H4867" s="11"/>
    </row>
    <row r="4868" s="9" customFormat="1" ht="13.55" customHeight="1">
      <c r="B4868" s="11"/>
      <c r="G4868" s="28">
        <f>ROUND(E4868*F4868,0)</f>
        <v>0</v>
      </c>
      <c r="H4868" s="11"/>
    </row>
    <row r="4869" s="9" customFormat="1" ht="13.55" customHeight="1">
      <c r="B4869" s="11"/>
      <c r="G4869" s="28">
        <f>ROUND(E4869*F4869,0)</f>
        <v>0</v>
      </c>
      <c r="H4869" s="11"/>
    </row>
    <row r="4870" s="9" customFormat="1" ht="13.55" customHeight="1">
      <c r="B4870" s="11"/>
      <c r="G4870" s="28">
        <f>ROUND(E4870*F4870,0)</f>
        <v>0</v>
      </c>
      <c r="H4870" s="11"/>
    </row>
    <row r="4871" s="9" customFormat="1" ht="13.55" customHeight="1">
      <c r="B4871" s="11"/>
      <c r="G4871" s="28">
        <f>ROUND(E4871*F4871,0)</f>
        <v>0</v>
      </c>
      <c r="H4871" s="11"/>
    </row>
    <row r="4872" s="9" customFormat="1" ht="13.55" customHeight="1">
      <c r="B4872" s="11"/>
      <c r="G4872" s="28">
        <f>ROUND(E4872*F4872,0)</f>
        <v>0</v>
      </c>
      <c r="H4872" s="11"/>
    </row>
    <row r="4873" s="9" customFormat="1" ht="13.55" customHeight="1">
      <c r="B4873" s="11"/>
      <c r="G4873" s="28">
        <f>ROUND(E4873*F4873,0)</f>
        <v>0</v>
      </c>
      <c r="H4873" s="11"/>
    </row>
    <row r="4874" s="9" customFormat="1" ht="13.55" customHeight="1">
      <c r="B4874" s="11"/>
      <c r="G4874" s="28">
        <f>ROUND(E4874*F4874,0)</f>
        <v>0</v>
      </c>
      <c r="H4874" s="11"/>
    </row>
    <row r="4875" s="9" customFormat="1" ht="13.55" customHeight="1">
      <c r="B4875" s="11"/>
      <c r="G4875" s="28">
        <f>ROUND(E4875*F4875,0)</f>
        <v>0</v>
      </c>
      <c r="H4875" s="11"/>
    </row>
    <row r="4876" s="9" customFormat="1" ht="13.55" customHeight="1">
      <c r="B4876" s="11"/>
      <c r="G4876" s="28">
        <f>ROUND(E4876*F4876,0)</f>
        <v>0</v>
      </c>
      <c r="H4876" s="11"/>
    </row>
    <row r="4877" s="9" customFormat="1" ht="13.55" customHeight="1">
      <c r="B4877" s="11"/>
      <c r="G4877" s="28">
        <f>ROUND(E4877*F4877,0)</f>
        <v>0</v>
      </c>
      <c r="H4877" s="11"/>
    </row>
    <row r="4878" s="9" customFormat="1" ht="13.55" customHeight="1">
      <c r="B4878" s="11"/>
      <c r="G4878" s="28">
        <f>ROUND(E4878*F4878,0)</f>
        <v>0</v>
      </c>
      <c r="H4878" s="11"/>
    </row>
    <row r="4879" s="9" customFormat="1" ht="13.55" customHeight="1">
      <c r="B4879" s="11"/>
      <c r="G4879" s="28">
        <f>ROUND(E4879*F4879,0)</f>
        <v>0</v>
      </c>
      <c r="H4879" s="11"/>
    </row>
    <row r="4880" s="9" customFormat="1" ht="13.55" customHeight="1">
      <c r="B4880" s="11"/>
      <c r="G4880" s="28">
        <f>ROUND(E4880*F4880,0)</f>
        <v>0</v>
      </c>
      <c r="H4880" s="11"/>
    </row>
    <row r="4881" s="9" customFormat="1" ht="13.55" customHeight="1">
      <c r="B4881" s="11"/>
      <c r="G4881" s="28">
        <f>ROUND(E4881*F4881,0)</f>
        <v>0</v>
      </c>
      <c r="H4881" s="11"/>
    </row>
    <row r="4882" s="9" customFormat="1" ht="13.55" customHeight="1">
      <c r="B4882" s="11"/>
      <c r="G4882" s="28">
        <f>ROUND(E4882*F4882,0)</f>
        <v>0</v>
      </c>
      <c r="H4882" s="11"/>
    </row>
    <row r="4883" s="9" customFormat="1" ht="13.55" customHeight="1">
      <c r="B4883" s="11"/>
      <c r="G4883" s="28">
        <f>ROUND(E4883*F4883,0)</f>
        <v>0</v>
      </c>
      <c r="H4883" s="11"/>
    </row>
    <row r="4884" s="9" customFormat="1" ht="13.55" customHeight="1">
      <c r="B4884" s="11"/>
      <c r="G4884" s="28">
        <f>ROUND(E4884*F4884,0)</f>
        <v>0</v>
      </c>
      <c r="H4884" s="11"/>
    </row>
    <row r="4885" s="9" customFormat="1" ht="13.55" customHeight="1">
      <c r="B4885" s="11"/>
      <c r="G4885" s="28">
        <f>ROUND(E4885*F4885,0)</f>
        <v>0</v>
      </c>
      <c r="H4885" s="11"/>
    </row>
    <row r="4886" s="9" customFormat="1" ht="13.55" customHeight="1">
      <c r="B4886" s="11"/>
      <c r="G4886" s="28">
        <f>ROUND(E4886*F4886,0)</f>
        <v>0</v>
      </c>
      <c r="H4886" s="11"/>
    </row>
    <row r="4887" s="9" customFormat="1" ht="13.55" customHeight="1">
      <c r="B4887" s="11"/>
      <c r="G4887" s="28">
        <f>ROUND(E4887*F4887,0)</f>
        <v>0</v>
      </c>
      <c r="H4887" s="11"/>
    </row>
    <row r="4888" s="9" customFormat="1" ht="13.55" customHeight="1">
      <c r="B4888" s="11"/>
      <c r="G4888" s="28">
        <f>ROUND(E4888*F4888,0)</f>
        <v>0</v>
      </c>
      <c r="H4888" s="11"/>
    </row>
    <row r="4889" s="9" customFormat="1" ht="13.55" customHeight="1">
      <c r="B4889" s="11"/>
      <c r="G4889" s="28">
        <f>ROUND(E4889*F4889,0)</f>
        <v>0</v>
      </c>
      <c r="H4889" s="11"/>
    </row>
    <row r="4890" s="9" customFormat="1" ht="13.55" customHeight="1">
      <c r="B4890" s="11"/>
      <c r="G4890" s="28">
        <f>ROUND(E4890*F4890,0)</f>
        <v>0</v>
      </c>
      <c r="H4890" s="11"/>
    </row>
    <row r="4891" s="9" customFormat="1" ht="13.55" customHeight="1">
      <c r="B4891" s="11"/>
      <c r="G4891" s="28">
        <f>ROUND(E4891*F4891,0)</f>
        <v>0</v>
      </c>
      <c r="H4891" s="11"/>
    </row>
    <row r="4892" s="9" customFormat="1" ht="13.55" customHeight="1">
      <c r="B4892" s="11"/>
      <c r="G4892" s="28">
        <f>ROUND(E4892*F4892,0)</f>
        <v>0</v>
      </c>
      <c r="H4892" s="11"/>
    </row>
    <row r="4893" s="9" customFormat="1" ht="13.55" customHeight="1">
      <c r="B4893" s="11"/>
      <c r="G4893" s="28">
        <f>ROUND(E4893*F4893,0)</f>
        <v>0</v>
      </c>
      <c r="H4893" s="11"/>
    </row>
    <row r="4894" s="9" customFormat="1" ht="13.55" customHeight="1">
      <c r="B4894" s="11"/>
      <c r="G4894" s="28">
        <f>ROUND(E4894*F4894,0)</f>
        <v>0</v>
      </c>
      <c r="H4894" s="11"/>
    </row>
    <row r="4895" s="9" customFormat="1" ht="13.55" customHeight="1">
      <c r="B4895" s="11"/>
      <c r="G4895" s="28">
        <f>ROUND(E4895*F4895,0)</f>
        <v>0</v>
      </c>
      <c r="H4895" s="11"/>
    </row>
    <row r="4896" s="9" customFormat="1" ht="13.55" customHeight="1">
      <c r="B4896" s="11"/>
      <c r="G4896" s="28">
        <f>ROUND(E4896*F4896,0)</f>
        <v>0</v>
      </c>
      <c r="H4896" s="11"/>
    </row>
    <row r="4897" s="9" customFormat="1" ht="13.55" customHeight="1">
      <c r="B4897" s="11"/>
      <c r="G4897" s="28">
        <f>ROUND(E4897*F4897,0)</f>
        <v>0</v>
      </c>
      <c r="H4897" s="11"/>
    </row>
    <row r="4898" s="9" customFormat="1" ht="13.55" customHeight="1">
      <c r="B4898" s="11"/>
      <c r="G4898" s="28">
        <f>ROUND(E4898*F4898,0)</f>
        <v>0</v>
      </c>
      <c r="H4898" s="11"/>
    </row>
    <row r="4899" s="9" customFormat="1" ht="13.55" customHeight="1">
      <c r="B4899" s="11"/>
      <c r="G4899" s="28">
        <f>ROUND(E4899*F4899,0)</f>
        <v>0</v>
      </c>
      <c r="H4899" s="11"/>
    </row>
    <row r="4900" s="9" customFormat="1" ht="13.55" customHeight="1">
      <c r="B4900" s="11"/>
      <c r="G4900" s="28">
        <f>ROUND(E4900*F4900,0)</f>
        <v>0</v>
      </c>
      <c r="H4900" s="11"/>
    </row>
    <row r="4901" s="9" customFormat="1" ht="13.55" customHeight="1">
      <c r="B4901" s="11"/>
      <c r="G4901" s="28">
        <f>ROUND(E4901*F4901,0)</f>
        <v>0</v>
      </c>
      <c r="H4901" s="11"/>
    </row>
    <row r="4902" s="9" customFormat="1" ht="13.55" customHeight="1">
      <c r="B4902" s="11"/>
      <c r="G4902" s="28">
        <f>ROUND(E4902*F4902,0)</f>
        <v>0</v>
      </c>
      <c r="H4902" s="11"/>
    </row>
    <row r="4903" s="9" customFormat="1" ht="13.55" customHeight="1">
      <c r="B4903" s="11"/>
      <c r="G4903" s="28">
        <f>ROUND(E4903*F4903,0)</f>
        <v>0</v>
      </c>
      <c r="H4903" s="11"/>
    </row>
    <row r="4904" s="9" customFormat="1" ht="13.55" customHeight="1">
      <c r="B4904" s="11"/>
      <c r="G4904" s="28">
        <f>ROUND(E4904*F4904,0)</f>
        <v>0</v>
      </c>
      <c r="H4904" s="11"/>
    </row>
    <row r="4905" s="9" customFormat="1" ht="13.55" customHeight="1">
      <c r="B4905" s="11"/>
      <c r="G4905" s="28">
        <f>ROUND(E4905*F4905,0)</f>
        <v>0</v>
      </c>
      <c r="H4905" s="11"/>
    </row>
    <row r="4906" s="9" customFormat="1" ht="13.55" customHeight="1">
      <c r="B4906" s="11"/>
      <c r="G4906" s="28">
        <f>ROUND(E4906*F4906,0)</f>
        <v>0</v>
      </c>
      <c r="H4906" s="11"/>
    </row>
    <row r="4907" s="9" customFormat="1" ht="13.55" customHeight="1">
      <c r="B4907" s="11"/>
      <c r="G4907" s="28">
        <f>ROUND(E4907*F4907,0)</f>
        <v>0</v>
      </c>
      <c r="H4907" s="11"/>
    </row>
    <row r="4908" s="9" customFormat="1" ht="13.55" customHeight="1">
      <c r="B4908" s="11"/>
      <c r="G4908" s="28">
        <f>ROUND(E4908*F4908,0)</f>
        <v>0</v>
      </c>
      <c r="H4908" s="11"/>
    </row>
    <row r="4909" s="9" customFormat="1" ht="13.55" customHeight="1">
      <c r="B4909" s="11"/>
      <c r="G4909" s="28">
        <f>ROUND(E4909*F4909,0)</f>
        <v>0</v>
      </c>
      <c r="H4909" s="11"/>
    </row>
    <row r="4910" s="9" customFormat="1" ht="13.55" customHeight="1">
      <c r="B4910" s="11"/>
      <c r="G4910" s="28">
        <f>ROUND(E4910*F4910,0)</f>
        <v>0</v>
      </c>
      <c r="H4910" s="11"/>
    </row>
    <row r="4911" s="9" customFormat="1" ht="13.55" customHeight="1">
      <c r="B4911" s="11"/>
      <c r="G4911" s="28">
        <f>ROUND(E4911*F4911,0)</f>
        <v>0</v>
      </c>
      <c r="H4911" s="11"/>
    </row>
    <row r="4912" s="9" customFormat="1" ht="13.55" customHeight="1">
      <c r="B4912" s="11"/>
      <c r="G4912" s="28">
        <f>ROUND(E4912*F4912,0)</f>
        <v>0</v>
      </c>
      <c r="H4912" s="11"/>
    </row>
    <row r="4913" s="9" customFormat="1" ht="13.55" customHeight="1">
      <c r="B4913" s="11"/>
      <c r="G4913" s="28">
        <f>ROUND(E4913*F4913,0)</f>
        <v>0</v>
      </c>
      <c r="H4913" s="11"/>
    </row>
    <row r="4914" s="9" customFormat="1" ht="13.55" customHeight="1">
      <c r="B4914" s="11"/>
      <c r="G4914" s="28">
        <f>ROUND(E4914*F4914,0)</f>
        <v>0</v>
      </c>
      <c r="H4914" s="11"/>
    </row>
    <row r="4915" s="9" customFormat="1" ht="13.55" customHeight="1">
      <c r="B4915" s="11"/>
      <c r="G4915" s="28">
        <f>ROUND(E4915*F4915,0)</f>
        <v>0</v>
      </c>
      <c r="H4915" s="11"/>
    </row>
    <row r="4916" s="9" customFormat="1" ht="13.55" customHeight="1">
      <c r="B4916" s="11"/>
      <c r="G4916" s="28">
        <f>ROUND(E4916*F4916,0)</f>
        <v>0</v>
      </c>
      <c r="H4916" s="11"/>
    </row>
    <row r="4917" s="9" customFormat="1" ht="13.55" customHeight="1">
      <c r="B4917" s="11"/>
      <c r="G4917" s="28">
        <f>ROUND(E4917*F4917,0)</f>
        <v>0</v>
      </c>
      <c r="H4917" s="11"/>
    </row>
    <row r="4918" s="9" customFormat="1" ht="13.55" customHeight="1">
      <c r="B4918" s="11"/>
      <c r="G4918" s="28">
        <f>ROUND(E4918*F4918,0)</f>
        <v>0</v>
      </c>
      <c r="H4918" s="11"/>
    </row>
    <row r="4919" s="9" customFormat="1" ht="13.55" customHeight="1">
      <c r="B4919" s="11"/>
      <c r="G4919" s="28">
        <f>ROUND(E4919*F4919,0)</f>
        <v>0</v>
      </c>
      <c r="H4919" s="11"/>
    </row>
    <row r="4920" s="9" customFormat="1" ht="13.55" customHeight="1">
      <c r="B4920" s="11"/>
      <c r="G4920" s="28">
        <f>ROUND(E4920*F4920,0)</f>
        <v>0</v>
      </c>
      <c r="H4920" s="11"/>
    </row>
    <row r="4921" s="9" customFormat="1" ht="13.55" customHeight="1">
      <c r="B4921" s="11"/>
      <c r="G4921" s="28">
        <f>ROUND(E4921*F4921,0)</f>
        <v>0</v>
      </c>
      <c r="H4921" s="11"/>
    </row>
    <row r="4922" s="9" customFormat="1" ht="13.55" customHeight="1">
      <c r="B4922" s="11"/>
      <c r="G4922" s="28">
        <f>ROUND(E4922*F4922,0)</f>
        <v>0</v>
      </c>
      <c r="H4922" s="11"/>
    </row>
    <row r="4923" s="9" customFormat="1" ht="13.55" customHeight="1">
      <c r="B4923" s="11"/>
      <c r="G4923" s="28">
        <f>ROUND(E4923*F4923,0)</f>
        <v>0</v>
      </c>
      <c r="H4923" s="11"/>
    </row>
    <row r="4924" s="9" customFormat="1" ht="13.55" customHeight="1">
      <c r="B4924" s="11"/>
      <c r="G4924" s="28">
        <f>ROUND(E4924*F4924,0)</f>
        <v>0</v>
      </c>
      <c r="H4924" s="11"/>
    </row>
    <row r="4925" s="9" customFormat="1" ht="13.55" customHeight="1">
      <c r="B4925" s="11"/>
      <c r="G4925" s="28">
        <f>ROUND(E4925*F4925,0)</f>
        <v>0</v>
      </c>
      <c r="H4925" s="11"/>
    </row>
    <row r="4926" s="9" customFormat="1" ht="13.55" customHeight="1">
      <c r="B4926" s="11"/>
      <c r="G4926" s="28">
        <f>ROUND(E4926*F4926,0)</f>
        <v>0</v>
      </c>
      <c r="H4926" s="11"/>
    </row>
    <row r="4927" s="9" customFormat="1" ht="13.55" customHeight="1">
      <c r="B4927" s="11"/>
      <c r="G4927" s="28">
        <f>ROUND(E4927*F4927,0)</f>
        <v>0</v>
      </c>
      <c r="H4927" s="11"/>
    </row>
    <row r="4928" s="9" customFormat="1" ht="13.55" customHeight="1">
      <c r="B4928" s="11"/>
      <c r="G4928" s="28">
        <f>ROUND(E4928*F4928,0)</f>
        <v>0</v>
      </c>
      <c r="H4928" s="11"/>
    </row>
    <row r="4929" s="9" customFormat="1" ht="13.55" customHeight="1">
      <c r="B4929" s="11"/>
      <c r="G4929" s="28">
        <f>ROUND(E4929*F4929,0)</f>
        <v>0</v>
      </c>
      <c r="H4929" s="11"/>
    </row>
    <row r="4930" s="9" customFormat="1" ht="13.55" customHeight="1">
      <c r="B4930" s="11"/>
      <c r="G4930" s="28">
        <f>ROUND(E4930*F4930,0)</f>
        <v>0</v>
      </c>
      <c r="H4930" s="11"/>
    </row>
    <row r="4931" s="9" customFormat="1" ht="13.55" customHeight="1">
      <c r="B4931" s="11"/>
      <c r="G4931" s="28">
        <f>ROUND(E4931*F4931,0)</f>
        <v>0</v>
      </c>
      <c r="H4931" s="11"/>
    </row>
    <row r="4932" s="9" customFormat="1" ht="13.55" customHeight="1">
      <c r="B4932" s="11"/>
      <c r="G4932" s="28">
        <f>ROUND(E4932*F4932,0)</f>
        <v>0</v>
      </c>
      <c r="H4932" s="11"/>
    </row>
    <row r="4933" s="9" customFormat="1" ht="13.55" customHeight="1">
      <c r="B4933" s="11"/>
      <c r="G4933" s="28">
        <f>ROUND(E4933*F4933,0)</f>
        <v>0</v>
      </c>
      <c r="H4933" s="11"/>
    </row>
    <row r="4934" s="9" customFormat="1" ht="13.55" customHeight="1">
      <c r="B4934" s="11"/>
      <c r="G4934" s="28">
        <f>ROUND(E4934*F4934,0)</f>
        <v>0</v>
      </c>
      <c r="H4934" s="11"/>
    </row>
    <row r="4935" s="9" customFormat="1" ht="13.55" customHeight="1">
      <c r="B4935" s="11"/>
      <c r="G4935" s="28">
        <f>ROUND(E4935*F4935,0)</f>
        <v>0</v>
      </c>
      <c r="H4935" s="11"/>
    </row>
    <row r="4936" s="9" customFormat="1" ht="13.55" customHeight="1">
      <c r="B4936" s="11"/>
      <c r="G4936" s="28">
        <f>ROUND(E4936*F4936,0)</f>
        <v>0</v>
      </c>
      <c r="H4936" s="11"/>
    </row>
    <row r="4937" s="9" customFormat="1" ht="13.55" customHeight="1">
      <c r="B4937" s="11"/>
      <c r="G4937" s="28">
        <f>ROUND(E4937*F4937,0)</f>
        <v>0</v>
      </c>
      <c r="H4937" s="11"/>
    </row>
    <row r="4938" s="9" customFormat="1" ht="13.55" customHeight="1">
      <c r="B4938" s="11"/>
      <c r="G4938" s="28">
        <f>ROUND(E4938*F4938,0)</f>
        <v>0</v>
      </c>
      <c r="H4938" s="11"/>
    </row>
    <row r="4939" s="9" customFormat="1" ht="13.55" customHeight="1">
      <c r="B4939" s="11"/>
      <c r="G4939" s="28">
        <f>ROUND(E4939*F4939,0)</f>
        <v>0</v>
      </c>
      <c r="H4939" s="11"/>
    </row>
    <row r="4940" s="9" customFormat="1" ht="13.55" customHeight="1">
      <c r="B4940" s="11"/>
      <c r="G4940" s="28">
        <f>ROUND(E4940*F4940,0)</f>
        <v>0</v>
      </c>
      <c r="H4940" s="11"/>
    </row>
    <row r="4941" s="9" customFormat="1" ht="13.55" customHeight="1">
      <c r="B4941" s="11"/>
      <c r="G4941" s="28">
        <f>ROUND(E4941*F4941,0)</f>
        <v>0</v>
      </c>
      <c r="H4941" s="11"/>
    </row>
    <row r="4942" s="9" customFormat="1" ht="13.55" customHeight="1">
      <c r="B4942" s="11"/>
      <c r="G4942" s="28">
        <f>ROUND(E4942*F4942,0)</f>
        <v>0</v>
      </c>
      <c r="H4942" s="11"/>
    </row>
    <row r="4943" s="9" customFormat="1" ht="13.55" customHeight="1">
      <c r="B4943" s="11"/>
      <c r="G4943" s="28">
        <f>ROUND(E4943*F4943,0)</f>
        <v>0</v>
      </c>
      <c r="H4943" s="11"/>
    </row>
    <row r="4944" s="9" customFormat="1" ht="13.55" customHeight="1">
      <c r="B4944" s="11"/>
      <c r="G4944" s="28">
        <f>ROUND(E4944*F4944,0)</f>
        <v>0</v>
      </c>
      <c r="H4944" s="11"/>
    </row>
    <row r="4945" s="9" customFormat="1" ht="13.55" customHeight="1">
      <c r="B4945" s="11"/>
      <c r="G4945" s="28">
        <f>ROUND(E4945*F4945,0)</f>
        <v>0</v>
      </c>
      <c r="H4945" s="11"/>
    </row>
    <row r="4946" s="9" customFormat="1" ht="13.55" customHeight="1">
      <c r="B4946" s="11"/>
      <c r="G4946" s="28">
        <f>ROUND(E4946*F4946,0)</f>
        <v>0</v>
      </c>
      <c r="H4946" s="11"/>
    </row>
    <row r="4947" s="9" customFormat="1" ht="13.55" customHeight="1">
      <c r="B4947" s="11"/>
      <c r="G4947" s="28">
        <f>ROUND(E4947*F4947,0)</f>
        <v>0</v>
      </c>
      <c r="H4947" s="11"/>
    </row>
    <row r="4948" s="9" customFormat="1" ht="13.55" customHeight="1">
      <c r="B4948" s="11"/>
      <c r="G4948" s="28">
        <f>ROUND(E4948*F4948,0)</f>
        <v>0</v>
      </c>
      <c r="H4948" s="11"/>
    </row>
    <row r="4949" s="9" customFormat="1" ht="13.55" customHeight="1">
      <c r="B4949" s="11"/>
      <c r="G4949" s="28">
        <f>ROUND(E4949*F4949,0)</f>
        <v>0</v>
      </c>
      <c r="H4949" s="11"/>
    </row>
    <row r="4950" s="9" customFormat="1" ht="13.55" customHeight="1">
      <c r="B4950" s="11"/>
      <c r="G4950" s="28">
        <f>ROUND(E4950*F4950,0)</f>
        <v>0</v>
      </c>
      <c r="H4950" s="11"/>
    </row>
    <row r="4951" s="9" customFormat="1" ht="13.55" customHeight="1">
      <c r="B4951" s="11"/>
      <c r="G4951" s="28">
        <f>ROUND(E4951*F4951,0)</f>
        <v>0</v>
      </c>
      <c r="H4951" s="11"/>
    </row>
    <row r="4952" s="9" customFormat="1" ht="13.55" customHeight="1">
      <c r="B4952" s="11"/>
      <c r="G4952" s="28">
        <f>ROUND(E4952*F4952,0)</f>
        <v>0</v>
      </c>
      <c r="H4952" s="11"/>
    </row>
    <row r="4953" s="9" customFormat="1" ht="13.55" customHeight="1">
      <c r="B4953" s="11"/>
      <c r="G4953" s="28">
        <f>ROUND(E4953*F4953,0)</f>
        <v>0</v>
      </c>
      <c r="H4953" s="11"/>
    </row>
    <row r="4954" s="9" customFormat="1" ht="13.55" customHeight="1">
      <c r="B4954" s="11"/>
      <c r="G4954" s="28">
        <f>ROUND(E4954*F4954,0)</f>
        <v>0</v>
      </c>
      <c r="H4954" s="11"/>
    </row>
    <row r="4955" s="9" customFormat="1" ht="13.55" customHeight="1">
      <c r="B4955" s="11"/>
      <c r="G4955" s="28">
        <f>ROUND(E4955*F4955,0)</f>
        <v>0</v>
      </c>
      <c r="H4955" s="11"/>
    </row>
    <row r="4956" s="9" customFormat="1" ht="13.55" customHeight="1">
      <c r="B4956" s="11"/>
      <c r="G4956" s="28">
        <f>ROUND(E4956*F4956,0)</f>
        <v>0</v>
      </c>
      <c r="H4956" s="11"/>
    </row>
    <row r="4957" s="9" customFormat="1" ht="13.55" customHeight="1">
      <c r="B4957" s="11"/>
      <c r="G4957" s="28">
        <f>ROUND(E4957*F4957,0)</f>
        <v>0</v>
      </c>
      <c r="H4957" s="11"/>
    </row>
    <row r="4958" s="9" customFormat="1" ht="13.55" customHeight="1">
      <c r="B4958" s="11"/>
      <c r="G4958" s="28">
        <f>ROUND(E4958*F4958,0)</f>
        <v>0</v>
      </c>
      <c r="H4958" s="11"/>
    </row>
    <row r="4959" s="9" customFormat="1" ht="13.55" customHeight="1">
      <c r="B4959" s="11"/>
      <c r="G4959" s="28">
        <f>ROUND(E4959*F4959,0)</f>
        <v>0</v>
      </c>
      <c r="H4959" s="11"/>
    </row>
    <row r="4960" s="9" customFormat="1" ht="13.55" customHeight="1">
      <c r="B4960" s="11"/>
      <c r="G4960" s="28">
        <f>ROUND(E4960*F4960,0)</f>
        <v>0</v>
      </c>
      <c r="H4960" s="11"/>
    </row>
    <row r="4961" s="9" customFormat="1" ht="13.55" customHeight="1">
      <c r="B4961" s="11"/>
      <c r="G4961" s="28">
        <f>ROUND(E4961*F4961,0)</f>
        <v>0</v>
      </c>
      <c r="H4961" s="11"/>
    </row>
    <row r="4962" s="9" customFormat="1" ht="13.55" customHeight="1">
      <c r="B4962" s="11"/>
      <c r="G4962" s="28">
        <f>ROUND(E4962*F4962,0)</f>
        <v>0</v>
      </c>
      <c r="H4962" s="11"/>
    </row>
    <row r="4963" s="9" customFormat="1" ht="13.55" customHeight="1">
      <c r="B4963" s="11"/>
      <c r="G4963" s="28">
        <f>ROUND(E4963*F4963,0)</f>
        <v>0</v>
      </c>
      <c r="H4963" s="11"/>
    </row>
    <row r="4964" s="9" customFormat="1" ht="13.55" customHeight="1">
      <c r="B4964" s="11"/>
      <c r="G4964" s="28">
        <f>ROUND(E4964*F4964,0)</f>
        <v>0</v>
      </c>
      <c r="H4964" s="11"/>
    </row>
    <row r="4965" s="9" customFormat="1" ht="13.55" customHeight="1">
      <c r="B4965" s="11"/>
      <c r="G4965" s="28">
        <f>ROUND(E4965*F4965,0)</f>
        <v>0</v>
      </c>
      <c r="H4965" s="11"/>
    </row>
    <row r="4966" s="9" customFormat="1" ht="13.55" customHeight="1">
      <c r="B4966" s="11"/>
      <c r="G4966" s="28">
        <f>ROUND(E4966*F4966,0)</f>
        <v>0</v>
      </c>
      <c r="H4966" s="11"/>
    </row>
    <row r="4967" s="9" customFormat="1" ht="13.55" customHeight="1">
      <c r="B4967" s="11"/>
      <c r="G4967" s="28">
        <f>ROUND(E4967*F4967,0)</f>
        <v>0</v>
      </c>
      <c r="H4967" s="11"/>
    </row>
    <row r="4968" s="9" customFormat="1" ht="13.55" customHeight="1">
      <c r="B4968" s="11"/>
      <c r="G4968" s="28">
        <f>ROUND(E4968*F4968,0)</f>
        <v>0</v>
      </c>
      <c r="H4968" s="11"/>
    </row>
    <row r="4969" s="9" customFormat="1" ht="13.55" customHeight="1">
      <c r="B4969" s="11"/>
      <c r="G4969" s="28">
        <f>ROUND(E4969*F4969,0)</f>
        <v>0</v>
      </c>
      <c r="H4969" s="11"/>
    </row>
    <row r="4970" s="9" customFormat="1" ht="13.55" customHeight="1">
      <c r="B4970" s="11"/>
      <c r="G4970" s="28">
        <f>ROUND(E4970*F4970,0)</f>
        <v>0</v>
      </c>
      <c r="H4970" s="11"/>
    </row>
    <row r="4971" s="9" customFormat="1" ht="13.55" customHeight="1">
      <c r="B4971" s="11"/>
      <c r="G4971" s="28">
        <f>ROUND(E4971*F4971,0)</f>
        <v>0</v>
      </c>
      <c r="H4971" s="11"/>
    </row>
    <row r="4972" s="9" customFormat="1" ht="13.55" customHeight="1">
      <c r="B4972" s="11"/>
      <c r="G4972" s="28">
        <f>ROUND(E4972*F4972,0)</f>
        <v>0</v>
      </c>
      <c r="H4972" s="11"/>
    </row>
    <row r="4973" s="9" customFormat="1" ht="13.55" customHeight="1">
      <c r="B4973" s="11"/>
      <c r="G4973" s="28">
        <f>ROUND(E4973*F4973,0)</f>
        <v>0</v>
      </c>
      <c r="H4973" s="11"/>
    </row>
    <row r="4974" s="9" customFormat="1" ht="13.55" customHeight="1">
      <c r="B4974" s="11"/>
      <c r="G4974" s="28">
        <f>ROUND(E4974*F4974,0)</f>
        <v>0</v>
      </c>
      <c r="H4974" s="11"/>
    </row>
    <row r="4975" s="9" customFormat="1" ht="13.55" customHeight="1">
      <c r="B4975" s="11"/>
      <c r="G4975" s="28">
        <f>ROUND(E4975*F4975,0)</f>
        <v>0</v>
      </c>
      <c r="H4975" s="11"/>
    </row>
    <row r="4976" s="9" customFormat="1" ht="13.55" customHeight="1">
      <c r="B4976" s="11"/>
      <c r="G4976" s="28">
        <f>ROUND(E4976*F4976,0)</f>
        <v>0</v>
      </c>
      <c r="H4976" s="11"/>
    </row>
    <row r="4977" s="9" customFormat="1" ht="13.55" customHeight="1">
      <c r="B4977" s="11"/>
      <c r="G4977" s="28">
        <f>ROUND(E4977*F4977,0)</f>
        <v>0</v>
      </c>
      <c r="H4977" s="11"/>
    </row>
    <row r="4978" s="9" customFormat="1" ht="13.55" customHeight="1">
      <c r="B4978" s="11"/>
      <c r="G4978" s="28">
        <f>ROUND(E4978*F4978,0)</f>
        <v>0</v>
      </c>
      <c r="H4978" s="11"/>
    </row>
    <row r="4979" s="9" customFormat="1" ht="13.55" customHeight="1">
      <c r="B4979" s="11"/>
      <c r="G4979" s="28">
        <f>ROUND(E4979*F4979,0)</f>
        <v>0</v>
      </c>
      <c r="H4979" s="11"/>
    </row>
    <row r="4980" s="9" customFormat="1" ht="13.55" customHeight="1">
      <c r="B4980" s="11"/>
      <c r="G4980" s="28">
        <f>ROUND(E4980*F4980,0)</f>
        <v>0</v>
      </c>
      <c r="H4980" s="11"/>
    </row>
    <row r="4981" s="9" customFormat="1" ht="13.55" customHeight="1">
      <c r="B4981" s="11"/>
      <c r="G4981" s="28">
        <f>ROUND(E4981*F4981,0)</f>
        <v>0</v>
      </c>
      <c r="H4981" s="11"/>
    </row>
    <row r="4982" s="9" customFormat="1" ht="13.55" customHeight="1">
      <c r="B4982" s="11"/>
      <c r="G4982" s="28">
        <f>ROUND(E4982*F4982,0)</f>
        <v>0</v>
      </c>
      <c r="H4982" s="11"/>
    </row>
    <row r="4983" s="9" customFormat="1" ht="13.55" customHeight="1">
      <c r="B4983" s="11"/>
      <c r="G4983" s="28">
        <f>ROUND(E4983*F4983,0)</f>
        <v>0</v>
      </c>
      <c r="H4983" s="11"/>
    </row>
    <row r="4984" s="9" customFormat="1" ht="13.55" customHeight="1">
      <c r="B4984" s="11"/>
      <c r="G4984" s="28">
        <f>ROUND(E4984*F4984,0)</f>
        <v>0</v>
      </c>
      <c r="H4984" s="11"/>
    </row>
    <row r="4985" s="9" customFormat="1" ht="13.55" customHeight="1">
      <c r="B4985" s="11"/>
      <c r="G4985" s="28">
        <f>ROUND(E4985*F4985,0)</f>
        <v>0</v>
      </c>
      <c r="H4985" s="11"/>
    </row>
    <row r="4986" s="9" customFormat="1" ht="13.55" customHeight="1">
      <c r="B4986" s="11"/>
      <c r="G4986" s="28">
        <f>ROUND(E4986*F4986,0)</f>
        <v>0</v>
      </c>
      <c r="H4986" s="11"/>
    </row>
    <row r="4987" s="9" customFormat="1" ht="13.55" customHeight="1">
      <c r="B4987" s="11"/>
      <c r="G4987" s="28">
        <f>ROUND(E4987*F4987,0)</f>
        <v>0</v>
      </c>
      <c r="H4987" s="11"/>
    </row>
    <row r="4988" s="9" customFormat="1" ht="13.55" customHeight="1">
      <c r="B4988" s="11"/>
      <c r="G4988" s="28">
        <f>ROUND(E4988*F4988,0)</f>
        <v>0</v>
      </c>
      <c r="H4988" s="11"/>
    </row>
    <row r="4989" s="9" customFormat="1" ht="13.55" customHeight="1">
      <c r="B4989" s="11"/>
      <c r="G4989" s="28">
        <f>ROUND(E4989*F4989,0)</f>
        <v>0</v>
      </c>
      <c r="H4989" s="11"/>
    </row>
    <row r="4990" s="9" customFormat="1" ht="13.55" customHeight="1">
      <c r="B4990" s="11"/>
      <c r="G4990" s="28">
        <f>ROUND(E4990*F4990,0)</f>
        <v>0</v>
      </c>
      <c r="H4990" s="11"/>
    </row>
    <row r="4991" s="9" customFormat="1" ht="13.55" customHeight="1">
      <c r="B4991" s="11"/>
      <c r="G4991" s="28">
        <f>ROUND(E4991*F4991,0)</f>
        <v>0</v>
      </c>
      <c r="H4991" s="11"/>
    </row>
    <row r="4992" s="9" customFormat="1" ht="13.55" customHeight="1">
      <c r="B4992" s="11"/>
      <c r="G4992" s="28">
        <f>ROUND(E4992*F4992,0)</f>
        <v>0</v>
      </c>
      <c r="H4992" s="11"/>
    </row>
    <row r="4993" s="9" customFormat="1" ht="13.55" customHeight="1">
      <c r="B4993" s="11"/>
      <c r="G4993" s="28">
        <f>ROUND(E4993*F4993,0)</f>
        <v>0</v>
      </c>
      <c r="H4993" s="11"/>
    </row>
    <row r="4994" s="9" customFormat="1" ht="13.55" customHeight="1">
      <c r="B4994" s="11"/>
      <c r="G4994" s="28">
        <f>ROUND(E4994*F4994,0)</f>
        <v>0</v>
      </c>
      <c r="H4994" s="11"/>
    </row>
    <row r="4995" s="9" customFormat="1" ht="13.55" customHeight="1">
      <c r="B4995" s="11"/>
      <c r="G4995" s="28">
        <f>ROUND(E4995*F4995,0)</f>
        <v>0</v>
      </c>
      <c r="H4995" s="11"/>
    </row>
    <row r="4996" s="9" customFormat="1" ht="13.55" customHeight="1">
      <c r="B4996" s="11"/>
      <c r="G4996" s="28">
        <f>ROUND(E4996*F4996,0)</f>
        <v>0</v>
      </c>
      <c r="H4996" s="11"/>
    </row>
    <row r="4997" s="9" customFormat="1" ht="13.55" customHeight="1">
      <c r="B4997" s="11"/>
      <c r="G4997" s="28">
        <f>ROUND(E4997*F4997,0)</f>
        <v>0</v>
      </c>
      <c r="H4997" s="11"/>
    </row>
    <row r="4998" s="9" customFormat="1" ht="13.55" customHeight="1">
      <c r="B4998" s="11"/>
      <c r="G4998" s="28">
        <f>ROUND(E4998*F4998,0)</f>
        <v>0</v>
      </c>
      <c r="H4998" s="11"/>
    </row>
    <row r="4999" s="9" customFormat="1" ht="13.55" customHeight="1">
      <c r="B4999" s="11"/>
      <c r="G4999" s="28">
        <f>ROUND(E4999*F4999,0)</f>
        <v>0</v>
      </c>
      <c r="H4999" s="11"/>
    </row>
    <row r="5000" s="9" customFormat="1" ht="13.55" customHeight="1">
      <c r="B5000" s="11"/>
      <c r="G5000" s="28">
        <f>ROUND(E5000*F5000,0)</f>
        <v>0</v>
      </c>
      <c r="H5000" s="11"/>
    </row>
    <row r="5001" s="9" customFormat="1" ht="13.55" customHeight="1">
      <c r="B5001" s="11"/>
      <c r="G5001" s="28">
        <f>ROUND(E5001*F5001,0)</f>
        <v>0</v>
      </c>
      <c r="H5001" s="11"/>
    </row>
    <row r="5002" s="9" customFormat="1" ht="13.55" customHeight="1">
      <c r="B5002" s="11"/>
      <c r="G5002" s="28">
        <f>ROUND(E5002*F5002,0)</f>
        <v>0</v>
      </c>
      <c r="H5002" s="11"/>
    </row>
    <row r="5003" s="9" customFormat="1" ht="13.55" customHeight="1">
      <c r="B5003" s="11"/>
      <c r="G5003" s="28">
        <f>ROUND(E5003*F5003,0)</f>
        <v>0</v>
      </c>
      <c r="H5003" s="11"/>
    </row>
    <row r="5004" s="9" customFormat="1" ht="13.55" customHeight="1">
      <c r="B5004" s="11"/>
      <c r="G5004" s="28">
        <f>ROUND(E5004*F5004,0)</f>
        <v>0</v>
      </c>
      <c r="H5004" s="11"/>
    </row>
    <row r="5005" s="9" customFormat="1" ht="13.55" customHeight="1">
      <c r="B5005" s="11"/>
      <c r="G5005" s="28">
        <f>ROUND(E5005*F5005,0)</f>
        <v>0</v>
      </c>
      <c r="H5005" s="11"/>
    </row>
    <row r="5006" s="9" customFormat="1" ht="13.55" customHeight="1">
      <c r="B5006" s="11"/>
      <c r="G5006" s="28">
        <f>ROUND(E5006*F5006,0)</f>
        <v>0</v>
      </c>
      <c r="H5006" s="11"/>
    </row>
    <row r="5007" s="9" customFormat="1" ht="13.55" customHeight="1">
      <c r="B5007" s="11"/>
      <c r="G5007" s="28">
        <f>ROUND(E5007*F5007,0)</f>
        <v>0</v>
      </c>
      <c r="H5007" s="11"/>
    </row>
    <row r="5008" s="9" customFormat="1" ht="13.55" customHeight="1">
      <c r="B5008" s="11"/>
      <c r="G5008" s="28">
        <f>ROUND(E5008*F5008,0)</f>
        <v>0</v>
      </c>
      <c r="H5008" s="11"/>
    </row>
    <row r="5009" s="9" customFormat="1" ht="13.55" customHeight="1">
      <c r="B5009" s="11"/>
      <c r="G5009" s="28">
        <f>ROUND(E5009*F5009,0)</f>
        <v>0</v>
      </c>
      <c r="H5009" s="11"/>
    </row>
    <row r="5010" s="9" customFormat="1" ht="13.55" customHeight="1">
      <c r="B5010" s="11"/>
      <c r="G5010" s="28">
        <f>ROUND(E5010*F5010,0)</f>
        <v>0</v>
      </c>
      <c r="H5010" s="11"/>
    </row>
    <row r="5011" s="9" customFormat="1" ht="13.55" customHeight="1">
      <c r="B5011" s="11"/>
      <c r="G5011" s="28">
        <f>ROUND(E5011*F5011,0)</f>
        <v>0</v>
      </c>
      <c r="H5011" s="11"/>
    </row>
    <row r="5012" s="9" customFormat="1" ht="13.55" customHeight="1">
      <c r="B5012" s="11"/>
      <c r="G5012" s="28">
        <f>ROUND(E5012*F5012,0)</f>
        <v>0</v>
      </c>
      <c r="H5012" s="11"/>
    </row>
    <row r="5013" s="9" customFormat="1" ht="13.55" customHeight="1">
      <c r="B5013" s="11"/>
      <c r="G5013" s="28">
        <f>ROUND(E5013*F5013,0)</f>
        <v>0</v>
      </c>
      <c r="H5013" s="11"/>
    </row>
    <row r="5014" s="9" customFormat="1" ht="13.55" customHeight="1">
      <c r="B5014" s="11"/>
      <c r="G5014" s="28">
        <f>ROUND(E5014*F5014,0)</f>
        <v>0</v>
      </c>
      <c r="H5014" s="11"/>
    </row>
    <row r="5015" s="9" customFormat="1" ht="13.55" customHeight="1">
      <c r="B5015" s="11"/>
      <c r="G5015" s="28">
        <f>ROUND(E5015*F5015,0)</f>
        <v>0</v>
      </c>
      <c r="H5015" s="11"/>
    </row>
    <row r="5016" s="9" customFormat="1" ht="13.55" customHeight="1">
      <c r="B5016" s="11"/>
      <c r="G5016" s="28">
        <f>ROUND(E5016*F5016,0)</f>
        <v>0</v>
      </c>
      <c r="H5016" s="11"/>
    </row>
    <row r="5017" s="9" customFormat="1" ht="13.55" customHeight="1">
      <c r="B5017" s="11"/>
      <c r="G5017" s="28">
        <f>ROUND(E5017*F5017,0)</f>
        <v>0</v>
      </c>
      <c r="H5017" s="11"/>
    </row>
    <row r="5018" s="9" customFormat="1" ht="13.55" customHeight="1">
      <c r="B5018" s="11"/>
      <c r="G5018" s="28">
        <f>ROUND(E5018*F5018,0)</f>
        <v>0</v>
      </c>
      <c r="H5018" s="11"/>
    </row>
    <row r="5019" s="9" customFormat="1" ht="13.55" customHeight="1">
      <c r="B5019" s="11"/>
      <c r="G5019" s="28">
        <f>ROUND(E5019*F5019,0)</f>
        <v>0</v>
      </c>
      <c r="H5019" s="11"/>
    </row>
    <row r="5020" s="9" customFormat="1" ht="13.55" customHeight="1">
      <c r="B5020" s="11"/>
      <c r="G5020" s="28">
        <f>ROUND(E5020*F5020,0)</f>
        <v>0</v>
      </c>
      <c r="H5020" s="11"/>
    </row>
    <row r="5021" s="9" customFormat="1" ht="13.55" customHeight="1">
      <c r="B5021" s="11"/>
      <c r="G5021" s="28">
        <f>ROUND(E5021*F5021,0)</f>
        <v>0</v>
      </c>
      <c r="H5021" s="11"/>
    </row>
    <row r="5022" s="9" customFormat="1" ht="13.55" customHeight="1">
      <c r="B5022" s="11"/>
      <c r="G5022" s="28">
        <f>ROUND(E5022*F5022,0)</f>
        <v>0</v>
      </c>
      <c r="H5022" s="11"/>
    </row>
    <row r="5023" s="9" customFormat="1" ht="13.55" customHeight="1">
      <c r="B5023" s="11"/>
      <c r="G5023" s="28">
        <f>ROUND(E5023*F5023,0)</f>
        <v>0</v>
      </c>
      <c r="H5023" s="11"/>
    </row>
    <row r="5024" s="9" customFormat="1" ht="13.55" customHeight="1">
      <c r="B5024" s="11"/>
      <c r="G5024" s="28">
        <f>ROUND(E5024*F5024,0)</f>
        <v>0</v>
      </c>
      <c r="H5024" s="11"/>
    </row>
    <row r="5025" s="9" customFormat="1" ht="13.55" customHeight="1">
      <c r="B5025" s="11"/>
      <c r="G5025" s="28">
        <f>ROUND(E5025*F5025,0)</f>
        <v>0</v>
      </c>
      <c r="H5025" s="11"/>
    </row>
    <row r="5026" s="9" customFormat="1" ht="13.55" customHeight="1">
      <c r="B5026" s="11"/>
      <c r="G5026" s="28">
        <f>ROUND(E5026*F5026,0)</f>
        <v>0</v>
      </c>
      <c r="H5026" s="11"/>
    </row>
    <row r="5027" s="9" customFormat="1" ht="13.55" customHeight="1">
      <c r="B5027" s="11"/>
      <c r="G5027" s="28">
        <f>ROUND(E5027*F5027,0)</f>
        <v>0</v>
      </c>
      <c r="H5027" s="11"/>
    </row>
    <row r="5028" s="9" customFormat="1" ht="13.55" customHeight="1">
      <c r="B5028" s="11"/>
      <c r="G5028" s="28">
        <f>ROUND(E5028*F5028,0)</f>
        <v>0</v>
      </c>
      <c r="H5028" s="11"/>
    </row>
    <row r="5029" s="9" customFormat="1" ht="13.55" customHeight="1">
      <c r="B5029" s="11"/>
      <c r="G5029" s="28">
        <f>ROUND(E5029*F5029,0)</f>
        <v>0</v>
      </c>
      <c r="H5029" s="11"/>
    </row>
    <row r="5030" s="9" customFormat="1" ht="13.55" customHeight="1">
      <c r="B5030" s="11"/>
      <c r="G5030" s="28">
        <f>ROUND(E5030*F5030,0)</f>
        <v>0</v>
      </c>
      <c r="H5030" s="11"/>
    </row>
    <row r="5031" s="9" customFormat="1" ht="13.55" customHeight="1">
      <c r="B5031" s="11"/>
      <c r="G5031" s="28">
        <f>ROUND(E5031*F5031,0)</f>
        <v>0</v>
      </c>
      <c r="H5031" s="11"/>
    </row>
    <row r="5032" s="9" customFormat="1" ht="13.55" customHeight="1">
      <c r="B5032" s="11"/>
      <c r="G5032" s="28">
        <f>ROUND(E5032*F5032,0)</f>
        <v>0</v>
      </c>
      <c r="H5032" s="11"/>
    </row>
    <row r="5033" s="9" customFormat="1" ht="13.55" customHeight="1">
      <c r="B5033" s="11"/>
      <c r="G5033" s="28">
        <f>ROUND(E5033*F5033,0)</f>
        <v>0</v>
      </c>
      <c r="H5033" s="11"/>
    </row>
    <row r="5034" s="9" customFormat="1" ht="13.55" customHeight="1">
      <c r="B5034" s="11"/>
      <c r="G5034" s="28">
        <f>ROUND(E5034*F5034,0)</f>
        <v>0</v>
      </c>
      <c r="H5034" s="11"/>
    </row>
    <row r="5035" s="9" customFormat="1" ht="13.55" customHeight="1">
      <c r="B5035" s="11"/>
      <c r="G5035" s="28">
        <f>ROUND(E5035*F5035,0)</f>
        <v>0</v>
      </c>
      <c r="H5035" s="11"/>
    </row>
    <row r="5036" s="9" customFormat="1" ht="13.55" customHeight="1">
      <c r="B5036" s="11"/>
      <c r="G5036" s="28">
        <f>ROUND(E5036*F5036,0)</f>
        <v>0</v>
      </c>
      <c r="H5036" s="11"/>
    </row>
    <row r="5037" s="9" customFormat="1" ht="13.55" customHeight="1">
      <c r="B5037" s="11"/>
      <c r="G5037" s="28">
        <f>ROUND(E5037*F5037,0)</f>
        <v>0</v>
      </c>
      <c r="H5037" s="11"/>
    </row>
    <row r="5038" s="9" customFormat="1" ht="13.55" customHeight="1">
      <c r="B5038" s="11"/>
      <c r="G5038" s="28">
        <f>ROUND(E5038*F5038,0)</f>
        <v>0</v>
      </c>
      <c r="H5038" s="11"/>
    </row>
    <row r="5039" s="9" customFormat="1" ht="13.55" customHeight="1">
      <c r="B5039" s="11"/>
      <c r="G5039" s="28">
        <f>ROUND(E5039*F5039,0)</f>
        <v>0</v>
      </c>
      <c r="H5039" s="11"/>
    </row>
    <row r="5040" s="9" customFormat="1" ht="13.55" customHeight="1">
      <c r="B5040" s="11"/>
      <c r="G5040" s="28">
        <f>ROUND(E5040*F5040,0)</f>
        <v>0</v>
      </c>
      <c r="H5040" s="11"/>
    </row>
    <row r="5041" s="9" customFormat="1" ht="13.55" customHeight="1">
      <c r="B5041" s="11"/>
      <c r="G5041" s="28">
        <f>ROUND(E5041*F5041,0)</f>
        <v>0</v>
      </c>
      <c r="H5041" s="11"/>
    </row>
    <row r="5042" s="9" customFormat="1" ht="13.55" customHeight="1">
      <c r="B5042" s="11"/>
      <c r="G5042" s="28">
        <f>ROUND(E5042*F5042,0)</f>
        <v>0</v>
      </c>
      <c r="H5042" s="11"/>
    </row>
    <row r="5043" s="9" customFormat="1" ht="13.55" customHeight="1">
      <c r="B5043" s="11"/>
      <c r="G5043" s="28">
        <f>ROUND(E5043*F5043,0)</f>
        <v>0</v>
      </c>
      <c r="H5043" s="11"/>
    </row>
    <row r="5044" s="9" customFormat="1" ht="13.55" customHeight="1">
      <c r="B5044" s="11"/>
      <c r="G5044" s="28">
        <f>ROUND(E5044*F5044,0)</f>
        <v>0</v>
      </c>
      <c r="H5044" s="11"/>
    </row>
    <row r="5045" s="9" customFormat="1" ht="13.55" customHeight="1">
      <c r="B5045" s="11"/>
      <c r="G5045" s="28">
        <f>ROUND(E5045*F5045,0)</f>
        <v>0</v>
      </c>
      <c r="H5045" s="11"/>
    </row>
    <row r="5046" s="9" customFormat="1" ht="13.55" customHeight="1">
      <c r="B5046" s="11"/>
      <c r="G5046" s="28">
        <f>ROUND(E5046*F5046,0)</f>
        <v>0</v>
      </c>
      <c r="H5046" s="11"/>
    </row>
    <row r="5047" s="9" customFormat="1" ht="13.55" customHeight="1">
      <c r="B5047" s="11"/>
      <c r="G5047" s="28">
        <f>ROUND(E5047*F5047,0)</f>
        <v>0</v>
      </c>
      <c r="H5047" s="11"/>
    </row>
    <row r="5048" s="9" customFormat="1" ht="13.55" customHeight="1">
      <c r="B5048" s="11"/>
      <c r="G5048" s="28">
        <f>ROUND(E5048*F5048,0)</f>
        <v>0</v>
      </c>
      <c r="H5048" s="11"/>
    </row>
    <row r="5049" s="9" customFormat="1" ht="13.55" customHeight="1">
      <c r="B5049" s="11"/>
      <c r="G5049" s="28">
        <f>ROUND(E5049*F5049,0)</f>
        <v>0</v>
      </c>
      <c r="H5049" s="11"/>
    </row>
    <row r="5050" s="9" customFormat="1" ht="13.55" customHeight="1">
      <c r="B5050" s="11"/>
      <c r="G5050" s="28">
        <f>ROUND(E5050*F5050,0)</f>
        <v>0</v>
      </c>
      <c r="H5050" s="11"/>
    </row>
    <row r="5051" s="9" customFormat="1" ht="13.55" customHeight="1">
      <c r="B5051" s="11"/>
      <c r="G5051" s="28">
        <f>ROUND(E5051*F5051,0)</f>
        <v>0</v>
      </c>
      <c r="H5051" s="11"/>
    </row>
    <row r="5052" s="9" customFormat="1" ht="13.55" customHeight="1">
      <c r="B5052" s="11"/>
      <c r="G5052" s="28">
        <f>ROUND(E5052*F5052,0)</f>
        <v>0</v>
      </c>
      <c r="H5052" s="11"/>
    </row>
    <row r="5053" s="9" customFormat="1" ht="13.55" customHeight="1">
      <c r="B5053" s="11"/>
      <c r="G5053" s="28">
        <f>ROUND(E5053*F5053,0)</f>
        <v>0</v>
      </c>
      <c r="H5053" s="11"/>
    </row>
    <row r="5054" s="9" customFormat="1" ht="13.55" customHeight="1">
      <c r="B5054" s="11"/>
      <c r="G5054" s="28">
        <f>ROUND(E5054*F5054,0)</f>
        <v>0</v>
      </c>
      <c r="H5054" s="11"/>
    </row>
    <row r="5055" s="9" customFormat="1" ht="13.55" customHeight="1">
      <c r="B5055" s="11"/>
      <c r="G5055" s="28">
        <f>ROUND(E5055*F5055,0)</f>
        <v>0</v>
      </c>
      <c r="H5055" s="11"/>
    </row>
    <row r="5056" s="9" customFormat="1" ht="13.55" customHeight="1">
      <c r="B5056" s="11"/>
      <c r="G5056" s="28">
        <f>ROUND(E5056*F5056,0)</f>
        <v>0</v>
      </c>
      <c r="H5056" s="11"/>
    </row>
    <row r="5057" s="9" customFormat="1" ht="13.55" customHeight="1">
      <c r="B5057" s="11"/>
      <c r="G5057" s="28">
        <f>ROUND(E5057*F5057,0)</f>
        <v>0</v>
      </c>
      <c r="H5057" s="11"/>
    </row>
    <row r="5058" s="9" customFormat="1" ht="13.55" customHeight="1">
      <c r="B5058" s="11"/>
      <c r="G5058" s="28">
        <f>ROUND(E5058*F5058,0)</f>
        <v>0</v>
      </c>
      <c r="H5058" s="11"/>
    </row>
    <row r="5059" s="9" customFormat="1" ht="13.55" customHeight="1">
      <c r="B5059" s="11"/>
      <c r="G5059" s="28">
        <f>ROUND(E5059*F5059,0)</f>
        <v>0</v>
      </c>
      <c r="H5059" s="11"/>
    </row>
    <row r="5060" s="9" customFormat="1" ht="13.55" customHeight="1">
      <c r="B5060" s="11"/>
      <c r="G5060" s="28">
        <f>ROUND(E5060*F5060,0)</f>
        <v>0</v>
      </c>
      <c r="H5060" s="11"/>
    </row>
    <row r="5061" s="9" customFormat="1" ht="13.55" customHeight="1">
      <c r="B5061" s="11"/>
      <c r="G5061" s="28">
        <f>ROUND(E5061*F5061,0)</f>
        <v>0</v>
      </c>
      <c r="H5061" s="11"/>
    </row>
    <row r="5062" s="9" customFormat="1" ht="13.55" customHeight="1">
      <c r="B5062" s="11"/>
      <c r="G5062" s="28">
        <f>ROUND(E5062*F5062,0)</f>
        <v>0</v>
      </c>
      <c r="H5062" s="11"/>
    </row>
    <row r="5063" s="9" customFormat="1" ht="13.55" customHeight="1">
      <c r="B5063" s="11"/>
      <c r="G5063" s="28">
        <f>ROUND(E5063*F5063,0)</f>
        <v>0</v>
      </c>
      <c r="H5063" s="11"/>
    </row>
    <row r="5064" s="9" customFormat="1" ht="13.55" customHeight="1">
      <c r="B5064" s="11"/>
      <c r="G5064" s="28">
        <f>ROUND(E5064*F5064,0)</f>
        <v>0</v>
      </c>
      <c r="H5064" s="11"/>
    </row>
    <row r="5065" s="9" customFormat="1" ht="13.55" customHeight="1">
      <c r="B5065" s="11"/>
      <c r="G5065" s="28">
        <f>ROUND(E5065*F5065,0)</f>
        <v>0</v>
      </c>
      <c r="H5065" s="11"/>
    </row>
    <row r="5066" s="9" customFormat="1" ht="13.55" customHeight="1">
      <c r="B5066" s="11"/>
      <c r="G5066" s="28">
        <f>ROUND(E5066*F5066,0)</f>
        <v>0</v>
      </c>
      <c r="H5066" s="11"/>
    </row>
    <row r="5067" s="9" customFormat="1" ht="13.55" customHeight="1">
      <c r="B5067" s="11"/>
      <c r="G5067" s="28">
        <f>ROUND(E5067*F5067,0)</f>
        <v>0</v>
      </c>
      <c r="H5067" s="11"/>
    </row>
    <row r="5068" s="9" customFormat="1" ht="13.55" customHeight="1">
      <c r="B5068" s="11"/>
      <c r="G5068" s="28">
        <f>ROUND(E5068*F5068,0)</f>
        <v>0</v>
      </c>
      <c r="H5068" s="11"/>
    </row>
    <row r="5069" s="9" customFormat="1" ht="13.55" customHeight="1">
      <c r="B5069" s="11"/>
      <c r="G5069" s="28">
        <f>ROUND(E5069*F5069,0)</f>
        <v>0</v>
      </c>
      <c r="H5069" s="11"/>
    </row>
    <row r="5070" s="9" customFormat="1" ht="13.55" customHeight="1">
      <c r="B5070" s="11"/>
      <c r="G5070" s="28">
        <f>ROUND(E5070*F5070,0)</f>
        <v>0</v>
      </c>
      <c r="H5070" s="11"/>
    </row>
    <row r="5071" s="9" customFormat="1" ht="13.55" customHeight="1">
      <c r="B5071" s="11"/>
      <c r="G5071" s="28">
        <f>ROUND(E5071*F5071,0)</f>
        <v>0</v>
      </c>
      <c r="H5071" s="11"/>
    </row>
    <row r="5072" s="9" customFormat="1" ht="13.55" customHeight="1">
      <c r="B5072" s="11"/>
      <c r="G5072" s="28">
        <f>ROUND(E5072*F5072,0)</f>
        <v>0</v>
      </c>
      <c r="H5072" s="11"/>
    </row>
    <row r="5073" s="9" customFormat="1" ht="13.55" customHeight="1">
      <c r="B5073" s="11"/>
      <c r="G5073" s="28">
        <f>ROUND(E5073*F5073,0)</f>
        <v>0</v>
      </c>
      <c r="H5073" s="11"/>
    </row>
    <row r="5074" s="9" customFormat="1" ht="13.55" customHeight="1">
      <c r="B5074" s="11"/>
      <c r="G5074" s="28">
        <f>ROUND(E5074*F5074,0)</f>
        <v>0</v>
      </c>
      <c r="H5074" s="11"/>
    </row>
    <row r="5075" s="9" customFormat="1" ht="13.55" customHeight="1">
      <c r="B5075" s="11"/>
      <c r="G5075" s="28">
        <f>ROUND(E5075*F5075,0)</f>
        <v>0</v>
      </c>
      <c r="H5075" s="11"/>
    </row>
    <row r="5076" s="9" customFormat="1" ht="13.55" customHeight="1">
      <c r="B5076" s="11"/>
      <c r="G5076" s="28">
        <f>ROUND(E5076*F5076,0)</f>
        <v>0</v>
      </c>
      <c r="H5076" s="11"/>
    </row>
    <row r="5077" s="9" customFormat="1" ht="13.55" customHeight="1">
      <c r="B5077" s="11"/>
      <c r="G5077" s="28">
        <f>ROUND(E5077*F5077,0)</f>
        <v>0</v>
      </c>
      <c r="H5077" s="11"/>
    </row>
    <row r="5078" s="9" customFormat="1" ht="13.55" customHeight="1">
      <c r="B5078" s="11"/>
      <c r="G5078" s="28">
        <f>ROUND(E5078*F5078,0)</f>
        <v>0</v>
      </c>
      <c r="H5078" s="11"/>
    </row>
    <row r="5079" s="9" customFormat="1" ht="13.55" customHeight="1">
      <c r="B5079" s="11"/>
      <c r="G5079" s="28">
        <f>ROUND(E5079*F5079,0)</f>
        <v>0</v>
      </c>
      <c r="H5079" s="11"/>
    </row>
    <row r="5080" s="9" customFormat="1" ht="13.55" customHeight="1">
      <c r="B5080" s="11"/>
      <c r="G5080" s="28">
        <f>ROUND(E5080*F5080,0)</f>
        <v>0</v>
      </c>
      <c r="H5080" s="11"/>
    </row>
    <row r="5081" s="9" customFormat="1" ht="13.55" customHeight="1">
      <c r="B5081" s="11"/>
      <c r="G5081" s="28">
        <f>ROUND(E5081*F5081,0)</f>
        <v>0</v>
      </c>
      <c r="H5081" s="11"/>
    </row>
    <row r="5082" s="9" customFormat="1" ht="13.55" customHeight="1">
      <c r="B5082" s="11"/>
      <c r="G5082" s="28">
        <f>ROUND(E5082*F5082,0)</f>
        <v>0</v>
      </c>
      <c r="H5082" s="11"/>
    </row>
    <row r="5083" s="9" customFormat="1" ht="13.55" customHeight="1">
      <c r="B5083" s="11"/>
      <c r="G5083" s="28">
        <f>ROUND(E5083*F5083,0)</f>
        <v>0</v>
      </c>
      <c r="H5083" s="11"/>
    </row>
    <row r="5084" s="9" customFormat="1" ht="13.55" customHeight="1">
      <c r="B5084" s="11"/>
      <c r="G5084" s="28">
        <f>ROUND(E5084*F5084,0)</f>
        <v>0</v>
      </c>
      <c r="H5084" s="11"/>
    </row>
    <row r="5085" s="9" customFormat="1" ht="13.55" customHeight="1">
      <c r="B5085" s="11"/>
      <c r="G5085" s="28">
        <f>ROUND(E5085*F5085,0)</f>
        <v>0</v>
      </c>
      <c r="H5085" s="11"/>
    </row>
    <row r="5086" s="9" customFormat="1" ht="13.55" customHeight="1">
      <c r="B5086" s="11"/>
      <c r="G5086" s="28">
        <f>ROUND(E5086*F5086,0)</f>
        <v>0</v>
      </c>
      <c r="H5086" s="11"/>
    </row>
    <row r="5087" s="9" customFormat="1" ht="13.55" customHeight="1">
      <c r="B5087" s="11"/>
      <c r="G5087" s="28">
        <f>ROUND(E5087*F5087,0)</f>
        <v>0</v>
      </c>
      <c r="H5087" s="11"/>
    </row>
    <row r="5088" s="9" customFormat="1" ht="13.55" customHeight="1">
      <c r="B5088" s="11"/>
      <c r="G5088" s="28">
        <f>ROUND(E5088*F5088,0)</f>
        <v>0</v>
      </c>
      <c r="H5088" s="11"/>
    </row>
    <row r="5089" s="9" customFormat="1" ht="13.55" customHeight="1">
      <c r="B5089" s="11"/>
      <c r="G5089" s="28">
        <f>ROUND(E5089*F5089,0)</f>
        <v>0</v>
      </c>
      <c r="H5089" s="11"/>
    </row>
    <row r="5090" s="9" customFormat="1" ht="13.55" customHeight="1">
      <c r="B5090" s="11"/>
      <c r="G5090" s="28">
        <f>ROUND(E5090*F5090,0)</f>
        <v>0</v>
      </c>
      <c r="H5090" s="11"/>
    </row>
    <row r="5091" s="9" customFormat="1" ht="13.55" customHeight="1">
      <c r="B5091" s="11"/>
      <c r="G5091" s="28">
        <f>ROUND(E5091*F5091,0)</f>
        <v>0</v>
      </c>
      <c r="H5091" s="11"/>
    </row>
    <row r="5092" s="9" customFormat="1" ht="13.55" customHeight="1">
      <c r="B5092" s="11"/>
      <c r="G5092" s="28">
        <f>ROUND(E5092*F5092,0)</f>
        <v>0</v>
      </c>
      <c r="H5092" s="11"/>
    </row>
    <row r="5093" s="9" customFormat="1" ht="13.55" customHeight="1">
      <c r="B5093" s="11"/>
      <c r="G5093" s="28">
        <f>ROUND(E5093*F5093,0)</f>
        <v>0</v>
      </c>
      <c r="H5093" s="11"/>
    </row>
    <row r="5094" s="9" customFormat="1" ht="13.55" customHeight="1">
      <c r="B5094" s="11"/>
      <c r="G5094" s="28">
        <f>ROUND(E5094*F5094,0)</f>
        <v>0</v>
      </c>
      <c r="H5094" s="11"/>
    </row>
    <row r="5095" s="9" customFormat="1" ht="13.55" customHeight="1">
      <c r="B5095" s="11"/>
      <c r="G5095" s="28">
        <f>ROUND(E5095*F5095,0)</f>
        <v>0</v>
      </c>
      <c r="H5095" s="11"/>
    </row>
    <row r="5096" s="9" customFormat="1" ht="13.55" customHeight="1">
      <c r="B5096" s="11"/>
      <c r="G5096" s="28">
        <f>ROUND(E5096*F5096,0)</f>
        <v>0</v>
      </c>
      <c r="H5096" s="11"/>
    </row>
    <row r="5097" s="9" customFormat="1" ht="13.55" customHeight="1">
      <c r="B5097" s="11"/>
      <c r="G5097" s="28">
        <f>ROUND(E5097*F5097,0)</f>
        <v>0</v>
      </c>
      <c r="H5097" s="11"/>
    </row>
    <row r="5098" s="9" customFormat="1" ht="13.55" customHeight="1">
      <c r="B5098" s="11"/>
      <c r="G5098" s="28">
        <f>ROUND(E5098*F5098,0)</f>
        <v>0</v>
      </c>
      <c r="H5098" s="11"/>
    </row>
    <row r="5099" s="9" customFormat="1" ht="13.55" customHeight="1">
      <c r="B5099" s="11"/>
      <c r="G5099" s="28">
        <f>ROUND(E5099*F5099,0)</f>
        <v>0</v>
      </c>
      <c r="H5099" s="11"/>
    </row>
    <row r="5100" s="9" customFormat="1" ht="13.55" customHeight="1">
      <c r="B5100" s="11"/>
      <c r="G5100" s="28">
        <f>ROUND(E5100*F5100,0)</f>
        <v>0</v>
      </c>
      <c r="H5100" s="11"/>
    </row>
    <row r="5101" s="9" customFormat="1" ht="13.55" customHeight="1">
      <c r="B5101" s="11"/>
      <c r="G5101" s="28">
        <f>ROUND(E5101*F5101,0)</f>
        <v>0</v>
      </c>
      <c r="H5101" s="11"/>
    </row>
    <row r="5102" s="9" customFormat="1" ht="13.55" customHeight="1">
      <c r="B5102" s="11"/>
      <c r="G5102" s="28">
        <f>ROUND(E5102*F5102,0)</f>
        <v>0</v>
      </c>
      <c r="H5102" s="11"/>
    </row>
    <row r="5103" s="9" customFormat="1" ht="13.55" customHeight="1">
      <c r="B5103" s="11"/>
      <c r="G5103" s="28">
        <f>ROUND(E5103*F5103,0)</f>
        <v>0</v>
      </c>
      <c r="H5103" s="11"/>
    </row>
    <row r="5104" s="9" customFormat="1" ht="13.55" customHeight="1">
      <c r="B5104" s="11"/>
      <c r="G5104" s="28">
        <f>ROUND(E5104*F5104,0)</f>
        <v>0</v>
      </c>
      <c r="H5104" s="11"/>
    </row>
    <row r="5105" s="9" customFormat="1" ht="13.55" customHeight="1">
      <c r="B5105" s="11"/>
      <c r="G5105" s="28">
        <f>ROUND(E5105*F5105,0)</f>
        <v>0</v>
      </c>
      <c r="H5105" s="11"/>
    </row>
    <row r="5106" s="9" customFormat="1" ht="13.55" customHeight="1">
      <c r="B5106" s="11"/>
      <c r="G5106" s="28">
        <f>ROUND(E5106*F5106,0)</f>
        <v>0</v>
      </c>
      <c r="H5106" s="11"/>
    </row>
    <row r="5107" s="9" customFormat="1" ht="13.55" customHeight="1">
      <c r="B5107" s="11"/>
      <c r="G5107" s="28">
        <f>ROUND(E5107*F5107,0)</f>
        <v>0</v>
      </c>
      <c r="H5107" s="11"/>
    </row>
    <row r="5108" s="9" customFormat="1" ht="13.55" customHeight="1">
      <c r="B5108" s="11"/>
      <c r="G5108" s="28">
        <f>ROUND(E5108*F5108,0)</f>
        <v>0</v>
      </c>
      <c r="H5108" s="11"/>
    </row>
    <row r="5109" s="9" customFormat="1" ht="13.55" customHeight="1">
      <c r="B5109" s="11"/>
      <c r="G5109" s="28">
        <f>ROUND(E5109*F5109,0)</f>
        <v>0</v>
      </c>
      <c r="H5109" s="11"/>
    </row>
    <row r="5110" s="9" customFormat="1" ht="13.55" customHeight="1">
      <c r="B5110" s="11"/>
      <c r="G5110" s="28">
        <f>ROUND(E5110*F5110,0)</f>
        <v>0</v>
      </c>
      <c r="H5110" s="11"/>
    </row>
    <row r="5111" s="9" customFormat="1" ht="13.55" customHeight="1">
      <c r="B5111" s="11"/>
      <c r="G5111" s="28">
        <f>ROUND(E5111*F5111,0)</f>
        <v>0</v>
      </c>
      <c r="H5111" s="11"/>
    </row>
    <row r="5112" s="9" customFormat="1" ht="13.55" customHeight="1">
      <c r="B5112" s="11"/>
      <c r="G5112" s="28">
        <f>ROUND(E5112*F5112,0)</f>
        <v>0</v>
      </c>
      <c r="H5112" s="11"/>
    </row>
    <row r="5113" s="9" customFormat="1" ht="13.55" customHeight="1">
      <c r="B5113" s="11"/>
      <c r="G5113" s="28">
        <f>ROUND(E5113*F5113,0)</f>
        <v>0</v>
      </c>
      <c r="H5113" s="11"/>
    </row>
    <row r="5114" s="9" customFormat="1" ht="13.55" customHeight="1">
      <c r="B5114" s="11"/>
      <c r="G5114" s="28">
        <f>ROUND(E5114*F5114,0)</f>
        <v>0</v>
      </c>
      <c r="H5114" s="11"/>
    </row>
    <row r="5115" s="9" customFormat="1" ht="13.55" customHeight="1">
      <c r="B5115" s="11"/>
      <c r="G5115" s="28">
        <f>ROUND(E5115*F5115,0)</f>
        <v>0</v>
      </c>
      <c r="H5115" s="11"/>
    </row>
    <row r="5116" s="9" customFormat="1" ht="13.55" customHeight="1">
      <c r="B5116" s="11"/>
      <c r="G5116" s="28">
        <f>ROUND(E5116*F5116,0)</f>
        <v>0</v>
      </c>
      <c r="H5116" s="11"/>
    </row>
    <row r="5117" s="9" customFormat="1" ht="13.55" customHeight="1">
      <c r="B5117" s="11"/>
      <c r="G5117" s="28">
        <f>ROUND(E5117*F5117,0)</f>
        <v>0</v>
      </c>
      <c r="H5117" s="11"/>
    </row>
    <row r="5118" s="9" customFormat="1" ht="13.55" customHeight="1">
      <c r="B5118" s="11"/>
      <c r="G5118" s="28">
        <f>ROUND(E5118*F5118,0)</f>
        <v>0</v>
      </c>
      <c r="H5118" s="11"/>
    </row>
    <row r="5119" s="9" customFormat="1" ht="13.55" customHeight="1">
      <c r="B5119" s="11"/>
      <c r="G5119" s="28">
        <f>ROUND(E5119*F5119,0)</f>
        <v>0</v>
      </c>
      <c r="H5119" s="11"/>
    </row>
    <row r="5120" s="9" customFormat="1" ht="13.55" customHeight="1">
      <c r="B5120" s="11"/>
      <c r="G5120" s="28">
        <f>ROUND(E5120*F5120,0)</f>
        <v>0</v>
      </c>
      <c r="H5120" s="11"/>
    </row>
    <row r="5121" s="9" customFormat="1" ht="13.55" customHeight="1">
      <c r="B5121" s="11"/>
      <c r="G5121" s="28">
        <f>ROUND(E5121*F5121,0)</f>
        <v>0</v>
      </c>
      <c r="H5121" s="11"/>
    </row>
    <row r="5122" s="9" customFormat="1" ht="13.55" customHeight="1">
      <c r="B5122" s="11"/>
      <c r="G5122" s="28">
        <f>ROUND(E5122*F5122,0)</f>
        <v>0</v>
      </c>
      <c r="H5122" s="11"/>
    </row>
    <row r="5123" s="9" customFormat="1" ht="13.55" customHeight="1">
      <c r="B5123" s="11"/>
      <c r="G5123" s="28">
        <f>ROUND(E5123*F5123,0)</f>
        <v>0</v>
      </c>
      <c r="H5123" s="11"/>
    </row>
    <row r="5124" s="9" customFormat="1" ht="13.55" customHeight="1">
      <c r="B5124" s="11"/>
      <c r="G5124" s="28">
        <f>ROUND(E5124*F5124,0)</f>
        <v>0</v>
      </c>
      <c r="H5124" s="11"/>
    </row>
    <row r="5125" s="9" customFormat="1" ht="13.55" customHeight="1">
      <c r="B5125" s="11"/>
      <c r="G5125" s="28">
        <f>ROUND(E5125*F5125,0)</f>
        <v>0</v>
      </c>
      <c r="H5125" s="11"/>
    </row>
    <row r="5126" s="9" customFormat="1" ht="13.55" customHeight="1">
      <c r="B5126" s="11"/>
      <c r="G5126" s="28">
        <f>ROUND(E5126*F5126,0)</f>
        <v>0</v>
      </c>
      <c r="H5126" s="11"/>
    </row>
    <row r="5127" s="9" customFormat="1" ht="13.55" customHeight="1">
      <c r="B5127" s="11"/>
      <c r="G5127" s="28">
        <f>ROUND(E5127*F5127,0)</f>
        <v>0</v>
      </c>
      <c r="H5127" s="11"/>
    </row>
    <row r="5128" s="9" customFormat="1" ht="13.55" customHeight="1">
      <c r="B5128" s="11"/>
      <c r="G5128" s="28">
        <f>ROUND(E5128*F5128,0)</f>
        <v>0</v>
      </c>
      <c r="H5128" s="11"/>
    </row>
    <row r="5129" s="9" customFormat="1" ht="13.55" customHeight="1">
      <c r="B5129" s="11"/>
      <c r="G5129" s="28">
        <f>ROUND(E5129*F5129,0)</f>
        <v>0</v>
      </c>
      <c r="H5129" s="11"/>
    </row>
    <row r="5130" s="9" customFormat="1" ht="13.55" customHeight="1">
      <c r="B5130" s="11"/>
      <c r="G5130" s="28">
        <f>ROUND(E5130*F5130,0)</f>
        <v>0</v>
      </c>
      <c r="H5130" s="11"/>
    </row>
    <row r="5131" s="9" customFormat="1" ht="13.55" customHeight="1">
      <c r="B5131" s="11"/>
      <c r="G5131" s="28">
        <f>ROUND(E5131*F5131,0)</f>
        <v>0</v>
      </c>
      <c r="H5131" s="11"/>
    </row>
    <row r="5132" s="9" customFormat="1" ht="13.55" customHeight="1">
      <c r="B5132" s="11"/>
      <c r="G5132" s="28">
        <f>ROUND(E5132*F5132,0)</f>
        <v>0</v>
      </c>
      <c r="H5132" s="11"/>
    </row>
    <row r="5133" s="9" customFormat="1" ht="13.55" customHeight="1">
      <c r="B5133" s="11"/>
      <c r="G5133" s="28">
        <f>ROUND(E5133*F5133,0)</f>
        <v>0</v>
      </c>
      <c r="H5133" s="11"/>
    </row>
    <row r="5134" s="9" customFormat="1" ht="13.55" customHeight="1">
      <c r="B5134" s="11"/>
      <c r="G5134" s="28">
        <f>ROUND(E5134*F5134,0)</f>
        <v>0</v>
      </c>
      <c r="H5134" s="11"/>
    </row>
    <row r="5135" s="9" customFormat="1" ht="13.55" customHeight="1">
      <c r="B5135" s="11"/>
      <c r="G5135" s="28">
        <f>ROUND(E5135*F5135,0)</f>
        <v>0</v>
      </c>
      <c r="H5135" s="11"/>
    </row>
    <row r="5136" s="9" customFormat="1" ht="13.55" customHeight="1">
      <c r="B5136" s="11"/>
      <c r="G5136" s="28">
        <f>ROUND(E5136*F5136,0)</f>
        <v>0</v>
      </c>
      <c r="H5136" s="11"/>
    </row>
    <row r="5137" s="9" customFormat="1" ht="13.55" customHeight="1">
      <c r="B5137" s="11"/>
      <c r="G5137" s="28">
        <f>ROUND(E5137*F5137,0)</f>
        <v>0</v>
      </c>
      <c r="H5137" s="11"/>
    </row>
    <row r="5138" s="9" customFormat="1" ht="13.55" customHeight="1">
      <c r="B5138" s="11"/>
      <c r="G5138" s="28">
        <f>ROUND(E5138*F5138,0)</f>
        <v>0</v>
      </c>
      <c r="H5138" s="11"/>
    </row>
    <row r="5139" s="9" customFormat="1" ht="13.55" customHeight="1">
      <c r="B5139" s="11"/>
      <c r="G5139" s="28">
        <f>ROUND(E5139*F5139,0)</f>
        <v>0</v>
      </c>
      <c r="H5139" s="11"/>
    </row>
    <row r="5140" s="9" customFormat="1" ht="13.55" customHeight="1">
      <c r="B5140" s="11"/>
      <c r="G5140" s="28">
        <f>ROUND(E5140*F5140,0)</f>
        <v>0</v>
      </c>
      <c r="H5140" s="11"/>
    </row>
    <row r="5141" s="9" customFormat="1" ht="13.55" customHeight="1">
      <c r="B5141" s="11"/>
      <c r="G5141" s="28">
        <f>ROUND(E5141*F5141,0)</f>
        <v>0</v>
      </c>
      <c r="H5141" s="11"/>
    </row>
    <row r="5142" s="9" customFormat="1" ht="13.55" customHeight="1">
      <c r="B5142" s="11"/>
      <c r="G5142" s="28">
        <f>ROUND(E5142*F5142,0)</f>
        <v>0</v>
      </c>
      <c r="H5142" s="11"/>
    </row>
    <row r="5143" s="9" customFormat="1" ht="13.55" customHeight="1">
      <c r="B5143" s="11"/>
      <c r="G5143" s="28">
        <f>ROUND(E5143*F5143,0)</f>
        <v>0</v>
      </c>
      <c r="H5143" s="11"/>
    </row>
    <row r="5144" s="9" customFormat="1" ht="13.55" customHeight="1">
      <c r="B5144" s="11"/>
      <c r="G5144" s="28">
        <f>ROUND(E5144*F5144,0)</f>
        <v>0</v>
      </c>
      <c r="H5144" s="11"/>
    </row>
    <row r="5145" s="9" customFormat="1" ht="13.55" customHeight="1">
      <c r="B5145" s="11"/>
      <c r="G5145" s="28">
        <f>ROUND(E5145*F5145,0)</f>
        <v>0</v>
      </c>
      <c r="H5145" s="11"/>
    </row>
    <row r="5146" s="9" customFormat="1" ht="13.55" customHeight="1">
      <c r="B5146" s="11"/>
      <c r="G5146" s="28">
        <f>ROUND(E5146*F5146,0)</f>
        <v>0</v>
      </c>
      <c r="H5146" s="11"/>
    </row>
    <row r="5147" s="9" customFormat="1" ht="13.55" customHeight="1">
      <c r="B5147" s="11"/>
      <c r="G5147" s="28">
        <f>ROUND(E5147*F5147,0)</f>
        <v>0</v>
      </c>
      <c r="H5147" s="11"/>
    </row>
    <row r="5148" s="9" customFormat="1" ht="13.55" customHeight="1">
      <c r="B5148" s="11"/>
      <c r="G5148" s="28">
        <f>ROUND(E5148*F5148,0)</f>
        <v>0</v>
      </c>
      <c r="H5148" s="11"/>
    </row>
    <row r="5149" s="9" customFormat="1" ht="13.55" customHeight="1">
      <c r="B5149" s="11"/>
      <c r="G5149" s="28">
        <f>ROUND(E5149*F5149,0)</f>
        <v>0</v>
      </c>
      <c r="H5149" s="11"/>
    </row>
    <row r="5150" s="9" customFormat="1" ht="13.55" customHeight="1">
      <c r="B5150" s="11"/>
      <c r="G5150" s="28">
        <f>ROUND(E5150*F5150,0)</f>
        <v>0</v>
      </c>
      <c r="H5150" s="11"/>
    </row>
    <row r="5151" s="9" customFormat="1" ht="13.55" customHeight="1">
      <c r="B5151" s="11"/>
      <c r="G5151" s="28">
        <f>ROUND(E5151*F5151,0)</f>
        <v>0</v>
      </c>
      <c r="H5151" s="11"/>
    </row>
    <row r="5152" s="9" customFormat="1" ht="13.55" customHeight="1">
      <c r="B5152" s="11"/>
      <c r="G5152" s="28">
        <f>ROUND(E5152*F5152,0)</f>
        <v>0</v>
      </c>
      <c r="H5152" s="11"/>
    </row>
    <row r="5153" s="9" customFormat="1" ht="13.55" customHeight="1">
      <c r="B5153" s="11"/>
      <c r="G5153" s="28">
        <f>ROUND(E5153*F5153,0)</f>
        <v>0</v>
      </c>
      <c r="H5153" s="11"/>
    </row>
    <row r="5154" s="9" customFormat="1" ht="13.55" customHeight="1">
      <c r="B5154" s="11"/>
      <c r="G5154" s="28">
        <f>ROUND(E5154*F5154,0)</f>
        <v>0</v>
      </c>
      <c r="H5154" s="11"/>
    </row>
    <row r="5155" s="9" customFormat="1" ht="13.55" customHeight="1">
      <c r="B5155" s="11"/>
      <c r="G5155" s="28">
        <f>ROUND(E5155*F5155,0)</f>
        <v>0</v>
      </c>
      <c r="H5155" s="11"/>
    </row>
    <row r="5156" s="9" customFormat="1" ht="13.55" customHeight="1">
      <c r="B5156" s="11"/>
      <c r="G5156" s="28">
        <f>ROUND(E5156*F5156,0)</f>
        <v>0</v>
      </c>
      <c r="H5156" s="11"/>
    </row>
    <row r="5157" s="9" customFormat="1" ht="13.55" customHeight="1">
      <c r="B5157" s="11"/>
      <c r="G5157" s="28">
        <f>ROUND(E5157*F5157,0)</f>
        <v>0</v>
      </c>
      <c r="H5157" s="11"/>
    </row>
    <row r="5158" s="9" customFormat="1" ht="13.55" customHeight="1">
      <c r="B5158" s="11"/>
      <c r="G5158" s="28">
        <f>ROUND(E5158*F5158,0)</f>
        <v>0</v>
      </c>
      <c r="H5158" s="11"/>
    </row>
    <row r="5159" s="9" customFormat="1" ht="13.55" customHeight="1">
      <c r="B5159" s="11"/>
      <c r="G5159" s="28">
        <f>ROUND(E5159*F5159,0)</f>
        <v>0</v>
      </c>
      <c r="H5159" s="11"/>
    </row>
    <row r="5160" s="9" customFormat="1" ht="13.55" customHeight="1">
      <c r="B5160" s="11"/>
      <c r="G5160" s="28">
        <f>ROUND(E5160*F5160,0)</f>
        <v>0</v>
      </c>
      <c r="H5160" s="11"/>
    </row>
    <row r="5161" s="9" customFormat="1" ht="13.55" customHeight="1">
      <c r="B5161" s="11"/>
      <c r="G5161" s="28">
        <f>ROUND(E5161*F5161,0)</f>
        <v>0</v>
      </c>
      <c r="H5161" s="11"/>
    </row>
    <row r="5162" s="9" customFormat="1" ht="13.55" customHeight="1">
      <c r="B5162" s="11"/>
      <c r="G5162" s="28">
        <f>ROUND(E5162*F5162,0)</f>
        <v>0</v>
      </c>
      <c r="H5162" s="11"/>
    </row>
    <row r="5163" s="9" customFormat="1" ht="13.55" customHeight="1">
      <c r="B5163" s="11"/>
      <c r="G5163" s="28">
        <f>ROUND(E5163*F5163,0)</f>
        <v>0</v>
      </c>
      <c r="H5163" s="11"/>
    </row>
    <row r="5164" s="9" customFormat="1" ht="13.55" customHeight="1">
      <c r="B5164" s="11"/>
      <c r="G5164" s="28">
        <f>ROUND(E5164*F5164,0)</f>
        <v>0</v>
      </c>
      <c r="H5164" s="11"/>
    </row>
    <row r="5165" s="9" customFormat="1" ht="13.55" customHeight="1">
      <c r="B5165" s="11"/>
      <c r="G5165" s="28">
        <f>ROUND(E5165*F5165,0)</f>
        <v>0</v>
      </c>
      <c r="H5165" s="11"/>
    </row>
    <row r="5166" s="9" customFormat="1" ht="13.55" customHeight="1">
      <c r="B5166" s="11"/>
      <c r="G5166" s="28">
        <f>ROUND(E5166*F5166,0)</f>
        <v>0</v>
      </c>
      <c r="H5166" s="11"/>
    </row>
    <row r="5167" s="9" customFormat="1" ht="13.55" customHeight="1">
      <c r="B5167" s="11"/>
      <c r="G5167" s="28">
        <f>ROUND(E5167*F5167,0)</f>
        <v>0</v>
      </c>
      <c r="H5167" s="11"/>
    </row>
    <row r="5168" s="9" customFormat="1" ht="13.55" customHeight="1">
      <c r="B5168" s="11"/>
      <c r="G5168" s="28">
        <f>ROUND(E5168*F5168,0)</f>
        <v>0</v>
      </c>
      <c r="H5168" s="11"/>
    </row>
    <row r="5169" s="9" customFormat="1" ht="13.55" customHeight="1">
      <c r="B5169" s="11"/>
      <c r="G5169" s="28">
        <f>ROUND(E5169*F5169,0)</f>
        <v>0</v>
      </c>
      <c r="H5169" s="11"/>
    </row>
    <row r="5170" s="9" customFormat="1" ht="13.55" customHeight="1">
      <c r="B5170" s="11"/>
      <c r="G5170" s="28">
        <f>ROUND(E5170*F5170,0)</f>
        <v>0</v>
      </c>
      <c r="H5170" s="11"/>
    </row>
    <row r="5171" s="9" customFormat="1" ht="13.55" customHeight="1">
      <c r="B5171" s="11"/>
      <c r="G5171" s="28">
        <f>ROUND(E5171*F5171,0)</f>
        <v>0</v>
      </c>
      <c r="H5171" s="11"/>
    </row>
    <row r="5172" s="9" customFormat="1" ht="13.55" customHeight="1">
      <c r="B5172" s="11"/>
      <c r="G5172" s="28">
        <f>ROUND(E5172*F5172,0)</f>
        <v>0</v>
      </c>
      <c r="H5172" s="11"/>
    </row>
    <row r="5173" s="9" customFormat="1" ht="13.55" customHeight="1">
      <c r="B5173" s="11"/>
      <c r="G5173" s="28">
        <f>ROUND(E5173*F5173,0)</f>
        <v>0</v>
      </c>
      <c r="H5173" s="11"/>
    </row>
    <row r="5174" s="9" customFormat="1" ht="13.55" customHeight="1">
      <c r="B5174" s="11"/>
      <c r="G5174" s="28">
        <f>ROUND(E5174*F5174,0)</f>
        <v>0</v>
      </c>
      <c r="H5174" s="11"/>
    </row>
    <row r="5175" s="9" customFormat="1" ht="13.55" customHeight="1">
      <c r="B5175" s="11"/>
      <c r="G5175" s="28">
        <f>ROUND(E5175*F5175,0)</f>
        <v>0</v>
      </c>
      <c r="H5175" s="11"/>
    </row>
    <row r="5176" s="9" customFormat="1" ht="13.55" customHeight="1">
      <c r="B5176" s="11"/>
      <c r="G5176" s="28">
        <f>ROUND(E5176*F5176,0)</f>
        <v>0</v>
      </c>
      <c r="H5176" s="11"/>
    </row>
    <row r="5177" s="9" customFormat="1" ht="13.55" customHeight="1">
      <c r="B5177" s="11"/>
      <c r="G5177" s="28">
        <f>ROUND(E5177*F5177,0)</f>
        <v>0</v>
      </c>
      <c r="H5177" s="11"/>
    </row>
    <row r="5178" s="9" customFormat="1" ht="13.55" customHeight="1">
      <c r="B5178" s="11"/>
      <c r="G5178" s="28">
        <f>ROUND(E5178*F5178,0)</f>
        <v>0</v>
      </c>
      <c r="H5178" s="11"/>
    </row>
    <row r="5179" s="9" customFormat="1" ht="13.55" customHeight="1">
      <c r="B5179" s="11"/>
      <c r="G5179" s="28">
        <f>ROUND(E5179*F5179,0)</f>
        <v>0</v>
      </c>
      <c r="H5179" s="11"/>
    </row>
    <row r="5180" s="9" customFormat="1" ht="13.55" customHeight="1">
      <c r="B5180" s="11"/>
      <c r="G5180" s="28">
        <f>ROUND(E5180*F5180,0)</f>
        <v>0</v>
      </c>
      <c r="H5180" s="11"/>
    </row>
    <row r="5181" s="9" customFormat="1" ht="13.55" customHeight="1">
      <c r="B5181" s="11"/>
      <c r="G5181" s="28">
        <f>ROUND(E5181*F5181,0)</f>
        <v>0</v>
      </c>
      <c r="H5181" s="11"/>
    </row>
    <row r="5182" s="9" customFormat="1" ht="13.55" customHeight="1">
      <c r="B5182" s="11"/>
      <c r="G5182" s="28">
        <f>ROUND(E5182*F5182,0)</f>
        <v>0</v>
      </c>
      <c r="H5182" s="11"/>
    </row>
    <row r="5183" s="9" customFormat="1" ht="13.55" customHeight="1">
      <c r="B5183" s="11"/>
      <c r="G5183" s="28">
        <f>ROUND(E5183*F5183,0)</f>
        <v>0</v>
      </c>
      <c r="H5183" s="11"/>
    </row>
    <row r="5184" s="9" customFormat="1" ht="13.55" customHeight="1">
      <c r="B5184" s="11"/>
      <c r="G5184" s="28">
        <f>ROUND(E5184*F5184,0)</f>
        <v>0</v>
      </c>
      <c r="H5184" s="11"/>
    </row>
    <row r="5185" s="9" customFormat="1" ht="13.55" customHeight="1">
      <c r="B5185" s="11"/>
      <c r="G5185" s="28">
        <f>ROUND(E5185*F5185,0)</f>
        <v>0</v>
      </c>
      <c r="H5185" s="11"/>
    </row>
    <row r="5186" s="9" customFormat="1" ht="13.55" customHeight="1">
      <c r="B5186" s="11"/>
      <c r="G5186" s="28">
        <f>ROUND(E5186*F5186,0)</f>
        <v>0</v>
      </c>
      <c r="H5186" s="11"/>
    </row>
    <row r="5187" s="9" customFormat="1" ht="13.55" customHeight="1">
      <c r="B5187" s="11"/>
      <c r="G5187" s="28">
        <f>ROUND(E5187*F5187,0)</f>
        <v>0</v>
      </c>
      <c r="H5187" s="11"/>
    </row>
    <row r="5188" s="9" customFormat="1" ht="13.55" customHeight="1">
      <c r="B5188" s="11"/>
      <c r="G5188" s="28">
        <f>ROUND(E5188*F5188,0)</f>
        <v>0</v>
      </c>
      <c r="H5188" s="11"/>
    </row>
    <row r="5189" s="9" customFormat="1" ht="13.55" customHeight="1">
      <c r="B5189" s="11"/>
      <c r="G5189" s="28">
        <f>ROUND(E5189*F5189,0)</f>
        <v>0</v>
      </c>
      <c r="H5189" s="11"/>
    </row>
    <row r="5190" s="9" customFormat="1" ht="13.55" customHeight="1">
      <c r="B5190" s="11"/>
      <c r="G5190" s="28">
        <f>ROUND(E5190*F5190,0)</f>
        <v>0</v>
      </c>
      <c r="H5190" s="11"/>
    </row>
    <row r="5191" s="9" customFormat="1" ht="13.55" customHeight="1">
      <c r="B5191" s="11"/>
      <c r="G5191" s="28">
        <f>ROUND(E5191*F5191,0)</f>
        <v>0</v>
      </c>
      <c r="H5191" s="11"/>
    </row>
    <row r="5192" s="9" customFormat="1" ht="13.55" customHeight="1">
      <c r="B5192" s="11"/>
      <c r="G5192" s="28">
        <f>ROUND(E5192*F5192,0)</f>
        <v>0</v>
      </c>
      <c r="H5192" s="11"/>
    </row>
    <row r="5193" s="9" customFormat="1" ht="13.55" customHeight="1">
      <c r="B5193" s="11"/>
      <c r="G5193" s="28">
        <f>ROUND(E5193*F5193,0)</f>
        <v>0</v>
      </c>
      <c r="H5193" s="11"/>
    </row>
    <row r="5194" s="9" customFormat="1" ht="13.55" customHeight="1">
      <c r="B5194" s="11"/>
      <c r="G5194" s="28">
        <f>ROUND(E5194*F5194,0)</f>
        <v>0</v>
      </c>
      <c r="H5194" s="11"/>
    </row>
    <row r="5195" s="9" customFormat="1" ht="13.55" customHeight="1">
      <c r="B5195" s="11"/>
      <c r="G5195" s="28">
        <f>ROUND(E5195*F5195,0)</f>
        <v>0</v>
      </c>
      <c r="H5195" s="11"/>
    </row>
    <row r="5196" s="9" customFormat="1" ht="13.55" customHeight="1">
      <c r="B5196" s="11"/>
      <c r="G5196" s="28">
        <f>ROUND(E5196*F5196,0)</f>
        <v>0</v>
      </c>
      <c r="H5196" s="11"/>
    </row>
    <row r="5197" s="9" customFormat="1" ht="13.55" customHeight="1">
      <c r="B5197" s="11"/>
      <c r="G5197" s="28">
        <f>ROUND(E5197*F5197,0)</f>
        <v>0</v>
      </c>
      <c r="H5197" s="11"/>
    </row>
    <row r="5198" s="9" customFormat="1" ht="13.55" customHeight="1">
      <c r="B5198" s="11"/>
      <c r="G5198" s="28">
        <f>ROUND(E5198*F5198,0)</f>
        <v>0</v>
      </c>
      <c r="H5198" s="11"/>
    </row>
    <row r="5199" s="9" customFormat="1" ht="13.55" customHeight="1">
      <c r="B5199" s="11"/>
      <c r="G5199" s="28">
        <f>ROUND(E5199*F5199,0)</f>
        <v>0</v>
      </c>
      <c r="H5199" s="11"/>
    </row>
    <row r="5200" s="9" customFormat="1" ht="13.55" customHeight="1">
      <c r="B5200" s="11"/>
      <c r="G5200" s="28">
        <f>ROUND(E5200*F5200,0)</f>
        <v>0</v>
      </c>
      <c r="H5200" s="11"/>
    </row>
    <row r="5201" s="9" customFormat="1" ht="13.55" customHeight="1">
      <c r="B5201" s="11"/>
      <c r="G5201" s="28">
        <f>ROUND(E5201*F5201,0)</f>
        <v>0</v>
      </c>
      <c r="H5201" s="11"/>
    </row>
    <row r="5202" s="9" customFormat="1" ht="13.55" customHeight="1">
      <c r="B5202" s="11"/>
      <c r="G5202" s="28">
        <f>ROUND(E5202*F5202,0)</f>
        <v>0</v>
      </c>
      <c r="H5202" s="11"/>
    </row>
    <row r="5203" s="9" customFormat="1" ht="13.55" customHeight="1">
      <c r="B5203" s="11"/>
      <c r="G5203" s="28">
        <f>ROUND(E5203*F5203,0)</f>
        <v>0</v>
      </c>
      <c r="H5203" s="11"/>
    </row>
    <row r="5204" s="9" customFormat="1" ht="13.55" customHeight="1">
      <c r="B5204" s="11"/>
      <c r="G5204" s="28">
        <f>ROUND(E5204*F5204,0)</f>
        <v>0</v>
      </c>
      <c r="H5204" s="11"/>
    </row>
    <row r="5205" s="9" customFormat="1" ht="13.55" customHeight="1">
      <c r="B5205" s="11"/>
      <c r="G5205" s="28">
        <f>ROUND(E5205*F5205,0)</f>
        <v>0</v>
      </c>
      <c r="H5205" s="11"/>
    </row>
    <row r="5206" s="9" customFormat="1" ht="13.55" customHeight="1">
      <c r="B5206" s="11"/>
      <c r="G5206" s="28">
        <f>ROUND(E5206*F5206,0)</f>
        <v>0</v>
      </c>
      <c r="H5206" s="11"/>
    </row>
    <row r="5207" s="9" customFormat="1" ht="13.55" customHeight="1">
      <c r="B5207" s="11"/>
      <c r="G5207" s="28">
        <f>ROUND(E5207*F5207,0)</f>
        <v>0</v>
      </c>
      <c r="H5207" s="11"/>
    </row>
    <row r="5208" s="9" customFormat="1" ht="13.55" customHeight="1">
      <c r="B5208" s="11"/>
      <c r="G5208" s="28">
        <f>ROUND(E5208*F5208,0)</f>
        <v>0</v>
      </c>
      <c r="H5208" s="11"/>
    </row>
    <row r="5209" s="9" customFormat="1" ht="13.55" customHeight="1">
      <c r="B5209" s="11"/>
      <c r="G5209" s="28">
        <f>ROUND(E5209*F5209,0)</f>
        <v>0</v>
      </c>
      <c r="H5209" s="11"/>
    </row>
    <row r="5210" s="9" customFormat="1" ht="13.55" customHeight="1">
      <c r="B5210" s="11"/>
      <c r="G5210" s="28">
        <f>ROUND(E5210*F5210,0)</f>
        <v>0</v>
      </c>
      <c r="H5210" s="11"/>
    </row>
    <row r="5211" s="9" customFormat="1" ht="13.55" customHeight="1">
      <c r="B5211" s="11"/>
      <c r="G5211" s="28">
        <f>ROUND(E5211*F5211,0)</f>
        <v>0</v>
      </c>
      <c r="H5211" s="11"/>
    </row>
    <row r="5212" s="9" customFormat="1" ht="13.55" customHeight="1">
      <c r="B5212" s="11"/>
      <c r="G5212" s="28">
        <f>ROUND(E5212*F5212,0)</f>
        <v>0</v>
      </c>
      <c r="H5212" s="11"/>
    </row>
    <row r="5213" s="9" customFormat="1" ht="13.55" customHeight="1">
      <c r="B5213" s="11"/>
      <c r="G5213" s="28">
        <f>ROUND(E5213*F5213,0)</f>
        <v>0</v>
      </c>
      <c r="H5213" s="11"/>
    </row>
    <row r="5214" s="9" customFormat="1" ht="13.55" customHeight="1">
      <c r="B5214" s="11"/>
      <c r="G5214" s="28">
        <f>ROUND(E5214*F5214,0)</f>
        <v>0</v>
      </c>
      <c r="H5214" s="11"/>
    </row>
    <row r="5215" s="9" customFormat="1" ht="13.55" customHeight="1">
      <c r="B5215" s="11"/>
      <c r="G5215" s="28">
        <f>ROUND(E5215*F5215,0)</f>
        <v>0</v>
      </c>
      <c r="H5215" s="11"/>
    </row>
    <row r="5216" s="9" customFormat="1" ht="13.55" customHeight="1">
      <c r="B5216" s="11"/>
      <c r="G5216" s="28">
        <f>ROUND(E5216*F5216,0)</f>
        <v>0</v>
      </c>
      <c r="H5216" s="11"/>
    </row>
    <row r="5217" s="9" customFormat="1" ht="13.55" customHeight="1">
      <c r="B5217" s="11"/>
      <c r="G5217" s="28">
        <f>ROUND(E5217*F5217,0)</f>
        <v>0</v>
      </c>
      <c r="H5217" s="11"/>
    </row>
    <row r="5218" s="9" customFormat="1" ht="13.55" customHeight="1">
      <c r="B5218" s="11"/>
      <c r="G5218" s="28">
        <f>ROUND(E5218*F5218,0)</f>
        <v>0</v>
      </c>
      <c r="H5218" s="11"/>
    </row>
    <row r="5219" s="9" customFormat="1" ht="13.55" customHeight="1">
      <c r="B5219" s="11"/>
      <c r="G5219" s="28">
        <f>ROUND(E5219*F5219,0)</f>
        <v>0</v>
      </c>
      <c r="H5219" s="11"/>
    </row>
    <row r="5220" s="9" customFormat="1" ht="13.55" customHeight="1">
      <c r="B5220" s="11"/>
      <c r="G5220" s="28">
        <f>ROUND(E5220*F5220,0)</f>
        <v>0</v>
      </c>
      <c r="H5220" s="11"/>
    </row>
    <row r="5221" s="9" customFormat="1" ht="13.55" customHeight="1">
      <c r="B5221" s="11"/>
      <c r="G5221" s="28">
        <f>ROUND(E5221*F5221,0)</f>
        <v>0</v>
      </c>
      <c r="H5221" s="11"/>
    </row>
    <row r="5222" s="9" customFormat="1" ht="13.55" customHeight="1">
      <c r="B5222" s="11"/>
      <c r="G5222" s="28">
        <f>ROUND(E5222*F5222,0)</f>
        <v>0</v>
      </c>
      <c r="H5222" s="11"/>
    </row>
    <row r="5223" s="9" customFormat="1" ht="13.55" customHeight="1">
      <c r="B5223" s="11"/>
      <c r="G5223" s="28">
        <f>ROUND(E5223*F5223,0)</f>
        <v>0</v>
      </c>
      <c r="H5223" s="11"/>
    </row>
    <row r="5224" s="9" customFormat="1" ht="13.55" customHeight="1">
      <c r="B5224" s="11"/>
      <c r="G5224" s="28">
        <f>ROUND(E5224*F5224,0)</f>
        <v>0</v>
      </c>
      <c r="H5224" s="11"/>
    </row>
    <row r="5225" s="9" customFormat="1" ht="13.55" customHeight="1">
      <c r="B5225" s="11"/>
      <c r="G5225" s="28">
        <f>ROUND(E5225*F5225,0)</f>
        <v>0</v>
      </c>
      <c r="H5225" s="11"/>
    </row>
    <row r="5226" s="9" customFormat="1" ht="13.55" customHeight="1">
      <c r="B5226" s="11"/>
      <c r="G5226" s="28">
        <f>ROUND(E5226*F5226,0)</f>
        <v>0</v>
      </c>
      <c r="H5226" s="11"/>
    </row>
    <row r="5227" s="9" customFormat="1" ht="13.55" customHeight="1">
      <c r="B5227" s="11"/>
      <c r="G5227" s="28">
        <f>ROUND(E5227*F5227,0)</f>
        <v>0</v>
      </c>
      <c r="H5227" s="11"/>
    </row>
    <row r="5228" s="9" customFormat="1" ht="13.55" customHeight="1">
      <c r="B5228" s="11"/>
      <c r="G5228" s="28">
        <f>ROUND(E5228*F5228,0)</f>
        <v>0</v>
      </c>
      <c r="H5228" s="11"/>
    </row>
    <row r="5229" s="9" customFormat="1" ht="13.55" customHeight="1">
      <c r="B5229" s="11"/>
      <c r="G5229" s="28">
        <f>ROUND(E5229*F5229,0)</f>
        <v>0</v>
      </c>
      <c r="H5229" s="11"/>
    </row>
    <row r="5230" s="9" customFormat="1" ht="13.55" customHeight="1">
      <c r="B5230" s="11"/>
      <c r="G5230" s="28">
        <f>ROUND(E5230*F5230,0)</f>
        <v>0</v>
      </c>
      <c r="H5230" s="11"/>
    </row>
    <row r="5231" s="9" customFormat="1" ht="13.55" customHeight="1">
      <c r="B5231" s="11"/>
      <c r="G5231" s="28">
        <f>ROUND(E5231*F5231,0)</f>
        <v>0</v>
      </c>
      <c r="H5231" s="11"/>
    </row>
    <row r="5232" s="9" customFormat="1" ht="13.55" customHeight="1">
      <c r="B5232" s="11"/>
      <c r="G5232" s="28">
        <f>ROUND(E5232*F5232,0)</f>
        <v>0</v>
      </c>
      <c r="H5232" s="11"/>
    </row>
    <row r="5233" s="9" customFormat="1" ht="13.55" customHeight="1">
      <c r="B5233" s="11"/>
      <c r="G5233" s="28">
        <f>ROUND(E5233*F5233,0)</f>
        <v>0</v>
      </c>
      <c r="H5233" s="11"/>
    </row>
    <row r="5234" s="9" customFormat="1" ht="13.55" customHeight="1">
      <c r="B5234" s="11"/>
      <c r="G5234" s="28">
        <f>ROUND(E5234*F5234,0)</f>
        <v>0</v>
      </c>
      <c r="H5234" s="11"/>
    </row>
    <row r="5235" s="9" customFormat="1" ht="13.55" customHeight="1">
      <c r="B5235" s="11"/>
      <c r="G5235" s="28">
        <f>ROUND(E5235*F5235,0)</f>
        <v>0</v>
      </c>
      <c r="H5235" s="11"/>
    </row>
    <row r="5236" s="9" customFormat="1" ht="13.55" customHeight="1">
      <c r="B5236" s="11"/>
      <c r="G5236" s="28">
        <f>ROUND(E5236*F5236,0)</f>
        <v>0</v>
      </c>
      <c r="H5236" s="11"/>
    </row>
    <row r="5237" s="9" customFormat="1" ht="13.55" customHeight="1">
      <c r="B5237" s="11"/>
      <c r="G5237" s="28">
        <f>ROUND(E5237*F5237,0)</f>
        <v>0</v>
      </c>
      <c r="H5237" s="11"/>
    </row>
    <row r="5238" s="9" customFormat="1" ht="13.55" customHeight="1">
      <c r="B5238" s="11"/>
      <c r="G5238" s="28">
        <f>ROUND(E5238*F5238,0)</f>
        <v>0</v>
      </c>
      <c r="H5238" s="11"/>
    </row>
    <row r="5239" s="9" customFormat="1" ht="13.55" customHeight="1">
      <c r="B5239" s="11"/>
      <c r="G5239" s="28">
        <f>ROUND(E5239*F5239,0)</f>
        <v>0</v>
      </c>
      <c r="H5239" s="11"/>
    </row>
    <row r="5240" s="9" customFormat="1" ht="13.55" customHeight="1">
      <c r="B5240" s="11"/>
      <c r="G5240" s="28">
        <f>ROUND(E5240*F5240,0)</f>
        <v>0</v>
      </c>
      <c r="H5240" s="11"/>
    </row>
    <row r="5241" s="9" customFormat="1" ht="13.55" customHeight="1">
      <c r="B5241" s="11"/>
      <c r="G5241" s="28">
        <f>ROUND(E5241*F5241,0)</f>
        <v>0</v>
      </c>
      <c r="H5241" s="11"/>
    </row>
    <row r="5242" s="9" customFormat="1" ht="13.55" customHeight="1">
      <c r="B5242" s="11"/>
      <c r="G5242" s="28">
        <f>ROUND(E5242*F5242,0)</f>
        <v>0</v>
      </c>
      <c r="H5242" s="11"/>
    </row>
    <row r="5243" s="9" customFormat="1" ht="13.55" customHeight="1">
      <c r="B5243" s="11"/>
      <c r="G5243" s="28">
        <f>ROUND(E5243*F5243,0)</f>
        <v>0</v>
      </c>
      <c r="H5243" s="11"/>
    </row>
    <row r="5244" s="9" customFormat="1" ht="13.55" customHeight="1">
      <c r="B5244" s="11"/>
      <c r="G5244" s="28">
        <f>ROUND(E5244*F5244,0)</f>
        <v>0</v>
      </c>
      <c r="H5244" s="11"/>
    </row>
    <row r="5245" s="9" customFormat="1" ht="13.55" customHeight="1">
      <c r="B5245" s="11"/>
      <c r="G5245" s="28">
        <f>ROUND(E5245*F5245,0)</f>
        <v>0</v>
      </c>
      <c r="H5245" s="11"/>
    </row>
    <row r="5246" s="9" customFormat="1" ht="13.55" customHeight="1">
      <c r="B5246" s="11"/>
      <c r="G5246" s="28">
        <f>ROUND(E5246*F5246,0)</f>
        <v>0</v>
      </c>
      <c r="H5246" s="11"/>
    </row>
    <row r="5247" s="9" customFormat="1" ht="13.55" customHeight="1">
      <c r="B5247" s="11"/>
      <c r="G5247" s="28">
        <f>ROUND(E5247*F5247,0)</f>
        <v>0</v>
      </c>
      <c r="H5247" s="11"/>
    </row>
    <row r="5248" s="9" customFormat="1" ht="13.55" customHeight="1">
      <c r="B5248" s="11"/>
      <c r="G5248" s="28">
        <f>ROUND(E5248*F5248,0)</f>
        <v>0</v>
      </c>
      <c r="H5248" s="11"/>
    </row>
    <row r="5249" s="9" customFormat="1" ht="13.55" customHeight="1">
      <c r="B5249" s="11"/>
      <c r="G5249" s="28">
        <f>ROUND(E5249*F5249,0)</f>
        <v>0</v>
      </c>
      <c r="H5249" s="11"/>
    </row>
    <row r="5250" s="9" customFormat="1" ht="13.55" customHeight="1">
      <c r="B5250" s="11"/>
      <c r="G5250" s="28">
        <f>ROUND(E5250*F5250,0)</f>
        <v>0</v>
      </c>
      <c r="H5250" s="11"/>
    </row>
    <row r="5251" s="9" customFormat="1" ht="13.55" customHeight="1">
      <c r="B5251" s="11"/>
      <c r="G5251" s="28">
        <f>ROUND(E5251*F5251,0)</f>
        <v>0</v>
      </c>
      <c r="H5251" s="11"/>
    </row>
    <row r="5252" s="9" customFormat="1" ht="13.55" customHeight="1">
      <c r="B5252" s="11"/>
      <c r="G5252" s="28">
        <f>ROUND(E5252*F5252,0)</f>
        <v>0</v>
      </c>
      <c r="H5252" s="11"/>
    </row>
    <row r="5253" s="9" customFormat="1" ht="13.55" customHeight="1">
      <c r="B5253" s="11"/>
      <c r="G5253" s="28">
        <f>ROUND(E5253*F5253,0)</f>
        <v>0</v>
      </c>
      <c r="H5253" s="11"/>
    </row>
    <row r="5254" s="9" customFormat="1" ht="13.55" customHeight="1">
      <c r="B5254" s="11"/>
      <c r="G5254" s="28">
        <f>ROUND(E5254*F5254,0)</f>
        <v>0</v>
      </c>
      <c r="H5254" s="11"/>
    </row>
    <row r="5255" s="9" customFormat="1" ht="13.55" customHeight="1">
      <c r="B5255" s="11"/>
      <c r="G5255" s="28">
        <f>ROUND(E5255*F5255,0)</f>
        <v>0</v>
      </c>
      <c r="H5255" s="11"/>
    </row>
    <row r="5256" s="9" customFormat="1" ht="13.55" customHeight="1">
      <c r="B5256" s="11"/>
      <c r="G5256" s="28">
        <f>ROUND(E5256*F5256,0)</f>
        <v>0</v>
      </c>
      <c r="H5256" s="11"/>
    </row>
    <row r="5257" s="9" customFormat="1" ht="13.55" customHeight="1">
      <c r="B5257" s="11"/>
      <c r="G5257" s="28">
        <f>ROUND(E5257*F5257,0)</f>
        <v>0</v>
      </c>
      <c r="H5257" s="11"/>
    </row>
    <row r="5258" s="9" customFormat="1" ht="13.55" customHeight="1">
      <c r="B5258" s="11"/>
      <c r="G5258" s="28">
        <f>ROUND(E5258*F5258,0)</f>
        <v>0</v>
      </c>
      <c r="H5258" s="11"/>
    </row>
    <row r="5259" s="9" customFormat="1" ht="13.55" customHeight="1">
      <c r="B5259" s="11"/>
      <c r="G5259" s="28">
        <f>ROUND(E5259*F5259,0)</f>
        <v>0</v>
      </c>
      <c r="H5259" s="11"/>
    </row>
    <row r="5260" s="9" customFormat="1" ht="13.55" customHeight="1">
      <c r="B5260" s="11"/>
      <c r="G5260" s="28">
        <f>ROUND(E5260*F5260,0)</f>
        <v>0</v>
      </c>
      <c r="H5260" s="11"/>
    </row>
    <row r="5261" s="9" customFormat="1" ht="13.55" customHeight="1">
      <c r="B5261" s="11"/>
      <c r="G5261" s="28">
        <f>ROUND(E5261*F5261,0)</f>
        <v>0</v>
      </c>
      <c r="H5261" s="11"/>
    </row>
    <row r="5262" s="9" customFormat="1" ht="13.55" customHeight="1">
      <c r="B5262" s="11"/>
      <c r="G5262" s="28">
        <f>ROUND(E5262*F5262,0)</f>
        <v>0</v>
      </c>
      <c r="H5262" s="11"/>
    </row>
    <row r="5263" s="9" customFormat="1" ht="13.55" customHeight="1">
      <c r="B5263" s="11"/>
      <c r="G5263" s="28">
        <f>ROUND(E5263*F5263,0)</f>
        <v>0</v>
      </c>
      <c r="H5263" s="11"/>
    </row>
    <row r="5264" s="9" customFormat="1" ht="13.55" customHeight="1">
      <c r="B5264" s="11"/>
      <c r="G5264" s="28">
        <f>ROUND(E5264*F5264,0)</f>
        <v>0</v>
      </c>
      <c r="H5264" s="11"/>
    </row>
    <row r="5265" s="9" customFormat="1" ht="13.55" customHeight="1">
      <c r="B5265" s="11"/>
      <c r="G5265" s="28">
        <f>ROUND(E5265*F5265,0)</f>
        <v>0</v>
      </c>
      <c r="H5265" s="11"/>
    </row>
    <row r="5266" s="9" customFormat="1" ht="13.55" customHeight="1">
      <c r="B5266" s="11"/>
      <c r="G5266" s="28">
        <f>ROUND(E5266*F5266,0)</f>
        <v>0</v>
      </c>
      <c r="H5266" s="11"/>
    </row>
    <row r="5267" s="9" customFormat="1" ht="13.55" customHeight="1">
      <c r="B5267" s="11"/>
      <c r="G5267" s="28">
        <f>ROUND(E5267*F5267,0)</f>
        <v>0</v>
      </c>
      <c r="H5267" s="11"/>
    </row>
    <row r="5268" s="9" customFormat="1" ht="13.55" customHeight="1">
      <c r="B5268" s="11"/>
      <c r="G5268" s="28">
        <f>ROUND(E5268*F5268,0)</f>
        <v>0</v>
      </c>
      <c r="H5268" s="11"/>
    </row>
    <row r="5269" s="9" customFormat="1" ht="13.55" customHeight="1">
      <c r="B5269" s="11"/>
      <c r="G5269" s="28">
        <f>ROUND(E5269*F5269,0)</f>
        <v>0</v>
      </c>
      <c r="H5269" s="11"/>
    </row>
    <row r="5270" s="9" customFormat="1" ht="13.55" customHeight="1">
      <c r="B5270" s="11"/>
      <c r="G5270" s="28">
        <f>ROUND(E5270*F5270,0)</f>
        <v>0</v>
      </c>
      <c r="H5270" s="11"/>
    </row>
    <row r="5271" s="9" customFormat="1" ht="13.55" customHeight="1">
      <c r="B5271" s="11"/>
      <c r="G5271" s="28">
        <f>ROUND(E5271*F5271,0)</f>
        <v>0</v>
      </c>
      <c r="H5271" s="11"/>
    </row>
    <row r="5272" s="9" customFormat="1" ht="13.55" customHeight="1">
      <c r="B5272" s="11"/>
      <c r="G5272" s="28">
        <f>ROUND(E5272*F5272,0)</f>
        <v>0</v>
      </c>
      <c r="H5272" s="11"/>
    </row>
    <row r="5273" s="9" customFormat="1" ht="13.55" customHeight="1">
      <c r="B5273" s="11"/>
      <c r="G5273" s="28">
        <f>ROUND(E5273*F5273,0)</f>
        <v>0</v>
      </c>
      <c r="H5273" s="11"/>
    </row>
    <row r="5274" s="9" customFormat="1" ht="13.55" customHeight="1">
      <c r="B5274" s="11"/>
      <c r="G5274" s="28">
        <f>ROUND(E5274*F5274,0)</f>
        <v>0</v>
      </c>
      <c r="H5274" s="11"/>
    </row>
    <row r="5275" s="9" customFormat="1" ht="13.55" customHeight="1">
      <c r="B5275" s="11"/>
      <c r="G5275" s="28">
        <f>ROUND(E5275*F5275,0)</f>
        <v>0</v>
      </c>
      <c r="H5275" s="11"/>
    </row>
    <row r="5276" s="9" customFormat="1" ht="13.55" customHeight="1">
      <c r="B5276" s="11"/>
      <c r="G5276" s="28">
        <f>ROUND(E5276*F5276,0)</f>
        <v>0</v>
      </c>
      <c r="H5276" s="11"/>
    </row>
    <row r="5277" s="9" customFormat="1" ht="13.55" customHeight="1">
      <c r="B5277" s="11"/>
      <c r="G5277" s="28">
        <f>ROUND(E5277*F5277,0)</f>
        <v>0</v>
      </c>
      <c r="H5277" s="11"/>
    </row>
    <row r="5278" s="9" customFormat="1" ht="13.55" customHeight="1">
      <c r="B5278" s="11"/>
      <c r="G5278" s="28">
        <f>ROUND(E5278*F5278,0)</f>
        <v>0</v>
      </c>
      <c r="H5278" s="11"/>
    </row>
    <row r="5279" s="9" customFormat="1" ht="13.55" customHeight="1">
      <c r="B5279" s="11"/>
      <c r="G5279" s="28">
        <f>ROUND(E5279*F5279,0)</f>
        <v>0</v>
      </c>
      <c r="H5279" s="11"/>
    </row>
    <row r="5280" s="9" customFormat="1" ht="13.55" customHeight="1">
      <c r="B5280" s="11"/>
      <c r="G5280" s="28">
        <f>ROUND(E5280*F5280,0)</f>
        <v>0</v>
      </c>
      <c r="H5280" s="11"/>
    </row>
    <row r="5281" s="9" customFormat="1" ht="13.55" customHeight="1">
      <c r="B5281" s="11"/>
      <c r="G5281" s="28">
        <f>ROUND(E5281*F5281,0)</f>
        <v>0</v>
      </c>
      <c r="H5281" s="11"/>
    </row>
    <row r="5282" s="9" customFormat="1" ht="13.55" customHeight="1">
      <c r="B5282" s="11"/>
      <c r="G5282" s="28">
        <f>ROUND(E5282*F5282,0)</f>
        <v>0</v>
      </c>
      <c r="H5282" s="11"/>
    </row>
    <row r="5283" s="9" customFormat="1" ht="13.55" customHeight="1">
      <c r="B5283" s="11"/>
      <c r="G5283" s="28">
        <f>ROUND(E5283*F5283,0)</f>
        <v>0</v>
      </c>
      <c r="H5283" s="11"/>
    </row>
    <row r="5284" s="9" customFormat="1" ht="13.55" customHeight="1">
      <c r="B5284" s="11"/>
      <c r="G5284" s="28">
        <f>ROUND(E5284*F5284,0)</f>
        <v>0</v>
      </c>
      <c r="H5284" s="11"/>
    </row>
    <row r="5285" s="9" customFormat="1" ht="13.55" customHeight="1">
      <c r="B5285" s="11"/>
      <c r="G5285" s="28">
        <f>ROUND(E5285*F5285,0)</f>
        <v>0</v>
      </c>
      <c r="H5285" s="11"/>
    </row>
    <row r="5286" s="9" customFormat="1" ht="13.55" customHeight="1">
      <c r="B5286" s="11"/>
      <c r="G5286" s="28">
        <f>ROUND(E5286*F5286,0)</f>
        <v>0</v>
      </c>
      <c r="H5286" s="11"/>
    </row>
    <row r="5287" s="9" customFormat="1" ht="13.55" customHeight="1">
      <c r="B5287" s="11"/>
      <c r="G5287" s="28">
        <f>ROUND(E5287*F5287,0)</f>
        <v>0</v>
      </c>
      <c r="H5287" s="11"/>
    </row>
    <row r="5288" s="9" customFormat="1" ht="13.55" customHeight="1">
      <c r="B5288" s="11"/>
      <c r="G5288" s="28">
        <f>ROUND(E5288*F5288,0)</f>
        <v>0</v>
      </c>
      <c r="H5288" s="11"/>
    </row>
    <row r="5289" s="9" customFormat="1" ht="13.55" customHeight="1">
      <c r="B5289" s="11"/>
      <c r="G5289" s="28">
        <f>ROUND(E5289*F5289,0)</f>
        <v>0</v>
      </c>
      <c r="H5289" s="11"/>
    </row>
    <row r="5290" s="9" customFormat="1" ht="13.55" customHeight="1">
      <c r="B5290" s="11"/>
      <c r="G5290" s="28">
        <f>ROUND(E5290*F5290,0)</f>
        <v>0</v>
      </c>
      <c r="H5290" s="11"/>
    </row>
    <row r="5291" s="9" customFormat="1" ht="13.55" customHeight="1">
      <c r="B5291" s="11"/>
      <c r="G5291" s="28">
        <f>ROUND(E5291*F5291,0)</f>
        <v>0</v>
      </c>
      <c r="H5291" s="11"/>
    </row>
    <row r="5292" s="9" customFormat="1" ht="13.55" customHeight="1">
      <c r="B5292" s="11"/>
      <c r="G5292" s="28">
        <f>ROUND(E5292*F5292,0)</f>
        <v>0</v>
      </c>
      <c r="H5292" s="11"/>
    </row>
    <row r="5293" s="9" customFormat="1" ht="13.55" customHeight="1">
      <c r="B5293" s="11"/>
      <c r="G5293" s="28">
        <f>ROUND(E5293*F5293,0)</f>
        <v>0</v>
      </c>
      <c r="H5293" s="11"/>
    </row>
    <row r="5294" s="9" customFormat="1" ht="13.55" customHeight="1">
      <c r="B5294" s="11"/>
      <c r="G5294" s="28">
        <f>ROUND(E5294*F5294,0)</f>
        <v>0</v>
      </c>
      <c r="H5294" s="11"/>
    </row>
    <row r="5295" s="9" customFormat="1" ht="13.55" customHeight="1">
      <c r="B5295" s="11"/>
      <c r="G5295" s="28">
        <f>ROUND(E5295*F5295,0)</f>
        <v>0</v>
      </c>
      <c r="H5295" s="11"/>
    </row>
    <row r="5296" s="9" customFormat="1" ht="13.55" customHeight="1">
      <c r="B5296" s="11"/>
      <c r="G5296" s="28">
        <f>ROUND(E5296*F5296,0)</f>
        <v>0</v>
      </c>
      <c r="H5296" s="11"/>
    </row>
    <row r="5297" s="9" customFormat="1" ht="13.55" customHeight="1">
      <c r="B5297" s="11"/>
      <c r="G5297" s="28">
        <f>ROUND(E5297*F5297,0)</f>
        <v>0</v>
      </c>
      <c r="H5297" s="11"/>
    </row>
    <row r="5298" s="9" customFormat="1" ht="13.55" customHeight="1">
      <c r="B5298" s="11"/>
      <c r="G5298" s="28">
        <f>ROUND(E5298*F5298,0)</f>
        <v>0</v>
      </c>
      <c r="H5298" s="11"/>
    </row>
    <row r="5299" s="9" customFormat="1" ht="13.55" customHeight="1">
      <c r="B5299" s="11"/>
      <c r="G5299" s="28">
        <f>ROUND(E5299*F5299,0)</f>
        <v>0</v>
      </c>
      <c r="H5299" s="11"/>
    </row>
    <row r="5300" s="9" customFormat="1" ht="13.55" customHeight="1">
      <c r="B5300" s="11"/>
      <c r="G5300" s="28">
        <f>ROUND(E5300*F5300,0)</f>
        <v>0</v>
      </c>
      <c r="H5300" s="11"/>
    </row>
    <row r="5301" s="9" customFormat="1" ht="13.55" customHeight="1">
      <c r="B5301" s="11"/>
      <c r="G5301" s="28">
        <f>ROUND(E5301*F5301,0)</f>
        <v>0</v>
      </c>
      <c r="H5301" s="11"/>
    </row>
    <row r="5302" s="9" customFormat="1" ht="13.55" customHeight="1">
      <c r="B5302" s="11"/>
      <c r="G5302" s="28">
        <f>ROUND(E5302*F5302,0)</f>
        <v>0</v>
      </c>
      <c r="H5302" s="11"/>
    </row>
    <row r="5303" s="9" customFormat="1" ht="13.55" customHeight="1">
      <c r="B5303" s="11"/>
      <c r="G5303" s="28">
        <f>ROUND(E5303*F5303,0)</f>
        <v>0</v>
      </c>
      <c r="H5303" s="11"/>
    </row>
    <row r="5304" s="9" customFormat="1" ht="13.55" customHeight="1">
      <c r="B5304" s="11"/>
      <c r="G5304" s="28">
        <f>ROUND(E5304*F5304,0)</f>
        <v>0</v>
      </c>
      <c r="H5304" s="11"/>
    </row>
    <row r="5305" s="9" customFormat="1" ht="13.55" customHeight="1">
      <c r="B5305" s="11"/>
      <c r="G5305" s="28">
        <f>ROUND(E5305*F5305,0)</f>
        <v>0</v>
      </c>
      <c r="H5305" s="11"/>
    </row>
    <row r="5306" s="9" customFormat="1" ht="13.55" customHeight="1">
      <c r="B5306" s="11"/>
      <c r="G5306" s="28">
        <f>ROUND(E5306*F5306,0)</f>
        <v>0</v>
      </c>
      <c r="H5306" s="11"/>
    </row>
    <row r="5307" s="9" customFormat="1" ht="13.55" customHeight="1">
      <c r="B5307" s="11"/>
      <c r="G5307" s="28">
        <f>ROUND(E5307*F5307,0)</f>
        <v>0</v>
      </c>
      <c r="H5307" s="11"/>
    </row>
    <row r="5308" s="9" customFormat="1" ht="13.55" customHeight="1">
      <c r="B5308" s="11"/>
      <c r="G5308" s="28">
        <f>ROUND(E5308*F5308,0)</f>
        <v>0</v>
      </c>
      <c r="H5308" s="11"/>
    </row>
    <row r="5309" s="9" customFormat="1" ht="13.55" customHeight="1">
      <c r="B5309" s="11"/>
      <c r="G5309" s="28">
        <f>ROUND(E5309*F5309,0)</f>
        <v>0</v>
      </c>
      <c r="H5309" s="11"/>
    </row>
    <row r="5310" s="9" customFormat="1" ht="13.55" customHeight="1">
      <c r="B5310" s="11"/>
      <c r="G5310" s="28">
        <f>ROUND(E5310*F5310,0)</f>
        <v>0</v>
      </c>
      <c r="H5310" s="11"/>
    </row>
    <row r="5311" s="9" customFormat="1" ht="13.55" customHeight="1">
      <c r="B5311" s="11"/>
      <c r="G5311" s="28">
        <f>ROUND(E5311*F5311,0)</f>
        <v>0</v>
      </c>
      <c r="H5311" s="11"/>
    </row>
    <row r="5312" s="9" customFormat="1" ht="13.55" customHeight="1">
      <c r="B5312" s="11"/>
      <c r="G5312" s="28">
        <f>ROUND(E5312*F5312,0)</f>
        <v>0</v>
      </c>
      <c r="H5312" s="11"/>
    </row>
    <row r="5313" s="9" customFormat="1" ht="13.55" customHeight="1">
      <c r="B5313" s="11"/>
      <c r="G5313" s="28">
        <f>ROUND(E5313*F5313,0)</f>
        <v>0</v>
      </c>
      <c r="H5313" s="11"/>
    </row>
    <row r="5314" s="9" customFormat="1" ht="13.55" customHeight="1">
      <c r="B5314" s="11"/>
      <c r="G5314" s="28">
        <f>ROUND(E5314*F5314,0)</f>
        <v>0</v>
      </c>
      <c r="H5314" s="11"/>
    </row>
    <row r="5315" s="9" customFormat="1" ht="13.55" customHeight="1">
      <c r="B5315" s="11"/>
      <c r="G5315" s="28">
        <f>ROUND(E5315*F5315,0)</f>
        <v>0</v>
      </c>
      <c r="H5315" s="11"/>
    </row>
    <row r="5316" s="9" customFormat="1" ht="13.55" customHeight="1">
      <c r="B5316" s="11"/>
      <c r="G5316" s="28">
        <f>ROUND(E5316*F5316,0)</f>
        <v>0</v>
      </c>
      <c r="H5316" s="11"/>
    </row>
    <row r="5317" s="9" customFormat="1" ht="13.55" customHeight="1">
      <c r="B5317" s="11"/>
      <c r="G5317" s="28">
        <f>ROUND(E5317*F5317,0)</f>
        <v>0</v>
      </c>
      <c r="H5317" s="11"/>
    </row>
    <row r="5318" s="9" customFormat="1" ht="13.55" customHeight="1">
      <c r="B5318" s="11"/>
      <c r="G5318" s="28">
        <f>ROUND(E5318*F5318,0)</f>
        <v>0</v>
      </c>
      <c r="H5318" s="11"/>
    </row>
    <row r="5319" s="9" customFormat="1" ht="13.55" customHeight="1">
      <c r="B5319" s="11"/>
      <c r="G5319" s="28">
        <f>ROUND(E5319*F5319,0)</f>
        <v>0</v>
      </c>
      <c r="H5319" s="11"/>
    </row>
    <row r="5320" s="9" customFormat="1" ht="13.55" customHeight="1">
      <c r="B5320" s="11"/>
      <c r="G5320" s="28">
        <f>ROUND(E5320*F5320,0)</f>
        <v>0</v>
      </c>
      <c r="H5320" s="11"/>
    </row>
    <row r="5321" s="9" customFormat="1" ht="13.55" customHeight="1">
      <c r="B5321" s="11"/>
      <c r="G5321" s="28">
        <f>ROUND(E5321*F5321,0)</f>
        <v>0</v>
      </c>
      <c r="H5321" s="11"/>
    </row>
    <row r="5322" s="9" customFormat="1" ht="13.55" customHeight="1">
      <c r="B5322" s="11"/>
      <c r="G5322" s="28">
        <f>ROUND(E5322*F5322,0)</f>
        <v>0</v>
      </c>
      <c r="H5322" s="11"/>
    </row>
    <row r="5323" s="9" customFormat="1" ht="13.55" customHeight="1">
      <c r="B5323" s="11"/>
      <c r="G5323" s="28">
        <f>ROUND(E5323*F5323,0)</f>
        <v>0</v>
      </c>
      <c r="H5323" s="11"/>
    </row>
    <row r="5324" s="9" customFormat="1" ht="13.55" customHeight="1">
      <c r="B5324" s="11"/>
      <c r="G5324" s="28">
        <f>ROUND(E5324*F5324,0)</f>
        <v>0</v>
      </c>
      <c r="H5324" s="11"/>
    </row>
    <row r="5325" s="9" customFormat="1" ht="13.55" customHeight="1">
      <c r="B5325" s="11"/>
      <c r="G5325" s="28">
        <f>ROUND(E5325*F5325,0)</f>
        <v>0</v>
      </c>
      <c r="H5325" s="11"/>
    </row>
    <row r="5326" s="9" customFormat="1" ht="13.55" customHeight="1">
      <c r="B5326" s="11"/>
      <c r="G5326" s="28">
        <f>ROUND(E5326*F5326,0)</f>
        <v>0</v>
      </c>
      <c r="H5326" s="11"/>
    </row>
    <row r="5327" s="9" customFormat="1" ht="13.55" customHeight="1">
      <c r="B5327" s="11"/>
      <c r="G5327" s="28">
        <f>ROUND(E5327*F5327,0)</f>
        <v>0</v>
      </c>
      <c r="H5327" s="11"/>
    </row>
    <row r="5328" s="9" customFormat="1" ht="13.55" customHeight="1">
      <c r="B5328" s="11"/>
      <c r="G5328" s="28">
        <f>ROUND(E5328*F5328,0)</f>
        <v>0</v>
      </c>
      <c r="H5328" s="11"/>
    </row>
    <row r="5329" s="9" customFormat="1" ht="13.55" customHeight="1">
      <c r="B5329" s="11"/>
      <c r="G5329" s="28">
        <f>ROUND(E5329*F5329,0)</f>
        <v>0</v>
      </c>
      <c r="H5329" s="11"/>
    </row>
    <row r="5330" s="9" customFormat="1" ht="13.55" customHeight="1">
      <c r="B5330" s="11"/>
      <c r="G5330" s="28">
        <f>ROUND(E5330*F5330,0)</f>
        <v>0</v>
      </c>
      <c r="H5330" s="11"/>
    </row>
    <row r="5331" s="9" customFormat="1" ht="13.55" customHeight="1">
      <c r="B5331" s="11"/>
      <c r="G5331" s="28">
        <f>ROUND(E5331*F5331,0)</f>
        <v>0</v>
      </c>
      <c r="H5331" s="11"/>
    </row>
    <row r="5332" s="9" customFormat="1" ht="13.55" customHeight="1">
      <c r="B5332" s="11"/>
      <c r="G5332" s="28">
        <f>ROUND(E5332*F5332,0)</f>
        <v>0</v>
      </c>
      <c r="H5332" s="11"/>
    </row>
    <row r="5333" s="9" customFormat="1" ht="13.55" customHeight="1">
      <c r="B5333" s="11"/>
      <c r="G5333" s="28">
        <f>ROUND(E5333*F5333,0)</f>
        <v>0</v>
      </c>
      <c r="H5333" s="11"/>
    </row>
    <row r="5334" s="9" customFormat="1" ht="13.55" customHeight="1">
      <c r="B5334" s="11"/>
      <c r="G5334" s="28">
        <f>ROUND(E5334*F5334,0)</f>
        <v>0</v>
      </c>
      <c r="H5334" s="11"/>
    </row>
    <row r="5335" s="9" customFormat="1" ht="13.55" customHeight="1">
      <c r="B5335" s="11"/>
      <c r="G5335" s="28">
        <f>ROUND(E5335*F5335,0)</f>
        <v>0</v>
      </c>
      <c r="H5335" s="11"/>
    </row>
    <row r="5336" s="9" customFormat="1" ht="13.55" customHeight="1">
      <c r="B5336" s="11"/>
      <c r="G5336" s="28">
        <f>ROUND(E5336*F5336,0)</f>
        <v>0</v>
      </c>
      <c r="H5336" s="11"/>
    </row>
    <row r="5337" s="9" customFormat="1" ht="13.55" customHeight="1">
      <c r="B5337" s="11"/>
      <c r="G5337" s="28">
        <f>ROUND(E5337*F5337,0)</f>
        <v>0</v>
      </c>
      <c r="H5337" s="11"/>
    </row>
    <row r="5338" s="9" customFormat="1" ht="13.55" customHeight="1">
      <c r="B5338" s="11"/>
      <c r="G5338" s="28">
        <f>ROUND(E5338*F5338,0)</f>
        <v>0</v>
      </c>
      <c r="H5338" s="11"/>
    </row>
    <row r="5339" s="9" customFormat="1" ht="13.55" customHeight="1">
      <c r="B5339" s="11"/>
      <c r="G5339" s="28">
        <f>ROUND(E5339*F5339,0)</f>
        <v>0</v>
      </c>
      <c r="H5339" s="11"/>
    </row>
    <row r="5340" s="9" customFormat="1" ht="13.55" customHeight="1">
      <c r="B5340" s="11"/>
      <c r="G5340" s="28">
        <f>ROUND(E5340*F5340,0)</f>
        <v>0</v>
      </c>
      <c r="H5340" s="11"/>
    </row>
    <row r="5341" s="9" customFormat="1" ht="13.55" customHeight="1">
      <c r="B5341" s="11"/>
      <c r="G5341" s="28">
        <f>ROUND(E5341*F5341,0)</f>
        <v>0</v>
      </c>
      <c r="H5341" s="11"/>
    </row>
    <row r="5342" s="9" customFormat="1" ht="13.55" customHeight="1">
      <c r="B5342" s="11"/>
      <c r="G5342" s="28">
        <f>ROUND(E5342*F5342,0)</f>
        <v>0</v>
      </c>
      <c r="H5342" s="11"/>
    </row>
    <row r="5343" s="9" customFormat="1" ht="13.55" customHeight="1">
      <c r="B5343" s="11"/>
      <c r="G5343" s="28">
        <f>ROUND(E5343*F5343,0)</f>
        <v>0</v>
      </c>
      <c r="H5343" s="11"/>
    </row>
    <row r="5344" s="9" customFormat="1" ht="13.55" customHeight="1">
      <c r="B5344" s="11"/>
      <c r="G5344" s="28">
        <f>ROUND(E5344*F5344,0)</f>
        <v>0</v>
      </c>
      <c r="H5344" s="11"/>
    </row>
    <row r="5345" s="9" customFormat="1" ht="13.55" customHeight="1">
      <c r="B5345" s="11"/>
      <c r="G5345" s="28">
        <f>ROUND(E5345*F5345,0)</f>
        <v>0</v>
      </c>
      <c r="H5345" s="11"/>
    </row>
    <row r="5346" s="9" customFormat="1" ht="13.55" customHeight="1">
      <c r="B5346" s="11"/>
      <c r="G5346" s="28">
        <f>ROUND(E5346*F5346,0)</f>
        <v>0</v>
      </c>
      <c r="H5346" s="11"/>
    </row>
    <row r="5347" s="9" customFormat="1" ht="13.55" customHeight="1">
      <c r="B5347" s="11"/>
      <c r="G5347" s="28">
        <f>ROUND(E5347*F5347,0)</f>
        <v>0</v>
      </c>
      <c r="H5347" s="11"/>
    </row>
    <row r="5348" s="9" customFormat="1" ht="13.55" customHeight="1">
      <c r="B5348" s="11"/>
      <c r="G5348" s="28">
        <f>ROUND(E5348*F5348,0)</f>
        <v>0</v>
      </c>
      <c r="H5348" s="11"/>
    </row>
    <row r="5349" s="9" customFormat="1" ht="13.55" customHeight="1">
      <c r="B5349" s="11"/>
      <c r="G5349" s="28">
        <f>ROUND(E5349*F5349,0)</f>
        <v>0</v>
      </c>
      <c r="H5349" s="11"/>
    </row>
    <row r="5350" s="9" customFormat="1" ht="13.55" customHeight="1">
      <c r="B5350" s="11"/>
      <c r="G5350" s="28">
        <f>ROUND(E5350*F5350,0)</f>
        <v>0</v>
      </c>
      <c r="H5350" s="11"/>
    </row>
    <row r="5351" s="9" customFormat="1" ht="13.55" customHeight="1">
      <c r="B5351" s="11"/>
      <c r="G5351" s="28">
        <f>ROUND(E5351*F5351,0)</f>
        <v>0</v>
      </c>
      <c r="H5351" s="11"/>
    </row>
    <row r="5352" s="9" customFormat="1" ht="13.55" customHeight="1">
      <c r="B5352" s="11"/>
      <c r="G5352" s="28">
        <f>ROUND(E5352*F5352,0)</f>
        <v>0</v>
      </c>
      <c r="H5352" s="11"/>
    </row>
    <row r="5353" s="9" customFormat="1" ht="13.55" customHeight="1">
      <c r="B5353" s="11"/>
      <c r="G5353" s="28">
        <f>ROUND(E5353*F5353,0)</f>
        <v>0</v>
      </c>
      <c r="H5353" s="11"/>
    </row>
    <row r="5354" s="9" customFormat="1" ht="13.55" customHeight="1">
      <c r="B5354" s="11"/>
      <c r="G5354" s="28">
        <f>ROUND(E5354*F5354,0)</f>
        <v>0</v>
      </c>
      <c r="H5354" s="11"/>
    </row>
    <row r="5355" s="9" customFormat="1" ht="13.55" customHeight="1">
      <c r="B5355" s="11"/>
      <c r="G5355" s="28">
        <f>ROUND(E5355*F5355,0)</f>
        <v>0</v>
      </c>
      <c r="H5355" s="11"/>
    </row>
    <row r="5356" s="9" customFormat="1" ht="13.55" customHeight="1">
      <c r="B5356" s="11"/>
      <c r="G5356" s="28">
        <f>ROUND(E5356*F5356,0)</f>
        <v>0</v>
      </c>
      <c r="H5356" s="11"/>
    </row>
    <row r="5357" s="9" customFormat="1" ht="13.55" customHeight="1">
      <c r="B5357" s="11"/>
      <c r="G5357" s="28">
        <f>ROUND(E5357*F5357,0)</f>
        <v>0</v>
      </c>
      <c r="H5357" s="11"/>
    </row>
    <row r="5358" s="9" customFormat="1" ht="13.55" customHeight="1">
      <c r="B5358" s="11"/>
      <c r="G5358" s="28">
        <f>ROUND(E5358*F5358,0)</f>
        <v>0</v>
      </c>
      <c r="H5358" s="11"/>
    </row>
    <row r="5359" s="9" customFormat="1" ht="13.55" customHeight="1">
      <c r="B5359" s="11"/>
      <c r="G5359" s="28">
        <f>ROUND(E5359*F5359,0)</f>
        <v>0</v>
      </c>
      <c r="H5359" s="11"/>
    </row>
    <row r="5360" s="9" customFormat="1" ht="13.55" customHeight="1">
      <c r="B5360" s="11"/>
      <c r="G5360" s="28">
        <f>ROUND(E5360*F5360,0)</f>
        <v>0</v>
      </c>
      <c r="H5360" s="11"/>
    </row>
    <row r="5361" s="9" customFormat="1" ht="13.55" customHeight="1">
      <c r="B5361" s="11"/>
      <c r="G5361" s="28">
        <f>ROUND(E5361*F5361,0)</f>
        <v>0</v>
      </c>
      <c r="H5361" s="11"/>
    </row>
    <row r="5362" s="9" customFormat="1" ht="13.55" customHeight="1">
      <c r="B5362" s="11"/>
      <c r="G5362" s="28">
        <f>ROUND(E5362*F5362,0)</f>
        <v>0</v>
      </c>
      <c r="H5362" s="11"/>
    </row>
    <row r="5363" s="9" customFormat="1" ht="13.55" customHeight="1">
      <c r="B5363" s="11"/>
      <c r="G5363" s="28">
        <f>ROUND(E5363*F5363,0)</f>
        <v>0</v>
      </c>
      <c r="H5363" s="11"/>
    </row>
    <row r="5364" s="9" customFormat="1" ht="13.55" customHeight="1">
      <c r="B5364" s="11"/>
      <c r="G5364" s="28">
        <f>ROUND(E5364*F5364,0)</f>
        <v>0</v>
      </c>
      <c r="H5364" s="11"/>
    </row>
    <row r="5365" s="9" customFormat="1" ht="13.55" customHeight="1">
      <c r="B5365" s="11"/>
      <c r="G5365" s="28">
        <f>ROUND(E5365*F5365,0)</f>
        <v>0</v>
      </c>
      <c r="H5365" s="11"/>
    </row>
    <row r="5366" s="9" customFormat="1" ht="13.55" customHeight="1">
      <c r="B5366" s="11"/>
      <c r="G5366" s="28">
        <f>ROUND(E5366*F5366,0)</f>
        <v>0</v>
      </c>
      <c r="H5366" s="11"/>
    </row>
    <row r="5367" s="9" customFormat="1" ht="13.55" customHeight="1">
      <c r="B5367" s="11"/>
      <c r="G5367" s="28">
        <f>ROUND(E5367*F5367,0)</f>
        <v>0</v>
      </c>
      <c r="H5367" s="11"/>
    </row>
    <row r="5368" s="9" customFormat="1" ht="13.55" customHeight="1">
      <c r="B5368" s="11"/>
      <c r="G5368" s="28">
        <f>ROUND(E5368*F5368,0)</f>
        <v>0</v>
      </c>
      <c r="H5368" s="11"/>
    </row>
    <row r="5369" s="9" customFormat="1" ht="13.55" customHeight="1">
      <c r="B5369" s="11"/>
      <c r="G5369" s="28">
        <f>ROUND(E5369*F5369,0)</f>
        <v>0</v>
      </c>
      <c r="H5369" s="11"/>
    </row>
    <row r="5370" s="9" customFormat="1" ht="13.55" customHeight="1">
      <c r="B5370" s="11"/>
      <c r="G5370" s="28">
        <f>ROUND(E5370*F5370,0)</f>
        <v>0</v>
      </c>
      <c r="H5370" s="11"/>
    </row>
    <row r="5371" s="9" customFormat="1" ht="13.55" customHeight="1">
      <c r="B5371" s="11"/>
      <c r="G5371" s="28">
        <f>ROUND(E5371*F5371,0)</f>
        <v>0</v>
      </c>
      <c r="H5371" s="11"/>
    </row>
    <row r="5372" s="9" customFormat="1" ht="13.55" customHeight="1">
      <c r="B5372" s="11"/>
      <c r="G5372" s="28">
        <f>ROUND(E5372*F5372,0)</f>
        <v>0</v>
      </c>
      <c r="H5372" s="11"/>
    </row>
    <row r="5373" s="9" customFormat="1" ht="13.55" customHeight="1">
      <c r="B5373" s="11"/>
      <c r="G5373" s="28">
        <f>ROUND(E5373*F5373,0)</f>
        <v>0</v>
      </c>
      <c r="H5373" s="11"/>
    </row>
    <row r="5374" s="9" customFormat="1" ht="13.55" customHeight="1">
      <c r="B5374" s="11"/>
      <c r="G5374" s="28">
        <f>ROUND(E5374*F5374,0)</f>
        <v>0</v>
      </c>
      <c r="H5374" s="11"/>
    </row>
    <row r="5375" s="9" customFormat="1" ht="13.55" customHeight="1">
      <c r="B5375" s="11"/>
      <c r="G5375" s="28">
        <f>ROUND(E5375*F5375,0)</f>
        <v>0</v>
      </c>
      <c r="H5375" s="11"/>
    </row>
    <row r="5376" s="9" customFormat="1" ht="13.55" customHeight="1">
      <c r="B5376" s="11"/>
      <c r="G5376" s="28">
        <f>ROUND(E5376*F5376,0)</f>
        <v>0</v>
      </c>
      <c r="H5376" s="11"/>
    </row>
    <row r="5377" s="9" customFormat="1" ht="13.55" customHeight="1">
      <c r="B5377" s="11"/>
      <c r="G5377" s="28">
        <f>ROUND(E5377*F5377,0)</f>
        <v>0</v>
      </c>
      <c r="H5377" s="11"/>
    </row>
    <row r="5378" s="9" customFormat="1" ht="13.55" customHeight="1">
      <c r="B5378" s="11"/>
      <c r="G5378" s="28">
        <f>ROUND(E5378*F5378,0)</f>
        <v>0</v>
      </c>
      <c r="H5378" s="11"/>
    </row>
    <row r="5379" s="9" customFormat="1" ht="13.55" customHeight="1">
      <c r="B5379" s="11"/>
      <c r="G5379" s="28">
        <f>ROUND(E5379*F5379,0)</f>
        <v>0</v>
      </c>
      <c r="H5379" s="11"/>
    </row>
    <row r="5380" s="9" customFormat="1" ht="13.55" customHeight="1">
      <c r="B5380" s="11"/>
      <c r="G5380" s="28">
        <f>ROUND(E5380*F5380,0)</f>
        <v>0</v>
      </c>
      <c r="H5380" s="11"/>
    </row>
    <row r="5381" s="9" customFormat="1" ht="13.55" customHeight="1">
      <c r="B5381" s="11"/>
      <c r="G5381" s="28">
        <f>ROUND(E5381*F5381,0)</f>
        <v>0</v>
      </c>
      <c r="H5381" s="11"/>
    </row>
    <row r="5382" s="9" customFormat="1" ht="13.55" customHeight="1">
      <c r="B5382" s="11"/>
      <c r="G5382" s="28">
        <f>ROUND(E5382*F5382,0)</f>
        <v>0</v>
      </c>
      <c r="H5382" s="11"/>
    </row>
    <row r="5383" s="9" customFormat="1" ht="13.55" customHeight="1">
      <c r="B5383" s="11"/>
      <c r="G5383" s="28">
        <f>ROUND(E5383*F5383,0)</f>
        <v>0</v>
      </c>
      <c r="H5383" s="11"/>
    </row>
    <row r="5384" s="9" customFormat="1" ht="13.55" customHeight="1">
      <c r="B5384" s="11"/>
      <c r="G5384" s="28">
        <f>ROUND(E5384*F5384,0)</f>
        <v>0</v>
      </c>
      <c r="H5384" s="11"/>
    </row>
    <row r="5385" s="9" customFormat="1" ht="13.55" customHeight="1">
      <c r="B5385" s="11"/>
      <c r="G5385" s="28">
        <f>ROUND(E5385*F5385,0)</f>
        <v>0</v>
      </c>
      <c r="H5385" s="11"/>
    </row>
    <row r="5386" s="9" customFormat="1" ht="13.55" customHeight="1">
      <c r="B5386" s="11"/>
      <c r="G5386" s="28">
        <f>ROUND(E5386*F5386,0)</f>
        <v>0</v>
      </c>
      <c r="H5386" s="11"/>
    </row>
    <row r="5387" s="9" customFormat="1" ht="13.55" customHeight="1">
      <c r="B5387" s="11"/>
      <c r="G5387" s="28">
        <f>ROUND(E5387*F5387,0)</f>
        <v>0</v>
      </c>
      <c r="H5387" s="11"/>
    </row>
    <row r="5388" s="9" customFormat="1" ht="13.55" customHeight="1">
      <c r="B5388" s="11"/>
      <c r="G5388" s="28">
        <f>ROUND(E5388*F5388,0)</f>
        <v>0</v>
      </c>
      <c r="H5388" s="11"/>
    </row>
    <row r="5389" s="9" customFormat="1" ht="13.55" customHeight="1">
      <c r="B5389" s="11"/>
      <c r="G5389" s="28">
        <f>ROUND(E5389*F5389,0)</f>
        <v>0</v>
      </c>
      <c r="H5389" s="11"/>
    </row>
    <row r="5390" s="9" customFormat="1" ht="13.55" customHeight="1">
      <c r="B5390" s="11"/>
      <c r="G5390" s="28">
        <f>ROUND(E5390*F5390,0)</f>
        <v>0</v>
      </c>
      <c r="H5390" s="11"/>
    </row>
    <row r="5391" s="9" customFormat="1" ht="13.55" customHeight="1">
      <c r="B5391" s="11"/>
      <c r="G5391" s="28">
        <f>ROUND(E5391*F5391,0)</f>
        <v>0</v>
      </c>
      <c r="H5391" s="11"/>
    </row>
    <row r="5392" s="9" customFormat="1" ht="13.55" customHeight="1">
      <c r="B5392" s="11"/>
      <c r="G5392" s="28">
        <f>ROUND(E5392*F5392,0)</f>
        <v>0</v>
      </c>
      <c r="H5392" s="11"/>
    </row>
    <row r="5393" s="9" customFormat="1" ht="13.55" customHeight="1">
      <c r="B5393" s="11"/>
      <c r="G5393" s="28">
        <f>ROUND(E5393*F5393,0)</f>
        <v>0</v>
      </c>
      <c r="H5393" s="11"/>
    </row>
    <row r="5394" s="9" customFormat="1" ht="13.55" customHeight="1">
      <c r="B5394" s="11"/>
      <c r="G5394" s="28">
        <f>ROUND(E5394*F5394,0)</f>
        <v>0</v>
      </c>
      <c r="H5394" s="11"/>
    </row>
    <row r="5395" s="9" customFormat="1" ht="13.55" customHeight="1">
      <c r="B5395" s="11"/>
      <c r="G5395" s="28">
        <f>ROUND(E5395*F5395,0)</f>
        <v>0</v>
      </c>
      <c r="H5395" s="11"/>
    </row>
    <row r="5396" s="9" customFormat="1" ht="13.55" customHeight="1">
      <c r="B5396" s="11"/>
      <c r="G5396" s="28">
        <f>ROUND(E5396*F5396,0)</f>
        <v>0</v>
      </c>
      <c r="H5396" s="11"/>
    </row>
    <row r="5397" s="9" customFormat="1" ht="13.55" customHeight="1">
      <c r="B5397" s="11"/>
      <c r="G5397" s="28">
        <f>ROUND(E5397*F5397,0)</f>
        <v>0</v>
      </c>
      <c r="H5397" s="11"/>
    </row>
    <row r="5398" s="9" customFormat="1" ht="13.55" customHeight="1">
      <c r="B5398" s="11"/>
      <c r="G5398" s="28">
        <f>ROUND(E5398*F5398,0)</f>
        <v>0</v>
      </c>
      <c r="H5398" s="11"/>
    </row>
    <row r="5399" s="9" customFormat="1" ht="13.55" customHeight="1">
      <c r="B5399" s="11"/>
      <c r="G5399" s="28">
        <f>ROUND(E5399*F5399,0)</f>
        <v>0</v>
      </c>
      <c r="H5399" s="11"/>
    </row>
    <row r="5400" s="9" customFormat="1" ht="13.55" customHeight="1">
      <c r="B5400" s="11"/>
      <c r="G5400" s="28">
        <f>ROUND(E5400*F5400,0)</f>
        <v>0</v>
      </c>
      <c r="H5400" s="11"/>
    </row>
    <row r="5401" s="9" customFormat="1" ht="13.55" customHeight="1">
      <c r="B5401" s="11"/>
      <c r="G5401" s="28">
        <f>ROUND(E5401*F5401,0)</f>
        <v>0</v>
      </c>
      <c r="H5401" s="11"/>
    </row>
    <row r="5402" s="9" customFormat="1" ht="13.55" customHeight="1">
      <c r="B5402" s="11"/>
      <c r="G5402" s="28">
        <f>ROUND(E5402*F5402,0)</f>
        <v>0</v>
      </c>
      <c r="H5402" s="11"/>
    </row>
    <row r="5403" s="9" customFormat="1" ht="13.55" customHeight="1">
      <c r="B5403" s="11"/>
      <c r="G5403" s="28">
        <f>ROUND(E5403*F5403,0)</f>
        <v>0</v>
      </c>
      <c r="H5403" s="11"/>
    </row>
    <row r="5404" s="9" customFormat="1" ht="13.55" customHeight="1">
      <c r="B5404" s="11"/>
      <c r="G5404" s="28">
        <f>ROUND(E5404*F5404,0)</f>
        <v>0</v>
      </c>
      <c r="H5404" s="11"/>
    </row>
    <row r="5405" s="9" customFormat="1" ht="13.55" customHeight="1">
      <c r="B5405" s="11"/>
      <c r="G5405" s="28">
        <f>ROUND(E5405*F5405,0)</f>
        <v>0</v>
      </c>
      <c r="H5405" s="11"/>
    </row>
    <row r="5406" s="9" customFormat="1" ht="13.55" customHeight="1">
      <c r="B5406" s="11"/>
      <c r="G5406" s="28">
        <f>ROUND(E5406*F5406,0)</f>
        <v>0</v>
      </c>
      <c r="H5406" s="11"/>
    </row>
    <row r="5407" s="9" customFormat="1" ht="13.55" customHeight="1">
      <c r="B5407" s="11"/>
      <c r="G5407" s="28">
        <f>ROUND(E5407*F5407,0)</f>
        <v>0</v>
      </c>
      <c r="H5407" s="11"/>
    </row>
    <row r="5408" s="9" customFormat="1" ht="13.55" customHeight="1">
      <c r="B5408" s="11"/>
      <c r="G5408" s="28">
        <f>ROUND(E5408*F5408,0)</f>
        <v>0</v>
      </c>
      <c r="H5408" s="11"/>
    </row>
    <row r="5409" s="9" customFormat="1" ht="13.55" customHeight="1">
      <c r="B5409" s="11"/>
      <c r="G5409" s="28">
        <f>ROUND(E5409*F5409,0)</f>
        <v>0</v>
      </c>
      <c r="H5409" s="11"/>
    </row>
    <row r="5410" s="9" customFormat="1" ht="13.55" customHeight="1">
      <c r="B5410" s="11"/>
      <c r="G5410" s="28">
        <f>ROUND(E5410*F5410,0)</f>
        <v>0</v>
      </c>
      <c r="H5410" s="11"/>
    </row>
    <row r="5411" s="9" customFormat="1" ht="13.55" customHeight="1">
      <c r="B5411" s="11"/>
      <c r="G5411" s="28">
        <f>ROUND(E5411*F5411,0)</f>
        <v>0</v>
      </c>
      <c r="H5411" s="11"/>
    </row>
    <row r="5412" s="9" customFormat="1" ht="13.55" customHeight="1">
      <c r="B5412" s="11"/>
      <c r="G5412" s="28">
        <f>ROUND(E5412*F5412,0)</f>
        <v>0</v>
      </c>
      <c r="H5412" s="11"/>
    </row>
    <row r="5413" s="9" customFormat="1" ht="13.55" customHeight="1">
      <c r="B5413" s="11"/>
      <c r="G5413" s="28">
        <f>ROUND(E5413*F5413,0)</f>
        <v>0</v>
      </c>
      <c r="H5413" s="11"/>
    </row>
    <row r="5414" s="9" customFormat="1" ht="13.55" customHeight="1">
      <c r="B5414" s="11"/>
      <c r="G5414" s="28">
        <f>ROUND(E5414*F5414,0)</f>
        <v>0</v>
      </c>
      <c r="H5414" s="11"/>
    </row>
    <row r="5415" s="9" customFormat="1" ht="13.55" customHeight="1">
      <c r="B5415" s="11"/>
      <c r="G5415" s="28">
        <f>ROUND(E5415*F5415,0)</f>
        <v>0</v>
      </c>
      <c r="H5415" s="11"/>
    </row>
    <row r="5416" s="9" customFormat="1" ht="13.55" customHeight="1">
      <c r="B5416" s="11"/>
      <c r="G5416" s="28">
        <f>ROUND(E5416*F5416,0)</f>
        <v>0</v>
      </c>
      <c r="H5416" s="11"/>
    </row>
    <row r="5417" s="9" customFormat="1" ht="13.55" customHeight="1">
      <c r="B5417" s="11"/>
      <c r="G5417" s="28">
        <f>ROUND(E5417*F5417,0)</f>
        <v>0</v>
      </c>
      <c r="H5417" s="11"/>
    </row>
    <row r="5418" s="9" customFormat="1" ht="13.55" customHeight="1">
      <c r="B5418" s="11"/>
      <c r="G5418" s="28">
        <f>ROUND(E5418*F5418,0)</f>
        <v>0</v>
      </c>
      <c r="H5418" s="11"/>
    </row>
    <row r="5419" s="9" customFormat="1" ht="13.55" customHeight="1">
      <c r="B5419" s="11"/>
      <c r="G5419" s="28">
        <f>ROUND(E5419*F5419,0)</f>
        <v>0</v>
      </c>
      <c r="H5419" s="11"/>
    </row>
    <row r="5420" s="9" customFormat="1" ht="13.55" customHeight="1">
      <c r="B5420" s="11"/>
      <c r="G5420" s="28">
        <f>ROUND(E5420*F5420,0)</f>
        <v>0</v>
      </c>
      <c r="H5420" s="11"/>
    </row>
    <row r="5421" s="9" customFormat="1" ht="13.55" customHeight="1">
      <c r="B5421" s="11"/>
      <c r="G5421" s="28">
        <f>ROUND(E5421*F5421,0)</f>
        <v>0</v>
      </c>
      <c r="H5421" s="11"/>
    </row>
    <row r="5422" s="9" customFormat="1" ht="13.55" customHeight="1">
      <c r="B5422" s="11"/>
      <c r="G5422" s="28">
        <f>ROUND(E5422*F5422,0)</f>
        <v>0</v>
      </c>
      <c r="H5422" s="11"/>
    </row>
    <row r="5423" s="9" customFormat="1" ht="13.55" customHeight="1">
      <c r="B5423" s="11"/>
      <c r="G5423" s="28">
        <f>ROUND(E5423*F5423,0)</f>
        <v>0</v>
      </c>
      <c r="H5423" s="11"/>
    </row>
    <row r="5424" s="9" customFormat="1" ht="13.55" customHeight="1">
      <c r="B5424" s="11"/>
      <c r="G5424" s="28">
        <f>ROUND(E5424*F5424,0)</f>
        <v>0</v>
      </c>
      <c r="H5424" s="11"/>
    </row>
    <row r="5425" s="9" customFormat="1" ht="13.55" customHeight="1">
      <c r="B5425" s="11"/>
      <c r="G5425" s="28">
        <f>ROUND(E5425*F5425,0)</f>
        <v>0</v>
      </c>
      <c r="H5425" s="11"/>
    </row>
    <row r="5426" s="9" customFormat="1" ht="13.55" customHeight="1">
      <c r="B5426" s="11"/>
      <c r="G5426" s="28">
        <f>ROUND(E5426*F5426,0)</f>
        <v>0</v>
      </c>
      <c r="H5426" s="11"/>
    </row>
    <row r="5427" s="9" customFormat="1" ht="13.55" customHeight="1">
      <c r="B5427" s="11"/>
      <c r="G5427" s="28">
        <f>ROUND(E5427*F5427,0)</f>
        <v>0</v>
      </c>
      <c r="H5427" s="11"/>
    </row>
    <row r="5428" s="9" customFormat="1" ht="13.55" customHeight="1">
      <c r="B5428" s="11"/>
      <c r="G5428" s="28">
        <f>ROUND(E5428*F5428,0)</f>
        <v>0</v>
      </c>
      <c r="H5428" s="11"/>
    </row>
    <row r="5429" s="9" customFormat="1" ht="13.55" customHeight="1">
      <c r="B5429" s="11"/>
      <c r="G5429" s="28">
        <f>ROUND(E5429*F5429,0)</f>
        <v>0</v>
      </c>
      <c r="H5429" s="11"/>
    </row>
    <row r="5430" s="9" customFormat="1" ht="13.55" customHeight="1">
      <c r="B5430" s="11"/>
      <c r="G5430" s="28">
        <f>ROUND(E5430*F5430,0)</f>
        <v>0</v>
      </c>
      <c r="H5430" s="11"/>
    </row>
    <row r="5431" s="9" customFormat="1" ht="13.55" customHeight="1">
      <c r="B5431" s="11"/>
      <c r="G5431" s="28">
        <f>ROUND(E5431*F5431,0)</f>
        <v>0</v>
      </c>
      <c r="H5431" s="11"/>
    </row>
    <row r="5432" s="9" customFormat="1" ht="13.55" customHeight="1">
      <c r="B5432" s="11"/>
      <c r="G5432" s="28">
        <f>ROUND(E5432*F5432,0)</f>
        <v>0</v>
      </c>
      <c r="H5432" s="11"/>
    </row>
    <row r="5433" s="9" customFormat="1" ht="13.55" customHeight="1">
      <c r="B5433" s="11"/>
      <c r="G5433" s="28">
        <f>ROUND(E5433*F5433,0)</f>
        <v>0</v>
      </c>
      <c r="H5433" s="11"/>
    </row>
    <row r="5434" s="9" customFormat="1" ht="13.55" customHeight="1">
      <c r="B5434" s="11"/>
      <c r="G5434" s="28">
        <f>ROUND(E5434*F5434,0)</f>
        <v>0</v>
      </c>
      <c r="H5434" s="11"/>
    </row>
    <row r="5435" s="9" customFormat="1" ht="13.55" customHeight="1">
      <c r="B5435" s="11"/>
      <c r="G5435" s="28">
        <f>ROUND(E5435*F5435,0)</f>
        <v>0</v>
      </c>
      <c r="H5435" s="11"/>
    </row>
    <row r="5436" s="9" customFormat="1" ht="13.55" customHeight="1">
      <c r="B5436" s="11"/>
      <c r="G5436" s="28">
        <f>ROUND(E5436*F5436,0)</f>
        <v>0</v>
      </c>
      <c r="H5436" s="11"/>
    </row>
    <row r="5437" s="9" customFormat="1" ht="13.55" customHeight="1">
      <c r="B5437" s="11"/>
      <c r="G5437" s="28">
        <f>ROUND(E5437*F5437,0)</f>
        <v>0</v>
      </c>
      <c r="H5437" s="11"/>
    </row>
    <row r="5438" s="9" customFormat="1" ht="13.55" customHeight="1">
      <c r="B5438" s="11"/>
      <c r="G5438" s="28">
        <f>ROUND(E5438*F5438,0)</f>
        <v>0</v>
      </c>
      <c r="H5438" s="11"/>
    </row>
    <row r="5439" s="9" customFormat="1" ht="13.55" customHeight="1">
      <c r="B5439" s="11"/>
      <c r="G5439" s="28">
        <f>ROUND(E5439*F5439,0)</f>
        <v>0</v>
      </c>
      <c r="H5439" s="11"/>
    </row>
    <row r="5440" s="9" customFormat="1" ht="13.55" customHeight="1">
      <c r="B5440" s="11"/>
      <c r="G5440" s="28">
        <f>ROUND(E5440*F5440,0)</f>
        <v>0</v>
      </c>
      <c r="H5440" s="11"/>
    </row>
    <row r="5441" s="9" customFormat="1" ht="13.55" customHeight="1">
      <c r="B5441" s="11"/>
      <c r="G5441" s="28">
        <f>ROUND(E5441*F5441,0)</f>
        <v>0</v>
      </c>
      <c r="H5441" s="11"/>
    </row>
    <row r="5442" s="9" customFormat="1" ht="13.55" customHeight="1">
      <c r="B5442" s="11"/>
      <c r="G5442" s="28">
        <f>ROUND(E5442*F5442,0)</f>
        <v>0</v>
      </c>
      <c r="H5442" s="11"/>
    </row>
    <row r="5443" s="9" customFormat="1" ht="13.55" customHeight="1">
      <c r="B5443" s="11"/>
      <c r="G5443" s="28">
        <f>ROUND(E5443*F5443,0)</f>
        <v>0</v>
      </c>
      <c r="H5443" s="11"/>
    </row>
    <row r="5444" s="9" customFormat="1" ht="13.55" customHeight="1">
      <c r="B5444" s="11"/>
      <c r="G5444" s="28">
        <f>ROUND(E5444*F5444,0)</f>
        <v>0</v>
      </c>
      <c r="H5444" s="11"/>
    </row>
    <row r="5445" s="9" customFormat="1" ht="13.55" customHeight="1">
      <c r="B5445" s="11"/>
      <c r="G5445" s="28">
        <f>ROUND(E5445*F5445,0)</f>
        <v>0</v>
      </c>
      <c r="H5445" s="11"/>
    </row>
    <row r="5446" s="9" customFormat="1" ht="13.55" customHeight="1">
      <c r="B5446" s="11"/>
      <c r="G5446" s="28">
        <f>ROUND(E5446*F5446,0)</f>
        <v>0</v>
      </c>
      <c r="H5446" s="11"/>
    </row>
    <row r="5447" s="9" customFormat="1" ht="13.55" customHeight="1">
      <c r="B5447" s="11"/>
      <c r="G5447" s="28">
        <f>ROUND(E5447*F5447,0)</f>
        <v>0</v>
      </c>
      <c r="H5447" s="11"/>
    </row>
    <row r="5448" s="9" customFormat="1" ht="13.55" customHeight="1">
      <c r="B5448" s="11"/>
      <c r="G5448" s="28">
        <f>ROUND(E5448*F5448,0)</f>
        <v>0</v>
      </c>
      <c r="H5448" s="11"/>
    </row>
    <row r="5449" s="9" customFormat="1" ht="13.55" customHeight="1">
      <c r="B5449" s="11"/>
      <c r="G5449" s="28">
        <f>ROUND(E5449*F5449,0)</f>
        <v>0</v>
      </c>
      <c r="H5449" s="11"/>
    </row>
    <row r="5450" s="9" customFormat="1" ht="13.55" customHeight="1">
      <c r="B5450" s="11"/>
      <c r="G5450" s="28">
        <f>ROUND(E5450*F5450,0)</f>
        <v>0</v>
      </c>
      <c r="H5450" s="11"/>
    </row>
    <row r="5451" s="9" customFormat="1" ht="13.55" customHeight="1">
      <c r="B5451" s="11"/>
      <c r="G5451" s="28">
        <f>ROUND(E5451*F5451,0)</f>
        <v>0</v>
      </c>
      <c r="H5451" s="11"/>
    </row>
    <row r="5452" s="9" customFormat="1" ht="13.55" customHeight="1">
      <c r="B5452" s="11"/>
      <c r="G5452" s="28">
        <f>ROUND(E5452*F5452,0)</f>
        <v>0</v>
      </c>
      <c r="H5452" s="11"/>
    </row>
    <row r="5453" s="9" customFormat="1" ht="13.55" customHeight="1">
      <c r="B5453" s="11"/>
      <c r="G5453" s="28">
        <f>ROUND(E5453*F5453,0)</f>
        <v>0</v>
      </c>
      <c r="H5453" s="11"/>
    </row>
    <row r="5454" s="9" customFormat="1" ht="13.55" customHeight="1">
      <c r="B5454" s="11"/>
      <c r="G5454" s="28">
        <f>ROUND(E5454*F5454,0)</f>
        <v>0</v>
      </c>
      <c r="H5454" s="11"/>
    </row>
    <row r="5455" s="9" customFormat="1" ht="13.55" customHeight="1">
      <c r="B5455" s="11"/>
      <c r="G5455" s="28">
        <f>ROUND(E5455*F5455,0)</f>
        <v>0</v>
      </c>
      <c r="H5455" s="11"/>
    </row>
    <row r="5456" s="9" customFormat="1" ht="13.55" customHeight="1">
      <c r="B5456" s="11"/>
      <c r="G5456" s="28">
        <f>ROUND(E5456*F5456,0)</f>
        <v>0</v>
      </c>
      <c r="H5456" s="11"/>
    </row>
    <row r="5457" s="9" customFormat="1" ht="13.55" customHeight="1">
      <c r="B5457" s="11"/>
      <c r="G5457" s="28">
        <f>ROUND(E5457*F5457,0)</f>
        <v>0</v>
      </c>
      <c r="H5457" s="11"/>
    </row>
    <row r="5458" s="9" customFormat="1" ht="13.55" customHeight="1">
      <c r="B5458" s="11"/>
      <c r="G5458" s="28">
        <f>ROUND(E5458*F5458,0)</f>
        <v>0</v>
      </c>
      <c r="H5458" s="11"/>
    </row>
    <row r="5459" s="9" customFormat="1" ht="13.55" customHeight="1">
      <c r="B5459" s="11"/>
      <c r="G5459" s="28">
        <f>ROUND(E5459*F5459,0)</f>
        <v>0</v>
      </c>
      <c r="H5459" s="11"/>
    </row>
    <row r="5460" s="9" customFormat="1" ht="13.55" customHeight="1">
      <c r="B5460" s="11"/>
      <c r="G5460" s="28">
        <f>ROUND(E5460*F5460,0)</f>
        <v>0</v>
      </c>
      <c r="H5460" s="11"/>
    </row>
    <row r="5461" s="9" customFormat="1" ht="13.55" customHeight="1">
      <c r="B5461" s="11"/>
      <c r="G5461" s="28">
        <f>ROUND(E5461*F5461,0)</f>
        <v>0</v>
      </c>
      <c r="H5461" s="11"/>
    </row>
    <row r="5462" s="9" customFormat="1" ht="13.55" customHeight="1">
      <c r="B5462" s="11"/>
      <c r="G5462" s="28">
        <f>ROUND(E5462*F5462,0)</f>
        <v>0</v>
      </c>
      <c r="H5462" s="11"/>
    </row>
    <row r="5463" s="9" customFormat="1" ht="13.55" customHeight="1">
      <c r="B5463" s="11"/>
      <c r="G5463" s="28">
        <f>ROUND(E5463*F5463,0)</f>
        <v>0</v>
      </c>
      <c r="H5463" s="11"/>
    </row>
    <row r="5464" s="9" customFormat="1" ht="13.55" customHeight="1">
      <c r="B5464" s="11"/>
      <c r="G5464" s="28">
        <f>ROUND(E5464*F5464,0)</f>
        <v>0</v>
      </c>
      <c r="H5464" s="11"/>
    </row>
    <row r="5465" s="9" customFormat="1" ht="13.55" customHeight="1">
      <c r="B5465" s="11"/>
      <c r="G5465" s="28">
        <f>ROUND(E5465*F5465,0)</f>
        <v>0</v>
      </c>
      <c r="H5465" s="11"/>
    </row>
    <row r="5466" s="9" customFormat="1" ht="13.55" customHeight="1">
      <c r="B5466" s="11"/>
      <c r="G5466" s="28">
        <f>ROUND(E5466*F5466,0)</f>
        <v>0</v>
      </c>
      <c r="H5466" s="11"/>
    </row>
    <row r="5467" s="9" customFormat="1" ht="13.55" customHeight="1">
      <c r="B5467" s="11"/>
      <c r="G5467" s="28">
        <f>ROUND(E5467*F5467,0)</f>
        <v>0</v>
      </c>
      <c r="H5467" s="11"/>
    </row>
    <row r="5468" s="9" customFormat="1" ht="13.55" customHeight="1">
      <c r="B5468" s="11"/>
      <c r="G5468" s="28">
        <f>ROUND(E5468*F5468,0)</f>
        <v>0</v>
      </c>
      <c r="H5468" s="11"/>
    </row>
    <row r="5469" s="9" customFormat="1" ht="13.55" customHeight="1">
      <c r="B5469" s="11"/>
      <c r="G5469" s="28">
        <f>ROUND(E5469*F5469,0)</f>
        <v>0</v>
      </c>
      <c r="H5469" s="11"/>
    </row>
    <row r="5470" s="9" customFormat="1" ht="13.55" customHeight="1">
      <c r="B5470" s="11"/>
      <c r="G5470" s="28">
        <f>ROUND(E5470*F5470,0)</f>
        <v>0</v>
      </c>
      <c r="H5470" s="11"/>
    </row>
    <row r="5471" s="9" customFormat="1" ht="13.55" customHeight="1">
      <c r="B5471" s="11"/>
      <c r="G5471" s="28">
        <f>ROUND(E5471*F5471,0)</f>
        <v>0</v>
      </c>
      <c r="H5471" s="11"/>
    </row>
    <row r="5472" s="9" customFormat="1" ht="13.55" customHeight="1">
      <c r="B5472" s="11"/>
      <c r="G5472" s="28">
        <f>ROUND(E5472*F5472,0)</f>
        <v>0</v>
      </c>
      <c r="H5472" s="11"/>
    </row>
    <row r="5473" s="9" customFormat="1" ht="13.55" customHeight="1">
      <c r="B5473" s="11"/>
      <c r="G5473" s="28">
        <f>ROUND(E5473*F5473,0)</f>
        <v>0</v>
      </c>
      <c r="H5473" s="11"/>
    </row>
    <row r="5474" s="9" customFormat="1" ht="13.55" customHeight="1">
      <c r="B5474" s="11"/>
      <c r="G5474" s="28">
        <f>ROUND(E5474*F5474,0)</f>
        <v>0</v>
      </c>
      <c r="H5474" s="11"/>
    </row>
    <row r="5475" s="9" customFormat="1" ht="13.55" customHeight="1">
      <c r="B5475" s="11"/>
      <c r="G5475" s="28">
        <f>ROUND(E5475*F5475,0)</f>
        <v>0</v>
      </c>
      <c r="H5475" s="11"/>
    </row>
    <row r="5476" s="9" customFormat="1" ht="13.55" customHeight="1">
      <c r="B5476" s="11"/>
      <c r="G5476" s="28">
        <f>ROUND(E5476*F5476,0)</f>
        <v>0</v>
      </c>
      <c r="H5476" s="11"/>
    </row>
    <row r="5477" s="9" customFormat="1" ht="13.55" customHeight="1">
      <c r="B5477" s="11"/>
      <c r="G5477" s="28">
        <f>ROUND(E5477*F5477,0)</f>
        <v>0</v>
      </c>
      <c r="H5477" s="11"/>
    </row>
    <row r="5478" s="9" customFormat="1" ht="13.55" customHeight="1">
      <c r="B5478" s="11"/>
      <c r="G5478" s="28">
        <f>ROUND(E5478*F5478,0)</f>
        <v>0</v>
      </c>
      <c r="H5478" s="11"/>
    </row>
    <row r="5479" s="9" customFormat="1" ht="13.55" customHeight="1">
      <c r="B5479" s="11"/>
      <c r="G5479" s="28">
        <f>ROUND(E5479*F5479,0)</f>
        <v>0</v>
      </c>
      <c r="H5479" s="11"/>
    </row>
    <row r="5480" s="9" customFormat="1" ht="13.55" customHeight="1">
      <c r="B5480" s="11"/>
      <c r="G5480" s="28">
        <f>ROUND(E5480*F5480,0)</f>
        <v>0</v>
      </c>
      <c r="H5480" s="11"/>
    </row>
    <row r="5481" s="9" customFormat="1" ht="13.55" customHeight="1">
      <c r="B5481" s="11"/>
      <c r="G5481" s="28">
        <f>ROUND(E5481*F5481,0)</f>
        <v>0</v>
      </c>
      <c r="H5481" s="11"/>
    </row>
    <row r="5482" s="9" customFormat="1" ht="13.55" customHeight="1">
      <c r="B5482" s="11"/>
      <c r="G5482" s="28">
        <f>ROUND(E5482*F5482,0)</f>
        <v>0</v>
      </c>
      <c r="H5482" s="11"/>
    </row>
    <row r="5483" s="9" customFormat="1" ht="13.55" customHeight="1">
      <c r="B5483" s="11"/>
      <c r="G5483" s="28">
        <f>ROUND(E5483*F5483,0)</f>
        <v>0</v>
      </c>
      <c r="H5483" s="11"/>
    </row>
    <row r="5484" s="9" customFormat="1" ht="13.55" customHeight="1">
      <c r="B5484" s="11"/>
      <c r="G5484" s="28">
        <f>ROUND(E5484*F5484,0)</f>
        <v>0</v>
      </c>
      <c r="H5484" s="11"/>
    </row>
    <row r="5485" s="9" customFormat="1" ht="13.55" customHeight="1">
      <c r="B5485" s="11"/>
      <c r="G5485" s="28">
        <f>ROUND(E5485*F5485,0)</f>
        <v>0</v>
      </c>
      <c r="H5485" s="11"/>
    </row>
    <row r="5486" s="9" customFormat="1" ht="13.55" customHeight="1">
      <c r="B5486" s="11"/>
      <c r="G5486" s="28">
        <f>ROUND(E5486*F5486,0)</f>
        <v>0</v>
      </c>
      <c r="H5486" s="11"/>
    </row>
    <row r="5487" s="9" customFormat="1" ht="13.55" customHeight="1">
      <c r="B5487" s="11"/>
      <c r="G5487" s="28">
        <f>ROUND(E5487*F5487,0)</f>
        <v>0</v>
      </c>
      <c r="H5487" s="11"/>
    </row>
    <row r="5488" s="9" customFormat="1" ht="13.55" customHeight="1">
      <c r="B5488" s="11"/>
      <c r="G5488" s="28">
        <f>ROUND(E5488*F5488,0)</f>
        <v>0</v>
      </c>
      <c r="H5488" s="11"/>
    </row>
    <row r="5489" s="9" customFormat="1" ht="13.55" customHeight="1">
      <c r="B5489" s="11"/>
      <c r="G5489" s="28">
        <f>ROUND(E5489*F5489,0)</f>
        <v>0</v>
      </c>
      <c r="H5489" s="11"/>
    </row>
    <row r="5490" s="9" customFormat="1" ht="13.55" customHeight="1">
      <c r="B5490" s="11"/>
      <c r="G5490" s="28">
        <f>ROUND(E5490*F5490,0)</f>
        <v>0</v>
      </c>
      <c r="H5490" s="11"/>
    </row>
    <row r="5491" s="9" customFormat="1" ht="13.55" customHeight="1">
      <c r="B5491" s="11"/>
      <c r="G5491" s="28">
        <f>ROUND(E5491*F5491,0)</f>
        <v>0</v>
      </c>
      <c r="H5491" s="11"/>
    </row>
    <row r="5492" s="9" customFormat="1" ht="13.55" customHeight="1">
      <c r="B5492" s="11"/>
      <c r="G5492" s="28">
        <f>ROUND(E5492*F5492,0)</f>
        <v>0</v>
      </c>
      <c r="H5492" s="11"/>
    </row>
    <row r="5493" s="9" customFormat="1" ht="13.55" customHeight="1">
      <c r="B5493" s="11"/>
      <c r="G5493" s="28">
        <f>ROUND(E5493*F5493,0)</f>
        <v>0</v>
      </c>
      <c r="H5493" s="11"/>
    </row>
    <row r="5494" s="9" customFormat="1" ht="13.55" customHeight="1">
      <c r="B5494" s="11"/>
      <c r="G5494" s="28">
        <f>ROUND(E5494*F5494,0)</f>
        <v>0</v>
      </c>
      <c r="H5494" s="11"/>
    </row>
    <row r="5495" s="9" customFormat="1" ht="13.55" customHeight="1">
      <c r="B5495" s="11"/>
      <c r="G5495" s="28">
        <f>ROUND(E5495*F5495,0)</f>
        <v>0</v>
      </c>
      <c r="H5495" s="11"/>
    </row>
    <row r="5496" s="9" customFormat="1" ht="13.55" customHeight="1">
      <c r="B5496" s="11"/>
      <c r="G5496" s="28">
        <f>ROUND(E5496*F5496,0)</f>
        <v>0</v>
      </c>
      <c r="H5496" s="11"/>
    </row>
    <row r="5497" s="9" customFormat="1" ht="13.55" customHeight="1">
      <c r="B5497" s="11"/>
      <c r="G5497" s="28">
        <f>ROUND(E5497*F5497,0)</f>
        <v>0</v>
      </c>
      <c r="H5497" s="11"/>
    </row>
    <row r="5498" s="9" customFormat="1" ht="13.55" customHeight="1">
      <c r="B5498" s="11"/>
      <c r="G5498" s="28">
        <f>ROUND(E5498*F5498,0)</f>
        <v>0</v>
      </c>
      <c r="H5498" s="11"/>
    </row>
    <row r="5499" s="9" customFormat="1" ht="13.55" customHeight="1">
      <c r="B5499" s="11"/>
      <c r="G5499" s="28">
        <f>ROUND(E5499*F5499,0)</f>
        <v>0</v>
      </c>
      <c r="H5499" s="11"/>
    </row>
    <row r="5500" s="9" customFormat="1" ht="13.55" customHeight="1">
      <c r="B5500" s="11"/>
      <c r="G5500" s="28">
        <f>ROUND(E5500*F5500,0)</f>
        <v>0</v>
      </c>
      <c r="H5500" s="11"/>
    </row>
    <row r="5501" s="9" customFormat="1" ht="13.55" customHeight="1">
      <c r="B5501" s="11"/>
      <c r="G5501" s="28">
        <f>ROUND(E5501*F5501,0)</f>
        <v>0</v>
      </c>
      <c r="H5501" s="11"/>
    </row>
    <row r="5502" s="9" customFormat="1" ht="13.55" customHeight="1">
      <c r="B5502" s="11"/>
      <c r="G5502" s="28">
        <f>ROUND(E5502*F5502,0)</f>
        <v>0</v>
      </c>
      <c r="H5502" s="11"/>
    </row>
    <row r="5503" s="9" customFormat="1" ht="13.55" customHeight="1">
      <c r="B5503" s="11"/>
      <c r="G5503" s="28">
        <f>ROUND(E5503*F5503,0)</f>
        <v>0</v>
      </c>
      <c r="H5503" s="11"/>
    </row>
    <row r="5504" s="9" customFormat="1" ht="13.55" customHeight="1">
      <c r="B5504" s="11"/>
      <c r="G5504" s="28">
        <f>ROUND(E5504*F5504,0)</f>
        <v>0</v>
      </c>
      <c r="H5504" s="11"/>
    </row>
    <row r="5505" s="9" customFormat="1" ht="13.55" customHeight="1">
      <c r="B5505" s="11"/>
      <c r="G5505" s="28">
        <f>ROUND(E5505*F5505,0)</f>
        <v>0</v>
      </c>
      <c r="H5505" s="11"/>
    </row>
    <row r="5506" s="9" customFormat="1" ht="13.55" customHeight="1">
      <c r="B5506" s="11"/>
      <c r="G5506" s="28">
        <f>ROUND(E5506*F5506,0)</f>
        <v>0</v>
      </c>
      <c r="H5506" s="11"/>
    </row>
    <row r="5507" s="9" customFormat="1" ht="13.55" customHeight="1">
      <c r="B5507" s="11"/>
      <c r="G5507" s="28">
        <f>ROUND(E5507*F5507,0)</f>
        <v>0</v>
      </c>
      <c r="H5507" s="11"/>
    </row>
    <row r="5508" s="9" customFormat="1" ht="13.55" customHeight="1">
      <c r="B5508" s="11"/>
      <c r="G5508" s="28">
        <f>ROUND(E5508*F5508,0)</f>
        <v>0</v>
      </c>
      <c r="H5508" s="11"/>
    </row>
    <row r="5509" s="9" customFormat="1" ht="13.55" customHeight="1">
      <c r="B5509" s="11"/>
      <c r="G5509" s="28">
        <f>ROUND(E5509*F5509,0)</f>
        <v>0</v>
      </c>
      <c r="H5509" s="11"/>
    </row>
    <row r="5510" s="9" customFormat="1" ht="13.55" customHeight="1">
      <c r="B5510" s="11"/>
      <c r="G5510" s="28">
        <f>ROUND(E5510*F5510,0)</f>
        <v>0</v>
      </c>
      <c r="H5510" s="11"/>
    </row>
    <row r="5511" s="9" customFormat="1" ht="13.55" customHeight="1">
      <c r="B5511" s="11"/>
      <c r="G5511" s="28">
        <f>ROUND(E5511*F5511,0)</f>
        <v>0</v>
      </c>
      <c r="H5511" s="11"/>
    </row>
    <row r="5512" s="9" customFormat="1" ht="13.55" customHeight="1">
      <c r="B5512" s="11"/>
      <c r="G5512" s="28">
        <f>ROUND(E5512*F5512,0)</f>
        <v>0</v>
      </c>
      <c r="H5512" s="11"/>
    </row>
    <row r="5513" s="9" customFormat="1" ht="13.55" customHeight="1">
      <c r="B5513" s="11"/>
      <c r="G5513" s="28">
        <f>ROUND(E5513*F5513,0)</f>
        <v>0</v>
      </c>
      <c r="H5513" s="11"/>
    </row>
    <row r="5514" s="9" customFormat="1" ht="13.55" customHeight="1">
      <c r="B5514" s="11"/>
      <c r="G5514" s="28">
        <f>ROUND(E5514*F5514,0)</f>
        <v>0</v>
      </c>
      <c r="H5514" s="11"/>
    </row>
    <row r="5515" s="9" customFormat="1" ht="13.55" customHeight="1">
      <c r="B5515" s="11"/>
      <c r="G5515" s="28">
        <f>ROUND(E5515*F5515,0)</f>
        <v>0</v>
      </c>
      <c r="H5515" s="11"/>
    </row>
    <row r="5516" s="9" customFormat="1" ht="13.55" customHeight="1">
      <c r="B5516" s="11"/>
      <c r="G5516" s="28">
        <f>ROUND(E5516*F5516,0)</f>
        <v>0</v>
      </c>
      <c r="H5516" s="11"/>
    </row>
    <row r="5517" s="9" customFormat="1" ht="13.55" customHeight="1">
      <c r="B5517" s="11"/>
      <c r="G5517" s="28">
        <f>ROUND(E5517*F5517,0)</f>
        <v>0</v>
      </c>
      <c r="H5517" s="11"/>
    </row>
    <row r="5518" s="9" customFormat="1" ht="13.55" customHeight="1">
      <c r="B5518" s="11"/>
      <c r="G5518" s="28">
        <f>ROUND(E5518*F5518,0)</f>
        <v>0</v>
      </c>
      <c r="H5518" s="11"/>
    </row>
    <row r="5519" s="9" customFormat="1" ht="13.55" customHeight="1">
      <c r="B5519" s="11"/>
      <c r="G5519" s="28">
        <f>ROUND(E5519*F5519,0)</f>
        <v>0</v>
      </c>
      <c r="H5519" s="11"/>
    </row>
    <row r="5520" s="9" customFormat="1" ht="13.55" customHeight="1">
      <c r="B5520" s="11"/>
      <c r="G5520" s="28">
        <f>ROUND(E5520*F5520,0)</f>
        <v>0</v>
      </c>
      <c r="H5520" s="11"/>
    </row>
    <row r="5521" s="9" customFormat="1" ht="13.55" customHeight="1">
      <c r="B5521" s="11"/>
      <c r="G5521" s="28">
        <f>ROUND(E5521*F5521,0)</f>
        <v>0</v>
      </c>
      <c r="H5521" s="11"/>
    </row>
    <row r="5522" s="9" customFormat="1" ht="13.55" customHeight="1">
      <c r="B5522" s="11"/>
      <c r="G5522" s="28">
        <f>ROUND(E5522*F5522,0)</f>
        <v>0</v>
      </c>
      <c r="H5522" s="11"/>
    </row>
    <row r="5523" s="9" customFormat="1" ht="13.55" customHeight="1">
      <c r="B5523" s="11"/>
      <c r="G5523" s="28">
        <f>ROUND(E5523*F5523,0)</f>
        <v>0</v>
      </c>
      <c r="H5523" s="11"/>
    </row>
    <row r="5524" s="9" customFormat="1" ht="13.55" customHeight="1">
      <c r="B5524" s="11"/>
      <c r="G5524" s="28">
        <f>ROUND(E5524*F5524,0)</f>
        <v>0</v>
      </c>
      <c r="H5524" s="11"/>
    </row>
    <row r="5525" s="9" customFormat="1" ht="13.55" customHeight="1">
      <c r="B5525" s="11"/>
      <c r="G5525" s="28">
        <f>ROUND(E5525*F5525,0)</f>
        <v>0</v>
      </c>
      <c r="H5525" s="11"/>
    </row>
    <row r="5526" s="9" customFormat="1" ht="13.55" customHeight="1">
      <c r="B5526" s="11"/>
      <c r="G5526" s="28">
        <f>ROUND(E5526*F5526,0)</f>
        <v>0</v>
      </c>
      <c r="H5526" s="11"/>
    </row>
    <row r="5527" s="9" customFormat="1" ht="13.55" customHeight="1">
      <c r="B5527" s="11"/>
      <c r="G5527" s="28">
        <f>ROUND(E5527*F5527,0)</f>
        <v>0</v>
      </c>
      <c r="H5527" s="11"/>
    </row>
    <row r="5528" s="9" customFormat="1" ht="13.55" customHeight="1">
      <c r="B5528" s="11"/>
      <c r="G5528" s="28">
        <f>ROUND(E5528*F5528,0)</f>
        <v>0</v>
      </c>
      <c r="H5528" s="11"/>
    </row>
    <row r="5529" s="9" customFormat="1" ht="13.55" customHeight="1">
      <c r="B5529" s="11"/>
      <c r="G5529" s="28">
        <f>ROUND(E5529*F5529,0)</f>
        <v>0</v>
      </c>
      <c r="H5529" s="11"/>
    </row>
    <row r="5530" s="9" customFormat="1" ht="13.55" customHeight="1">
      <c r="B5530" s="11"/>
      <c r="G5530" s="28">
        <f>ROUND(E5530*F5530,0)</f>
        <v>0</v>
      </c>
      <c r="H5530" s="11"/>
    </row>
    <row r="5531" s="9" customFormat="1" ht="13.55" customHeight="1">
      <c r="B5531" s="11"/>
      <c r="G5531" s="28">
        <f>ROUND(E5531*F5531,0)</f>
        <v>0</v>
      </c>
      <c r="H5531" s="11"/>
    </row>
    <row r="5532" s="9" customFormat="1" ht="13.55" customHeight="1">
      <c r="B5532" s="11"/>
      <c r="G5532" s="28">
        <f>ROUND(E5532*F5532,0)</f>
        <v>0</v>
      </c>
      <c r="H5532" s="11"/>
    </row>
    <row r="5533" s="9" customFormat="1" ht="13.55" customHeight="1">
      <c r="B5533" s="11"/>
      <c r="G5533" s="28">
        <f>ROUND(E5533*F5533,0)</f>
        <v>0</v>
      </c>
      <c r="H5533" s="11"/>
    </row>
    <row r="5534" s="9" customFormat="1" ht="13.55" customHeight="1">
      <c r="B5534" s="11"/>
      <c r="G5534" s="28">
        <f>ROUND(E5534*F5534,0)</f>
        <v>0</v>
      </c>
      <c r="H5534" s="11"/>
    </row>
    <row r="5535" s="9" customFormat="1" ht="13.55" customHeight="1">
      <c r="B5535" s="11"/>
      <c r="G5535" s="28">
        <f>ROUND(E5535*F5535,0)</f>
        <v>0</v>
      </c>
      <c r="H5535" s="11"/>
    </row>
    <row r="5536" s="9" customFormat="1" ht="13.55" customHeight="1">
      <c r="B5536" s="11"/>
      <c r="G5536" s="28">
        <f>ROUND(E5536*F5536,0)</f>
        <v>0</v>
      </c>
      <c r="H5536" s="11"/>
    </row>
    <row r="5537" s="9" customFormat="1" ht="13.55" customHeight="1">
      <c r="B5537" s="11"/>
      <c r="G5537" s="28">
        <f>ROUND(E5537*F5537,0)</f>
        <v>0</v>
      </c>
      <c r="H5537" s="11"/>
    </row>
    <row r="5538" s="9" customFormat="1" ht="13.55" customHeight="1">
      <c r="B5538" s="11"/>
      <c r="G5538" s="28">
        <f>ROUND(E5538*F5538,0)</f>
        <v>0</v>
      </c>
      <c r="H5538" s="11"/>
    </row>
    <row r="5539" s="9" customFormat="1" ht="13.55" customHeight="1">
      <c r="B5539" s="11"/>
      <c r="G5539" s="28">
        <f>ROUND(E5539*F5539,0)</f>
        <v>0</v>
      </c>
      <c r="H5539" s="11"/>
    </row>
    <row r="5540" s="9" customFormat="1" ht="13.55" customHeight="1">
      <c r="B5540" s="11"/>
      <c r="G5540" s="28">
        <f>ROUND(E5540*F5540,0)</f>
        <v>0</v>
      </c>
      <c r="H5540" s="11"/>
    </row>
    <row r="5541" s="9" customFormat="1" ht="13.55" customHeight="1">
      <c r="B5541" s="11"/>
      <c r="G5541" s="28">
        <f>ROUND(E5541*F5541,0)</f>
        <v>0</v>
      </c>
      <c r="H5541" s="11"/>
    </row>
    <row r="5542" s="9" customFormat="1" ht="13.55" customHeight="1">
      <c r="B5542" s="11"/>
      <c r="G5542" s="28">
        <f>ROUND(E5542*F5542,0)</f>
        <v>0</v>
      </c>
      <c r="H5542" s="11"/>
    </row>
    <row r="5543" s="9" customFormat="1" ht="13.55" customHeight="1">
      <c r="B5543" s="11"/>
      <c r="G5543" s="28">
        <f>ROUND(E5543*F5543,0)</f>
        <v>0</v>
      </c>
      <c r="H5543" s="11"/>
    </row>
    <row r="5544" s="9" customFormat="1" ht="13.55" customHeight="1">
      <c r="B5544" s="11"/>
      <c r="G5544" s="28">
        <f>ROUND(E5544*F5544,0)</f>
        <v>0</v>
      </c>
      <c r="H5544" s="11"/>
    </row>
    <row r="5545" s="9" customFormat="1" ht="13.55" customHeight="1">
      <c r="B5545" s="11"/>
      <c r="G5545" s="28">
        <f>ROUND(E5545*F5545,0)</f>
        <v>0</v>
      </c>
      <c r="H5545" s="11"/>
    </row>
    <row r="5546" s="9" customFormat="1" ht="13.55" customHeight="1">
      <c r="B5546" s="11"/>
      <c r="G5546" s="28">
        <f>ROUND(E5546*F5546,0)</f>
        <v>0</v>
      </c>
      <c r="H5546" s="11"/>
    </row>
    <row r="5547" s="9" customFormat="1" ht="13.55" customHeight="1">
      <c r="B5547" s="11"/>
      <c r="G5547" s="28">
        <f>ROUND(E5547*F5547,0)</f>
        <v>0</v>
      </c>
      <c r="H5547" s="11"/>
    </row>
    <row r="5548" s="9" customFormat="1" ht="13.55" customHeight="1">
      <c r="B5548" s="11"/>
      <c r="G5548" s="28">
        <f>ROUND(E5548*F5548,0)</f>
        <v>0</v>
      </c>
      <c r="H5548" s="11"/>
    </row>
    <row r="5549" s="9" customFormat="1" ht="13.55" customHeight="1">
      <c r="B5549" s="11"/>
      <c r="G5549" s="28">
        <f>ROUND(E5549*F5549,0)</f>
        <v>0</v>
      </c>
      <c r="H5549" s="11"/>
    </row>
    <row r="5550" s="9" customFormat="1" ht="13.55" customHeight="1">
      <c r="B5550" s="11"/>
      <c r="G5550" s="28">
        <f>ROUND(E5550*F5550,0)</f>
        <v>0</v>
      </c>
      <c r="H5550" s="11"/>
    </row>
    <row r="5551" s="9" customFormat="1" ht="13.55" customHeight="1">
      <c r="B5551" s="11"/>
      <c r="G5551" s="28">
        <f>ROUND(E5551*F5551,0)</f>
        <v>0</v>
      </c>
      <c r="H5551" s="11"/>
    </row>
    <row r="5552" s="9" customFormat="1" ht="13.55" customHeight="1">
      <c r="B5552" s="11"/>
      <c r="G5552" s="28">
        <f>ROUND(E5552*F5552,0)</f>
        <v>0</v>
      </c>
      <c r="H5552" s="11"/>
    </row>
    <row r="5553" s="9" customFormat="1" ht="13.55" customHeight="1">
      <c r="B5553" s="11"/>
      <c r="G5553" s="28">
        <f>ROUND(E5553*F5553,0)</f>
        <v>0</v>
      </c>
      <c r="H5553" s="11"/>
    </row>
    <row r="5554" s="9" customFormat="1" ht="13.55" customHeight="1">
      <c r="B5554" s="11"/>
      <c r="G5554" s="28">
        <f>ROUND(E5554*F5554,0)</f>
        <v>0</v>
      </c>
      <c r="H5554" s="11"/>
    </row>
    <row r="5555" s="9" customFormat="1" ht="13.55" customHeight="1">
      <c r="B5555" s="11"/>
      <c r="G5555" s="28">
        <f>ROUND(E5555*F5555,0)</f>
        <v>0</v>
      </c>
      <c r="H5555" s="11"/>
    </row>
    <row r="5556" s="9" customFormat="1" ht="13.55" customHeight="1">
      <c r="B5556" s="11"/>
      <c r="G5556" s="28">
        <f>ROUND(E5556*F5556,0)</f>
        <v>0</v>
      </c>
      <c r="H5556" s="11"/>
    </row>
    <row r="5557" s="9" customFormat="1" ht="13.55" customHeight="1">
      <c r="B5557" s="11"/>
      <c r="G5557" s="28">
        <f>ROUND(E5557*F5557,0)</f>
        <v>0</v>
      </c>
      <c r="H5557" s="11"/>
    </row>
    <row r="5558" s="9" customFormat="1" ht="13.55" customHeight="1">
      <c r="B5558" s="11"/>
      <c r="G5558" s="28">
        <f>ROUND(E5558*F5558,0)</f>
        <v>0</v>
      </c>
      <c r="H5558" s="11"/>
    </row>
    <row r="5559" s="9" customFormat="1" ht="13.55" customHeight="1">
      <c r="B5559" s="11"/>
      <c r="G5559" s="28">
        <f>ROUND(E5559*F5559,0)</f>
        <v>0</v>
      </c>
      <c r="H5559" s="11"/>
    </row>
    <row r="5560" s="9" customFormat="1" ht="13.55" customHeight="1">
      <c r="B5560" s="11"/>
      <c r="G5560" s="28">
        <f>ROUND(E5560*F5560,0)</f>
        <v>0</v>
      </c>
      <c r="H5560" s="11"/>
    </row>
    <row r="5561" s="9" customFormat="1" ht="13.55" customHeight="1">
      <c r="B5561" s="11"/>
      <c r="G5561" s="28">
        <f>ROUND(E5561*F5561,0)</f>
        <v>0</v>
      </c>
      <c r="H5561" s="11"/>
    </row>
    <row r="5562" s="9" customFormat="1" ht="13.55" customHeight="1">
      <c r="B5562" s="11"/>
      <c r="G5562" s="28">
        <f>ROUND(E5562*F5562,0)</f>
        <v>0</v>
      </c>
      <c r="H5562" s="11"/>
    </row>
    <row r="5563" s="9" customFormat="1" ht="13.55" customHeight="1">
      <c r="B5563" s="11"/>
      <c r="G5563" s="28">
        <f>ROUND(E5563*F5563,0)</f>
        <v>0</v>
      </c>
      <c r="H5563" s="11"/>
    </row>
    <row r="5564" s="9" customFormat="1" ht="13.55" customHeight="1">
      <c r="B5564" s="11"/>
      <c r="G5564" s="28">
        <f>ROUND(E5564*F5564,0)</f>
        <v>0</v>
      </c>
      <c r="H5564" s="11"/>
    </row>
    <row r="5565" s="9" customFormat="1" ht="13.55" customHeight="1">
      <c r="B5565" s="11"/>
      <c r="G5565" s="28">
        <f>ROUND(E5565*F5565,0)</f>
        <v>0</v>
      </c>
      <c r="H5565" s="11"/>
    </row>
    <row r="5566" s="9" customFormat="1" ht="13.55" customHeight="1">
      <c r="B5566" s="11"/>
      <c r="G5566" s="28">
        <f>ROUND(E5566*F5566,0)</f>
        <v>0</v>
      </c>
      <c r="H5566" s="11"/>
    </row>
    <row r="5567" s="9" customFormat="1" ht="13.55" customHeight="1">
      <c r="B5567" s="11"/>
      <c r="G5567" s="28">
        <f>ROUND(E5567*F5567,0)</f>
        <v>0</v>
      </c>
      <c r="H5567" s="11"/>
    </row>
    <row r="5568" s="9" customFormat="1" ht="13.55" customHeight="1">
      <c r="B5568" s="11"/>
      <c r="G5568" s="28">
        <f>ROUND(E5568*F5568,0)</f>
        <v>0</v>
      </c>
      <c r="H5568" s="11"/>
    </row>
    <row r="5569" s="9" customFormat="1" ht="13.55" customHeight="1">
      <c r="B5569" s="11"/>
      <c r="G5569" s="28">
        <f>ROUND(E5569*F5569,0)</f>
        <v>0</v>
      </c>
      <c r="H5569" s="11"/>
    </row>
    <row r="5570" s="9" customFormat="1" ht="13.55" customHeight="1">
      <c r="B5570" s="11"/>
      <c r="G5570" s="28">
        <f>ROUND(E5570*F5570,0)</f>
        <v>0</v>
      </c>
      <c r="H5570" s="11"/>
    </row>
    <row r="5571" s="9" customFormat="1" ht="13.55" customHeight="1">
      <c r="B5571" s="11"/>
      <c r="G5571" s="28">
        <f>ROUND(E5571*F5571,0)</f>
        <v>0</v>
      </c>
      <c r="H5571" s="11"/>
    </row>
    <row r="5572" s="9" customFormat="1" ht="13.55" customHeight="1">
      <c r="B5572" s="11"/>
      <c r="G5572" s="28">
        <f>ROUND(E5572*F5572,0)</f>
        <v>0</v>
      </c>
      <c r="H5572" s="11"/>
    </row>
    <row r="5573" s="9" customFormat="1" ht="13.55" customHeight="1">
      <c r="B5573" s="11"/>
      <c r="G5573" s="28">
        <f>ROUND(E5573*F5573,0)</f>
        <v>0</v>
      </c>
      <c r="H5573" s="11"/>
    </row>
    <row r="5574" s="9" customFormat="1" ht="13.55" customHeight="1">
      <c r="B5574" s="11"/>
      <c r="G5574" s="28">
        <f>ROUND(E5574*F5574,0)</f>
        <v>0</v>
      </c>
      <c r="H5574" s="11"/>
    </row>
    <row r="5575" s="9" customFormat="1" ht="13.55" customHeight="1">
      <c r="B5575" s="11"/>
      <c r="G5575" s="28">
        <f>ROUND(E5575*F5575,0)</f>
        <v>0</v>
      </c>
      <c r="H5575" s="11"/>
    </row>
    <row r="5576" s="9" customFormat="1" ht="13.55" customHeight="1">
      <c r="B5576" s="11"/>
      <c r="G5576" s="28">
        <f>ROUND(E5576*F5576,0)</f>
        <v>0</v>
      </c>
      <c r="H5576" s="11"/>
    </row>
    <row r="5577" s="9" customFormat="1" ht="13.55" customHeight="1">
      <c r="B5577" s="11"/>
      <c r="G5577" s="28">
        <f>ROUND(E5577*F5577,0)</f>
        <v>0</v>
      </c>
      <c r="H5577" s="11"/>
    </row>
    <row r="5578" s="9" customFormat="1" ht="13.55" customHeight="1">
      <c r="B5578" s="11"/>
      <c r="G5578" s="28">
        <f>ROUND(E5578*F5578,0)</f>
        <v>0</v>
      </c>
      <c r="H5578" s="11"/>
    </row>
    <row r="5579" s="9" customFormat="1" ht="13.55" customHeight="1">
      <c r="B5579" s="11"/>
      <c r="G5579" s="28">
        <f>ROUND(E5579*F5579,0)</f>
        <v>0</v>
      </c>
      <c r="H5579" s="11"/>
    </row>
    <row r="5580" s="9" customFormat="1" ht="13.55" customHeight="1">
      <c r="B5580" s="11"/>
      <c r="G5580" s="28">
        <f>ROUND(E5580*F5580,0)</f>
        <v>0</v>
      </c>
      <c r="H5580" s="11"/>
    </row>
    <row r="5581" s="9" customFormat="1" ht="13.55" customHeight="1">
      <c r="B5581" s="11"/>
      <c r="G5581" s="28">
        <f>ROUND(E5581*F5581,0)</f>
        <v>0</v>
      </c>
      <c r="H5581" s="11"/>
    </row>
    <row r="5582" s="9" customFormat="1" ht="13.55" customHeight="1">
      <c r="B5582" s="11"/>
      <c r="G5582" s="28">
        <f>ROUND(E5582*F5582,0)</f>
        <v>0</v>
      </c>
      <c r="H5582" s="11"/>
    </row>
    <row r="5583" s="9" customFormat="1" ht="13.55" customHeight="1">
      <c r="B5583" s="11"/>
      <c r="G5583" s="28">
        <f>ROUND(E5583*F5583,0)</f>
        <v>0</v>
      </c>
      <c r="H5583" s="11"/>
    </row>
    <row r="5584" s="9" customFormat="1" ht="13.55" customHeight="1">
      <c r="B5584" s="11"/>
      <c r="G5584" s="28">
        <f>ROUND(E5584*F5584,0)</f>
        <v>0</v>
      </c>
      <c r="H5584" s="11"/>
    </row>
    <row r="5585" s="9" customFormat="1" ht="13.55" customHeight="1">
      <c r="B5585" s="11"/>
      <c r="G5585" s="28">
        <f>ROUND(E5585*F5585,0)</f>
        <v>0</v>
      </c>
      <c r="H5585" s="11"/>
    </row>
    <row r="5586" s="9" customFormat="1" ht="13.55" customHeight="1">
      <c r="B5586" s="11"/>
      <c r="G5586" s="28">
        <f>ROUND(E5586*F5586,0)</f>
        <v>0</v>
      </c>
      <c r="H5586" s="11"/>
    </row>
    <row r="5587" s="9" customFormat="1" ht="13.55" customHeight="1">
      <c r="B5587" s="11"/>
      <c r="G5587" s="28">
        <f>ROUND(E5587*F5587,0)</f>
        <v>0</v>
      </c>
      <c r="H5587" s="11"/>
    </row>
    <row r="5588" s="9" customFormat="1" ht="13.55" customHeight="1">
      <c r="B5588" s="11"/>
      <c r="G5588" s="28">
        <f>ROUND(E5588*F5588,0)</f>
        <v>0</v>
      </c>
      <c r="H5588" s="11"/>
    </row>
    <row r="5589" s="9" customFormat="1" ht="13.55" customHeight="1">
      <c r="B5589" s="11"/>
      <c r="G5589" s="28">
        <f>ROUND(E5589*F5589,0)</f>
        <v>0</v>
      </c>
      <c r="H5589" s="11"/>
    </row>
    <row r="5590" s="9" customFormat="1" ht="13.55" customHeight="1">
      <c r="B5590" s="11"/>
      <c r="G5590" s="28">
        <f>ROUND(E5590*F5590,0)</f>
        <v>0</v>
      </c>
      <c r="H5590" s="11"/>
    </row>
    <row r="5591" s="9" customFormat="1" ht="13.55" customHeight="1">
      <c r="B5591" s="11"/>
      <c r="G5591" s="28">
        <f>ROUND(E5591*F5591,0)</f>
        <v>0</v>
      </c>
      <c r="H5591" s="11"/>
    </row>
    <row r="5592" s="9" customFormat="1" ht="13.55" customHeight="1">
      <c r="B5592" s="11"/>
      <c r="G5592" s="28">
        <f>ROUND(E5592*F5592,0)</f>
        <v>0</v>
      </c>
      <c r="H5592" s="11"/>
    </row>
    <row r="5593" s="9" customFormat="1" ht="13.55" customHeight="1">
      <c r="B5593" s="11"/>
      <c r="G5593" s="28">
        <f>ROUND(E5593*F5593,0)</f>
        <v>0</v>
      </c>
      <c r="H5593" s="11"/>
    </row>
    <row r="5594" s="9" customFormat="1" ht="13.55" customHeight="1">
      <c r="B5594" s="11"/>
      <c r="G5594" s="28">
        <f>ROUND(E5594*F5594,0)</f>
        <v>0</v>
      </c>
      <c r="H5594" s="11"/>
    </row>
    <row r="5595" s="9" customFormat="1" ht="13.55" customHeight="1">
      <c r="B5595" s="11"/>
      <c r="G5595" s="28">
        <f>ROUND(E5595*F5595,0)</f>
        <v>0</v>
      </c>
      <c r="H5595" s="11"/>
    </row>
    <row r="5596" s="9" customFormat="1" ht="13.55" customHeight="1">
      <c r="B5596" s="11"/>
      <c r="G5596" s="28">
        <f>ROUND(E5596*F5596,0)</f>
        <v>0</v>
      </c>
      <c r="H5596" s="11"/>
    </row>
    <row r="5597" s="9" customFormat="1" ht="13.55" customHeight="1">
      <c r="B5597" s="11"/>
      <c r="G5597" s="28">
        <f>ROUND(E5597*F5597,0)</f>
        <v>0</v>
      </c>
      <c r="H5597" s="11"/>
    </row>
    <row r="5598" s="9" customFormat="1" ht="13.55" customHeight="1">
      <c r="B5598" s="11"/>
      <c r="G5598" s="28">
        <f>ROUND(E5598*F5598,0)</f>
        <v>0</v>
      </c>
      <c r="H5598" s="11"/>
    </row>
    <row r="5599" s="9" customFormat="1" ht="13.55" customHeight="1">
      <c r="B5599" s="11"/>
      <c r="G5599" s="28">
        <f>ROUND(E5599*F5599,0)</f>
        <v>0</v>
      </c>
      <c r="H5599" s="11"/>
    </row>
    <row r="5600" s="9" customFormat="1" ht="13.55" customHeight="1">
      <c r="B5600" s="11"/>
      <c r="G5600" s="28">
        <f>ROUND(E5600*F5600,0)</f>
        <v>0</v>
      </c>
      <c r="H5600" s="11"/>
    </row>
    <row r="5601" s="9" customFormat="1" ht="13.55" customHeight="1">
      <c r="B5601" s="11"/>
      <c r="G5601" s="28">
        <f>ROUND(E5601*F5601,0)</f>
        <v>0</v>
      </c>
      <c r="H5601" s="11"/>
    </row>
    <row r="5602" s="9" customFormat="1" ht="13.55" customHeight="1">
      <c r="B5602" s="11"/>
      <c r="G5602" s="28">
        <f>ROUND(E5602*F5602,0)</f>
        <v>0</v>
      </c>
      <c r="H5602" s="11"/>
    </row>
    <row r="5603" s="9" customFormat="1" ht="13.55" customHeight="1">
      <c r="B5603" s="11"/>
      <c r="G5603" s="28">
        <f>ROUND(E5603*F5603,0)</f>
        <v>0</v>
      </c>
      <c r="H5603" s="11"/>
    </row>
    <row r="5604" s="9" customFormat="1" ht="13.55" customHeight="1">
      <c r="B5604" s="11"/>
      <c r="G5604" s="28">
        <f>ROUND(E5604*F5604,0)</f>
        <v>0</v>
      </c>
      <c r="H5604" s="11"/>
    </row>
    <row r="5605" s="9" customFormat="1" ht="13.55" customHeight="1">
      <c r="B5605" s="11"/>
      <c r="G5605" s="28">
        <f>ROUND(E5605*F5605,0)</f>
        <v>0</v>
      </c>
      <c r="H5605" s="11"/>
    </row>
    <row r="5606" s="9" customFormat="1" ht="13.55" customHeight="1">
      <c r="B5606" s="11"/>
      <c r="G5606" s="28">
        <f>ROUND(E5606*F5606,0)</f>
        <v>0</v>
      </c>
      <c r="H5606" s="11"/>
    </row>
    <row r="5607" s="9" customFormat="1" ht="13.55" customHeight="1">
      <c r="B5607" s="11"/>
      <c r="G5607" s="28">
        <f>ROUND(E5607*F5607,0)</f>
        <v>0</v>
      </c>
      <c r="H5607" s="11"/>
    </row>
    <row r="5608" s="9" customFormat="1" ht="13.55" customHeight="1">
      <c r="B5608" s="11"/>
      <c r="G5608" s="28">
        <f>ROUND(E5608*F5608,0)</f>
        <v>0</v>
      </c>
      <c r="H5608" s="11"/>
    </row>
    <row r="5609" s="9" customFormat="1" ht="13.55" customHeight="1">
      <c r="B5609" s="11"/>
      <c r="G5609" s="28">
        <f>ROUND(E5609*F5609,0)</f>
        <v>0</v>
      </c>
      <c r="H5609" s="11"/>
    </row>
    <row r="5610" s="9" customFormat="1" ht="13.55" customHeight="1">
      <c r="B5610" s="11"/>
      <c r="G5610" s="28">
        <f>ROUND(E5610*F5610,0)</f>
        <v>0</v>
      </c>
      <c r="H5610" s="11"/>
    </row>
    <row r="5611" s="9" customFormat="1" ht="13.55" customHeight="1">
      <c r="B5611" s="11"/>
      <c r="G5611" s="28">
        <f>ROUND(E5611*F5611,0)</f>
        <v>0</v>
      </c>
      <c r="H5611" s="11"/>
    </row>
    <row r="5612" s="9" customFormat="1" ht="13.55" customHeight="1">
      <c r="B5612" s="11"/>
      <c r="G5612" s="28">
        <f>ROUND(E5612*F5612,0)</f>
        <v>0</v>
      </c>
      <c r="H5612" s="11"/>
    </row>
    <row r="5613" s="9" customFormat="1" ht="13.55" customHeight="1">
      <c r="B5613" s="11"/>
      <c r="G5613" s="28">
        <f>ROUND(E5613*F5613,0)</f>
        <v>0</v>
      </c>
      <c r="H5613" s="11"/>
    </row>
    <row r="5614" s="9" customFormat="1" ht="13.55" customHeight="1">
      <c r="B5614" s="11"/>
      <c r="G5614" s="28">
        <f>ROUND(E5614*F5614,0)</f>
        <v>0</v>
      </c>
      <c r="H5614" s="11"/>
    </row>
    <row r="5615" s="9" customFormat="1" ht="13.55" customHeight="1">
      <c r="B5615" s="11"/>
      <c r="G5615" s="28">
        <f>ROUND(E5615*F5615,0)</f>
        <v>0</v>
      </c>
      <c r="H5615" s="11"/>
    </row>
    <row r="5616" s="9" customFormat="1" ht="13.55" customHeight="1">
      <c r="B5616" s="11"/>
      <c r="G5616" s="28">
        <f>ROUND(E5616*F5616,0)</f>
        <v>0</v>
      </c>
      <c r="H5616" s="11"/>
    </row>
    <row r="5617" s="9" customFormat="1" ht="13.55" customHeight="1">
      <c r="B5617" s="11"/>
      <c r="G5617" s="28">
        <f>ROUND(E5617*F5617,0)</f>
        <v>0</v>
      </c>
      <c r="H5617" s="11"/>
    </row>
    <row r="5618" s="9" customFormat="1" ht="13.55" customHeight="1">
      <c r="B5618" s="11"/>
      <c r="G5618" s="28">
        <f>ROUND(E5618*F5618,0)</f>
        <v>0</v>
      </c>
      <c r="H5618" s="11"/>
    </row>
    <row r="5619" s="9" customFormat="1" ht="13.55" customHeight="1">
      <c r="B5619" s="11"/>
      <c r="G5619" s="28">
        <f>ROUND(E5619*F5619,0)</f>
        <v>0</v>
      </c>
      <c r="H5619" s="11"/>
    </row>
    <row r="5620" s="9" customFormat="1" ht="13.55" customHeight="1">
      <c r="B5620" s="11"/>
      <c r="G5620" s="28">
        <f>ROUND(E5620*F5620,0)</f>
        <v>0</v>
      </c>
      <c r="H5620" s="11"/>
    </row>
    <row r="5621" s="9" customFormat="1" ht="13.55" customHeight="1">
      <c r="B5621" s="11"/>
      <c r="G5621" s="28">
        <f>ROUND(E5621*F5621,0)</f>
        <v>0</v>
      </c>
      <c r="H5621" s="11"/>
    </row>
    <row r="5622" s="9" customFormat="1" ht="13.55" customHeight="1">
      <c r="B5622" s="11"/>
      <c r="G5622" s="28">
        <f>ROUND(E5622*F5622,0)</f>
        <v>0</v>
      </c>
      <c r="H5622" s="11"/>
    </row>
    <row r="5623" s="9" customFormat="1" ht="13.55" customHeight="1">
      <c r="B5623" s="11"/>
      <c r="G5623" s="28">
        <f>ROUND(E5623*F5623,0)</f>
        <v>0</v>
      </c>
      <c r="H5623" s="11"/>
    </row>
    <row r="5624" s="9" customFormat="1" ht="13.55" customHeight="1">
      <c r="B5624" s="11"/>
      <c r="G5624" s="28">
        <f>ROUND(E5624*F5624,0)</f>
        <v>0</v>
      </c>
      <c r="H5624" s="11"/>
    </row>
    <row r="5625" s="9" customFormat="1" ht="13.55" customHeight="1">
      <c r="B5625" s="11"/>
      <c r="G5625" s="28">
        <f>ROUND(E5625*F5625,0)</f>
        <v>0</v>
      </c>
      <c r="H5625" s="11"/>
    </row>
    <row r="5626" s="9" customFormat="1" ht="13.55" customHeight="1">
      <c r="B5626" s="11"/>
      <c r="G5626" s="28">
        <f>ROUND(E5626*F5626,0)</f>
        <v>0</v>
      </c>
      <c r="H5626" s="11"/>
    </row>
    <row r="5627" s="9" customFormat="1" ht="13.55" customHeight="1">
      <c r="B5627" s="11"/>
      <c r="G5627" s="28">
        <f>ROUND(E5627*F5627,0)</f>
        <v>0</v>
      </c>
      <c r="H5627" s="11"/>
    </row>
    <row r="5628" s="9" customFormat="1" ht="13.55" customHeight="1">
      <c r="B5628" s="11"/>
      <c r="G5628" s="28">
        <f>ROUND(E5628*F5628,0)</f>
        <v>0</v>
      </c>
      <c r="H5628" s="11"/>
    </row>
    <row r="5629" s="9" customFormat="1" ht="13.55" customHeight="1">
      <c r="B5629" s="11"/>
      <c r="G5629" s="28">
        <f>ROUND(E5629*F5629,0)</f>
        <v>0</v>
      </c>
      <c r="H5629" s="11"/>
    </row>
    <row r="5630" s="9" customFormat="1" ht="13.55" customHeight="1">
      <c r="B5630" s="11"/>
      <c r="G5630" s="28">
        <f>ROUND(E5630*F5630,0)</f>
        <v>0</v>
      </c>
      <c r="H5630" s="11"/>
    </row>
    <row r="5631" s="9" customFormat="1" ht="13.55" customHeight="1">
      <c r="B5631" s="11"/>
      <c r="G5631" s="28">
        <f>ROUND(E5631*F5631,0)</f>
        <v>0</v>
      </c>
      <c r="H5631" s="11"/>
    </row>
    <row r="5632" s="9" customFormat="1" ht="13.55" customHeight="1">
      <c r="B5632" s="11"/>
      <c r="G5632" s="28">
        <f>ROUND(E5632*F5632,0)</f>
        <v>0</v>
      </c>
      <c r="H5632" s="11"/>
    </row>
    <row r="5633" s="9" customFormat="1" ht="13.55" customHeight="1">
      <c r="B5633" s="11"/>
      <c r="G5633" s="28">
        <f>ROUND(E5633*F5633,0)</f>
        <v>0</v>
      </c>
      <c r="H5633" s="11"/>
    </row>
    <row r="5634" s="9" customFormat="1" ht="13.55" customHeight="1">
      <c r="B5634" s="11"/>
      <c r="G5634" s="28">
        <f>ROUND(E5634*F5634,0)</f>
        <v>0</v>
      </c>
      <c r="H5634" s="11"/>
    </row>
    <row r="5635" s="9" customFormat="1" ht="13.55" customHeight="1">
      <c r="B5635" s="11"/>
      <c r="G5635" s="28">
        <f>ROUND(E5635*F5635,0)</f>
        <v>0</v>
      </c>
      <c r="H5635" s="11"/>
    </row>
    <row r="5636" s="9" customFormat="1" ht="13.55" customHeight="1">
      <c r="B5636" s="11"/>
      <c r="G5636" s="28">
        <f>ROUND(E5636*F5636,0)</f>
        <v>0</v>
      </c>
      <c r="H5636" s="11"/>
    </row>
    <row r="5637" s="9" customFormat="1" ht="13.55" customHeight="1">
      <c r="B5637" s="11"/>
      <c r="G5637" s="28">
        <f>ROUND(E5637*F5637,0)</f>
        <v>0</v>
      </c>
      <c r="H5637" s="11"/>
    </row>
    <row r="5638" s="9" customFormat="1" ht="13.55" customHeight="1">
      <c r="B5638" s="11"/>
      <c r="G5638" s="28">
        <f>ROUND(E5638*F5638,0)</f>
        <v>0</v>
      </c>
      <c r="H5638" s="11"/>
    </row>
    <row r="5639" s="9" customFormat="1" ht="13.55" customHeight="1">
      <c r="B5639" s="11"/>
      <c r="G5639" s="28">
        <f>ROUND(E5639*F5639,0)</f>
        <v>0</v>
      </c>
      <c r="H5639" s="11"/>
    </row>
    <row r="5640" s="9" customFormat="1" ht="13.55" customHeight="1">
      <c r="B5640" s="11"/>
      <c r="G5640" s="28">
        <f>ROUND(E5640*F5640,0)</f>
        <v>0</v>
      </c>
      <c r="H5640" s="11"/>
    </row>
    <row r="5641" s="9" customFormat="1" ht="13.55" customHeight="1">
      <c r="B5641" s="11"/>
      <c r="G5641" s="28">
        <f>ROUND(E5641*F5641,0)</f>
        <v>0</v>
      </c>
      <c r="H5641" s="11"/>
    </row>
    <row r="5642" s="9" customFormat="1" ht="13.55" customHeight="1">
      <c r="B5642" s="11"/>
      <c r="G5642" s="28">
        <f>ROUND(E5642*F5642,0)</f>
        <v>0</v>
      </c>
      <c r="H5642" s="11"/>
    </row>
    <row r="5643" s="9" customFormat="1" ht="13.55" customHeight="1">
      <c r="B5643" s="11"/>
      <c r="G5643" s="28">
        <f>ROUND(E5643*F5643,0)</f>
        <v>0</v>
      </c>
      <c r="H5643" s="11"/>
    </row>
    <row r="5644" s="9" customFormat="1" ht="13.55" customHeight="1">
      <c r="B5644" s="11"/>
      <c r="G5644" s="28">
        <f>ROUND(E5644*F5644,0)</f>
        <v>0</v>
      </c>
      <c r="H5644" s="11"/>
    </row>
    <row r="5645" s="9" customFormat="1" ht="13.55" customHeight="1">
      <c r="B5645" s="11"/>
      <c r="G5645" s="28">
        <f>ROUND(E5645*F5645,0)</f>
        <v>0</v>
      </c>
      <c r="H5645" s="11"/>
    </row>
    <row r="5646" s="9" customFormat="1" ht="13.55" customHeight="1">
      <c r="B5646" s="11"/>
      <c r="G5646" s="28">
        <f>ROUND(E5646*F5646,0)</f>
        <v>0</v>
      </c>
      <c r="H5646" s="11"/>
    </row>
    <row r="5647" s="9" customFormat="1" ht="13.55" customHeight="1">
      <c r="B5647" s="11"/>
      <c r="G5647" s="28">
        <f>ROUND(E5647*F5647,0)</f>
        <v>0</v>
      </c>
      <c r="H5647" s="11"/>
    </row>
    <row r="5648" s="9" customFormat="1" ht="13.55" customHeight="1">
      <c r="B5648" s="11"/>
      <c r="G5648" s="28">
        <f>ROUND(E5648*F5648,0)</f>
        <v>0</v>
      </c>
      <c r="H5648" s="11"/>
    </row>
    <row r="5649" s="9" customFormat="1" ht="13.55" customHeight="1">
      <c r="B5649" s="11"/>
      <c r="G5649" s="28">
        <f>ROUND(E5649*F5649,0)</f>
        <v>0</v>
      </c>
      <c r="H5649" s="11"/>
    </row>
    <row r="5650" s="9" customFormat="1" ht="13.55" customHeight="1">
      <c r="B5650" s="11"/>
      <c r="G5650" s="28">
        <f>ROUND(E5650*F5650,0)</f>
        <v>0</v>
      </c>
      <c r="H5650" s="11"/>
    </row>
    <row r="5651" s="9" customFormat="1" ht="13.55" customHeight="1">
      <c r="B5651" s="11"/>
      <c r="G5651" s="28">
        <f>ROUND(E5651*F5651,0)</f>
        <v>0</v>
      </c>
      <c r="H5651" s="11"/>
    </row>
    <row r="5652" s="9" customFormat="1" ht="13.55" customHeight="1">
      <c r="B5652" s="11"/>
      <c r="G5652" s="28">
        <f>ROUND(E5652*F5652,0)</f>
        <v>0</v>
      </c>
      <c r="H5652" s="11"/>
    </row>
    <row r="5653" s="9" customFormat="1" ht="13.55" customHeight="1">
      <c r="B5653" s="11"/>
      <c r="G5653" s="28">
        <f>ROUND(E5653*F5653,0)</f>
        <v>0</v>
      </c>
      <c r="H5653" s="11"/>
    </row>
    <row r="5654" s="9" customFormat="1" ht="13.55" customHeight="1">
      <c r="B5654" s="11"/>
      <c r="G5654" s="28">
        <f>ROUND(E5654*F5654,0)</f>
        <v>0</v>
      </c>
      <c r="H5654" s="11"/>
    </row>
    <row r="5655" s="9" customFormat="1" ht="13.55" customHeight="1">
      <c r="B5655" s="11"/>
      <c r="G5655" s="28">
        <f>ROUND(E5655*F5655,0)</f>
        <v>0</v>
      </c>
      <c r="H5655" s="11"/>
    </row>
    <row r="5656" s="9" customFormat="1" ht="13.55" customHeight="1">
      <c r="B5656" s="11"/>
      <c r="G5656" s="28">
        <f>ROUND(E5656*F5656,0)</f>
        <v>0</v>
      </c>
      <c r="H5656" s="11"/>
    </row>
    <row r="5657" s="9" customFormat="1" ht="13.55" customHeight="1">
      <c r="B5657" s="11"/>
      <c r="G5657" s="28">
        <f>ROUND(E5657*F5657,0)</f>
        <v>0</v>
      </c>
      <c r="H5657" s="11"/>
    </row>
    <row r="5658" s="9" customFormat="1" ht="13.55" customHeight="1">
      <c r="B5658" s="11"/>
      <c r="G5658" s="28">
        <f>ROUND(E5658*F5658,0)</f>
        <v>0</v>
      </c>
      <c r="H5658" s="11"/>
    </row>
    <row r="5659" s="9" customFormat="1" ht="13.55" customHeight="1">
      <c r="B5659" s="11"/>
      <c r="G5659" s="28">
        <f>ROUND(E5659*F5659,0)</f>
        <v>0</v>
      </c>
      <c r="H5659" s="11"/>
    </row>
    <row r="5660" s="9" customFormat="1" ht="13.55" customHeight="1">
      <c r="B5660" s="11"/>
      <c r="G5660" s="28">
        <f>ROUND(E5660*F5660,0)</f>
        <v>0</v>
      </c>
      <c r="H5660" s="11"/>
    </row>
    <row r="5661" s="9" customFormat="1" ht="13.55" customHeight="1">
      <c r="B5661" s="11"/>
      <c r="G5661" s="28">
        <f>ROUND(E5661*F5661,0)</f>
        <v>0</v>
      </c>
      <c r="H5661" s="11"/>
    </row>
    <row r="5662" s="9" customFormat="1" ht="13.55" customHeight="1">
      <c r="B5662" s="11"/>
      <c r="G5662" s="28">
        <f>ROUND(E5662*F5662,0)</f>
        <v>0</v>
      </c>
      <c r="H5662" s="11"/>
    </row>
    <row r="5663" s="9" customFormat="1" ht="13.55" customHeight="1">
      <c r="B5663" s="11"/>
      <c r="G5663" s="28">
        <f>ROUND(E5663*F5663,0)</f>
        <v>0</v>
      </c>
      <c r="H5663" s="11"/>
    </row>
    <row r="5664" s="9" customFormat="1" ht="13.55" customHeight="1">
      <c r="B5664" s="11"/>
      <c r="G5664" s="28">
        <f>ROUND(E5664*F5664,0)</f>
        <v>0</v>
      </c>
      <c r="H5664" s="11"/>
    </row>
    <row r="5665" s="9" customFormat="1" ht="13.55" customHeight="1">
      <c r="B5665" s="11"/>
      <c r="G5665" s="28">
        <f>ROUND(E5665*F5665,0)</f>
        <v>0</v>
      </c>
      <c r="H5665" s="11"/>
    </row>
    <row r="5666" s="9" customFormat="1" ht="13.55" customHeight="1">
      <c r="B5666" s="11"/>
      <c r="G5666" s="28">
        <f>ROUND(E5666*F5666,0)</f>
        <v>0</v>
      </c>
      <c r="H5666" s="11"/>
    </row>
    <row r="5667" s="9" customFormat="1" ht="13.55" customHeight="1">
      <c r="B5667" s="11"/>
      <c r="G5667" s="28">
        <f>ROUND(E5667*F5667,0)</f>
        <v>0</v>
      </c>
      <c r="H5667" s="11"/>
    </row>
    <row r="5668" s="9" customFormat="1" ht="13.55" customHeight="1">
      <c r="B5668" s="11"/>
      <c r="G5668" s="28">
        <f>ROUND(E5668*F5668,0)</f>
        <v>0</v>
      </c>
      <c r="H5668" s="11"/>
    </row>
    <row r="5669" s="9" customFormat="1" ht="13.55" customHeight="1">
      <c r="B5669" s="11"/>
      <c r="G5669" s="28">
        <f>ROUND(E5669*F5669,0)</f>
        <v>0</v>
      </c>
      <c r="H5669" s="11"/>
    </row>
    <row r="5670" s="9" customFormat="1" ht="13.55" customHeight="1">
      <c r="B5670" s="11"/>
      <c r="G5670" s="28">
        <f>ROUND(E5670*F5670,0)</f>
        <v>0</v>
      </c>
      <c r="H5670" s="11"/>
    </row>
    <row r="5671" s="9" customFormat="1" ht="13.55" customHeight="1">
      <c r="B5671" s="11"/>
      <c r="G5671" s="28">
        <f>ROUND(E5671*F5671,0)</f>
        <v>0</v>
      </c>
      <c r="H5671" s="11"/>
    </row>
    <row r="5672" s="9" customFormat="1" ht="13.55" customHeight="1">
      <c r="B5672" s="11"/>
      <c r="G5672" s="28">
        <f>ROUND(E5672*F5672,0)</f>
        <v>0</v>
      </c>
      <c r="H5672" s="11"/>
    </row>
    <row r="5673" s="9" customFormat="1" ht="13.55" customHeight="1">
      <c r="B5673" s="11"/>
      <c r="G5673" s="28">
        <f>ROUND(E5673*F5673,0)</f>
        <v>0</v>
      </c>
      <c r="H5673" s="11"/>
    </row>
    <row r="5674" s="9" customFormat="1" ht="13.55" customHeight="1">
      <c r="B5674" s="11"/>
      <c r="G5674" s="28">
        <f>ROUND(E5674*F5674,0)</f>
        <v>0</v>
      </c>
      <c r="H5674" s="11"/>
    </row>
    <row r="5675" s="9" customFormat="1" ht="13.55" customHeight="1">
      <c r="B5675" s="11"/>
      <c r="G5675" s="28">
        <f>ROUND(E5675*F5675,0)</f>
        <v>0</v>
      </c>
      <c r="H5675" s="11"/>
    </row>
    <row r="5676" s="9" customFormat="1" ht="13.55" customHeight="1">
      <c r="B5676" s="11"/>
      <c r="G5676" s="28">
        <f>ROUND(E5676*F5676,0)</f>
        <v>0</v>
      </c>
      <c r="H5676" s="11"/>
    </row>
    <row r="5677" s="9" customFormat="1" ht="13.55" customHeight="1">
      <c r="B5677" s="11"/>
      <c r="G5677" s="28">
        <f>ROUND(E5677*F5677,0)</f>
        <v>0</v>
      </c>
      <c r="H5677" s="11"/>
    </row>
    <row r="5678" s="9" customFormat="1" ht="13.55" customHeight="1">
      <c r="B5678" s="11"/>
      <c r="G5678" s="28">
        <f>ROUND(E5678*F5678,0)</f>
        <v>0</v>
      </c>
      <c r="H5678" s="11"/>
    </row>
    <row r="5679" s="9" customFormat="1" ht="13.55" customHeight="1">
      <c r="B5679" s="11"/>
      <c r="G5679" s="28">
        <f>ROUND(E5679*F5679,0)</f>
        <v>0</v>
      </c>
      <c r="H5679" s="11"/>
    </row>
    <row r="5680" s="9" customFormat="1" ht="13.55" customHeight="1">
      <c r="B5680" s="11"/>
      <c r="G5680" s="28">
        <f>ROUND(E5680*F5680,0)</f>
        <v>0</v>
      </c>
      <c r="H5680" s="11"/>
    </row>
    <row r="5681" s="9" customFormat="1" ht="13.55" customHeight="1">
      <c r="B5681" s="11"/>
      <c r="G5681" s="28">
        <f>ROUND(E5681*F5681,0)</f>
        <v>0</v>
      </c>
      <c r="H5681" s="11"/>
    </row>
    <row r="5682" s="9" customFormat="1" ht="13.55" customHeight="1">
      <c r="B5682" s="11"/>
      <c r="G5682" s="28">
        <f>ROUND(E5682*F5682,0)</f>
        <v>0</v>
      </c>
      <c r="H5682" s="11"/>
    </row>
    <row r="5683" s="9" customFormat="1" ht="13.55" customHeight="1">
      <c r="B5683" s="11"/>
      <c r="G5683" s="28">
        <f>ROUND(E5683*F5683,0)</f>
        <v>0</v>
      </c>
      <c r="H5683" s="11"/>
    </row>
    <row r="5684" s="9" customFormat="1" ht="13.55" customHeight="1">
      <c r="B5684" s="11"/>
      <c r="G5684" s="28">
        <f>ROUND(E5684*F5684,0)</f>
        <v>0</v>
      </c>
      <c r="H5684" s="11"/>
    </row>
    <row r="5685" s="9" customFormat="1" ht="13.55" customHeight="1">
      <c r="B5685" s="11"/>
      <c r="G5685" s="28">
        <f>ROUND(E5685*F5685,0)</f>
        <v>0</v>
      </c>
      <c r="H5685" s="11"/>
    </row>
    <row r="5686" s="9" customFormat="1" ht="13.55" customHeight="1">
      <c r="B5686" s="11"/>
      <c r="G5686" s="28">
        <f>ROUND(E5686*F5686,0)</f>
        <v>0</v>
      </c>
      <c r="H5686" s="11"/>
    </row>
    <row r="5687" s="9" customFormat="1" ht="13.55" customHeight="1">
      <c r="B5687" s="11"/>
      <c r="G5687" s="28">
        <f>ROUND(E5687*F5687,0)</f>
        <v>0</v>
      </c>
      <c r="H5687" s="11"/>
    </row>
    <row r="5688" s="9" customFormat="1" ht="13.55" customHeight="1">
      <c r="B5688" s="11"/>
      <c r="G5688" s="28">
        <f>ROUND(E5688*F5688,0)</f>
        <v>0</v>
      </c>
      <c r="H5688" s="11"/>
    </row>
    <row r="5689" s="9" customFormat="1" ht="13.55" customHeight="1">
      <c r="B5689" s="11"/>
      <c r="G5689" s="28">
        <f>ROUND(E5689*F5689,0)</f>
        <v>0</v>
      </c>
      <c r="H5689" s="11"/>
    </row>
    <row r="5690" s="9" customFormat="1" ht="13.55" customHeight="1">
      <c r="B5690" s="11"/>
      <c r="G5690" s="28">
        <f>ROUND(E5690*F5690,0)</f>
        <v>0</v>
      </c>
      <c r="H5690" s="11"/>
    </row>
    <row r="5691" s="9" customFormat="1" ht="13.55" customHeight="1">
      <c r="B5691" s="11"/>
      <c r="G5691" s="28">
        <f>ROUND(E5691*F5691,0)</f>
        <v>0</v>
      </c>
      <c r="H5691" s="11"/>
    </row>
    <row r="5692" s="9" customFormat="1" ht="13.55" customHeight="1">
      <c r="B5692" s="11"/>
      <c r="G5692" s="28">
        <f>ROUND(E5692*F5692,0)</f>
        <v>0</v>
      </c>
      <c r="H5692" s="11"/>
    </row>
    <row r="5693" s="9" customFormat="1" ht="13.55" customHeight="1">
      <c r="B5693" s="11"/>
      <c r="G5693" s="28">
        <f>ROUND(E5693*F5693,0)</f>
        <v>0</v>
      </c>
      <c r="H5693" s="11"/>
    </row>
    <row r="5694" s="9" customFormat="1" ht="13.55" customHeight="1">
      <c r="B5694" s="11"/>
      <c r="G5694" s="28">
        <f>ROUND(E5694*F5694,0)</f>
        <v>0</v>
      </c>
      <c r="H5694" s="11"/>
    </row>
    <row r="5695" s="9" customFormat="1" ht="13.55" customHeight="1">
      <c r="B5695" s="11"/>
      <c r="G5695" s="28">
        <f>ROUND(E5695*F5695,0)</f>
        <v>0</v>
      </c>
      <c r="H5695" s="11"/>
    </row>
    <row r="5696" s="9" customFormat="1" ht="13.55" customHeight="1">
      <c r="B5696" s="11"/>
      <c r="G5696" s="28">
        <f>ROUND(E5696*F5696,0)</f>
        <v>0</v>
      </c>
      <c r="H5696" s="11"/>
    </row>
    <row r="5697" s="9" customFormat="1" ht="13.55" customHeight="1">
      <c r="B5697" s="11"/>
      <c r="G5697" s="28">
        <f>ROUND(E5697*F5697,0)</f>
        <v>0</v>
      </c>
      <c r="H5697" s="11"/>
    </row>
    <row r="5698" s="9" customFormat="1" ht="13.55" customHeight="1">
      <c r="B5698" s="11"/>
      <c r="G5698" s="28">
        <f>ROUND(E5698*F5698,0)</f>
        <v>0</v>
      </c>
      <c r="H5698" s="11"/>
    </row>
    <row r="5699" s="9" customFormat="1" ht="13.55" customHeight="1">
      <c r="B5699" s="11"/>
      <c r="G5699" s="28">
        <f>ROUND(E5699*F5699,0)</f>
        <v>0</v>
      </c>
      <c r="H5699" s="11"/>
    </row>
    <row r="5700" s="9" customFormat="1" ht="13.55" customHeight="1">
      <c r="B5700" s="11"/>
      <c r="G5700" s="28">
        <f>ROUND(E5700*F5700,0)</f>
        <v>0</v>
      </c>
      <c r="H5700" s="11"/>
    </row>
    <row r="5701" s="9" customFormat="1" ht="13.55" customHeight="1">
      <c r="B5701" s="11"/>
      <c r="G5701" s="28">
        <f>ROUND(E5701*F5701,0)</f>
        <v>0</v>
      </c>
      <c r="H5701" s="11"/>
    </row>
    <row r="5702" s="9" customFormat="1" ht="13.55" customHeight="1">
      <c r="B5702" s="11"/>
      <c r="G5702" s="28">
        <f>ROUND(E5702*F5702,0)</f>
        <v>0</v>
      </c>
      <c r="H5702" s="11"/>
    </row>
    <row r="5703" s="9" customFormat="1" ht="13.55" customHeight="1">
      <c r="B5703" s="11"/>
      <c r="G5703" s="28">
        <f>ROUND(E5703*F5703,0)</f>
        <v>0</v>
      </c>
      <c r="H5703" s="11"/>
    </row>
    <row r="5704" s="9" customFormat="1" ht="13.55" customHeight="1">
      <c r="B5704" s="11"/>
      <c r="G5704" s="28">
        <f>ROUND(E5704*F5704,0)</f>
        <v>0</v>
      </c>
      <c r="H5704" s="11"/>
    </row>
    <row r="5705" s="9" customFormat="1" ht="13.55" customHeight="1">
      <c r="B5705" s="11"/>
      <c r="G5705" s="28">
        <f>ROUND(E5705*F5705,0)</f>
        <v>0</v>
      </c>
      <c r="H5705" s="11"/>
    </row>
    <row r="5706" s="9" customFormat="1" ht="13.55" customHeight="1">
      <c r="B5706" s="11"/>
      <c r="G5706" s="28">
        <f>ROUND(E5706*F5706,0)</f>
        <v>0</v>
      </c>
      <c r="H5706" s="11"/>
    </row>
    <row r="5707" s="9" customFormat="1" ht="13.55" customHeight="1">
      <c r="B5707" s="11"/>
      <c r="G5707" s="28">
        <f>ROUND(E5707*F5707,0)</f>
        <v>0</v>
      </c>
      <c r="H5707" s="11"/>
    </row>
    <row r="5708" s="9" customFormat="1" ht="13.55" customHeight="1">
      <c r="B5708" s="11"/>
      <c r="G5708" s="28">
        <f>ROUND(E5708*F5708,0)</f>
        <v>0</v>
      </c>
      <c r="H5708" s="11"/>
    </row>
    <row r="5709" s="9" customFormat="1" ht="13.55" customHeight="1">
      <c r="B5709" s="11"/>
      <c r="G5709" s="28">
        <f>ROUND(E5709*F5709,0)</f>
        <v>0</v>
      </c>
      <c r="H5709" s="11"/>
    </row>
    <row r="5710" s="9" customFormat="1" ht="13.55" customHeight="1">
      <c r="B5710" s="11"/>
      <c r="G5710" s="28">
        <f>ROUND(E5710*F5710,0)</f>
        <v>0</v>
      </c>
      <c r="H5710" s="11"/>
    </row>
    <row r="5711" s="9" customFormat="1" ht="13.55" customHeight="1">
      <c r="B5711" s="11"/>
      <c r="G5711" s="28">
        <f>ROUND(E5711*F5711,0)</f>
        <v>0</v>
      </c>
      <c r="H5711" s="11"/>
    </row>
    <row r="5712" s="9" customFormat="1" ht="13.55" customHeight="1">
      <c r="B5712" s="11"/>
      <c r="G5712" s="28">
        <f>ROUND(E5712*F5712,0)</f>
        <v>0</v>
      </c>
      <c r="H5712" s="11"/>
    </row>
    <row r="5713" s="9" customFormat="1" ht="13.55" customHeight="1">
      <c r="B5713" s="11"/>
      <c r="G5713" s="28">
        <f>ROUND(E5713*F5713,0)</f>
        <v>0</v>
      </c>
      <c r="H5713" s="11"/>
    </row>
    <row r="5714" s="9" customFormat="1" ht="13.55" customHeight="1">
      <c r="B5714" s="11"/>
      <c r="G5714" s="28">
        <f>ROUND(E5714*F5714,0)</f>
        <v>0</v>
      </c>
      <c r="H5714" s="11"/>
    </row>
    <row r="5715" s="9" customFormat="1" ht="13.55" customHeight="1">
      <c r="B5715" s="11"/>
      <c r="G5715" s="28">
        <f>ROUND(E5715*F5715,0)</f>
        <v>0</v>
      </c>
      <c r="H5715" s="11"/>
    </row>
    <row r="5716" s="9" customFormat="1" ht="13.55" customHeight="1">
      <c r="B5716" s="11"/>
      <c r="G5716" s="28">
        <f>ROUND(E5716*F5716,0)</f>
        <v>0</v>
      </c>
      <c r="H5716" s="11"/>
    </row>
    <row r="5717" s="9" customFormat="1" ht="13.55" customHeight="1">
      <c r="B5717" s="11"/>
      <c r="G5717" s="28">
        <f>ROUND(E5717*F5717,0)</f>
        <v>0</v>
      </c>
      <c r="H5717" s="11"/>
    </row>
    <row r="5718" s="9" customFormat="1" ht="13.55" customHeight="1">
      <c r="B5718" s="11"/>
      <c r="G5718" s="28">
        <f>ROUND(E5718*F5718,0)</f>
        <v>0</v>
      </c>
      <c r="H5718" s="11"/>
    </row>
    <row r="5719" s="9" customFormat="1" ht="13.55" customHeight="1">
      <c r="B5719" s="11"/>
      <c r="G5719" s="28">
        <f>ROUND(E5719*F5719,0)</f>
        <v>0</v>
      </c>
      <c r="H5719" s="11"/>
    </row>
    <row r="5720" s="9" customFormat="1" ht="13.55" customHeight="1">
      <c r="B5720" s="11"/>
      <c r="G5720" s="28">
        <f>ROUND(E5720*F5720,0)</f>
        <v>0</v>
      </c>
      <c r="H5720" s="11"/>
    </row>
    <row r="5721" s="9" customFormat="1" ht="13.55" customHeight="1">
      <c r="B5721" s="11"/>
      <c r="G5721" s="28">
        <f>ROUND(E5721*F5721,0)</f>
        <v>0</v>
      </c>
      <c r="H5721" s="11"/>
    </row>
    <row r="5722" s="9" customFormat="1" ht="13.55" customHeight="1">
      <c r="B5722" s="11"/>
      <c r="G5722" s="28">
        <f>ROUND(E5722*F5722,0)</f>
        <v>0</v>
      </c>
      <c r="H5722" s="11"/>
    </row>
    <row r="5723" s="9" customFormat="1" ht="13.55" customHeight="1">
      <c r="B5723" s="11"/>
      <c r="G5723" s="28">
        <f>ROUND(E5723*F5723,0)</f>
        <v>0</v>
      </c>
      <c r="H5723" s="11"/>
    </row>
    <row r="5724" s="9" customFormat="1" ht="13.55" customHeight="1">
      <c r="B5724" s="11"/>
      <c r="G5724" s="28">
        <f>ROUND(E5724*F5724,0)</f>
        <v>0</v>
      </c>
      <c r="H5724" s="11"/>
    </row>
    <row r="5725" s="9" customFormat="1" ht="13.55" customHeight="1">
      <c r="B5725" s="11"/>
      <c r="G5725" s="28">
        <f>ROUND(E5725*F5725,0)</f>
        <v>0</v>
      </c>
      <c r="H5725" s="11"/>
    </row>
    <row r="5726" s="9" customFormat="1" ht="13.55" customHeight="1">
      <c r="B5726" s="11"/>
      <c r="G5726" s="28">
        <f>ROUND(E5726*F5726,0)</f>
        <v>0</v>
      </c>
      <c r="H5726" s="11"/>
    </row>
    <row r="5727" s="9" customFormat="1" ht="13.55" customHeight="1">
      <c r="B5727" s="11"/>
      <c r="G5727" s="28">
        <f>ROUND(E5727*F5727,0)</f>
        <v>0</v>
      </c>
      <c r="H5727" s="11"/>
    </row>
    <row r="5728" s="9" customFormat="1" ht="13.55" customHeight="1">
      <c r="B5728" s="11"/>
      <c r="G5728" s="28">
        <f>ROUND(E5728*F5728,0)</f>
        <v>0</v>
      </c>
      <c r="H5728" s="11"/>
    </row>
    <row r="5729" s="9" customFormat="1" ht="13.55" customHeight="1">
      <c r="B5729" s="11"/>
      <c r="G5729" s="28">
        <f>ROUND(E5729*F5729,0)</f>
        <v>0</v>
      </c>
      <c r="H5729" s="11"/>
    </row>
    <row r="5730" s="9" customFormat="1" ht="13.55" customHeight="1">
      <c r="B5730" s="11"/>
      <c r="G5730" s="28">
        <f>ROUND(E5730*F5730,0)</f>
        <v>0</v>
      </c>
      <c r="H5730" s="11"/>
    </row>
    <row r="5731" s="9" customFormat="1" ht="13.55" customHeight="1">
      <c r="B5731" s="11"/>
      <c r="G5731" s="28">
        <f>ROUND(E5731*F5731,0)</f>
        <v>0</v>
      </c>
      <c r="H5731" s="11"/>
    </row>
    <row r="5732" s="9" customFormat="1" ht="13.55" customHeight="1">
      <c r="B5732" s="11"/>
      <c r="G5732" s="28">
        <f>ROUND(E5732*F5732,0)</f>
        <v>0</v>
      </c>
      <c r="H5732" s="11"/>
    </row>
    <row r="5733" s="9" customFormat="1" ht="13.55" customHeight="1">
      <c r="B5733" s="11"/>
      <c r="G5733" s="28">
        <f>ROUND(E5733*F5733,0)</f>
        <v>0</v>
      </c>
      <c r="H5733" s="11"/>
    </row>
    <row r="5734" s="9" customFormat="1" ht="13.55" customHeight="1">
      <c r="B5734" s="11"/>
      <c r="G5734" s="28">
        <f>ROUND(E5734*F5734,0)</f>
        <v>0</v>
      </c>
      <c r="H5734" s="11"/>
    </row>
    <row r="5735" s="9" customFormat="1" ht="13.55" customHeight="1">
      <c r="B5735" s="11"/>
      <c r="G5735" s="28">
        <f>ROUND(E5735*F5735,0)</f>
        <v>0</v>
      </c>
      <c r="H5735" s="11"/>
    </row>
    <row r="5736" s="9" customFormat="1" ht="13.55" customHeight="1">
      <c r="B5736" s="11"/>
      <c r="G5736" s="28">
        <f>ROUND(E5736*F5736,0)</f>
        <v>0</v>
      </c>
      <c r="H5736" s="11"/>
    </row>
    <row r="5737" s="9" customFormat="1" ht="13.55" customHeight="1">
      <c r="B5737" s="11"/>
      <c r="G5737" s="28">
        <f>ROUND(E5737*F5737,0)</f>
        <v>0</v>
      </c>
      <c r="H5737" s="11"/>
    </row>
    <row r="5738" s="9" customFormat="1" ht="13.55" customHeight="1">
      <c r="B5738" s="11"/>
      <c r="G5738" s="28">
        <f>ROUND(E5738*F5738,0)</f>
        <v>0</v>
      </c>
      <c r="H5738" s="11"/>
    </row>
    <row r="5739" s="9" customFormat="1" ht="13.55" customHeight="1">
      <c r="B5739" s="11"/>
      <c r="G5739" s="28">
        <f>ROUND(E5739*F5739,0)</f>
        <v>0</v>
      </c>
      <c r="H5739" s="11"/>
    </row>
    <row r="5740" s="9" customFormat="1" ht="13.55" customHeight="1">
      <c r="B5740" s="11"/>
      <c r="G5740" s="28">
        <f>ROUND(E5740*F5740,0)</f>
        <v>0</v>
      </c>
      <c r="H5740" s="11"/>
    </row>
    <row r="5741" s="9" customFormat="1" ht="13.55" customHeight="1">
      <c r="B5741" s="11"/>
      <c r="G5741" s="28">
        <f>ROUND(E5741*F5741,0)</f>
        <v>0</v>
      </c>
      <c r="H5741" s="11"/>
    </row>
    <row r="5742" s="9" customFormat="1" ht="13.55" customHeight="1">
      <c r="B5742" s="11"/>
      <c r="G5742" s="28">
        <f>ROUND(E5742*F5742,0)</f>
        <v>0</v>
      </c>
      <c r="H5742" s="11"/>
    </row>
    <row r="5743" s="9" customFormat="1" ht="13.55" customHeight="1">
      <c r="B5743" s="11"/>
      <c r="G5743" s="28">
        <f>ROUND(E5743*F5743,0)</f>
        <v>0</v>
      </c>
      <c r="H5743" s="11"/>
    </row>
    <row r="5744" s="9" customFormat="1" ht="13.55" customHeight="1">
      <c r="B5744" s="11"/>
      <c r="G5744" s="28">
        <f>ROUND(E5744*F5744,0)</f>
        <v>0</v>
      </c>
      <c r="H5744" s="11"/>
    </row>
    <row r="5745" s="9" customFormat="1" ht="13.55" customHeight="1">
      <c r="B5745" s="11"/>
      <c r="G5745" s="28">
        <f>ROUND(E5745*F5745,0)</f>
        <v>0</v>
      </c>
      <c r="H5745" s="11"/>
    </row>
    <row r="5746" s="9" customFormat="1" ht="13.55" customHeight="1">
      <c r="B5746" s="11"/>
      <c r="G5746" s="28">
        <f>ROUND(E5746*F5746,0)</f>
        <v>0</v>
      </c>
      <c r="H5746" s="11"/>
    </row>
    <row r="5747" s="9" customFormat="1" ht="13.55" customHeight="1">
      <c r="B5747" s="11"/>
      <c r="G5747" s="28">
        <f>ROUND(E5747*F5747,0)</f>
        <v>0</v>
      </c>
      <c r="H5747" s="11"/>
    </row>
    <row r="5748" s="9" customFormat="1" ht="13.55" customHeight="1">
      <c r="B5748" s="11"/>
      <c r="G5748" s="28">
        <f>ROUND(E5748*F5748,0)</f>
        <v>0</v>
      </c>
      <c r="H5748" s="11"/>
    </row>
    <row r="5749" s="9" customFormat="1" ht="13.55" customHeight="1">
      <c r="B5749" s="11"/>
      <c r="G5749" s="28">
        <f>ROUND(E5749*F5749,0)</f>
        <v>0</v>
      </c>
      <c r="H5749" s="11"/>
    </row>
    <row r="5750" s="9" customFormat="1" ht="13.55" customHeight="1">
      <c r="B5750" s="11"/>
      <c r="G5750" s="28">
        <f>ROUND(E5750*F5750,0)</f>
        <v>0</v>
      </c>
      <c r="H5750" s="11"/>
    </row>
    <row r="5751" s="9" customFormat="1" ht="13.55" customHeight="1">
      <c r="B5751" s="11"/>
      <c r="G5751" s="28">
        <f>ROUND(E5751*F5751,0)</f>
        <v>0</v>
      </c>
      <c r="H5751" s="11"/>
    </row>
    <row r="5752" s="9" customFormat="1" ht="13.55" customHeight="1">
      <c r="B5752" s="11"/>
      <c r="G5752" s="28">
        <f>ROUND(E5752*F5752,0)</f>
        <v>0</v>
      </c>
      <c r="H5752" s="11"/>
    </row>
    <row r="5753" s="9" customFormat="1" ht="13.55" customHeight="1">
      <c r="B5753" s="11"/>
      <c r="G5753" s="28">
        <f>ROUND(E5753*F5753,0)</f>
        <v>0</v>
      </c>
      <c r="H5753" s="11"/>
    </row>
    <row r="5754" s="9" customFormat="1" ht="13.55" customHeight="1">
      <c r="B5754" s="11"/>
      <c r="G5754" s="28">
        <f>ROUND(E5754*F5754,0)</f>
        <v>0</v>
      </c>
      <c r="H5754" s="11"/>
    </row>
    <row r="5755" s="9" customFormat="1" ht="13.55" customHeight="1">
      <c r="B5755" s="11"/>
      <c r="G5755" s="28">
        <f>ROUND(E5755*F5755,0)</f>
        <v>0</v>
      </c>
      <c r="H5755" s="11"/>
    </row>
    <row r="5756" s="9" customFormat="1" ht="13.55" customHeight="1">
      <c r="B5756" s="11"/>
      <c r="G5756" s="28">
        <f>ROUND(E5756*F5756,0)</f>
        <v>0</v>
      </c>
      <c r="H5756" s="11"/>
    </row>
    <row r="5757" s="9" customFormat="1" ht="13.55" customHeight="1">
      <c r="B5757" s="11"/>
      <c r="G5757" s="28">
        <f>ROUND(E5757*F5757,0)</f>
        <v>0</v>
      </c>
      <c r="H5757" s="11"/>
    </row>
    <row r="5758" s="9" customFormat="1" ht="13.55" customHeight="1">
      <c r="B5758" s="11"/>
      <c r="G5758" s="28">
        <f>ROUND(E5758*F5758,0)</f>
        <v>0</v>
      </c>
      <c r="H5758" s="11"/>
    </row>
    <row r="5759" s="9" customFormat="1" ht="13.55" customHeight="1">
      <c r="B5759" s="11"/>
      <c r="G5759" s="28">
        <f>ROUND(E5759*F5759,0)</f>
        <v>0</v>
      </c>
      <c r="H5759" s="11"/>
    </row>
    <row r="5760" s="9" customFormat="1" ht="13.55" customHeight="1">
      <c r="B5760" s="11"/>
      <c r="G5760" s="28">
        <f>ROUND(E5760*F5760,0)</f>
        <v>0</v>
      </c>
      <c r="H5760" s="11"/>
    </row>
    <row r="5761" s="9" customFormat="1" ht="13.55" customHeight="1">
      <c r="B5761" s="11"/>
      <c r="G5761" s="28">
        <f>ROUND(E5761*F5761,0)</f>
        <v>0</v>
      </c>
      <c r="H5761" s="11"/>
    </row>
    <row r="5762" s="9" customFormat="1" ht="13.55" customHeight="1">
      <c r="B5762" s="11"/>
      <c r="G5762" s="28">
        <f>ROUND(E5762*F5762,0)</f>
        <v>0</v>
      </c>
      <c r="H5762" s="11"/>
    </row>
    <row r="5763" s="9" customFormat="1" ht="13.55" customHeight="1">
      <c r="B5763" s="11"/>
      <c r="G5763" s="28">
        <f>ROUND(E5763*F5763,0)</f>
        <v>0</v>
      </c>
      <c r="H5763" s="11"/>
    </row>
    <row r="5764" s="9" customFormat="1" ht="13.55" customHeight="1">
      <c r="B5764" s="11"/>
      <c r="G5764" s="28">
        <f>ROUND(E5764*F5764,0)</f>
        <v>0</v>
      </c>
      <c r="H5764" s="11"/>
    </row>
    <row r="5765" s="9" customFormat="1" ht="13.55" customHeight="1">
      <c r="B5765" s="11"/>
      <c r="G5765" s="28">
        <f>ROUND(E5765*F5765,0)</f>
        <v>0</v>
      </c>
      <c r="H5765" s="11"/>
    </row>
    <row r="5766" s="9" customFormat="1" ht="13.55" customHeight="1">
      <c r="B5766" s="11"/>
      <c r="G5766" s="28">
        <f>ROUND(E5766*F5766,0)</f>
        <v>0</v>
      </c>
      <c r="H5766" s="11"/>
    </row>
    <row r="5767" s="9" customFormat="1" ht="13.55" customHeight="1">
      <c r="B5767" s="11"/>
      <c r="G5767" s="28">
        <f>ROUND(E5767*F5767,0)</f>
        <v>0</v>
      </c>
      <c r="H5767" s="11"/>
    </row>
    <row r="5768" s="9" customFormat="1" ht="13.55" customHeight="1">
      <c r="B5768" s="11"/>
      <c r="G5768" s="28">
        <f>ROUND(E5768*F5768,0)</f>
        <v>0</v>
      </c>
      <c r="H5768" s="11"/>
    </row>
    <row r="5769" s="9" customFormat="1" ht="13.55" customHeight="1">
      <c r="B5769" s="11"/>
      <c r="G5769" s="28">
        <f>ROUND(E5769*F5769,0)</f>
        <v>0</v>
      </c>
      <c r="H5769" s="11"/>
    </row>
    <row r="5770" s="9" customFormat="1" ht="13.55" customHeight="1">
      <c r="B5770" s="11"/>
      <c r="G5770" s="28">
        <f>ROUND(E5770*F5770,0)</f>
        <v>0</v>
      </c>
      <c r="H5770" s="11"/>
    </row>
    <row r="5771" s="9" customFormat="1" ht="13.55" customHeight="1">
      <c r="B5771" s="11"/>
      <c r="G5771" s="28">
        <f>ROUND(E5771*F5771,0)</f>
        <v>0</v>
      </c>
      <c r="H5771" s="11"/>
    </row>
    <row r="5772" s="9" customFormat="1" ht="13.55" customHeight="1">
      <c r="B5772" s="11"/>
      <c r="G5772" s="28">
        <f>ROUND(E5772*F5772,0)</f>
        <v>0</v>
      </c>
      <c r="H5772" s="11"/>
    </row>
    <row r="5773" s="9" customFormat="1" ht="13.55" customHeight="1">
      <c r="B5773" s="11"/>
      <c r="G5773" s="28">
        <f>ROUND(E5773*F5773,0)</f>
        <v>0</v>
      </c>
      <c r="H5773" s="11"/>
    </row>
    <row r="5774" s="9" customFormat="1" ht="13.55" customHeight="1">
      <c r="B5774" s="11"/>
      <c r="G5774" s="28">
        <f>ROUND(E5774*F5774,0)</f>
        <v>0</v>
      </c>
      <c r="H5774" s="11"/>
    </row>
    <row r="5775" s="9" customFormat="1" ht="13.55" customHeight="1">
      <c r="B5775" s="11"/>
      <c r="G5775" s="28">
        <f>ROUND(E5775*F5775,0)</f>
        <v>0</v>
      </c>
      <c r="H5775" s="11"/>
    </row>
    <row r="5776" s="9" customFormat="1" ht="13.55" customHeight="1">
      <c r="B5776" s="11"/>
      <c r="G5776" s="28">
        <f>ROUND(E5776*F5776,0)</f>
        <v>0</v>
      </c>
      <c r="H5776" s="11"/>
    </row>
    <row r="5777" s="9" customFormat="1" ht="13.55" customHeight="1">
      <c r="B5777" s="11"/>
      <c r="G5777" s="28">
        <f>ROUND(E5777*F5777,0)</f>
        <v>0</v>
      </c>
      <c r="H5777" s="11"/>
    </row>
    <row r="5778" s="9" customFormat="1" ht="13.55" customHeight="1">
      <c r="B5778" s="11"/>
      <c r="G5778" s="28">
        <f>ROUND(E5778*F5778,0)</f>
        <v>0</v>
      </c>
      <c r="H5778" s="11"/>
    </row>
    <row r="5779" s="9" customFormat="1" ht="13.55" customHeight="1">
      <c r="B5779" s="11"/>
      <c r="G5779" s="28">
        <f>ROUND(E5779*F5779,0)</f>
        <v>0</v>
      </c>
      <c r="H5779" s="11"/>
    </row>
    <row r="5780" s="9" customFormat="1" ht="13.55" customHeight="1">
      <c r="B5780" s="11"/>
      <c r="G5780" s="28">
        <f>ROUND(E5780*F5780,0)</f>
        <v>0</v>
      </c>
      <c r="H5780" s="11"/>
    </row>
    <row r="5781" s="9" customFormat="1" ht="13.55" customHeight="1">
      <c r="B5781" s="11"/>
      <c r="G5781" s="28">
        <f>ROUND(E5781*F5781,0)</f>
        <v>0</v>
      </c>
      <c r="H5781" s="11"/>
    </row>
    <row r="5782" s="9" customFormat="1" ht="13.55" customHeight="1">
      <c r="B5782" s="11"/>
      <c r="G5782" s="28">
        <f>ROUND(E5782*F5782,0)</f>
        <v>0</v>
      </c>
      <c r="H5782" s="11"/>
    </row>
    <row r="5783" s="9" customFormat="1" ht="13.55" customHeight="1">
      <c r="B5783" s="11"/>
      <c r="G5783" s="28">
        <f>ROUND(E5783*F5783,0)</f>
        <v>0</v>
      </c>
      <c r="H5783" s="11"/>
    </row>
    <row r="5784" s="9" customFormat="1" ht="13.55" customHeight="1">
      <c r="B5784" s="11"/>
      <c r="G5784" s="28">
        <f>ROUND(E5784*F5784,0)</f>
        <v>0</v>
      </c>
      <c r="H5784" s="11"/>
    </row>
    <row r="5785" s="9" customFormat="1" ht="13.55" customHeight="1">
      <c r="B5785" s="11"/>
      <c r="G5785" s="28">
        <f>ROUND(E5785*F5785,0)</f>
        <v>0</v>
      </c>
      <c r="H5785" s="11"/>
    </row>
    <row r="5786" s="9" customFormat="1" ht="13.55" customHeight="1">
      <c r="B5786" s="11"/>
      <c r="G5786" s="28">
        <f>ROUND(E5786*F5786,0)</f>
        <v>0</v>
      </c>
      <c r="H5786" s="11"/>
    </row>
    <row r="5787" s="9" customFormat="1" ht="13.55" customHeight="1">
      <c r="B5787" s="11"/>
      <c r="G5787" s="28">
        <f>ROUND(E5787*F5787,0)</f>
        <v>0</v>
      </c>
      <c r="H5787" s="11"/>
    </row>
    <row r="5788" s="9" customFormat="1" ht="13.55" customHeight="1">
      <c r="B5788" s="11"/>
      <c r="G5788" s="28">
        <f>ROUND(E5788*F5788,0)</f>
        <v>0</v>
      </c>
      <c r="H5788" s="11"/>
    </row>
    <row r="5789" s="9" customFormat="1" ht="13.55" customHeight="1">
      <c r="B5789" s="11"/>
      <c r="G5789" s="28">
        <f>ROUND(E5789*F5789,0)</f>
        <v>0</v>
      </c>
      <c r="H5789" s="11"/>
    </row>
    <row r="5790" s="9" customFormat="1" ht="13.55" customHeight="1">
      <c r="B5790" s="11"/>
      <c r="G5790" s="28">
        <f>ROUND(E5790*F5790,0)</f>
        <v>0</v>
      </c>
      <c r="H5790" s="11"/>
    </row>
    <row r="5791" s="9" customFormat="1" ht="13.55" customHeight="1">
      <c r="B5791" s="11"/>
      <c r="G5791" s="28">
        <f>ROUND(E5791*F5791,0)</f>
        <v>0</v>
      </c>
      <c r="H5791" s="11"/>
    </row>
    <row r="5792" s="9" customFormat="1" ht="13.55" customHeight="1">
      <c r="B5792" s="11"/>
      <c r="G5792" s="28">
        <f>ROUND(E5792*F5792,0)</f>
        <v>0</v>
      </c>
      <c r="H5792" s="11"/>
    </row>
    <row r="5793" s="9" customFormat="1" ht="13.55" customHeight="1">
      <c r="B5793" s="11"/>
      <c r="G5793" s="28">
        <f>ROUND(E5793*F5793,0)</f>
        <v>0</v>
      </c>
      <c r="H5793" s="11"/>
    </row>
    <row r="5794" s="9" customFormat="1" ht="13.55" customHeight="1">
      <c r="B5794" s="11"/>
      <c r="G5794" s="28">
        <f>ROUND(E5794*F5794,0)</f>
        <v>0</v>
      </c>
      <c r="H5794" s="11"/>
    </row>
    <row r="5795" s="9" customFormat="1" ht="13.55" customHeight="1">
      <c r="B5795" s="11"/>
      <c r="G5795" s="28">
        <f>ROUND(E5795*F5795,0)</f>
        <v>0</v>
      </c>
      <c r="H5795" s="11"/>
    </row>
    <row r="5796" s="9" customFormat="1" ht="13.55" customHeight="1">
      <c r="B5796" s="11"/>
      <c r="G5796" s="28">
        <f>ROUND(E5796*F5796,0)</f>
        <v>0</v>
      </c>
      <c r="H5796" s="11"/>
    </row>
    <row r="5797" s="9" customFormat="1" ht="13.55" customHeight="1">
      <c r="B5797" s="11"/>
      <c r="G5797" s="28">
        <f>ROUND(E5797*F5797,0)</f>
        <v>0</v>
      </c>
      <c r="H5797" s="11"/>
    </row>
    <row r="5798" s="9" customFormat="1" ht="13.55" customHeight="1">
      <c r="B5798" s="11"/>
      <c r="G5798" s="28">
        <f>ROUND(E5798*F5798,0)</f>
        <v>0</v>
      </c>
      <c r="H5798" s="11"/>
    </row>
    <row r="5799" s="9" customFormat="1" ht="13.55" customHeight="1">
      <c r="B5799" s="11"/>
      <c r="G5799" s="28">
        <f>ROUND(E5799*F5799,0)</f>
        <v>0</v>
      </c>
      <c r="H5799" s="11"/>
    </row>
    <row r="5800" s="9" customFormat="1" ht="13.55" customHeight="1">
      <c r="B5800" s="11"/>
      <c r="G5800" s="28">
        <f>ROUND(E5800*F5800,0)</f>
        <v>0</v>
      </c>
      <c r="H5800" s="11"/>
    </row>
    <row r="5801" s="9" customFormat="1" ht="13.55" customHeight="1">
      <c r="B5801" s="11"/>
      <c r="G5801" s="28">
        <f>ROUND(E5801*F5801,0)</f>
        <v>0</v>
      </c>
      <c r="H5801" s="11"/>
    </row>
    <row r="5802" s="9" customFormat="1" ht="13.55" customHeight="1">
      <c r="B5802" s="11"/>
      <c r="G5802" s="28">
        <f>ROUND(E5802*F5802,0)</f>
        <v>0</v>
      </c>
      <c r="H5802" s="11"/>
    </row>
    <row r="5803" s="9" customFormat="1" ht="13.55" customHeight="1">
      <c r="B5803" s="11"/>
      <c r="G5803" s="28">
        <f>ROUND(E5803*F5803,0)</f>
        <v>0</v>
      </c>
      <c r="H5803" s="11"/>
    </row>
    <row r="5804" s="9" customFormat="1" ht="13.55" customHeight="1">
      <c r="B5804" s="11"/>
      <c r="G5804" s="28">
        <f>ROUND(E5804*F5804,0)</f>
        <v>0</v>
      </c>
      <c r="H5804" s="11"/>
    </row>
    <row r="5805" s="9" customFormat="1" ht="13.55" customHeight="1">
      <c r="B5805" s="11"/>
      <c r="G5805" s="28">
        <f>ROUND(E5805*F5805,0)</f>
        <v>0</v>
      </c>
      <c r="H5805" s="11"/>
    </row>
    <row r="5806" s="9" customFormat="1" ht="13.55" customHeight="1">
      <c r="B5806" s="11"/>
      <c r="G5806" s="28">
        <f>ROUND(E5806*F5806,0)</f>
        <v>0</v>
      </c>
      <c r="H5806" s="11"/>
    </row>
    <row r="5807" s="9" customFormat="1" ht="13.55" customHeight="1">
      <c r="B5807" s="11"/>
      <c r="G5807" s="28">
        <f>ROUND(E5807*F5807,0)</f>
        <v>0</v>
      </c>
      <c r="H5807" s="11"/>
    </row>
    <row r="5808" s="9" customFormat="1" ht="13.55" customHeight="1">
      <c r="B5808" s="11"/>
      <c r="G5808" s="28">
        <f>ROUND(E5808*F5808,0)</f>
        <v>0</v>
      </c>
      <c r="H5808" s="11"/>
    </row>
    <row r="5809" s="9" customFormat="1" ht="13.55" customHeight="1">
      <c r="B5809" s="11"/>
      <c r="G5809" s="28">
        <f>ROUND(E5809*F5809,0)</f>
        <v>0</v>
      </c>
      <c r="H5809" s="11"/>
    </row>
    <row r="5810" s="9" customFormat="1" ht="13.55" customHeight="1">
      <c r="B5810" s="11"/>
      <c r="G5810" s="28">
        <f>ROUND(E5810*F5810,0)</f>
        <v>0</v>
      </c>
      <c r="H5810" s="11"/>
    </row>
    <row r="5811" s="9" customFormat="1" ht="13.55" customHeight="1">
      <c r="B5811" s="11"/>
      <c r="G5811" s="28">
        <f>ROUND(E5811*F5811,0)</f>
        <v>0</v>
      </c>
      <c r="H5811" s="11"/>
    </row>
    <row r="5812" s="9" customFormat="1" ht="13.55" customHeight="1">
      <c r="B5812" s="11"/>
      <c r="G5812" s="28">
        <f>ROUND(E5812*F5812,0)</f>
        <v>0</v>
      </c>
      <c r="H5812" s="11"/>
    </row>
    <row r="5813" s="9" customFormat="1" ht="13.55" customHeight="1">
      <c r="B5813" s="11"/>
      <c r="G5813" s="28">
        <f>ROUND(E5813*F5813,0)</f>
        <v>0</v>
      </c>
      <c r="H5813" s="11"/>
    </row>
    <row r="5814" s="9" customFormat="1" ht="13.55" customHeight="1">
      <c r="B5814" s="11"/>
      <c r="G5814" s="28">
        <f>ROUND(E5814*F5814,0)</f>
        <v>0</v>
      </c>
      <c r="H5814" s="11"/>
    </row>
    <row r="5815" s="9" customFormat="1" ht="13.55" customHeight="1">
      <c r="B5815" s="11"/>
      <c r="G5815" s="28">
        <f>ROUND(E5815*F5815,0)</f>
        <v>0</v>
      </c>
      <c r="H5815" s="11"/>
    </row>
    <row r="5816" s="9" customFormat="1" ht="13.55" customHeight="1">
      <c r="B5816" s="11"/>
      <c r="G5816" s="28">
        <f>ROUND(E5816*F5816,0)</f>
        <v>0</v>
      </c>
      <c r="H5816" s="11"/>
    </row>
    <row r="5817" s="9" customFormat="1" ht="13.55" customHeight="1">
      <c r="B5817" s="11"/>
      <c r="G5817" s="28">
        <f>ROUND(E5817*F5817,0)</f>
        <v>0</v>
      </c>
      <c r="H5817" s="11"/>
    </row>
    <row r="5818" s="9" customFormat="1" ht="13.55" customHeight="1">
      <c r="B5818" s="11"/>
      <c r="G5818" s="28">
        <f>ROUND(E5818*F5818,0)</f>
        <v>0</v>
      </c>
      <c r="H5818" s="11"/>
    </row>
    <row r="5819" s="9" customFormat="1" ht="13.55" customHeight="1">
      <c r="B5819" s="11"/>
      <c r="G5819" s="28">
        <f>ROUND(E5819*F5819,0)</f>
        <v>0</v>
      </c>
      <c r="H5819" s="11"/>
    </row>
    <row r="5820" s="9" customFormat="1" ht="13.55" customHeight="1">
      <c r="B5820" s="11"/>
      <c r="G5820" s="28">
        <f>ROUND(E5820*F5820,0)</f>
        <v>0</v>
      </c>
      <c r="H5820" s="11"/>
    </row>
    <row r="5821" s="9" customFormat="1" ht="13.55" customHeight="1">
      <c r="B5821" s="11"/>
      <c r="G5821" s="28">
        <f>ROUND(E5821*F5821,0)</f>
        <v>0</v>
      </c>
      <c r="H5821" s="11"/>
    </row>
    <row r="5822" s="9" customFormat="1" ht="13.55" customHeight="1">
      <c r="B5822" s="11"/>
      <c r="G5822" s="28">
        <f>ROUND(E5822*F5822,0)</f>
        <v>0</v>
      </c>
      <c r="H5822" s="11"/>
    </row>
    <row r="5823" s="9" customFormat="1" ht="13.55" customHeight="1">
      <c r="B5823" s="11"/>
      <c r="G5823" s="28">
        <f>ROUND(E5823*F5823,0)</f>
        <v>0</v>
      </c>
      <c r="H5823" s="11"/>
    </row>
    <row r="5824" s="9" customFormat="1" ht="13.55" customHeight="1">
      <c r="B5824" s="11"/>
      <c r="G5824" s="28">
        <f>ROUND(E5824*F5824,0)</f>
        <v>0</v>
      </c>
      <c r="H5824" s="11"/>
    </row>
    <row r="5825" s="9" customFormat="1" ht="13.55" customHeight="1">
      <c r="B5825" s="11"/>
      <c r="G5825" s="28">
        <f>ROUND(E5825*F5825,0)</f>
        <v>0</v>
      </c>
      <c r="H5825" s="11"/>
    </row>
    <row r="5826" s="9" customFormat="1" ht="13.55" customHeight="1">
      <c r="B5826" s="11"/>
      <c r="G5826" s="28">
        <f>ROUND(E5826*F5826,0)</f>
        <v>0</v>
      </c>
      <c r="H5826" s="11"/>
    </row>
    <row r="5827" s="9" customFormat="1" ht="13.55" customHeight="1">
      <c r="B5827" s="11"/>
      <c r="G5827" s="28">
        <f>ROUND(E5827*F5827,0)</f>
        <v>0</v>
      </c>
      <c r="H5827" s="11"/>
    </row>
    <row r="5828" s="9" customFormat="1" ht="13.55" customHeight="1">
      <c r="B5828" s="11"/>
      <c r="G5828" s="28">
        <f>ROUND(E5828*F5828,0)</f>
        <v>0</v>
      </c>
      <c r="H5828" s="11"/>
    </row>
    <row r="5829" s="9" customFormat="1" ht="13.55" customHeight="1">
      <c r="B5829" s="11"/>
      <c r="G5829" s="28">
        <f>ROUND(E5829*F5829,0)</f>
        <v>0</v>
      </c>
      <c r="H5829" s="11"/>
    </row>
    <row r="5830" s="9" customFormat="1" ht="13.55" customHeight="1">
      <c r="B5830" s="11"/>
      <c r="G5830" s="28">
        <f>ROUND(E5830*F5830,0)</f>
        <v>0</v>
      </c>
      <c r="H5830" s="11"/>
    </row>
    <row r="5831" s="9" customFormat="1" ht="13.55" customHeight="1">
      <c r="B5831" s="11"/>
      <c r="G5831" s="28">
        <f>ROUND(E5831*F5831,0)</f>
        <v>0</v>
      </c>
      <c r="H5831" s="11"/>
    </row>
    <row r="5832" s="9" customFormat="1" ht="13.55" customHeight="1">
      <c r="B5832" s="11"/>
      <c r="G5832" s="28">
        <f>ROUND(E5832*F5832,0)</f>
        <v>0</v>
      </c>
      <c r="H5832" s="11"/>
    </row>
    <row r="5833" s="9" customFormat="1" ht="13.55" customHeight="1">
      <c r="B5833" s="11"/>
      <c r="G5833" s="28">
        <f>ROUND(E5833*F5833,0)</f>
        <v>0</v>
      </c>
      <c r="H5833" s="11"/>
    </row>
    <row r="5834" s="9" customFormat="1" ht="13.55" customHeight="1">
      <c r="B5834" s="11"/>
      <c r="G5834" s="28">
        <f>ROUND(E5834*F5834,0)</f>
        <v>0</v>
      </c>
      <c r="H5834" s="11"/>
    </row>
    <row r="5835" s="9" customFormat="1" ht="13.55" customHeight="1">
      <c r="B5835" s="11"/>
      <c r="G5835" s="28">
        <f>ROUND(E5835*F5835,0)</f>
        <v>0</v>
      </c>
      <c r="H5835" s="11"/>
    </row>
    <row r="5836" s="9" customFormat="1" ht="13.55" customHeight="1">
      <c r="B5836" s="11"/>
      <c r="G5836" s="28">
        <f>ROUND(E5836*F5836,0)</f>
        <v>0</v>
      </c>
      <c r="H5836" s="11"/>
    </row>
    <row r="5837" s="9" customFormat="1" ht="13.55" customHeight="1">
      <c r="B5837" s="11"/>
      <c r="G5837" s="28">
        <f>ROUND(E5837*F5837,0)</f>
        <v>0</v>
      </c>
      <c r="H5837" s="11"/>
    </row>
    <row r="5838" s="9" customFormat="1" ht="13.55" customHeight="1">
      <c r="B5838" s="11"/>
      <c r="G5838" s="28">
        <f>ROUND(E5838*F5838,0)</f>
        <v>0</v>
      </c>
      <c r="H5838" s="11"/>
    </row>
    <row r="5839" s="9" customFormat="1" ht="13.55" customHeight="1">
      <c r="B5839" s="11"/>
      <c r="G5839" s="28">
        <f>ROUND(E5839*F5839,0)</f>
        <v>0</v>
      </c>
      <c r="H5839" s="11"/>
    </row>
    <row r="5840" s="9" customFormat="1" ht="13.55" customHeight="1">
      <c r="B5840" s="11"/>
      <c r="G5840" s="28">
        <f>ROUND(E5840*F5840,0)</f>
        <v>0</v>
      </c>
      <c r="H5840" s="11"/>
    </row>
    <row r="5841" s="9" customFormat="1" ht="13.55" customHeight="1">
      <c r="B5841" s="11"/>
      <c r="G5841" s="28">
        <f>ROUND(E5841*F5841,0)</f>
        <v>0</v>
      </c>
      <c r="H5841" s="11"/>
    </row>
    <row r="5842" s="9" customFormat="1" ht="13.55" customHeight="1">
      <c r="B5842" s="11"/>
      <c r="G5842" s="28">
        <f>ROUND(E5842*F5842,0)</f>
        <v>0</v>
      </c>
      <c r="H5842" s="11"/>
    </row>
    <row r="5843" s="9" customFormat="1" ht="13.55" customHeight="1">
      <c r="B5843" s="11"/>
      <c r="G5843" s="28">
        <f>ROUND(E5843*F5843,0)</f>
        <v>0</v>
      </c>
      <c r="H5843" s="11"/>
    </row>
    <row r="5844" s="9" customFormat="1" ht="13.55" customHeight="1">
      <c r="B5844" s="11"/>
      <c r="G5844" s="28">
        <f>ROUND(E5844*F5844,0)</f>
        <v>0</v>
      </c>
      <c r="H5844" s="11"/>
    </row>
    <row r="5845" s="9" customFormat="1" ht="13.55" customHeight="1">
      <c r="B5845" s="11"/>
      <c r="G5845" s="28">
        <f>ROUND(E5845*F5845,0)</f>
        <v>0</v>
      </c>
      <c r="H5845" s="11"/>
    </row>
    <row r="5846" s="9" customFormat="1" ht="13.55" customHeight="1">
      <c r="B5846" s="11"/>
      <c r="G5846" s="28">
        <f>ROUND(E5846*F5846,0)</f>
        <v>0</v>
      </c>
      <c r="H5846" s="11"/>
    </row>
    <row r="5847" s="9" customFormat="1" ht="13.55" customHeight="1">
      <c r="B5847" s="11"/>
      <c r="G5847" s="28">
        <f>ROUND(E5847*F5847,0)</f>
        <v>0</v>
      </c>
      <c r="H5847" s="11"/>
    </row>
    <row r="5848" s="9" customFormat="1" ht="13.55" customHeight="1">
      <c r="B5848" s="11"/>
      <c r="G5848" s="28">
        <f>ROUND(E5848*F5848,0)</f>
        <v>0</v>
      </c>
      <c r="H5848" s="11"/>
    </row>
    <row r="5849" s="9" customFormat="1" ht="13.55" customHeight="1">
      <c r="B5849" s="11"/>
      <c r="G5849" s="28">
        <f>ROUND(E5849*F5849,0)</f>
        <v>0</v>
      </c>
      <c r="H5849" s="11"/>
    </row>
    <row r="5850" s="9" customFormat="1" ht="13.55" customHeight="1">
      <c r="B5850" s="11"/>
      <c r="G5850" s="28">
        <f>ROUND(E5850*F5850,0)</f>
        <v>0</v>
      </c>
      <c r="H5850" s="11"/>
    </row>
    <row r="5851" s="9" customFormat="1" ht="13.55" customHeight="1">
      <c r="B5851" s="11"/>
      <c r="G5851" s="28">
        <f>ROUND(E5851*F5851,0)</f>
        <v>0</v>
      </c>
      <c r="H5851" s="11"/>
    </row>
    <row r="5852" s="9" customFormat="1" ht="13.55" customHeight="1">
      <c r="B5852" s="11"/>
      <c r="G5852" s="28">
        <f>ROUND(E5852*F5852,0)</f>
        <v>0</v>
      </c>
      <c r="H5852" s="11"/>
    </row>
    <row r="5853" s="9" customFormat="1" ht="13.55" customHeight="1">
      <c r="B5853" s="11"/>
      <c r="G5853" s="28">
        <f>ROUND(E5853*F5853,0)</f>
        <v>0</v>
      </c>
      <c r="H5853" s="11"/>
    </row>
    <row r="5854" s="9" customFormat="1" ht="13.55" customHeight="1">
      <c r="B5854" s="11"/>
      <c r="G5854" s="28">
        <f>ROUND(E5854*F5854,0)</f>
        <v>0</v>
      </c>
      <c r="H5854" s="11"/>
    </row>
    <row r="5855" s="9" customFormat="1" ht="13.55" customHeight="1">
      <c r="B5855" s="11"/>
      <c r="G5855" s="28">
        <f>ROUND(E5855*F5855,0)</f>
        <v>0</v>
      </c>
      <c r="H5855" s="11"/>
    </row>
    <row r="5856" s="9" customFormat="1" ht="13.55" customHeight="1">
      <c r="B5856" s="11"/>
      <c r="G5856" s="28">
        <f>ROUND(E5856*F5856,0)</f>
        <v>0</v>
      </c>
      <c r="H5856" s="11"/>
    </row>
    <row r="5857" s="9" customFormat="1" ht="13.55" customHeight="1">
      <c r="B5857" s="11"/>
      <c r="G5857" s="28">
        <f>ROUND(E5857*F5857,0)</f>
        <v>0</v>
      </c>
      <c r="H5857" s="11"/>
    </row>
    <row r="5858" s="9" customFormat="1" ht="13.55" customHeight="1">
      <c r="B5858" s="11"/>
      <c r="G5858" s="28">
        <f>ROUND(E5858*F5858,0)</f>
        <v>0</v>
      </c>
      <c r="H5858" s="11"/>
    </row>
    <row r="5859" s="9" customFormat="1" ht="13.55" customHeight="1">
      <c r="B5859" s="11"/>
      <c r="G5859" s="28">
        <f>ROUND(E5859*F5859,0)</f>
        <v>0</v>
      </c>
      <c r="H5859" s="11"/>
    </row>
    <row r="5860" s="9" customFormat="1" ht="13.55" customHeight="1">
      <c r="B5860" s="11"/>
      <c r="G5860" s="28">
        <f>ROUND(E5860*F5860,0)</f>
        <v>0</v>
      </c>
      <c r="H5860" s="11"/>
    </row>
    <row r="5861" s="9" customFormat="1" ht="13.55" customHeight="1">
      <c r="B5861" s="11"/>
      <c r="G5861" s="28">
        <f>ROUND(E5861*F5861,0)</f>
        <v>0</v>
      </c>
      <c r="H5861" s="11"/>
    </row>
    <row r="5862" s="9" customFormat="1" ht="13.55" customHeight="1">
      <c r="B5862" s="11"/>
      <c r="G5862" s="28">
        <f>ROUND(E5862*F5862,0)</f>
        <v>0</v>
      </c>
      <c r="H5862" s="11"/>
    </row>
    <row r="5863" s="9" customFormat="1" ht="13.55" customHeight="1">
      <c r="B5863" s="11"/>
      <c r="G5863" s="28">
        <f>ROUND(E5863*F5863,0)</f>
        <v>0</v>
      </c>
      <c r="H5863" s="11"/>
    </row>
    <row r="5864" s="9" customFormat="1" ht="13.55" customHeight="1">
      <c r="B5864" s="11"/>
      <c r="G5864" s="28">
        <f>ROUND(E5864*F5864,0)</f>
        <v>0</v>
      </c>
      <c r="H5864" s="11"/>
    </row>
    <row r="5865" s="9" customFormat="1" ht="13.55" customHeight="1">
      <c r="B5865" s="11"/>
      <c r="G5865" s="28">
        <f>ROUND(E5865*F5865,0)</f>
        <v>0</v>
      </c>
      <c r="H5865" s="11"/>
    </row>
    <row r="5866" s="9" customFormat="1" ht="13.55" customHeight="1">
      <c r="B5866" s="11"/>
      <c r="G5866" s="28">
        <f>ROUND(E5866*F5866,0)</f>
        <v>0</v>
      </c>
      <c r="H5866" s="11"/>
    </row>
    <row r="5867" s="9" customFormat="1" ht="13.55" customHeight="1">
      <c r="B5867" s="11"/>
      <c r="G5867" s="28">
        <f>ROUND(E5867*F5867,0)</f>
        <v>0</v>
      </c>
      <c r="H5867" s="11"/>
    </row>
    <row r="5868" s="9" customFormat="1" ht="13.55" customHeight="1">
      <c r="B5868" s="11"/>
      <c r="G5868" s="28">
        <f>ROUND(E5868*F5868,0)</f>
        <v>0</v>
      </c>
      <c r="H5868" s="11"/>
    </row>
    <row r="5869" s="9" customFormat="1" ht="13.55" customHeight="1">
      <c r="B5869" s="11"/>
      <c r="G5869" s="28">
        <f>ROUND(E5869*F5869,0)</f>
        <v>0</v>
      </c>
      <c r="H5869" s="11"/>
    </row>
    <row r="5870" s="9" customFormat="1" ht="13.55" customHeight="1">
      <c r="B5870" s="11"/>
      <c r="G5870" s="28">
        <f>ROUND(E5870*F5870,0)</f>
        <v>0</v>
      </c>
      <c r="H5870" s="11"/>
    </row>
    <row r="5871" s="9" customFormat="1" ht="13.55" customHeight="1">
      <c r="B5871" s="11"/>
      <c r="G5871" s="28">
        <f>ROUND(E5871*F5871,0)</f>
        <v>0</v>
      </c>
      <c r="H5871" s="11"/>
    </row>
    <row r="5872" s="9" customFormat="1" ht="13.55" customHeight="1">
      <c r="B5872" s="11"/>
      <c r="G5872" s="28">
        <f>ROUND(E5872*F5872,0)</f>
        <v>0</v>
      </c>
      <c r="H5872" s="11"/>
    </row>
    <row r="5873" s="9" customFormat="1" ht="13.55" customHeight="1">
      <c r="B5873" s="11"/>
      <c r="G5873" s="28">
        <f>ROUND(E5873*F5873,0)</f>
        <v>0</v>
      </c>
      <c r="H5873" s="11"/>
    </row>
    <row r="5874" s="9" customFormat="1" ht="13.55" customHeight="1">
      <c r="B5874" s="11"/>
      <c r="G5874" s="28">
        <f>ROUND(E5874*F5874,0)</f>
        <v>0</v>
      </c>
      <c r="H5874" s="11"/>
    </row>
    <row r="5875" s="9" customFormat="1" ht="13.55" customHeight="1">
      <c r="B5875" s="11"/>
      <c r="G5875" s="28">
        <f>ROUND(E5875*F5875,0)</f>
        <v>0</v>
      </c>
      <c r="H5875" s="11"/>
    </row>
    <row r="5876" s="9" customFormat="1" ht="13.55" customHeight="1">
      <c r="B5876" s="11"/>
      <c r="G5876" s="28">
        <f>ROUND(E5876*F5876,0)</f>
        <v>0</v>
      </c>
      <c r="H5876" s="11"/>
    </row>
    <row r="5877" s="9" customFormat="1" ht="13.55" customHeight="1">
      <c r="B5877" s="11"/>
      <c r="G5877" s="28">
        <f>ROUND(E5877*F5877,0)</f>
        <v>0</v>
      </c>
      <c r="H5877" s="11"/>
    </row>
    <row r="5878" s="9" customFormat="1" ht="13.55" customHeight="1">
      <c r="B5878" s="11"/>
      <c r="G5878" s="28">
        <f>ROUND(E5878*F5878,0)</f>
        <v>0</v>
      </c>
      <c r="H5878" s="11"/>
    </row>
    <row r="5879" s="9" customFormat="1" ht="13.55" customHeight="1">
      <c r="B5879" s="11"/>
      <c r="G5879" s="28">
        <f>ROUND(E5879*F5879,0)</f>
        <v>0</v>
      </c>
      <c r="H5879" s="11"/>
    </row>
    <row r="5880" s="9" customFormat="1" ht="13.55" customHeight="1">
      <c r="B5880" s="11"/>
      <c r="G5880" s="28">
        <f>ROUND(E5880*F5880,0)</f>
        <v>0</v>
      </c>
      <c r="H5880" s="11"/>
    </row>
    <row r="5881" s="9" customFormat="1" ht="13.55" customHeight="1">
      <c r="B5881" s="11"/>
      <c r="G5881" s="28">
        <f>ROUND(E5881*F5881,0)</f>
        <v>0</v>
      </c>
      <c r="H5881" s="11"/>
    </row>
    <row r="5882" s="9" customFormat="1" ht="13.55" customHeight="1">
      <c r="B5882" s="11"/>
      <c r="G5882" s="28">
        <f>ROUND(E5882*F5882,0)</f>
        <v>0</v>
      </c>
      <c r="H5882" s="11"/>
    </row>
    <row r="5883" s="9" customFormat="1" ht="13.55" customHeight="1">
      <c r="B5883" s="11"/>
      <c r="G5883" s="28">
        <f>ROUND(E5883*F5883,0)</f>
        <v>0</v>
      </c>
      <c r="H5883" s="11"/>
    </row>
    <row r="5884" s="9" customFormat="1" ht="13.55" customHeight="1">
      <c r="B5884" s="11"/>
      <c r="G5884" s="28">
        <f>ROUND(E5884*F5884,0)</f>
        <v>0</v>
      </c>
      <c r="H5884" s="11"/>
    </row>
    <row r="5885" s="9" customFormat="1" ht="13.55" customHeight="1">
      <c r="B5885" s="11"/>
      <c r="G5885" s="28">
        <f>ROUND(E5885*F5885,0)</f>
        <v>0</v>
      </c>
      <c r="H5885" s="11"/>
    </row>
    <row r="5886" s="9" customFormat="1" ht="13.55" customHeight="1">
      <c r="B5886" s="11"/>
      <c r="G5886" s="28">
        <f>ROUND(E5886*F5886,0)</f>
        <v>0</v>
      </c>
      <c r="H5886" s="11"/>
    </row>
    <row r="5887" s="9" customFormat="1" ht="13.55" customHeight="1">
      <c r="B5887" s="11"/>
      <c r="G5887" s="28">
        <f>ROUND(E5887*F5887,0)</f>
        <v>0</v>
      </c>
      <c r="H5887" s="11"/>
    </row>
    <row r="5888" s="9" customFormat="1" ht="13.55" customHeight="1">
      <c r="B5888" s="11"/>
      <c r="G5888" s="28">
        <f>ROUND(E5888*F5888,0)</f>
        <v>0</v>
      </c>
      <c r="H5888" s="11"/>
    </row>
    <row r="5889" s="9" customFormat="1" ht="13.55" customHeight="1">
      <c r="B5889" s="11"/>
      <c r="G5889" s="28">
        <f>ROUND(E5889*F5889,0)</f>
        <v>0</v>
      </c>
      <c r="H5889" s="11"/>
    </row>
    <row r="5890" s="9" customFormat="1" ht="13.55" customHeight="1">
      <c r="B5890" s="11"/>
      <c r="G5890" s="28">
        <f>ROUND(E5890*F5890,0)</f>
        <v>0</v>
      </c>
      <c r="H5890" s="11"/>
    </row>
    <row r="5891" s="9" customFormat="1" ht="13.55" customHeight="1">
      <c r="B5891" s="11"/>
      <c r="G5891" s="28">
        <f>ROUND(E5891*F5891,0)</f>
        <v>0</v>
      </c>
      <c r="H5891" s="11"/>
    </row>
    <row r="5892" s="9" customFormat="1" ht="13.55" customHeight="1">
      <c r="B5892" s="11"/>
      <c r="G5892" s="28">
        <f>ROUND(E5892*F5892,0)</f>
        <v>0</v>
      </c>
      <c r="H5892" s="11"/>
    </row>
    <row r="5893" s="9" customFormat="1" ht="13.55" customHeight="1">
      <c r="B5893" s="11"/>
      <c r="G5893" s="28">
        <f>ROUND(E5893*F5893,0)</f>
        <v>0</v>
      </c>
      <c r="H5893" s="11"/>
    </row>
    <row r="5894" s="9" customFormat="1" ht="13.55" customHeight="1">
      <c r="B5894" s="11"/>
      <c r="G5894" s="28">
        <f>ROUND(E5894*F5894,0)</f>
        <v>0</v>
      </c>
      <c r="H5894" s="11"/>
    </row>
    <row r="5895" s="9" customFormat="1" ht="13.55" customHeight="1">
      <c r="B5895" s="11"/>
      <c r="G5895" s="28">
        <f>ROUND(E5895*F5895,0)</f>
        <v>0</v>
      </c>
      <c r="H5895" s="11"/>
    </row>
    <row r="5896" s="9" customFormat="1" ht="13.55" customHeight="1">
      <c r="B5896" s="11"/>
      <c r="G5896" s="28">
        <f>ROUND(E5896*F5896,0)</f>
        <v>0</v>
      </c>
      <c r="H5896" s="11"/>
    </row>
    <row r="5897" s="9" customFormat="1" ht="13.55" customHeight="1">
      <c r="B5897" s="11"/>
      <c r="G5897" s="28">
        <f>ROUND(E5897*F5897,0)</f>
        <v>0</v>
      </c>
      <c r="H5897" s="11"/>
    </row>
    <row r="5898" s="9" customFormat="1" ht="13.55" customHeight="1">
      <c r="B5898" s="11"/>
      <c r="G5898" s="28">
        <f>ROUND(E5898*F5898,0)</f>
        <v>0</v>
      </c>
      <c r="H5898" s="11"/>
    </row>
    <row r="5899" s="9" customFormat="1" ht="13.55" customHeight="1">
      <c r="B5899" s="11"/>
      <c r="G5899" s="28">
        <f>ROUND(E5899*F5899,0)</f>
        <v>0</v>
      </c>
      <c r="H5899" s="11"/>
    </row>
    <row r="5900" s="9" customFormat="1" ht="13.55" customHeight="1">
      <c r="B5900" s="11"/>
      <c r="G5900" s="28">
        <f>ROUND(E5900*F5900,0)</f>
        <v>0</v>
      </c>
      <c r="H5900" s="11"/>
    </row>
    <row r="5901" s="9" customFormat="1" ht="13.55" customHeight="1">
      <c r="B5901" s="11"/>
      <c r="G5901" s="28">
        <f>ROUND(E5901*F5901,0)</f>
        <v>0</v>
      </c>
      <c r="H5901" s="11"/>
    </row>
    <row r="5902" s="9" customFormat="1" ht="13.55" customHeight="1">
      <c r="B5902" s="11"/>
      <c r="G5902" s="28">
        <f>ROUND(E5902*F5902,0)</f>
        <v>0</v>
      </c>
      <c r="H5902" s="11"/>
    </row>
    <row r="5903" s="9" customFormat="1" ht="13.55" customHeight="1">
      <c r="B5903" s="11"/>
      <c r="G5903" s="28">
        <f>ROUND(E5903*F5903,0)</f>
        <v>0</v>
      </c>
      <c r="H5903" s="11"/>
    </row>
    <row r="5904" s="9" customFormat="1" ht="13.55" customHeight="1">
      <c r="B5904" s="11"/>
      <c r="G5904" s="28">
        <f>ROUND(E5904*F5904,0)</f>
        <v>0</v>
      </c>
      <c r="H5904" s="11"/>
    </row>
    <row r="5905" s="9" customFormat="1" ht="13.55" customHeight="1">
      <c r="B5905" s="11"/>
      <c r="G5905" s="28">
        <f>ROUND(E5905*F5905,0)</f>
        <v>0</v>
      </c>
      <c r="H5905" s="11"/>
    </row>
    <row r="5906" s="9" customFormat="1" ht="13.55" customHeight="1">
      <c r="B5906" s="11"/>
      <c r="G5906" s="28">
        <f>ROUND(E5906*F5906,0)</f>
        <v>0</v>
      </c>
      <c r="H5906" s="11"/>
    </row>
    <row r="5907" s="9" customFormat="1" ht="13.55" customHeight="1">
      <c r="B5907" s="11"/>
      <c r="G5907" s="28">
        <f>ROUND(E5907*F5907,0)</f>
        <v>0</v>
      </c>
      <c r="H5907" s="11"/>
    </row>
    <row r="5908" s="9" customFormat="1" ht="13.55" customHeight="1">
      <c r="B5908" s="11"/>
      <c r="G5908" s="28">
        <f>ROUND(E5908*F5908,0)</f>
        <v>0</v>
      </c>
      <c r="H5908" s="11"/>
    </row>
    <row r="5909" s="9" customFormat="1" ht="13.55" customHeight="1">
      <c r="B5909" s="11"/>
      <c r="G5909" s="28">
        <f>ROUND(E5909*F5909,0)</f>
        <v>0</v>
      </c>
      <c r="H5909" s="11"/>
    </row>
    <row r="5910" s="9" customFormat="1" ht="13.55" customHeight="1">
      <c r="B5910" s="11"/>
      <c r="G5910" s="28">
        <f>ROUND(E5910*F5910,0)</f>
        <v>0</v>
      </c>
      <c r="H5910" s="11"/>
    </row>
    <row r="5911" s="9" customFormat="1" ht="13.55" customHeight="1">
      <c r="B5911" s="11"/>
      <c r="G5911" s="28">
        <f>ROUND(E5911*F5911,0)</f>
        <v>0</v>
      </c>
      <c r="H5911" s="11"/>
    </row>
    <row r="5912" s="9" customFormat="1" ht="13.55" customHeight="1">
      <c r="B5912" s="11"/>
      <c r="G5912" s="28">
        <f>ROUND(E5912*F5912,0)</f>
        <v>0</v>
      </c>
      <c r="H5912" s="11"/>
    </row>
    <row r="5913" s="9" customFormat="1" ht="13.55" customHeight="1">
      <c r="B5913" s="11"/>
      <c r="G5913" s="28">
        <f>ROUND(E5913*F5913,0)</f>
        <v>0</v>
      </c>
      <c r="H5913" s="11"/>
    </row>
    <row r="5914" s="9" customFormat="1" ht="13.55" customHeight="1">
      <c r="B5914" s="11"/>
      <c r="G5914" s="28">
        <f>ROUND(E5914*F5914,0)</f>
        <v>0</v>
      </c>
      <c r="H5914" s="11"/>
    </row>
    <row r="5915" s="9" customFormat="1" ht="13.55" customHeight="1">
      <c r="B5915" s="11"/>
      <c r="G5915" s="28">
        <f>ROUND(E5915*F5915,0)</f>
        <v>0</v>
      </c>
      <c r="H5915" s="11"/>
    </row>
    <row r="5916" s="9" customFormat="1" ht="13.55" customHeight="1">
      <c r="B5916" s="11"/>
      <c r="G5916" s="28">
        <f>ROUND(E5916*F5916,0)</f>
        <v>0</v>
      </c>
      <c r="H5916" s="11"/>
    </row>
    <row r="5917" s="9" customFormat="1" ht="13.55" customHeight="1">
      <c r="B5917" s="11"/>
      <c r="G5917" s="28">
        <f>ROUND(E5917*F5917,0)</f>
        <v>0</v>
      </c>
      <c r="H5917" s="11"/>
    </row>
    <row r="5918" s="9" customFormat="1" ht="13.55" customHeight="1">
      <c r="B5918" s="11"/>
      <c r="G5918" s="28">
        <f>ROUND(E5918*F5918,0)</f>
        <v>0</v>
      </c>
      <c r="H5918" s="11"/>
    </row>
    <row r="5919" s="9" customFormat="1" ht="13.55" customHeight="1">
      <c r="B5919" s="11"/>
      <c r="G5919" s="28">
        <f>ROUND(E5919*F5919,0)</f>
        <v>0</v>
      </c>
      <c r="H5919" s="11"/>
    </row>
    <row r="5920" s="9" customFormat="1" ht="13.55" customHeight="1">
      <c r="B5920" s="11"/>
      <c r="G5920" s="28">
        <f>ROUND(E5920*F5920,0)</f>
        <v>0</v>
      </c>
      <c r="H5920" s="11"/>
    </row>
    <row r="5921" s="9" customFormat="1" ht="13.55" customHeight="1">
      <c r="B5921" s="11"/>
      <c r="G5921" s="28">
        <f>ROUND(E5921*F5921,0)</f>
        <v>0</v>
      </c>
      <c r="H5921" s="11"/>
    </row>
    <row r="5922" s="9" customFormat="1" ht="13.55" customHeight="1">
      <c r="B5922" s="11"/>
      <c r="G5922" s="28">
        <f>ROUND(E5922*F5922,0)</f>
        <v>0</v>
      </c>
      <c r="H5922" s="11"/>
    </row>
    <row r="5923" s="9" customFormat="1" ht="13.55" customHeight="1">
      <c r="B5923" s="11"/>
      <c r="G5923" s="28">
        <f>ROUND(E5923*F5923,0)</f>
        <v>0</v>
      </c>
      <c r="H5923" s="11"/>
    </row>
    <row r="5924" s="9" customFormat="1" ht="13.55" customHeight="1">
      <c r="B5924" s="11"/>
      <c r="G5924" s="28">
        <f>ROUND(E5924*F5924,0)</f>
        <v>0</v>
      </c>
      <c r="H5924" s="11"/>
    </row>
    <row r="5925" s="9" customFormat="1" ht="13.55" customHeight="1">
      <c r="B5925" s="11"/>
      <c r="G5925" s="28">
        <f>ROUND(E5925*F5925,0)</f>
        <v>0</v>
      </c>
      <c r="H5925" s="11"/>
    </row>
    <row r="5926" s="9" customFormat="1" ht="13.55" customHeight="1">
      <c r="B5926" s="11"/>
      <c r="G5926" s="28">
        <f>ROUND(E5926*F5926,0)</f>
        <v>0</v>
      </c>
      <c r="H5926" s="11"/>
    </row>
    <row r="5927" s="9" customFormat="1" ht="13.55" customHeight="1">
      <c r="B5927" s="11"/>
      <c r="G5927" s="28">
        <f>ROUND(E5927*F5927,0)</f>
        <v>0</v>
      </c>
      <c r="H5927" s="11"/>
    </row>
    <row r="5928" s="9" customFormat="1" ht="13.55" customHeight="1">
      <c r="B5928" s="11"/>
      <c r="G5928" s="28">
        <f>ROUND(E5928*F5928,0)</f>
        <v>0</v>
      </c>
      <c r="H5928" s="11"/>
    </row>
    <row r="5929" s="9" customFormat="1" ht="13.55" customHeight="1">
      <c r="B5929" s="11"/>
      <c r="G5929" s="28">
        <f>ROUND(E5929*F5929,0)</f>
        <v>0</v>
      </c>
      <c r="H5929" s="11"/>
    </row>
    <row r="5930" s="9" customFormat="1" ht="13.55" customHeight="1">
      <c r="B5930" s="11"/>
      <c r="G5930" s="28">
        <f>ROUND(E5930*F5930,0)</f>
        <v>0</v>
      </c>
      <c r="H5930" s="11"/>
    </row>
    <row r="5931" s="9" customFormat="1" ht="13.55" customHeight="1">
      <c r="B5931" s="11"/>
      <c r="G5931" s="28">
        <f>ROUND(E5931*F5931,0)</f>
        <v>0</v>
      </c>
      <c r="H5931" s="11"/>
    </row>
    <row r="5932" s="9" customFormat="1" ht="13.55" customHeight="1">
      <c r="B5932" s="11"/>
      <c r="G5932" s="28">
        <f>ROUND(E5932*F5932,0)</f>
        <v>0</v>
      </c>
      <c r="H5932" s="11"/>
    </row>
    <row r="5933" s="9" customFormat="1" ht="13.55" customHeight="1">
      <c r="B5933" s="11"/>
      <c r="G5933" s="28">
        <f>ROUND(E5933*F5933,0)</f>
        <v>0</v>
      </c>
      <c r="H5933" s="11"/>
    </row>
    <row r="5934" s="9" customFormat="1" ht="13.55" customHeight="1">
      <c r="B5934" s="11"/>
      <c r="G5934" s="28">
        <f>ROUND(E5934*F5934,0)</f>
        <v>0</v>
      </c>
      <c r="H5934" s="11"/>
    </row>
    <row r="5935" s="9" customFormat="1" ht="13.55" customHeight="1">
      <c r="B5935" s="11"/>
      <c r="G5935" s="28">
        <f>ROUND(E5935*F5935,0)</f>
        <v>0</v>
      </c>
      <c r="H5935" s="11"/>
    </row>
    <row r="5936" s="9" customFormat="1" ht="13.55" customHeight="1">
      <c r="B5936" s="11"/>
      <c r="G5936" s="28">
        <f>ROUND(E5936*F5936,0)</f>
        <v>0</v>
      </c>
      <c r="H5936" s="11"/>
    </row>
    <row r="5937" s="9" customFormat="1" ht="13.55" customHeight="1">
      <c r="B5937" s="11"/>
      <c r="G5937" s="28">
        <f>ROUND(E5937*F5937,0)</f>
        <v>0</v>
      </c>
      <c r="H5937" s="11"/>
    </row>
    <row r="5938" s="9" customFormat="1" ht="13.55" customHeight="1">
      <c r="B5938" s="11"/>
      <c r="G5938" s="28">
        <f>ROUND(E5938*F5938,0)</f>
        <v>0</v>
      </c>
      <c r="H5938" s="11"/>
    </row>
    <row r="5939" s="9" customFormat="1" ht="13.55" customHeight="1">
      <c r="B5939" s="11"/>
      <c r="G5939" s="28">
        <f>ROUND(E5939*F5939,0)</f>
        <v>0</v>
      </c>
      <c r="H5939" s="11"/>
    </row>
    <row r="5940" s="9" customFormat="1" ht="13.55" customHeight="1">
      <c r="B5940" s="11"/>
      <c r="G5940" s="28">
        <f>ROUND(E5940*F5940,0)</f>
        <v>0</v>
      </c>
      <c r="H5940" s="11"/>
    </row>
    <row r="5941" s="9" customFormat="1" ht="13.55" customHeight="1">
      <c r="B5941" s="11"/>
      <c r="G5941" s="28">
        <f>ROUND(E5941*F5941,0)</f>
        <v>0</v>
      </c>
      <c r="H5941" s="11"/>
    </row>
    <row r="5942" s="9" customFormat="1" ht="13.55" customHeight="1">
      <c r="B5942" s="11"/>
      <c r="G5942" s="28">
        <f>ROUND(E5942*F5942,0)</f>
        <v>0</v>
      </c>
      <c r="H5942" s="11"/>
    </row>
    <row r="5943" s="9" customFormat="1" ht="13.55" customHeight="1">
      <c r="B5943" s="11"/>
      <c r="G5943" s="28">
        <f>ROUND(E5943*F5943,0)</f>
        <v>0</v>
      </c>
      <c r="H5943" s="11"/>
    </row>
    <row r="5944" s="9" customFormat="1" ht="13.55" customHeight="1">
      <c r="B5944" s="11"/>
      <c r="G5944" s="28">
        <f>ROUND(E5944*F5944,0)</f>
        <v>0</v>
      </c>
      <c r="H5944" s="11"/>
    </row>
    <row r="5945" s="9" customFormat="1" ht="13.55" customHeight="1">
      <c r="B5945" s="11"/>
      <c r="G5945" s="28">
        <f>ROUND(E5945*F5945,0)</f>
        <v>0</v>
      </c>
      <c r="H5945" s="11"/>
    </row>
    <row r="5946" s="9" customFormat="1" ht="13.55" customHeight="1">
      <c r="B5946" s="11"/>
      <c r="G5946" s="28">
        <f>ROUND(E5946*F5946,0)</f>
        <v>0</v>
      </c>
      <c r="H5946" s="11"/>
    </row>
    <row r="5947" s="9" customFormat="1" ht="13.55" customHeight="1">
      <c r="B5947" s="11"/>
      <c r="G5947" s="28">
        <f>ROUND(E5947*F5947,0)</f>
        <v>0</v>
      </c>
      <c r="H5947" s="11"/>
    </row>
    <row r="5948" s="9" customFormat="1" ht="13.55" customHeight="1">
      <c r="B5948" s="11"/>
      <c r="G5948" s="28">
        <f>ROUND(E5948*F5948,0)</f>
        <v>0</v>
      </c>
      <c r="H5948" s="11"/>
    </row>
    <row r="5949" s="9" customFormat="1" ht="13.55" customHeight="1">
      <c r="B5949" s="11"/>
      <c r="G5949" s="28">
        <f>ROUND(E5949*F5949,0)</f>
        <v>0</v>
      </c>
      <c r="H5949" s="11"/>
    </row>
    <row r="5950" s="9" customFormat="1" ht="13.55" customHeight="1">
      <c r="B5950" s="11"/>
      <c r="G5950" s="28">
        <f>ROUND(E5950*F5950,0)</f>
        <v>0</v>
      </c>
      <c r="H5950" s="11"/>
    </row>
    <row r="5951" s="9" customFormat="1" ht="13.55" customHeight="1">
      <c r="B5951" s="11"/>
      <c r="G5951" s="28">
        <f>ROUND(E5951*F5951,0)</f>
        <v>0</v>
      </c>
      <c r="H5951" s="11"/>
    </row>
    <row r="5952" s="9" customFormat="1" ht="13.55" customHeight="1">
      <c r="B5952" s="11"/>
      <c r="G5952" s="28">
        <f>ROUND(E5952*F5952,0)</f>
        <v>0</v>
      </c>
      <c r="H5952" s="11"/>
    </row>
    <row r="5953" s="9" customFormat="1" ht="13.55" customHeight="1">
      <c r="B5953" s="11"/>
      <c r="G5953" s="28">
        <f>ROUND(E5953*F5953,0)</f>
        <v>0</v>
      </c>
      <c r="H5953" s="11"/>
    </row>
    <row r="5954" s="9" customFormat="1" ht="13.55" customHeight="1">
      <c r="B5954" s="11"/>
      <c r="G5954" s="28">
        <f>ROUND(E5954*F5954,0)</f>
        <v>0</v>
      </c>
      <c r="H5954" s="11"/>
    </row>
    <row r="5955" s="9" customFormat="1" ht="13.55" customHeight="1">
      <c r="B5955" s="11"/>
      <c r="G5955" s="28">
        <f>ROUND(E5955*F5955,0)</f>
        <v>0</v>
      </c>
      <c r="H5955" s="11"/>
    </row>
    <row r="5956" s="9" customFormat="1" ht="13.55" customHeight="1">
      <c r="B5956" s="11"/>
      <c r="G5956" s="28">
        <f>ROUND(E5956*F5956,0)</f>
        <v>0</v>
      </c>
      <c r="H5956" s="11"/>
    </row>
    <row r="5957" s="9" customFormat="1" ht="13.55" customHeight="1">
      <c r="B5957" s="11"/>
      <c r="G5957" s="28">
        <f>ROUND(E5957*F5957,0)</f>
        <v>0</v>
      </c>
      <c r="H5957" s="11"/>
    </row>
    <row r="5958" s="9" customFormat="1" ht="13.55" customHeight="1">
      <c r="B5958" s="11"/>
      <c r="G5958" s="28">
        <f>ROUND(E5958*F5958,0)</f>
        <v>0</v>
      </c>
      <c r="H5958" s="11"/>
    </row>
    <row r="5959" s="9" customFormat="1" ht="13.55" customHeight="1">
      <c r="B5959" s="11"/>
      <c r="G5959" s="28">
        <f>ROUND(E5959*F5959,0)</f>
        <v>0</v>
      </c>
      <c r="H5959" s="11"/>
    </row>
    <row r="5960" s="9" customFormat="1" ht="13.55" customHeight="1">
      <c r="B5960" s="11"/>
      <c r="G5960" s="28">
        <f>ROUND(E5960*F5960,0)</f>
        <v>0</v>
      </c>
      <c r="H5960" s="11"/>
    </row>
    <row r="5961" s="9" customFormat="1" ht="13.55" customHeight="1">
      <c r="B5961" s="11"/>
      <c r="G5961" s="28">
        <f>ROUND(E5961*F5961,0)</f>
        <v>0</v>
      </c>
      <c r="H5961" s="11"/>
    </row>
    <row r="5962" s="9" customFormat="1" ht="13.55" customHeight="1">
      <c r="B5962" s="11"/>
      <c r="G5962" s="28">
        <f>ROUND(E5962*F5962,0)</f>
        <v>0</v>
      </c>
      <c r="H5962" s="11"/>
    </row>
    <row r="5963" s="9" customFormat="1" ht="13.55" customHeight="1">
      <c r="B5963" s="11"/>
      <c r="G5963" s="28">
        <f>ROUND(E5963*F5963,0)</f>
        <v>0</v>
      </c>
      <c r="H5963" s="11"/>
    </row>
    <row r="5964" s="9" customFormat="1" ht="13.55" customHeight="1">
      <c r="B5964" s="11"/>
      <c r="G5964" s="28">
        <f>ROUND(E5964*F5964,0)</f>
        <v>0</v>
      </c>
      <c r="H5964" s="11"/>
    </row>
    <row r="5965" s="9" customFormat="1" ht="13.55" customHeight="1">
      <c r="B5965" s="11"/>
      <c r="G5965" s="28">
        <f>ROUND(E5965*F5965,0)</f>
        <v>0</v>
      </c>
      <c r="H5965" s="11"/>
    </row>
    <row r="5966" s="9" customFormat="1" ht="13.55" customHeight="1">
      <c r="B5966" s="11"/>
      <c r="G5966" s="28">
        <f>ROUND(E5966*F5966,0)</f>
        <v>0</v>
      </c>
      <c r="H5966" s="11"/>
    </row>
    <row r="5967" s="9" customFormat="1" ht="13.55" customHeight="1">
      <c r="B5967" s="11"/>
      <c r="G5967" s="28">
        <f>ROUND(E5967*F5967,0)</f>
        <v>0</v>
      </c>
      <c r="H5967" s="11"/>
    </row>
    <row r="5968" s="9" customFormat="1" ht="13.55" customHeight="1">
      <c r="B5968" s="11"/>
      <c r="G5968" s="28">
        <f>ROUND(E5968*F5968,0)</f>
        <v>0</v>
      </c>
      <c r="H5968" s="11"/>
    </row>
    <row r="5969" s="9" customFormat="1" ht="13.55" customHeight="1">
      <c r="B5969" s="11"/>
      <c r="G5969" s="28">
        <f>ROUND(E5969*F5969,0)</f>
        <v>0</v>
      </c>
      <c r="H5969" s="11"/>
    </row>
    <row r="5970" s="9" customFormat="1" ht="13.55" customHeight="1">
      <c r="B5970" s="11"/>
      <c r="G5970" s="28">
        <f>ROUND(E5970*F5970,0)</f>
        <v>0</v>
      </c>
      <c r="H5970" s="11"/>
    </row>
    <row r="5971" s="9" customFormat="1" ht="13.55" customHeight="1">
      <c r="B5971" s="11"/>
      <c r="G5971" s="28">
        <f>ROUND(E5971*F5971,0)</f>
        <v>0</v>
      </c>
      <c r="H5971" s="11"/>
    </row>
    <row r="5972" s="9" customFormat="1" ht="13.55" customHeight="1">
      <c r="B5972" s="11"/>
      <c r="G5972" s="28">
        <f>ROUND(E5972*F5972,0)</f>
        <v>0</v>
      </c>
      <c r="H5972" s="11"/>
    </row>
    <row r="5973" s="9" customFormat="1" ht="13.55" customHeight="1">
      <c r="B5973" s="11"/>
      <c r="G5973" s="28">
        <f>ROUND(E5973*F5973,0)</f>
        <v>0</v>
      </c>
      <c r="H5973" s="11"/>
    </row>
    <row r="5974" s="9" customFormat="1" ht="13.55" customHeight="1">
      <c r="B5974" s="11"/>
      <c r="G5974" s="28">
        <f>ROUND(E5974*F5974,0)</f>
        <v>0</v>
      </c>
      <c r="H5974" s="11"/>
    </row>
    <row r="5975" s="9" customFormat="1" ht="13.55" customHeight="1">
      <c r="B5975" s="11"/>
      <c r="G5975" s="28">
        <f>ROUND(E5975*F5975,0)</f>
        <v>0</v>
      </c>
      <c r="H5975" s="11"/>
    </row>
    <row r="5976" s="9" customFormat="1" ht="13.55" customHeight="1">
      <c r="B5976" s="11"/>
      <c r="G5976" s="28">
        <f>ROUND(E5976*F5976,0)</f>
        <v>0</v>
      </c>
      <c r="H5976" s="11"/>
    </row>
    <row r="5977" s="9" customFormat="1" ht="13.55" customHeight="1">
      <c r="B5977" s="11"/>
      <c r="G5977" s="28">
        <f>ROUND(E5977*F5977,0)</f>
        <v>0</v>
      </c>
      <c r="H5977" s="11"/>
    </row>
    <row r="5978" s="9" customFormat="1" ht="13.55" customHeight="1">
      <c r="B5978" s="11"/>
      <c r="G5978" s="28">
        <f>ROUND(E5978*F5978,0)</f>
        <v>0</v>
      </c>
      <c r="H5978" s="11"/>
    </row>
    <row r="5979" s="9" customFormat="1" ht="13.55" customHeight="1">
      <c r="B5979" s="11"/>
      <c r="G5979" s="28">
        <f>ROUND(E5979*F5979,0)</f>
        <v>0</v>
      </c>
      <c r="H5979" s="11"/>
    </row>
    <row r="5980" s="9" customFormat="1" ht="13.55" customHeight="1">
      <c r="B5980" s="11"/>
      <c r="G5980" s="28">
        <f>ROUND(E5980*F5980,0)</f>
        <v>0</v>
      </c>
      <c r="H5980" s="11"/>
    </row>
    <row r="5981" s="9" customFormat="1" ht="13.55" customHeight="1">
      <c r="B5981" s="11"/>
      <c r="G5981" s="28">
        <f>ROUND(E5981*F5981,0)</f>
        <v>0</v>
      </c>
      <c r="H5981" s="11"/>
    </row>
    <row r="5982" s="9" customFormat="1" ht="13.55" customHeight="1">
      <c r="B5982" s="11"/>
      <c r="G5982" s="28">
        <f>ROUND(E5982*F5982,0)</f>
        <v>0</v>
      </c>
      <c r="H5982" s="11"/>
    </row>
    <row r="5983" s="9" customFormat="1" ht="13.55" customHeight="1">
      <c r="B5983" s="11"/>
      <c r="G5983" s="28">
        <f>ROUND(E5983*F5983,0)</f>
        <v>0</v>
      </c>
      <c r="H5983" s="11"/>
    </row>
    <row r="5984" s="9" customFormat="1" ht="13.55" customHeight="1">
      <c r="B5984" s="11"/>
      <c r="G5984" s="28">
        <f>ROUND(E5984*F5984,0)</f>
        <v>0</v>
      </c>
      <c r="H5984" s="11"/>
    </row>
    <row r="5985" s="9" customFormat="1" ht="13.55" customHeight="1">
      <c r="B5985" s="11"/>
      <c r="G5985" s="28">
        <f>ROUND(E5985*F5985,0)</f>
        <v>0</v>
      </c>
      <c r="H5985" s="11"/>
    </row>
    <row r="5986" s="9" customFormat="1" ht="13.55" customHeight="1">
      <c r="B5986" s="11"/>
      <c r="G5986" s="28">
        <f>ROUND(E5986*F5986,0)</f>
        <v>0</v>
      </c>
      <c r="H5986" s="11"/>
    </row>
    <row r="5987" s="9" customFormat="1" ht="13.55" customHeight="1">
      <c r="B5987" s="11"/>
      <c r="G5987" s="28">
        <f>ROUND(E5987*F5987,0)</f>
        <v>0</v>
      </c>
      <c r="H5987" s="11"/>
    </row>
    <row r="5988" s="9" customFormat="1" ht="13.55" customHeight="1">
      <c r="B5988" s="11"/>
      <c r="G5988" s="28">
        <f>ROUND(E5988*F5988,0)</f>
        <v>0</v>
      </c>
      <c r="H5988" s="11"/>
    </row>
    <row r="5989" s="9" customFormat="1" ht="13.55" customHeight="1">
      <c r="B5989" s="11"/>
      <c r="G5989" s="28">
        <f>ROUND(E5989*F5989,0)</f>
        <v>0</v>
      </c>
      <c r="H5989" s="11"/>
    </row>
    <row r="5990" s="9" customFormat="1" ht="13.55" customHeight="1">
      <c r="B5990" s="11"/>
      <c r="G5990" s="28">
        <f>ROUND(E5990*F5990,0)</f>
        <v>0</v>
      </c>
      <c r="H5990" s="11"/>
    </row>
    <row r="5991" s="9" customFormat="1" ht="13.55" customHeight="1">
      <c r="B5991" s="11"/>
      <c r="G5991" s="28">
        <f>ROUND(E5991*F5991,0)</f>
        <v>0</v>
      </c>
      <c r="H5991" s="11"/>
    </row>
    <row r="5992" s="9" customFormat="1" ht="13.55" customHeight="1">
      <c r="B5992" s="11"/>
      <c r="G5992" s="28">
        <f>ROUND(E5992*F5992,0)</f>
        <v>0</v>
      </c>
      <c r="H5992" s="11"/>
    </row>
    <row r="5993" s="9" customFormat="1" ht="13.55" customHeight="1">
      <c r="B5993" s="11"/>
      <c r="G5993" s="28">
        <f>ROUND(E5993*F5993,0)</f>
        <v>0</v>
      </c>
      <c r="H5993" s="11"/>
    </row>
    <row r="5994" s="9" customFormat="1" ht="13.55" customHeight="1">
      <c r="B5994" s="11"/>
      <c r="G5994" s="28">
        <f>ROUND(E5994*F5994,0)</f>
        <v>0</v>
      </c>
      <c r="H5994" s="11"/>
    </row>
    <row r="5995" s="9" customFormat="1" ht="13.55" customHeight="1">
      <c r="B5995" s="11"/>
      <c r="G5995" s="28">
        <f>ROUND(E5995*F5995,0)</f>
        <v>0</v>
      </c>
      <c r="H5995" s="11"/>
    </row>
    <row r="5996" s="9" customFormat="1" ht="13.55" customHeight="1">
      <c r="B5996" s="11"/>
      <c r="G5996" s="28">
        <f>ROUND(E5996*F5996,0)</f>
        <v>0</v>
      </c>
      <c r="H5996" s="11"/>
    </row>
    <row r="5997" s="9" customFormat="1" ht="13.55" customHeight="1">
      <c r="B5997" s="11"/>
      <c r="G5997" s="28">
        <f>ROUND(E5997*F5997,0)</f>
        <v>0</v>
      </c>
      <c r="H5997" s="11"/>
    </row>
    <row r="5998" s="9" customFormat="1" ht="13.55" customHeight="1">
      <c r="B5998" s="11"/>
      <c r="G5998" s="28">
        <f>ROUND(E5998*F5998,0)</f>
        <v>0</v>
      </c>
      <c r="H5998" s="11"/>
    </row>
    <row r="5999" s="9" customFormat="1" ht="13.55" customHeight="1">
      <c r="B5999" s="11"/>
      <c r="G5999" s="28">
        <f>ROUND(E5999*F5999,0)</f>
        <v>0</v>
      </c>
      <c r="H5999" s="11"/>
    </row>
    <row r="6000" s="9" customFormat="1" ht="13.55" customHeight="1">
      <c r="B6000" s="11"/>
      <c r="G6000" s="28">
        <f>ROUND(E6000*F6000,0)</f>
        <v>0</v>
      </c>
      <c r="H6000" s="11"/>
    </row>
    <row r="6001" s="9" customFormat="1" ht="13.55" customHeight="1">
      <c r="B6001" s="11"/>
      <c r="G6001" s="28">
        <f>ROUND(E6001*F6001,0)</f>
        <v>0</v>
      </c>
      <c r="H6001" s="11"/>
    </row>
    <row r="6002" s="9" customFormat="1" ht="13.55" customHeight="1">
      <c r="B6002" s="11"/>
      <c r="G6002" s="28">
        <f>ROUND(E6002*F6002,0)</f>
        <v>0</v>
      </c>
      <c r="H6002" s="11"/>
    </row>
    <row r="6003" s="9" customFormat="1" ht="13.55" customHeight="1">
      <c r="B6003" s="11"/>
      <c r="G6003" s="28">
        <f>ROUND(E6003*F6003,0)</f>
        <v>0</v>
      </c>
      <c r="H6003" s="11"/>
    </row>
    <row r="6004" s="9" customFormat="1" ht="13.55" customHeight="1">
      <c r="B6004" s="11"/>
      <c r="G6004" s="28">
        <f>ROUND(E6004*F6004,0)</f>
        <v>0</v>
      </c>
      <c r="H6004" s="11"/>
    </row>
    <row r="6005" s="9" customFormat="1" ht="13.55" customHeight="1">
      <c r="B6005" s="11"/>
      <c r="G6005" s="28">
        <f>ROUND(E6005*F6005,0)</f>
        <v>0</v>
      </c>
      <c r="H6005" s="11"/>
    </row>
    <row r="6006" s="9" customFormat="1" ht="13.55" customHeight="1">
      <c r="B6006" s="11"/>
      <c r="G6006" s="28">
        <f>ROUND(E6006*F6006,0)</f>
        <v>0</v>
      </c>
      <c r="H6006" s="11"/>
    </row>
    <row r="6007" s="9" customFormat="1" ht="13.55" customHeight="1">
      <c r="B6007" s="11"/>
      <c r="G6007" s="28">
        <f>ROUND(E6007*F6007,0)</f>
        <v>0</v>
      </c>
      <c r="H6007" s="11"/>
    </row>
    <row r="6008" s="9" customFormat="1" ht="13.55" customHeight="1">
      <c r="B6008" s="11"/>
      <c r="G6008" s="28">
        <f>ROUND(E6008*F6008,0)</f>
        <v>0</v>
      </c>
      <c r="H6008" s="11"/>
    </row>
    <row r="6009" s="9" customFormat="1" ht="13.55" customHeight="1">
      <c r="B6009" s="11"/>
      <c r="G6009" s="28">
        <f>ROUND(E6009*F6009,0)</f>
        <v>0</v>
      </c>
      <c r="H6009" s="11"/>
    </row>
    <row r="6010" s="9" customFormat="1" ht="13.55" customHeight="1">
      <c r="B6010" s="11"/>
      <c r="G6010" s="28">
        <f>ROUND(E6010*F6010,0)</f>
        <v>0</v>
      </c>
      <c r="H6010" s="11"/>
    </row>
    <row r="6011" s="9" customFormat="1" ht="13.55" customHeight="1">
      <c r="B6011" s="11"/>
      <c r="G6011" s="28">
        <f>ROUND(E6011*F6011,0)</f>
        <v>0</v>
      </c>
      <c r="H6011" s="11"/>
    </row>
    <row r="6012" s="9" customFormat="1" ht="13.55" customHeight="1">
      <c r="B6012" s="11"/>
      <c r="G6012" s="28">
        <f>ROUND(E6012*F6012,0)</f>
        <v>0</v>
      </c>
      <c r="H6012" s="11"/>
    </row>
    <row r="6013" s="9" customFormat="1" ht="13.55" customHeight="1">
      <c r="B6013" s="11"/>
      <c r="G6013" s="28">
        <f>ROUND(E6013*F6013,0)</f>
        <v>0</v>
      </c>
      <c r="H6013" s="11"/>
    </row>
    <row r="6014" s="9" customFormat="1" ht="13.55" customHeight="1">
      <c r="B6014" s="11"/>
      <c r="G6014" s="28">
        <f>ROUND(E6014*F6014,0)</f>
        <v>0</v>
      </c>
      <c r="H6014" s="11"/>
    </row>
    <row r="6015" s="9" customFormat="1" ht="13.55" customHeight="1">
      <c r="B6015" s="11"/>
      <c r="G6015" s="28">
        <f>ROUND(E6015*F6015,0)</f>
        <v>0</v>
      </c>
      <c r="H6015" s="11"/>
    </row>
    <row r="6016" s="9" customFormat="1" ht="13.55" customHeight="1">
      <c r="B6016" s="11"/>
      <c r="G6016" s="28">
        <f>ROUND(E6016*F6016,0)</f>
        <v>0</v>
      </c>
      <c r="H6016" s="11"/>
    </row>
    <row r="6017" s="9" customFormat="1" ht="13.55" customHeight="1">
      <c r="B6017" s="11"/>
      <c r="G6017" s="28">
        <f>ROUND(E6017*F6017,0)</f>
        <v>0</v>
      </c>
      <c r="H6017" s="11"/>
    </row>
    <row r="6018" s="9" customFormat="1" ht="13.55" customHeight="1">
      <c r="B6018" s="11"/>
      <c r="G6018" s="28">
        <f>ROUND(E6018*F6018,0)</f>
        <v>0</v>
      </c>
      <c r="H6018" s="11"/>
    </row>
    <row r="6019" s="9" customFormat="1" ht="13.55" customHeight="1">
      <c r="B6019" s="11"/>
      <c r="G6019" s="28">
        <f>ROUND(E6019*F6019,0)</f>
        <v>0</v>
      </c>
      <c r="H6019" s="11"/>
    </row>
    <row r="6020" s="9" customFormat="1" ht="13.55" customHeight="1">
      <c r="B6020" s="11"/>
      <c r="G6020" s="28">
        <f>ROUND(E6020*F6020,0)</f>
        <v>0</v>
      </c>
      <c r="H6020" s="11"/>
    </row>
    <row r="6021" s="9" customFormat="1" ht="13.55" customHeight="1">
      <c r="B6021" s="11"/>
      <c r="G6021" s="28">
        <f>ROUND(E6021*F6021,0)</f>
        <v>0</v>
      </c>
      <c r="H6021" s="11"/>
    </row>
    <row r="6022" s="9" customFormat="1" ht="13.55" customHeight="1">
      <c r="B6022" s="11"/>
      <c r="G6022" s="28">
        <f>ROUND(E6022*F6022,0)</f>
        <v>0</v>
      </c>
      <c r="H6022" s="11"/>
    </row>
    <row r="6023" s="9" customFormat="1" ht="13.55" customHeight="1">
      <c r="B6023" s="11"/>
      <c r="G6023" s="28">
        <f>ROUND(E6023*F6023,0)</f>
        <v>0</v>
      </c>
      <c r="H6023" s="11"/>
    </row>
    <row r="6024" s="9" customFormat="1" ht="13.55" customHeight="1">
      <c r="B6024" s="11"/>
      <c r="G6024" s="28">
        <f>ROUND(E6024*F6024,0)</f>
        <v>0</v>
      </c>
      <c r="H6024" s="11"/>
    </row>
    <row r="6025" s="9" customFormat="1" ht="13.55" customHeight="1">
      <c r="B6025" s="11"/>
      <c r="G6025" s="28">
        <f>ROUND(E6025*F6025,0)</f>
        <v>0</v>
      </c>
      <c r="H6025" s="11"/>
    </row>
    <row r="6026" s="9" customFormat="1" ht="13.55" customHeight="1">
      <c r="B6026" s="11"/>
      <c r="G6026" s="28">
        <f>ROUND(E6026*F6026,0)</f>
        <v>0</v>
      </c>
      <c r="H6026" s="11"/>
    </row>
    <row r="6027" s="9" customFormat="1" ht="13.55" customHeight="1">
      <c r="B6027" s="11"/>
      <c r="G6027" s="28">
        <f>ROUND(E6027*F6027,0)</f>
        <v>0</v>
      </c>
      <c r="H6027" s="11"/>
    </row>
    <row r="6028" s="9" customFormat="1" ht="13.55" customHeight="1">
      <c r="B6028" s="11"/>
      <c r="G6028" s="28">
        <f>ROUND(E6028*F6028,0)</f>
        <v>0</v>
      </c>
      <c r="H6028" s="11"/>
    </row>
    <row r="6029" s="9" customFormat="1" ht="13.55" customHeight="1">
      <c r="B6029" s="11"/>
      <c r="G6029" s="28">
        <f>ROUND(E6029*F6029,0)</f>
        <v>0</v>
      </c>
      <c r="H6029" s="11"/>
    </row>
    <row r="6030" s="9" customFormat="1" ht="13.55" customHeight="1">
      <c r="B6030" s="11"/>
      <c r="G6030" s="28">
        <f>ROUND(E6030*F6030,0)</f>
        <v>0</v>
      </c>
      <c r="H6030" s="11"/>
    </row>
    <row r="6031" s="9" customFormat="1" ht="13.55" customHeight="1">
      <c r="B6031" s="11"/>
      <c r="G6031" s="28">
        <f>ROUND(E6031*F6031,0)</f>
        <v>0</v>
      </c>
      <c r="H6031" s="11"/>
    </row>
    <row r="6032" s="9" customFormat="1" ht="13.55" customHeight="1">
      <c r="B6032" s="11"/>
      <c r="G6032" s="28">
        <f>ROUND(E6032*F6032,0)</f>
        <v>0</v>
      </c>
      <c r="H6032" s="11"/>
    </row>
    <row r="6033" s="9" customFormat="1" ht="13.55" customHeight="1">
      <c r="B6033" s="11"/>
      <c r="G6033" s="28">
        <f>ROUND(E6033*F6033,0)</f>
        <v>0</v>
      </c>
      <c r="H6033" s="11"/>
    </row>
    <row r="6034" s="9" customFormat="1" ht="13.55" customHeight="1">
      <c r="B6034" s="11"/>
      <c r="G6034" s="28">
        <f>ROUND(E6034*F6034,0)</f>
        <v>0</v>
      </c>
      <c r="H6034" s="11"/>
    </row>
    <row r="6035" s="9" customFormat="1" ht="13.55" customHeight="1">
      <c r="B6035" s="11"/>
      <c r="G6035" s="28">
        <f>ROUND(E6035*F6035,0)</f>
        <v>0</v>
      </c>
      <c r="H6035" s="11"/>
    </row>
    <row r="6036" s="9" customFormat="1" ht="13.55" customHeight="1">
      <c r="B6036" s="11"/>
      <c r="G6036" s="28">
        <f>ROUND(E6036*F6036,0)</f>
        <v>0</v>
      </c>
      <c r="H6036" s="11"/>
    </row>
    <row r="6037" s="9" customFormat="1" ht="13.55" customHeight="1">
      <c r="B6037" s="11"/>
      <c r="G6037" s="28">
        <f>ROUND(E6037*F6037,0)</f>
        <v>0</v>
      </c>
      <c r="H6037" s="11"/>
    </row>
    <row r="6038" s="9" customFormat="1" ht="13.55" customHeight="1">
      <c r="B6038" s="11"/>
      <c r="G6038" s="28">
        <f>ROUND(E6038*F6038,0)</f>
        <v>0</v>
      </c>
      <c r="H6038" s="11"/>
    </row>
    <row r="6039" s="9" customFormat="1" ht="13.55" customHeight="1">
      <c r="B6039" s="11"/>
      <c r="G6039" s="28">
        <f>ROUND(E6039*F6039,0)</f>
        <v>0</v>
      </c>
      <c r="H6039" s="11"/>
    </row>
    <row r="6040" s="9" customFormat="1" ht="13.55" customHeight="1">
      <c r="B6040" s="11"/>
      <c r="G6040" s="28">
        <f>ROUND(E6040*F6040,0)</f>
        <v>0</v>
      </c>
      <c r="H6040" s="11"/>
    </row>
    <row r="6041" s="9" customFormat="1" ht="13.55" customHeight="1">
      <c r="B6041" s="11"/>
      <c r="G6041" s="28">
        <f>ROUND(E6041*F6041,0)</f>
        <v>0</v>
      </c>
      <c r="H6041" s="11"/>
    </row>
    <row r="6042" s="9" customFormat="1" ht="13.55" customHeight="1">
      <c r="B6042" s="11"/>
      <c r="G6042" s="28">
        <f>ROUND(E6042*F6042,0)</f>
        <v>0</v>
      </c>
      <c r="H6042" s="11"/>
    </row>
    <row r="6043" s="9" customFormat="1" ht="13.55" customHeight="1">
      <c r="B6043" s="11"/>
      <c r="G6043" s="28">
        <f>ROUND(E6043*F6043,0)</f>
        <v>0</v>
      </c>
      <c r="H6043" s="11"/>
    </row>
    <row r="6044" s="9" customFormat="1" ht="13.55" customHeight="1">
      <c r="B6044" s="11"/>
      <c r="G6044" s="28">
        <f>ROUND(E6044*F6044,0)</f>
        <v>0</v>
      </c>
      <c r="H6044" s="11"/>
    </row>
    <row r="6045" s="9" customFormat="1" ht="13.55" customHeight="1">
      <c r="B6045" s="11"/>
      <c r="G6045" s="28">
        <f>ROUND(E6045*F6045,0)</f>
        <v>0</v>
      </c>
      <c r="H6045" s="11"/>
    </row>
    <row r="6046" s="9" customFormat="1" ht="13.55" customHeight="1">
      <c r="B6046" s="11"/>
      <c r="G6046" s="28">
        <f>ROUND(E6046*F6046,0)</f>
        <v>0</v>
      </c>
      <c r="H6046" s="11"/>
    </row>
    <row r="6047" s="9" customFormat="1" ht="13.55" customHeight="1">
      <c r="B6047" s="11"/>
      <c r="G6047" s="28">
        <f>ROUND(E6047*F6047,0)</f>
        <v>0</v>
      </c>
      <c r="H6047" s="11"/>
    </row>
    <row r="6048" s="9" customFormat="1" ht="13.55" customHeight="1">
      <c r="B6048" s="11"/>
      <c r="G6048" s="28">
        <f>ROUND(E6048*F6048,0)</f>
        <v>0</v>
      </c>
      <c r="H6048" s="11"/>
    </row>
    <row r="6049" s="9" customFormat="1" ht="13.55" customHeight="1">
      <c r="B6049" s="11"/>
      <c r="G6049" s="28">
        <f>ROUND(E6049*F6049,0)</f>
        <v>0</v>
      </c>
      <c r="H6049" s="11"/>
    </row>
    <row r="6050" s="9" customFormat="1" ht="13.55" customHeight="1">
      <c r="B6050" s="11"/>
      <c r="G6050" s="28">
        <f>ROUND(E6050*F6050,0)</f>
        <v>0</v>
      </c>
      <c r="H6050" s="11"/>
    </row>
    <row r="6051" s="9" customFormat="1" ht="13.55" customHeight="1">
      <c r="B6051" s="11"/>
      <c r="G6051" s="28">
        <f>ROUND(E6051*F6051,0)</f>
        <v>0</v>
      </c>
      <c r="H6051" s="11"/>
    </row>
    <row r="6052" s="9" customFormat="1" ht="13.55" customHeight="1">
      <c r="B6052" s="11"/>
      <c r="G6052" s="28">
        <f>ROUND(E6052*F6052,0)</f>
        <v>0</v>
      </c>
      <c r="H6052" s="11"/>
    </row>
    <row r="6053" s="9" customFormat="1" ht="13.55" customHeight="1">
      <c r="B6053" s="11"/>
      <c r="G6053" s="28">
        <f>ROUND(E6053*F6053,0)</f>
        <v>0</v>
      </c>
      <c r="H6053" s="11"/>
    </row>
    <row r="6054" s="9" customFormat="1" ht="13.55" customHeight="1">
      <c r="B6054" s="11"/>
      <c r="G6054" s="28">
        <f>ROUND(E6054*F6054,0)</f>
        <v>0</v>
      </c>
      <c r="H6054" s="11"/>
    </row>
    <row r="6055" s="9" customFormat="1" ht="13.55" customHeight="1">
      <c r="B6055" s="11"/>
      <c r="G6055" s="28">
        <f>ROUND(E6055*F6055,0)</f>
        <v>0</v>
      </c>
      <c r="H6055" s="11"/>
    </row>
    <row r="6056" s="9" customFormat="1" ht="13.55" customHeight="1">
      <c r="B6056" s="11"/>
      <c r="G6056" s="28">
        <f>ROUND(E6056*F6056,0)</f>
        <v>0</v>
      </c>
      <c r="H6056" s="11"/>
    </row>
    <row r="6057" s="9" customFormat="1" ht="13.55" customHeight="1">
      <c r="B6057" s="11"/>
      <c r="G6057" s="28">
        <f>ROUND(E6057*F6057,0)</f>
        <v>0</v>
      </c>
      <c r="H6057" s="11"/>
    </row>
    <row r="6058" s="9" customFormat="1" ht="13.55" customHeight="1">
      <c r="B6058" s="11"/>
      <c r="G6058" s="28">
        <f>ROUND(E6058*F6058,0)</f>
        <v>0</v>
      </c>
      <c r="H6058" s="11"/>
    </row>
    <row r="6059" s="9" customFormat="1" ht="13.55" customHeight="1">
      <c r="B6059" s="11"/>
      <c r="G6059" s="28">
        <f>ROUND(E6059*F6059,0)</f>
        <v>0</v>
      </c>
      <c r="H6059" s="11"/>
    </row>
    <row r="6060" s="9" customFormat="1" ht="13.55" customHeight="1">
      <c r="B6060" s="11"/>
      <c r="G6060" s="28">
        <f>ROUND(E6060*F6060,0)</f>
        <v>0</v>
      </c>
      <c r="H6060" s="11"/>
    </row>
    <row r="6061" s="9" customFormat="1" ht="13.55" customHeight="1">
      <c r="B6061" s="11"/>
      <c r="G6061" s="28">
        <f>ROUND(E6061*F6061,0)</f>
        <v>0</v>
      </c>
      <c r="H6061" s="11"/>
    </row>
    <row r="6062" s="9" customFormat="1" ht="13.55" customHeight="1">
      <c r="B6062" s="11"/>
      <c r="G6062" s="28">
        <f>ROUND(E6062*F6062,0)</f>
        <v>0</v>
      </c>
      <c r="H6062" s="11"/>
    </row>
    <row r="6063" s="9" customFormat="1" ht="13.55" customHeight="1">
      <c r="B6063" s="11"/>
      <c r="G6063" s="28">
        <f>ROUND(E6063*F6063,0)</f>
        <v>0</v>
      </c>
      <c r="H6063" s="11"/>
    </row>
    <row r="6064" s="9" customFormat="1" ht="13.55" customHeight="1">
      <c r="B6064" s="11"/>
      <c r="G6064" s="28">
        <f>ROUND(E6064*F6064,0)</f>
        <v>0</v>
      </c>
      <c r="H6064" s="11"/>
    </row>
    <row r="6065" s="9" customFormat="1" ht="13.55" customHeight="1">
      <c r="B6065" s="11"/>
      <c r="G6065" s="28">
        <f>ROUND(E6065*F6065,0)</f>
        <v>0</v>
      </c>
      <c r="H6065" s="11"/>
    </row>
    <row r="6066" s="9" customFormat="1" ht="13.55" customHeight="1">
      <c r="B6066" s="11"/>
      <c r="G6066" s="28">
        <f>ROUND(E6066*F6066,0)</f>
        <v>0</v>
      </c>
      <c r="H6066" s="11"/>
    </row>
    <row r="6067" s="9" customFormat="1" ht="13.55" customHeight="1">
      <c r="B6067" s="11"/>
      <c r="G6067" s="28">
        <f>ROUND(E6067*F6067,0)</f>
        <v>0</v>
      </c>
      <c r="H6067" s="11"/>
    </row>
    <row r="6068" s="9" customFormat="1" ht="13.55" customHeight="1">
      <c r="B6068" s="11"/>
      <c r="G6068" s="28">
        <f>ROUND(E6068*F6068,0)</f>
        <v>0</v>
      </c>
      <c r="H6068" s="11"/>
    </row>
    <row r="6069" s="9" customFormat="1" ht="13.55" customHeight="1">
      <c r="B6069" s="11"/>
      <c r="G6069" s="28">
        <f>ROUND(E6069*F6069,0)</f>
        <v>0</v>
      </c>
      <c r="H6069" s="11"/>
    </row>
    <row r="6070" s="9" customFormat="1" ht="13.55" customHeight="1">
      <c r="B6070" s="11"/>
      <c r="G6070" s="28">
        <f>ROUND(E6070*F6070,0)</f>
        <v>0</v>
      </c>
      <c r="H6070" s="11"/>
    </row>
    <row r="6071" s="9" customFormat="1" ht="13.55" customHeight="1">
      <c r="B6071" s="11"/>
      <c r="G6071" s="28">
        <f>ROUND(E6071*F6071,0)</f>
        <v>0</v>
      </c>
      <c r="H6071" s="11"/>
    </row>
    <row r="6072" s="9" customFormat="1" ht="13.55" customHeight="1">
      <c r="B6072" s="11"/>
      <c r="G6072" s="28">
        <f>ROUND(E6072*F6072,0)</f>
        <v>0</v>
      </c>
      <c r="H6072" s="11"/>
    </row>
    <row r="6073" s="9" customFormat="1" ht="13.55" customHeight="1">
      <c r="B6073" s="11"/>
      <c r="G6073" s="28">
        <f>ROUND(E6073*F6073,0)</f>
        <v>0</v>
      </c>
      <c r="H6073" s="11"/>
    </row>
    <row r="6074" s="9" customFormat="1" ht="13.55" customHeight="1">
      <c r="B6074" s="11"/>
      <c r="G6074" s="28">
        <f>ROUND(E6074*F6074,0)</f>
        <v>0</v>
      </c>
      <c r="H6074" s="11"/>
    </row>
    <row r="6075" s="9" customFormat="1" ht="13.55" customHeight="1">
      <c r="B6075" s="11"/>
      <c r="G6075" s="28">
        <f>ROUND(E6075*F6075,0)</f>
        <v>0</v>
      </c>
      <c r="H6075" s="11"/>
    </row>
    <row r="6076" s="9" customFormat="1" ht="13.55" customHeight="1">
      <c r="B6076" s="11"/>
      <c r="G6076" s="28">
        <f>ROUND(E6076*F6076,0)</f>
        <v>0</v>
      </c>
      <c r="H6076" s="11"/>
    </row>
    <row r="6077" s="9" customFormat="1" ht="13.55" customHeight="1">
      <c r="B6077" s="11"/>
      <c r="G6077" s="28">
        <f>ROUND(E6077*F6077,0)</f>
        <v>0</v>
      </c>
      <c r="H6077" s="11"/>
    </row>
    <row r="6078" s="9" customFormat="1" ht="13.55" customHeight="1">
      <c r="B6078" s="11"/>
      <c r="G6078" s="28">
        <f>ROUND(E6078*F6078,0)</f>
        <v>0</v>
      </c>
      <c r="H6078" s="11"/>
    </row>
    <row r="6079" s="9" customFormat="1" ht="13.55" customHeight="1">
      <c r="B6079" s="11"/>
      <c r="G6079" s="28">
        <f>ROUND(E6079*F6079,0)</f>
        <v>0</v>
      </c>
      <c r="H6079" s="11"/>
    </row>
    <row r="6080" s="9" customFormat="1" ht="13.55" customHeight="1">
      <c r="B6080" s="11"/>
      <c r="G6080" s="28">
        <f>ROUND(E6080*F6080,0)</f>
        <v>0</v>
      </c>
      <c r="H6080" s="11"/>
    </row>
    <row r="6081" s="9" customFormat="1" ht="13.55" customHeight="1">
      <c r="B6081" s="11"/>
      <c r="G6081" s="28">
        <f>ROUND(E6081*F6081,0)</f>
        <v>0</v>
      </c>
      <c r="H6081" s="11"/>
    </row>
    <row r="6082" s="9" customFormat="1" ht="13.55" customHeight="1">
      <c r="B6082" s="11"/>
      <c r="G6082" s="28">
        <f>ROUND(E6082*F6082,0)</f>
        <v>0</v>
      </c>
      <c r="H6082" s="11"/>
    </row>
    <row r="6083" s="9" customFormat="1" ht="13.55" customHeight="1">
      <c r="B6083" s="11"/>
      <c r="G6083" s="28">
        <f>ROUND(E6083*F6083,0)</f>
        <v>0</v>
      </c>
      <c r="H6083" s="11"/>
    </row>
    <row r="6084" s="9" customFormat="1" ht="13.55" customHeight="1">
      <c r="B6084" s="11"/>
      <c r="G6084" s="28">
        <f>ROUND(E6084*F6084,0)</f>
        <v>0</v>
      </c>
      <c r="H6084" s="11"/>
    </row>
    <row r="6085" s="9" customFormat="1" ht="13.55" customHeight="1">
      <c r="B6085" s="11"/>
      <c r="G6085" s="28">
        <f>ROUND(E6085*F6085,0)</f>
        <v>0</v>
      </c>
      <c r="H6085" s="11"/>
    </row>
    <row r="6086" s="9" customFormat="1" ht="13.55" customHeight="1">
      <c r="B6086" s="11"/>
      <c r="G6086" s="28">
        <f>ROUND(E6086*F6086,0)</f>
        <v>0</v>
      </c>
      <c r="H6086" s="11"/>
    </row>
    <row r="6087" s="9" customFormat="1" ht="13.55" customHeight="1">
      <c r="B6087" s="11"/>
      <c r="G6087" s="28">
        <f>ROUND(E6087*F6087,0)</f>
        <v>0</v>
      </c>
      <c r="H6087" s="11"/>
    </row>
    <row r="6088" s="9" customFormat="1" ht="13.55" customHeight="1">
      <c r="B6088" s="11"/>
      <c r="G6088" s="28">
        <f>ROUND(E6088*F6088,0)</f>
        <v>0</v>
      </c>
      <c r="H6088" s="11"/>
    </row>
    <row r="6089" s="9" customFormat="1" ht="13.55" customHeight="1">
      <c r="B6089" s="11"/>
      <c r="G6089" s="28">
        <f>ROUND(E6089*F6089,0)</f>
        <v>0</v>
      </c>
      <c r="H6089" s="11"/>
    </row>
    <row r="6090" s="9" customFormat="1" ht="13.55" customHeight="1">
      <c r="B6090" s="11"/>
      <c r="G6090" s="28">
        <f>ROUND(E6090*F6090,0)</f>
        <v>0</v>
      </c>
      <c r="H6090" s="11"/>
    </row>
    <row r="6091" s="9" customFormat="1" ht="13.55" customHeight="1">
      <c r="B6091" s="11"/>
      <c r="G6091" s="28">
        <f>ROUND(E6091*F6091,0)</f>
        <v>0</v>
      </c>
      <c r="H6091" s="11"/>
    </row>
    <row r="6092" s="9" customFormat="1" ht="13.55" customHeight="1">
      <c r="B6092" s="11"/>
      <c r="G6092" s="28">
        <f>ROUND(E6092*F6092,0)</f>
        <v>0</v>
      </c>
      <c r="H6092" s="11"/>
    </row>
    <row r="6093" s="9" customFormat="1" ht="13.55" customHeight="1">
      <c r="B6093" s="11"/>
      <c r="G6093" s="28">
        <f>ROUND(E6093*F6093,0)</f>
        <v>0</v>
      </c>
      <c r="H6093" s="11"/>
    </row>
    <row r="6094" s="9" customFormat="1" ht="13.55" customHeight="1">
      <c r="B6094" s="11"/>
      <c r="G6094" s="28">
        <f>ROUND(E6094*F6094,0)</f>
        <v>0</v>
      </c>
      <c r="H6094" s="11"/>
    </row>
    <row r="6095" s="9" customFormat="1" ht="13.55" customHeight="1">
      <c r="B6095" s="11"/>
      <c r="G6095" s="28">
        <f>ROUND(E6095*F6095,0)</f>
        <v>0</v>
      </c>
      <c r="H6095" s="11"/>
    </row>
    <row r="6096" s="9" customFormat="1" ht="13.55" customHeight="1">
      <c r="B6096" s="11"/>
      <c r="G6096" s="28">
        <f>ROUND(E6096*F6096,0)</f>
        <v>0</v>
      </c>
      <c r="H6096" s="11"/>
    </row>
    <row r="6097" s="9" customFormat="1" ht="13.55" customHeight="1">
      <c r="B6097" s="11"/>
      <c r="G6097" s="28">
        <f>ROUND(E6097*F6097,0)</f>
        <v>0</v>
      </c>
      <c r="H6097" s="11"/>
    </row>
    <row r="6098" s="9" customFormat="1" ht="13.55" customHeight="1">
      <c r="B6098" s="11"/>
      <c r="G6098" s="28">
        <f>ROUND(E6098*F6098,0)</f>
        <v>0</v>
      </c>
      <c r="H6098" s="11"/>
    </row>
    <row r="6099" s="9" customFormat="1" ht="13.55" customHeight="1">
      <c r="B6099" s="11"/>
      <c r="G6099" s="28">
        <f>ROUND(E6099*F6099,0)</f>
        <v>0</v>
      </c>
      <c r="H6099" s="11"/>
    </row>
    <row r="6100" s="9" customFormat="1" ht="13.55" customHeight="1">
      <c r="B6100" s="11"/>
      <c r="G6100" s="28">
        <f>ROUND(E6100*F6100,0)</f>
        <v>0</v>
      </c>
      <c r="H6100" s="11"/>
    </row>
    <row r="6101" s="9" customFormat="1" ht="13.55" customHeight="1">
      <c r="B6101" s="11"/>
      <c r="G6101" s="28">
        <f>ROUND(E6101*F6101,0)</f>
        <v>0</v>
      </c>
      <c r="H6101" s="11"/>
    </row>
    <row r="6102" s="9" customFormat="1" ht="13.55" customHeight="1">
      <c r="B6102" s="11"/>
      <c r="G6102" s="28">
        <f>ROUND(E6102*F6102,0)</f>
        <v>0</v>
      </c>
      <c r="H6102" s="11"/>
    </row>
    <row r="6103" s="9" customFormat="1" ht="13.55" customHeight="1">
      <c r="B6103" s="11"/>
      <c r="G6103" s="28">
        <f>ROUND(E6103*F6103,0)</f>
        <v>0</v>
      </c>
      <c r="H6103" s="11"/>
    </row>
    <row r="6104" s="9" customFormat="1" ht="13.55" customHeight="1">
      <c r="B6104" s="11"/>
      <c r="G6104" s="28">
        <f>ROUND(E6104*F6104,0)</f>
        <v>0</v>
      </c>
      <c r="H6104" s="11"/>
    </row>
    <row r="6105" s="9" customFormat="1" ht="13.55" customHeight="1">
      <c r="B6105" s="11"/>
      <c r="G6105" s="28">
        <f>ROUND(E6105*F6105,0)</f>
        <v>0</v>
      </c>
      <c r="H6105" s="11"/>
    </row>
    <row r="6106" s="9" customFormat="1" ht="13.55" customHeight="1">
      <c r="B6106" s="11"/>
      <c r="G6106" s="28">
        <f>ROUND(E6106*F6106,0)</f>
        <v>0</v>
      </c>
      <c r="H6106" s="11"/>
    </row>
    <row r="6107" s="9" customFormat="1" ht="13.55" customHeight="1">
      <c r="B6107" s="11"/>
      <c r="G6107" s="28">
        <f>ROUND(E6107*F6107,0)</f>
        <v>0</v>
      </c>
      <c r="H6107" s="11"/>
    </row>
    <row r="6108" s="9" customFormat="1" ht="13.55" customHeight="1">
      <c r="B6108" s="11"/>
      <c r="G6108" s="28">
        <f>ROUND(E6108*F6108,0)</f>
        <v>0</v>
      </c>
      <c r="H6108" s="11"/>
    </row>
    <row r="6109" s="9" customFormat="1" ht="13.55" customHeight="1">
      <c r="B6109" s="11"/>
      <c r="G6109" s="28">
        <f>ROUND(E6109*F6109,0)</f>
        <v>0</v>
      </c>
      <c r="H6109" s="11"/>
    </row>
    <row r="6110" s="9" customFormat="1" ht="13.55" customHeight="1">
      <c r="B6110" s="11"/>
      <c r="G6110" s="28">
        <f>ROUND(E6110*F6110,0)</f>
        <v>0</v>
      </c>
      <c r="H6110" s="11"/>
    </row>
    <row r="6111" s="9" customFormat="1" ht="13.55" customHeight="1">
      <c r="B6111" s="11"/>
      <c r="G6111" s="28">
        <f>ROUND(E6111*F6111,0)</f>
        <v>0</v>
      </c>
      <c r="H6111" s="11"/>
    </row>
    <row r="6112" s="9" customFormat="1" ht="13.55" customHeight="1">
      <c r="B6112" s="11"/>
      <c r="G6112" s="28">
        <f>ROUND(E6112*F6112,0)</f>
        <v>0</v>
      </c>
      <c r="H6112" s="11"/>
    </row>
    <row r="6113" s="9" customFormat="1" ht="13.55" customHeight="1">
      <c r="B6113" s="11"/>
      <c r="G6113" s="28">
        <f>ROUND(E6113*F6113,0)</f>
        <v>0</v>
      </c>
      <c r="H6113" s="11"/>
    </row>
    <row r="6114" s="9" customFormat="1" ht="13.55" customHeight="1">
      <c r="B6114" s="11"/>
      <c r="G6114" s="28">
        <f>ROUND(E6114*F6114,0)</f>
        <v>0</v>
      </c>
      <c r="H6114" s="11"/>
    </row>
    <row r="6115" s="9" customFormat="1" ht="13.55" customHeight="1">
      <c r="B6115" s="11"/>
      <c r="G6115" s="28">
        <f>ROUND(E6115*F6115,0)</f>
        <v>0</v>
      </c>
      <c r="H6115" s="11"/>
    </row>
    <row r="6116" s="9" customFormat="1" ht="13.55" customHeight="1">
      <c r="B6116" s="11"/>
      <c r="G6116" s="28">
        <f>ROUND(E6116*F6116,0)</f>
        <v>0</v>
      </c>
      <c r="H6116" s="11"/>
    </row>
    <row r="6117" s="9" customFormat="1" ht="13.55" customHeight="1">
      <c r="B6117" s="11"/>
      <c r="G6117" s="28">
        <f>ROUND(E6117*F6117,0)</f>
        <v>0</v>
      </c>
      <c r="H6117" s="11"/>
    </row>
    <row r="6118" s="9" customFormat="1" ht="13.55" customHeight="1">
      <c r="B6118" s="11"/>
      <c r="G6118" s="28">
        <f>ROUND(E6118*F6118,0)</f>
        <v>0</v>
      </c>
      <c r="H6118" s="11"/>
    </row>
    <row r="6119" s="9" customFormat="1" ht="13.55" customHeight="1">
      <c r="B6119" s="11"/>
      <c r="G6119" s="28">
        <f>ROUND(E6119*F6119,0)</f>
        <v>0</v>
      </c>
      <c r="H6119" s="11"/>
    </row>
    <row r="6120" s="9" customFormat="1" ht="13.55" customHeight="1">
      <c r="B6120" s="11"/>
      <c r="G6120" s="28">
        <f>ROUND(E6120*F6120,0)</f>
        <v>0</v>
      </c>
      <c r="H6120" s="11"/>
    </row>
    <row r="6121" s="9" customFormat="1" ht="13.55" customHeight="1">
      <c r="B6121" s="11"/>
      <c r="G6121" s="28">
        <f>ROUND(E6121*F6121,0)</f>
        <v>0</v>
      </c>
      <c r="H6121" s="11"/>
    </row>
    <row r="6122" s="9" customFormat="1" ht="13.55" customHeight="1">
      <c r="B6122" s="11"/>
      <c r="G6122" s="28">
        <f>ROUND(E6122*F6122,0)</f>
        <v>0</v>
      </c>
      <c r="H6122" s="11"/>
    </row>
    <row r="6123" s="9" customFormat="1" ht="13.55" customHeight="1">
      <c r="B6123" s="11"/>
      <c r="G6123" s="28">
        <f>ROUND(E6123*F6123,0)</f>
        <v>0</v>
      </c>
      <c r="H6123" s="11"/>
    </row>
    <row r="6124" s="9" customFormat="1" ht="13.55" customHeight="1">
      <c r="B6124" s="11"/>
      <c r="G6124" s="28">
        <f>ROUND(E6124*F6124,0)</f>
        <v>0</v>
      </c>
      <c r="H6124" s="11"/>
    </row>
    <row r="6125" s="9" customFormat="1" ht="13.55" customHeight="1">
      <c r="B6125" s="11"/>
      <c r="G6125" s="28">
        <f>ROUND(E6125*F6125,0)</f>
        <v>0</v>
      </c>
      <c r="H6125" s="11"/>
    </row>
    <row r="6126" s="9" customFormat="1" ht="13.55" customHeight="1">
      <c r="B6126" s="11"/>
      <c r="G6126" s="28">
        <f>ROUND(E6126*F6126,0)</f>
        <v>0</v>
      </c>
      <c r="H6126" s="11"/>
    </row>
    <row r="6127" s="9" customFormat="1" ht="13.55" customHeight="1">
      <c r="B6127" s="11"/>
      <c r="G6127" s="28">
        <f>ROUND(E6127*F6127,0)</f>
        <v>0</v>
      </c>
      <c r="H6127" s="11"/>
    </row>
    <row r="6128" s="9" customFormat="1" ht="13.55" customHeight="1">
      <c r="B6128" s="11"/>
      <c r="G6128" s="28">
        <f>ROUND(E6128*F6128,0)</f>
        <v>0</v>
      </c>
      <c r="H6128" s="11"/>
    </row>
    <row r="6129" s="9" customFormat="1" ht="13.55" customHeight="1">
      <c r="B6129" s="11"/>
      <c r="G6129" s="28">
        <f>ROUND(E6129*F6129,0)</f>
        <v>0</v>
      </c>
      <c r="H6129" s="11"/>
    </row>
    <row r="6130" s="9" customFormat="1" ht="13.55" customHeight="1">
      <c r="B6130" s="11"/>
      <c r="G6130" s="28">
        <f>ROUND(E6130*F6130,0)</f>
        <v>0</v>
      </c>
      <c r="H6130" s="11"/>
    </row>
    <row r="6131" s="9" customFormat="1" ht="13.55" customHeight="1">
      <c r="B6131" s="11"/>
      <c r="G6131" s="28">
        <f>ROUND(E6131*F6131,0)</f>
        <v>0</v>
      </c>
      <c r="H6131" s="11"/>
    </row>
    <row r="6132" s="9" customFormat="1" ht="13.55" customHeight="1">
      <c r="B6132" s="11"/>
      <c r="G6132" s="28">
        <f>ROUND(E6132*F6132,0)</f>
        <v>0</v>
      </c>
      <c r="H6132" s="11"/>
    </row>
    <row r="6133" s="9" customFormat="1" ht="13.55" customHeight="1">
      <c r="B6133" s="11"/>
      <c r="G6133" s="28">
        <f>ROUND(E6133*F6133,0)</f>
        <v>0</v>
      </c>
      <c r="H6133" s="11"/>
    </row>
    <row r="6134" s="9" customFormat="1" ht="13.55" customHeight="1">
      <c r="B6134" s="11"/>
      <c r="G6134" s="28">
        <f>ROUND(E6134*F6134,0)</f>
        <v>0</v>
      </c>
      <c r="H6134" s="11"/>
    </row>
    <row r="6135" s="9" customFormat="1" ht="13.55" customHeight="1">
      <c r="B6135" s="11"/>
      <c r="G6135" s="28">
        <f>ROUND(E6135*F6135,0)</f>
        <v>0</v>
      </c>
      <c r="H6135" s="11"/>
    </row>
    <row r="6136" s="9" customFormat="1" ht="13.55" customHeight="1">
      <c r="B6136" s="11"/>
      <c r="G6136" s="28">
        <f>ROUND(E6136*F6136,0)</f>
        <v>0</v>
      </c>
      <c r="H6136" s="11"/>
    </row>
    <row r="6137" s="9" customFormat="1" ht="13.55" customHeight="1">
      <c r="B6137" s="11"/>
      <c r="G6137" s="28">
        <f>ROUND(E6137*F6137,0)</f>
        <v>0</v>
      </c>
      <c r="H6137" s="11"/>
    </row>
    <row r="6138" s="9" customFormat="1" ht="13.55" customHeight="1">
      <c r="B6138" s="11"/>
      <c r="G6138" s="28">
        <f>ROUND(E6138*F6138,0)</f>
        <v>0</v>
      </c>
      <c r="H6138" s="11"/>
    </row>
    <row r="6139" s="9" customFormat="1" ht="13.55" customHeight="1">
      <c r="B6139" s="11"/>
      <c r="G6139" s="28">
        <f>ROUND(E6139*F6139,0)</f>
        <v>0</v>
      </c>
      <c r="H6139" s="11"/>
    </row>
    <row r="6140" s="9" customFormat="1" ht="13.55" customHeight="1">
      <c r="B6140" s="11"/>
      <c r="G6140" s="28">
        <f>ROUND(E6140*F6140,0)</f>
        <v>0</v>
      </c>
      <c r="H6140" s="11"/>
    </row>
    <row r="6141" s="9" customFormat="1" ht="13.55" customHeight="1">
      <c r="B6141" s="11"/>
      <c r="G6141" s="28">
        <f>ROUND(E6141*F6141,0)</f>
        <v>0</v>
      </c>
      <c r="H6141" s="11"/>
    </row>
    <row r="6142" s="9" customFormat="1" ht="13.55" customHeight="1">
      <c r="B6142" s="11"/>
      <c r="G6142" s="28">
        <f>ROUND(E6142*F6142,0)</f>
        <v>0</v>
      </c>
      <c r="H6142" s="11"/>
    </row>
    <row r="6143" s="9" customFormat="1" ht="13.55" customHeight="1">
      <c r="B6143" s="11"/>
      <c r="G6143" s="28">
        <f>ROUND(E6143*F6143,0)</f>
        <v>0</v>
      </c>
      <c r="H6143" s="11"/>
    </row>
    <row r="6144" s="9" customFormat="1" ht="13.55" customHeight="1">
      <c r="B6144" s="11"/>
      <c r="G6144" s="28">
        <f>ROUND(E6144*F6144,0)</f>
        <v>0</v>
      </c>
      <c r="H6144" s="11"/>
    </row>
    <row r="6145" s="9" customFormat="1" ht="13.55" customHeight="1">
      <c r="B6145" s="11"/>
      <c r="G6145" s="28">
        <f>ROUND(E6145*F6145,0)</f>
        <v>0</v>
      </c>
      <c r="H6145" s="11"/>
    </row>
    <row r="6146" s="9" customFormat="1" ht="13.55" customHeight="1">
      <c r="B6146" s="11"/>
      <c r="G6146" s="28">
        <f>ROUND(E6146*F6146,0)</f>
        <v>0</v>
      </c>
      <c r="H6146" s="11"/>
    </row>
    <row r="6147" s="9" customFormat="1" ht="13.55" customHeight="1">
      <c r="B6147" s="11"/>
      <c r="G6147" s="28">
        <f>ROUND(E6147*F6147,0)</f>
        <v>0</v>
      </c>
      <c r="H6147" s="11"/>
    </row>
    <row r="6148" s="9" customFormat="1" ht="13.55" customHeight="1">
      <c r="B6148" s="11"/>
      <c r="G6148" s="28">
        <f>ROUND(E6148*F6148,0)</f>
        <v>0</v>
      </c>
      <c r="H6148" s="11"/>
    </row>
    <row r="6149" s="9" customFormat="1" ht="13.55" customHeight="1">
      <c r="B6149" s="11"/>
      <c r="G6149" s="28">
        <f>ROUND(E6149*F6149,0)</f>
        <v>0</v>
      </c>
      <c r="H6149" s="11"/>
    </row>
    <row r="6150" s="9" customFormat="1" ht="13.55" customHeight="1">
      <c r="B6150" s="11"/>
      <c r="G6150" s="28">
        <f>ROUND(E6150*F6150,0)</f>
        <v>0</v>
      </c>
      <c r="H6150" s="11"/>
    </row>
    <row r="6151" s="9" customFormat="1" ht="13.55" customHeight="1">
      <c r="B6151" s="11"/>
      <c r="G6151" s="28">
        <f>ROUND(E6151*F6151,0)</f>
        <v>0</v>
      </c>
      <c r="H6151" s="11"/>
    </row>
    <row r="6152" s="9" customFormat="1" ht="13.55" customHeight="1">
      <c r="B6152" s="11"/>
      <c r="G6152" s="28">
        <f>ROUND(E6152*F6152,0)</f>
        <v>0</v>
      </c>
      <c r="H6152" s="11"/>
    </row>
    <row r="6153" s="9" customFormat="1" ht="13.55" customHeight="1">
      <c r="B6153" s="11"/>
      <c r="G6153" s="28">
        <f>ROUND(E6153*F6153,0)</f>
        <v>0</v>
      </c>
      <c r="H6153" s="11"/>
    </row>
    <row r="6154" s="9" customFormat="1" ht="13.55" customHeight="1">
      <c r="B6154" s="11"/>
      <c r="G6154" s="28">
        <f>ROUND(E6154*F6154,0)</f>
        <v>0</v>
      </c>
      <c r="H6154" s="11"/>
    </row>
    <row r="6155" s="9" customFormat="1" ht="13.55" customHeight="1">
      <c r="B6155" s="11"/>
      <c r="G6155" s="28">
        <f>ROUND(E6155*F6155,0)</f>
        <v>0</v>
      </c>
      <c r="H6155" s="11"/>
    </row>
    <row r="6156" s="9" customFormat="1" ht="13.55" customHeight="1">
      <c r="B6156" s="11"/>
      <c r="G6156" s="28">
        <f>ROUND(E6156*F6156,0)</f>
        <v>0</v>
      </c>
      <c r="H6156" s="11"/>
    </row>
    <row r="6157" s="9" customFormat="1" ht="13.55" customHeight="1">
      <c r="B6157" s="11"/>
      <c r="G6157" s="28">
        <f>ROUND(E6157*F6157,0)</f>
        <v>0</v>
      </c>
      <c r="H6157" s="11"/>
    </row>
    <row r="6158" s="9" customFormat="1" ht="13.55" customHeight="1">
      <c r="B6158" s="11"/>
      <c r="G6158" s="28">
        <f>ROUND(E6158*F6158,0)</f>
        <v>0</v>
      </c>
      <c r="H6158" s="11"/>
    </row>
    <row r="6159" s="9" customFormat="1" ht="13.55" customHeight="1">
      <c r="B6159" s="11"/>
      <c r="G6159" s="28">
        <f>ROUND(E6159*F6159,0)</f>
        <v>0</v>
      </c>
      <c r="H6159" s="11"/>
    </row>
    <row r="6160" s="9" customFormat="1" ht="13.55" customHeight="1">
      <c r="B6160" s="11"/>
      <c r="G6160" s="28">
        <f>ROUND(E6160*F6160,0)</f>
        <v>0</v>
      </c>
      <c r="H6160" s="11"/>
    </row>
    <row r="6161" s="9" customFormat="1" ht="13.55" customHeight="1">
      <c r="B6161" s="11"/>
      <c r="G6161" s="28">
        <f>ROUND(E6161*F6161,0)</f>
        <v>0</v>
      </c>
      <c r="H6161" s="11"/>
    </row>
    <row r="6162" s="9" customFormat="1" ht="13.55" customHeight="1">
      <c r="B6162" s="11"/>
      <c r="G6162" s="28">
        <f>ROUND(E6162*F6162,0)</f>
        <v>0</v>
      </c>
      <c r="H6162" s="11"/>
    </row>
    <row r="6163" s="9" customFormat="1" ht="13.55" customHeight="1">
      <c r="B6163" s="11"/>
      <c r="G6163" s="28">
        <f>ROUND(E6163*F6163,0)</f>
        <v>0</v>
      </c>
      <c r="H6163" s="11"/>
    </row>
    <row r="6164" s="9" customFormat="1" ht="13.55" customHeight="1">
      <c r="B6164" s="11"/>
      <c r="G6164" s="28">
        <f>ROUND(E6164*F6164,0)</f>
        <v>0</v>
      </c>
      <c r="H6164" s="11"/>
    </row>
    <row r="6165" s="9" customFormat="1" ht="13.55" customHeight="1">
      <c r="B6165" s="11"/>
      <c r="G6165" s="28">
        <f>ROUND(E6165*F6165,0)</f>
        <v>0</v>
      </c>
      <c r="H6165" s="11"/>
    </row>
    <row r="6166" s="9" customFormat="1" ht="13.55" customHeight="1">
      <c r="B6166" s="11"/>
      <c r="G6166" s="28">
        <f>ROUND(E6166*F6166,0)</f>
        <v>0</v>
      </c>
      <c r="H6166" s="11"/>
    </row>
    <row r="6167" s="9" customFormat="1" ht="13.55" customHeight="1">
      <c r="B6167" s="11"/>
      <c r="G6167" s="28">
        <f>ROUND(E6167*F6167,0)</f>
        <v>0</v>
      </c>
      <c r="H6167" s="11"/>
    </row>
    <row r="6168" s="9" customFormat="1" ht="13.55" customHeight="1">
      <c r="B6168" s="11"/>
      <c r="G6168" s="28">
        <f>ROUND(E6168*F6168,0)</f>
        <v>0</v>
      </c>
      <c r="H6168" s="11"/>
    </row>
    <row r="6169" s="9" customFormat="1" ht="13.55" customHeight="1">
      <c r="B6169" s="11"/>
      <c r="G6169" s="28">
        <f>ROUND(E6169*F6169,0)</f>
        <v>0</v>
      </c>
      <c r="H6169" s="11"/>
    </row>
    <row r="6170" s="9" customFormat="1" ht="13.55" customHeight="1">
      <c r="B6170" s="11"/>
      <c r="G6170" s="28">
        <f>ROUND(E6170*F6170,0)</f>
        <v>0</v>
      </c>
      <c r="H6170" s="11"/>
    </row>
    <row r="6171" s="9" customFormat="1" ht="13.55" customHeight="1">
      <c r="B6171" s="11"/>
      <c r="G6171" s="28">
        <f>ROUND(E6171*F6171,0)</f>
        <v>0</v>
      </c>
      <c r="H6171" s="11"/>
    </row>
    <row r="6172" s="9" customFormat="1" ht="13.55" customHeight="1">
      <c r="B6172" s="11"/>
      <c r="G6172" s="28">
        <f>ROUND(E6172*F6172,0)</f>
        <v>0</v>
      </c>
      <c r="H6172" s="11"/>
    </row>
    <row r="6173" s="9" customFormat="1" ht="13.55" customHeight="1">
      <c r="B6173" s="11"/>
      <c r="G6173" s="28">
        <f>ROUND(E6173*F6173,0)</f>
        <v>0</v>
      </c>
      <c r="H6173" s="11"/>
    </row>
    <row r="6174" s="9" customFormat="1" ht="13.55" customHeight="1">
      <c r="B6174" s="11"/>
      <c r="G6174" s="28">
        <f>ROUND(E6174*F6174,0)</f>
        <v>0</v>
      </c>
      <c r="H6174" s="11"/>
    </row>
    <row r="6175" s="9" customFormat="1" ht="13.55" customHeight="1">
      <c r="B6175" s="11"/>
      <c r="G6175" s="28">
        <f>ROUND(E6175*F6175,0)</f>
        <v>0</v>
      </c>
      <c r="H6175" s="11"/>
    </row>
    <row r="6176" s="9" customFormat="1" ht="13.55" customHeight="1">
      <c r="B6176" s="11"/>
      <c r="G6176" s="28">
        <f>ROUND(E6176*F6176,0)</f>
        <v>0</v>
      </c>
      <c r="H6176" s="11"/>
    </row>
    <row r="6177" s="9" customFormat="1" ht="13.55" customHeight="1">
      <c r="B6177" s="11"/>
      <c r="G6177" s="28">
        <f>ROUND(E6177*F6177,0)</f>
        <v>0</v>
      </c>
      <c r="H6177" s="11"/>
    </row>
    <row r="6178" s="9" customFormat="1" ht="13.55" customHeight="1">
      <c r="B6178" s="11"/>
      <c r="G6178" s="28">
        <f>ROUND(E6178*F6178,0)</f>
        <v>0</v>
      </c>
      <c r="H6178" s="11"/>
    </row>
    <row r="6179" s="9" customFormat="1" ht="13.55" customHeight="1">
      <c r="B6179" s="11"/>
      <c r="G6179" s="28">
        <f>ROUND(E6179*F6179,0)</f>
        <v>0</v>
      </c>
      <c r="H6179" s="11"/>
    </row>
    <row r="6180" s="9" customFormat="1" ht="13.55" customHeight="1">
      <c r="B6180" s="11"/>
      <c r="G6180" s="28">
        <f>ROUND(E6180*F6180,0)</f>
        <v>0</v>
      </c>
      <c r="H6180" s="11"/>
    </row>
    <row r="6181" s="9" customFormat="1" ht="13.55" customHeight="1">
      <c r="B6181" s="11"/>
      <c r="G6181" s="28">
        <f>ROUND(E6181*F6181,0)</f>
        <v>0</v>
      </c>
      <c r="H6181" s="11"/>
    </row>
    <row r="6182" s="9" customFormat="1" ht="13.55" customHeight="1">
      <c r="B6182" s="11"/>
      <c r="G6182" s="28">
        <f>ROUND(E6182*F6182,0)</f>
        <v>0</v>
      </c>
      <c r="H6182" s="11"/>
    </row>
    <row r="6183" s="9" customFormat="1" ht="13.55" customHeight="1">
      <c r="B6183" s="11"/>
      <c r="G6183" s="28">
        <f>ROUND(E6183*F6183,0)</f>
        <v>0</v>
      </c>
      <c r="H6183" s="11"/>
    </row>
    <row r="6184" s="9" customFormat="1" ht="13.55" customHeight="1">
      <c r="B6184" s="11"/>
      <c r="G6184" s="28">
        <f>ROUND(E6184*F6184,0)</f>
        <v>0</v>
      </c>
      <c r="H6184" s="11"/>
    </row>
    <row r="6185" s="9" customFormat="1" ht="13.55" customHeight="1">
      <c r="B6185" s="11"/>
      <c r="G6185" s="28">
        <f>ROUND(E6185*F6185,0)</f>
        <v>0</v>
      </c>
      <c r="H6185" s="11"/>
    </row>
    <row r="6186" s="9" customFormat="1" ht="13.55" customHeight="1">
      <c r="B6186" s="11"/>
      <c r="G6186" s="28">
        <f>ROUND(E6186*F6186,0)</f>
        <v>0</v>
      </c>
      <c r="H6186" s="11"/>
    </row>
    <row r="6187" s="9" customFormat="1" ht="13.55" customHeight="1">
      <c r="B6187" s="11"/>
      <c r="G6187" s="28">
        <f>ROUND(E6187*F6187,0)</f>
        <v>0</v>
      </c>
      <c r="H6187" s="11"/>
    </row>
    <row r="6188" s="9" customFormat="1" ht="13.55" customHeight="1">
      <c r="B6188" s="11"/>
      <c r="G6188" s="28">
        <f>ROUND(E6188*F6188,0)</f>
        <v>0</v>
      </c>
      <c r="H6188" s="11"/>
    </row>
    <row r="6189" s="9" customFormat="1" ht="13.55" customHeight="1">
      <c r="B6189" s="11"/>
      <c r="G6189" s="28">
        <f>ROUND(E6189*F6189,0)</f>
        <v>0</v>
      </c>
      <c r="H6189" s="11"/>
    </row>
    <row r="6190" s="9" customFormat="1" ht="13.55" customHeight="1">
      <c r="B6190" s="11"/>
      <c r="G6190" s="28">
        <f>ROUND(E6190*F6190,0)</f>
        <v>0</v>
      </c>
      <c r="H6190" s="11"/>
    </row>
    <row r="6191" s="9" customFormat="1" ht="13.55" customHeight="1">
      <c r="B6191" s="11"/>
      <c r="G6191" s="28">
        <f>ROUND(E6191*F6191,0)</f>
        <v>0</v>
      </c>
      <c r="H6191" s="11"/>
    </row>
    <row r="6192" s="9" customFormat="1" ht="13.55" customHeight="1">
      <c r="B6192" s="11"/>
      <c r="G6192" s="28">
        <f>ROUND(E6192*F6192,0)</f>
        <v>0</v>
      </c>
      <c r="H6192" s="11"/>
    </row>
    <row r="6193" s="9" customFormat="1" ht="13.55" customHeight="1">
      <c r="B6193" s="11"/>
      <c r="G6193" s="28">
        <f>ROUND(E6193*F6193,0)</f>
        <v>0</v>
      </c>
      <c r="H6193" s="11"/>
    </row>
    <row r="6194" s="9" customFormat="1" ht="13.55" customHeight="1">
      <c r="B6194" s="11"/>
      <c r="G6194" s="28">
        <f>ROUND(E6194*F6194,0)</f>
        <v>0</v>
      </c>
      <c r="H6194" s="11"/>
    </row>
    <row r="6195" s="9" customFormat="1" ht="13.55" customHeight="1">
      <c r="B6195" s="11"/>
      <c r="G6195" s="28">
        <f>ROUND(E6195*F6195,0)</f>
        <v>0</v>
      </c>
      <c r="H6195" s="11"/>
    </row>
    <row r="6196" s="9" customFormat="1" ht="13.55" customHeight="1">
      <c r="B6196" s="11"/>
      <c r="G6196" s="28">
        <f>ROUND(E6196*F6196,0)</f>
        <v>0</v>
      </c>
      <c r="H6196" s="11"/>
    </row>
    <row r="6197" s="9" customFormat="1" ht="13.55" customHeight="1">
      <c r="B6197" s="11"/>
      <c r="G6197" s="28">
        <f>ROUND(E6197*F6197,0)</f>
        <v>0</v>
      </c>
      <c r="H6197" s="11"/>
    </row>
    <row r="6198" s="9" customFormat="1" ht="13.55" customHeight="1">
      <c r="B6198" s="11"/>
      <c r="G6198" s="28">
        <f>ROUND(E6198*F6198,0)</f>
        <v>0</v>
      </c>
      <c r="H6198" s="11"/>
    </row>
    <row r="6199" s="9" customFormat="1" ht="13.55" customHeight="1">
      <c r="B6199" s="11"/>
      <c r="G6199" s="28">
        <f>ROUND(E6199*F6199,0)</f>
        <v>0</v>
      </c>
      <c r="H6199" s="11"/>
    </row>
    <row r="6200" s="9" customFormat="1" ht="13.55" customHeight="1">
      <c r="B6200" s="11"/>
      <c r="G6200" s="28">
        <f>ROUND(E6200*F6200,0)</f>
        <v>0</v>
      </c>
      <c r="H6200" s="11"/>
    </row>
    <row r="6201" s="9" customFormat="1" ht="13.55" customHeight="1">
      <c r="B6201" s="11"/>
      <c r="G6201" s="28">
        <f>ROUND(E6201*F6201,0)</f>
        <v>0</v>
      </c>
      <c r="H6201" s="11"/>
    </row>
    <row r="6202" s="9" customFormat="1" ht="13.55" customHeight="1">
      <c r="B6202" s="11"/>
      <c r="G6202" s="28">
        <f>ROUND(E6202*F6202,0)</f>
        <v>0</v>
      </c>
      <c r="H6202" s="11"/>
    </row>
    <row r="6203" s="9" customFormat="1" ht="13.55" customHeight="1">
      <c r="B6203" s="11"/>
      <c r="G6203" s="28">
        <f>ROUND(E6203*F6203,0)</f>
        <v>0</v>
      </c>
      <c r="H6203" s="11"/>
    </row>
    <row r="6204" s="9" customFormat="1" ht="13.55" customHeight="1">
      <c r="B6204" s="11"/>
      <c r="G6204" s="28">
        <f>ROUND(E6204*F6204,0)</f>
        <v>0</v>
      </c>
      <c r="H6204" s="11"/>
    </row>
    <row r="6205" s="9" customFormat="1" ht="13.55" customHeight="1">
      <c r="B6205" s="11"/>
      <c r="G6205" s="28">
        <f>ROUND(E6205*F6205,0)</f>
        <v>0</v>
      </c>
      <c r="H6205" s="11"/>
    </row>
    <row r="6206" s="9" customFormat="1" ht="13.55" customHeight="1">
      <c r="B6206" s="11"/>
      <c r="G6206" s="28">
        <f>ROUND(E6206*F6206,0)</f>
        <v>0</v>
      </c>
      <c r="H6206" s="11"/>
    </row>
    <row r="6207" s="9" customFormat="1" ht="13.55" customHeight="1">
      <c r="B6207" s="11"/>
      <c r="G6207" s="28">
        <f>ROUND(E6207*F6207,0)</f>
        <v>0</v>
      </c>
      <c r="H6207" s="11"/>
    </row>
    <row r="6208" s="9" customFormat="1" ht="13.55" customHeight="1">
      <c r="B6208" s="11"/>
      <c r="G6208" s="28">
        <f>ROUND(E6208*F6208,0)</f>
        <v>0</v>
      </c>
      <c r="H6208" s="11"/>
    </row>
    <row r="6209" s="9" customFormat="1" ht="13.55" customHeight="1">
      <c r="B6209" s="11"/>
      <c r="G6209" s="28">
        <f>ROUND(E6209*F6209,0)</f>
        <v>0</v>
      </c>
      <c r="H6209" s="11"/>
    </row>
    <row r="6210" s="9" customFormat="1" ht="13.55" customHeight="1">
      <c r="B6210" s="11"/>
      <c r="G6210" s="28">
        <f>ROUND(E6210*F6210,0)</f>
        <v>0</v>
      </c>
      <c r="H6210" s="11"/>
    </row>
    <row r="6211" s="9" customFormat="1" ht="13.55" customHeight="1">
      <c r="B6211" s="11"/>
      <c r="G6211" s="28">
        <f>ROUND(E6211*F6211,0)</f>
        <v>0</v>
      </c>
      <c r="H6211" s="11"/>
    </row>
    <row r="6212" s="9" customFormat="1" ht="13.55" customHeight="1">
      <c r="B6212" s="11"/>
      <c r="G6212" s="28">
        <f>ROUND(E6212*F6212,0)</f>
        <v>0</v>
      </c>
      <c r="H6212" s="11"/>
    </row>
    <row r="6213" s="9" customFormat="1" ht="13.55" customHeight="1">
      <c r="B6213" s="11"/>
      <c r="G6213" s="28">
        <f>ROUND(E6213*F6213,0)</f>
        <v>0</v>
      </c>
      <c r="H6213" s="11"/>
    </row>
    <row r="6214" s="9" customFormat="1" ht="13.55" customHeight="1">
      <c r="B6214" s="11"/>
      <c r="G6214" s="28">
        <f>ROUND(E6214*F6214,0)</f>
        <v>0</v>
      </c>
      <c r="H6214" s="11"/>
    </row>
    <row r="6215" s="9" customFormat="1" ht="13.55" customHeight="1">
      <c r="B6215" s="11"/>
      <c r="G6215" s="28">
        <f>ROUND(E6215*F6215,0)</f>
        <v>0</v>
      </c>
      <c r="H6215" s="11"/>
    </row>
    <row r="6216" s="9" customFormat="1" ht="13.55" customHeight="1">
      <c r="B6216" s="11"/>
      <c r="G6216" s="28">
        <f>ROUND(E6216*F6216,0)</f>
        <v>0</v>
      </c>
      <c r="H6216" s="11"/>
    </row>
    <row r="6217" s="9" customFormat="1" ht="13.55" customHeight="1">
      <c r="B6217" s="11"/>
      <c r="G6217" s="28">
        <f>ROUND(E6217*F6217,0)</f>
        <v>0</v>
      </c>
      <c r="H6217" s="11"/>
    </row>
    <row r="6218" s="9" customFormat="1" ht="13.55" customHeight="1">
      <c r="B6218" s="11"/>
      <c r="G6218" s="28">
        <f>ROUND(E6218*F6218,0)</f>
        <v>0</v>
      </c>
      <c r="H6218" s="11"/>
    </row>
    <row r="6219" s="9" customFormat="1" ht="13.55" customHeight="1">
      <c r="B6219" s="11"/>
      <c r="G6219" s="28">
        <f>ROUND(E6219*F6219,0)</f>
        <v>0</v>
      </c>
      <c r="H6219" s="11"/>
    </row>
    <row r="6220" s="9" customFormat="1" ht="13.55" customHeight="1">
      <c r="B6220" s="11"/>
      <c r="G6220" s="28">
        <f>ROUND(E6220*F6220,0)</f>
        <v>0</v>
      </c>
      <c r="H6220" s="11"/>
    </row>
    <row r="6221" s="9" customFormat="1" ht="13.55" customHeight="1">
      <c r="B6221" s="11"/>
      <c r="G6221" s="28">
        <f>ROUND(E6221*F6221,0)</f>
        <v>0</v>
      </c>
      <c r="H6221" s="11"/>
    </row>
    <row r="6222" s="9" customFormat="1" ht="13.55" customHeight="1">
      <c r="B6222" s="11"/>
      <c r="G6222" s="28">
        <f>ROUND(E6222*F6222,0)</f>
        <v>0</v>
      </c>
      <c r="H6222" s="11"/>
    </row>
    <row r="6223" s="9" customFormat="1" ht="13.55" customHeight="1">
      <c r="B6223" s="11"/>
      <c r="G6223" s="28">
        <f>ROUND(E6223*F6223,0)</f>
        <v>0</v>
      </c>
      <c r="H6223" s="11"/>
    </row>
    <row r="6224" s="9" customFormat="1" ht="13.55" customHeight="1">
      <c r="B6224" s="11"/>
      <c r="G6224" s="28">
        <f>ROUND(E6224*F6224,0)</f>
        <v>0</v>
      </c>
      <c r="H6224" s="11"/>
    </row>
    <row r="6225" s="9" customFormat="1" ht="13.55" customHeight="1">
      <c r="B6225" s="11"/>
      <c r="G6225" s="28">
        <f>ROUND(E6225*F6225,0)</f>
        <v>0</v>
      </c>
      <c r="H6225" s="11"/>
    </row>
    <row r="6226" s="9" customFormat="1" ht="13.55" customHeight="1">
      <c r="B6226" s="11"/>
      <c r="G6226" s="28">
        <f>ROUND(E6226*F6226,0)</f>
        <v>0</v>
      </c>
      <c r="H6226" s="11"/>
    </row>
    <row r="6227" s="9" customFormat="1" ht="13.55" customHeight="1">
      <c r="B6227" s="11"/>
      <c r="G6227" s="28">
        <f>ROUND(E6227*F6227,0)</f>
        <v>0</v>
      </c>
      <c r="H6227" s="11"/>
    </row>
    <row r="6228" s="9" customFormat="1" ht="13.55" customHeight="1">
      <c r="B6228" s="11"/>
      <c r="G6228" s="28">
        <f>ROUND(E6228*F6228,0)</f>
        <v>0</v>
      </c>
      <c r="H6228" s="11"/>
    </row>
    <row r="6229" s="9" customFormat="1" ht="13.55" customHeight="1">
      <c r="B6229" s="11"/>
      <c r="G6229" s="28">
        <f>ROUND(E6229*F6229,0)</f>
        <v>0</v>
      </c>
      <c r="H6229" s="11"/>
    </row>
    <row r="6230" s="9" customFormat="1" ht="13.55" customHeight="1">
      <c r="B6230" s="11"/>
      <c r="G6230" s="28">
        <f>ROUND(E6230*F6230,0)</f>
        <v>0</v>
      </c>
      <c r="H6230" s="11"/>
    </row>
    <row r="6231" s="9" customFormat="1" ht="13.55" customHeight="1">
      <c r="B6231" s="11"/>
      <c r="G6231" s="28">
        <f>ROUND(E6231*F6231,0)</f>
        <v>0</v>
      </c>
      <c r="H6231" s="11"/>
    </row>
    <row r="6232" s="9" customFormat="1" ht="13.55" customHeight="1">
      <c r="B6232" s="11"/>
      <c r="G6232" s="28">
        <f>ROUND(E6232*F6232,0)</f>
        <v>0</v>
      </c>
      <c r="H6232" s="11"/>
    </row>
    <row r="6233" s="9" customFormat="1" ht="13.55" customHeight="1">
      <c r="B6233" s="11"/>
      <c r="G6233" s="28">
        <f>ROUND(E6233*F6233,0)</f>
        <v>0</v>
      </c>
      <c r="H6233" s="11"/>
    </row>
    <row r="6234" s="9" customFormat="1" ht="13.55" customHeight="1">
      <c r="B6234" s="11"/>
      <c r="G6234" s="28">
        <f>ROUND(E6234*F6234,0)</f>
        <v>0</v>
      </c>
      <c r="H6234" s="11"/>
    </row>
    <row r="6235" s="9" customFormat="1" ht="13.55" customHeight="1">
      <c r="B6235" s="11"/>
      <c r="G6235" s="28">
        <f>ROUND(E6235*F6235,0)</f>
        <v>0</v>
      </c>
      <c r="H6235" s="11"/>
    </row>
    <row r="6236" s="9" customFormat="1" ht="13.55" customHeight="1">
      <c r="B6236" s="11"/>
      <c r="G6236" s="28">
        <f>ROUND(E6236*F6236,0)</f>
        <v>0</v>
      </c>
      <c r="H6236" s="11"/>
    </row>
    <row r="6237" s="9" customFormat="1" ht="13.55" customHeight="1">
      <c r="B6237" s="11"/>
      <c r="G6237" s="28">
        <f>ROUND(E6237*F6237,0)</f>
        <v>0</v>
      </c>
      <c r="H6237" s="11"/>
    </row>
    <row r="6238" s="9" customFormat="1" ht="13.55" customHeight="1">
      <c r="B6238" s="11"/>
      <c r="G6238" s="28">
        <f>ROUND(E6238*F6238,0)</f>
        <v>0</v>
      </c>
      <c r="H6238" s="11"/>
    </row>
    <row r="6239" s="9" customFormat="1" ht="13.55" customHeight="1">
      <c r="B6239" s="11"/>
      <c r="G6239" s="28">
        <f>ROUND(E6239*F6239,0)</f>
        <v>0</v>
      </c>
      <c r="H6239" s="11"/>
    </row>
    <row r="6240" s="9" customFormat="1" ht="13.55" customHeight="1">
      <c r="B6240" s="11"/>
      <c r="G6240" s="28">
        <f>ROUND(E6240*F6240,0)</f>
        <v>0</v>
      </c>
      <c r="H6240" s="11"/>
    </row>
    <row r="6241" s="9" customFormat="1" ht="13.55" customHeight="1">
      <c r="B6241" s="11"/>
      <c r="G6241" s="28">
        <f>ROUND(E6241*F6241,0)</f>
        <v>0</v>
      </c>
      <c r="H6241" s="11"/>
    </row>
    <row r="6242" s="9" customFormat="1" ht="13.55" customHeight="1">
      <c r="B6242" s="11"/>
      <c r="G6242" s="28">
        <f>ROUND(E6242*F6242,0)</f>
        <v>0</v>
      </c>
      <c r="H6242" s="11"/>
    </row>
    <row r="6243" s="9" customFormat="1" ht="13.55" customHeight="1">
      <c r="B6243" s="11"/>
      <c r="G6243" s="28">
        <f>ROUND(E6243*F6243,0)</f>
        <v>0</v>
      </c>
      <c r="H6243" s="11"/>
    </row>
    <row r="6244" s="9" customFormat="1" ht="13.55" customHeight="1">
      <c r="B6244" s="11"/>
      <c r="G6244" s="28">
        <f>ROUND(E6244*F6244,0)</f>
        <v>0</v>
      </c>
      <c r="H6244" s="11"/>
    </row>
    <row r="6245" s="9" customFormat="1" ht="13.55" customHeight="1">
      <c r="B6245" s="11"/>
      <c r="G6245" s="28">
        <f>ROUND(E6245*F6245,0)</f>
        <v>0</v>
      </c>
      <c r="H6245" s="11"/>
    </row>
    <row r="6246" s="9" customFormat="1" ht="13.55" customHeight="1">
      <c r="B6246" s="11"/>
      <c r="G6246" s="28">
        <f>ROUND(E6246*F6246,0)</f>
        <v>0</v>
      </c>
      <c r="H6246" s="11"/>
    </row>
    <row r="6247" s="9" customFormat="1" ht="13.55" customHeight="1">
      <c r="B6247" s="11"/>
      <c r="G6247" s="28">
        <f>ROUND(E6247*F6247,0)</f>
        <v>0</v>
      </c>
      <c r="H6247" s="11"/>
    </row>
    <row r="6248" s="9" customFormat="1" ht="13.55" customHeight="1">
      <c r="B6248" s="11"/>
      <c r="G6248" s="28">
        <f>ROUND(E6248*F6248,0)</f>
        <v>0</v>
      </c>
      <c r="H6248" s="11"/>
    </row>
    <row r="6249" s="9" customFormat="1" ht="13.55" customHeight="1">
      <c r="B6249" s="11"/>
      <c r="G6249" s="28">
        <f>ROUND(E6249*F6249,0)</f>
        <v>0</v>
      </c>
      <c r="H6249" s="11"/>
    </row>
    <row r="6250" s="9" customFormat="1" ht="13.55" customHeight="1">
      <c r="B6250" s="11"/>
      <c r="G6250" s="28">
        <f>ROUND(E6250*F6250,0)</f>
        <v>0</v>
      </c>
      <c r="H6250" s="11"/>
    </row>
    <row r="6251" s="9" customFormat="1" ht="13.55" customHeight="1">
      <c r="B6251" s="11"/>
      <c r="G6251" s="28">
        <f>ROUND(E6251*F6251,0)</f>
        <v>0</v>
      </c>
      <c r="H6251" s="11"/>
    </row>
    <row r="6252" s="9" customFormat="1" ht="13.55" customHeight="1">
      <c r="B6252" s="11"/>
      <c r="G6252" s="28">
        <f>ROUND(E6252*F6252,0)</f>
        <v>0</v>
      </c>
      <c r="H6252" s="11"/>
    </row>
    <row r="6253" s="9" customFormat="1" ht="13.55" customHeight="1">
      <c r="B6253" s="11"/>
      <c r="G6253" s="28">
        <f>ROUND(E6253*F6253,0)</f>
        <v>0</v>
      </c>
      <c r="H6253" s="11"/>
    </row>
    <row r="6254" s="9" customFormat="1" ht="13.55" customHeight="1">
      <c r="B6254" s="11"/>
      <c r="G6254" s="28">
        <f>ROUND(E6254*F6254,0)</f>
        <v>0</v>
      </c>
      <c r="H6254" s="11"/>
    </row>
    <row r="6255" s="9" customFormat="1" ht="13.55" customHeight="1">
      <c r="B6255" s="11"/>
      <c r="G6255" s="28">
        <f>ROUND(E6255*F6255,0)</f>
        <v>0</v>
      </c>
      <c r="H6255" s="11"/>
    </row>
    <row r="6256" s="9" customFormat="1" ht="13.55" customHeight="1">
      <c r="B6256" s="11"/>
      <c r="G6256" s="28">
        <f>ROUND(E6256*F6256,0)</f>
        <v>0</v>
      </c>
      <c r="H6256" s="11"/>
    </row>
    <row r="6257" s="9" customFormat="1" ht="13.55" customHeight="1">
      <c r="B6257" s="11"/>
      <c r="G6257" s="28">
        <f>ROUND(E6257*F6257,0)</f>
        <v>0</v>
      </c>
      <c r="H6257" s="11"/>
    </row>
    <row r="6258" s="9" customFormat="1" ht="13.55" customHeight="1">
      <c r="B6258" s="11"/>
      <c r="G6258" s="28">
        <f>ROUND(E6258*F6258,0)</f>
        <v>0</v>
      </c>
      <c r="H6258" s="11"/>
    </row>
    <row r="6259" s="9" customFormat="1" ht="13.55" customHeight="1">
      <c r="B6259" s="11"/>
      <c r="G6259" s="28">
        <f>ROUND(E6259*F6259,0)</f>
        <v>0</v>
      </c>
      <c r="H6259" s="11"/>
    </row>
    <row r="6260" s="9" customFormat="1" ht="13.55" customHeight="1">
      <c r="B6260" s="11"/>
      <c r="G6260" s="28">
        <f>ROUND(E6260*F6260,0)</f>
        <v>0</v>
      </c>
      <c r="H6260" s="11"/>
    </row>
    <row r="6261" s="9" customFormat="1" ht="13.55" customHeight="1">
      <c r="B6261" s="11"/>
      <c r="G6261" s="28">
        <f>ROUND(E6261*F6261,0)</f>
        <v>0</v>
      </c>
      <c r="H6261" s="11"/>
    </row>
    <row r="6262" s="9" customFormat="1" ht="13.55" customHeight="1">
      <c r="B6262" s="11"/>
      <c r="G6262" s="28">
        <f>ROUND(E6262*F6262,0)</f>
        <v>0</v>
      </c>
      <c r="H6262" s="11"/>
    </row>
    <row r="6263" s="9" customFormat="1" ht="13.55" customHeight="1">
      <c r="B6263" s="11"/>
      <c r="G6263" s="28">
        <f>ROUND(E6263*F6263,0)</f>
        <v>0</v>
      </c>
      <c r="H6263" s="11"/>
    </row>
    <row r="6264" s="9" customFormat="1" ht="13.55" customHeight="1">
      <c r="B6264" s="11"/>
      <c r="G6264" s="28">
        <f>ROUND(E6264*F6264,0)</f>
        <v>0</v>
      </c>
      <c r="H6264" s="11"/>
    </row>
    <row r="6265" s="9" customFormat="1" ht="13.55" customHeight="1">
      <c r="B6265" s="11"/>
      <c r="G6265" s="28">
        <f>ROUND(E6265*F6265,0)</f>
        <v>0</v>
      </c>
      <c r="H6265" s="11"/>
    </row>
    <row r="6266" s="9" customFormat="1" ht="13.55" customHeight="1">
      <c r="B6266" s="11"/>
      <c r="G6266" s="28">
        <f>ROUND(E6266*F6266,0)</f>
        <v>0</v>
      </c>
      <c r="H6266" s="11"/>
    </row>
    <row r="6267" s="9" customFormat="1" ht="13.55" customHeight="1">
      <c r="B6267" s="11"/>
      <c r="G6267" s="28">
        <f>ROUND(E6267*F6267,0)</f>
        <v>0</v>
      </c>
      <c r="H6267" s="11"/>
    </row>
    <row r="6268" s="9" customFormat="1" ht="13.55" customHeight="1">
      <c r="B6268" s="11"/>
      <c r="G6268" s="28">
        <f>ROUND(E6268*F6268,0)</f>
        <v>0</v>
      </c>
      <c r="H6268" s="11"/>
    </row>
    <row r="6269" s="9" customFormat="1" ht="13.55" customHeight="1">
      <c r="B6269" s="11"/>
      <c r="G6269" s="28">
        <f>ROUND(E6269*F6269,0)</f>
        <v>0</v>
      </c>
      <c r="H6269" s="11"/>
    </row>
    <row r="6270" s="9" customFormat="1" ht="13.55" customHeight="1">
      <c r="B6270" s="11"/>
      <c r="G6270" s="28">
        <f>ROUND(E6270*F6270,0)</f>
        <v>0</v>
      </c>
      <c r="H6270" s="11"/>
    </row>
    <row r="6271" s="9" customFormat="1" ht="13.55" customHeight="1">
      <c r="B6271" s="11"/>
      <c r="G6271" s="28">
        <f>ROUND(E6271*F6271,0)</f>
        <v>0</v>
      </c>
      <c r="H6271" s="11"/>
    </row>
    <row r="6272" s="9" customFormat="1" ht="13.55" customHeight="1">
      <c r="B6272" s="11"/>
      <c r="G6272" s="28">
        <f>ROUND(E6272*F6272,0)</f>
        <v>0</v>
      </c>
      <c r="H6272" s="11"/>
    </row>
    <row r="6273" s="9" customFormat="1" ht="13.55" customHeight="1">
      <c r="B6273" s="11"/>
      <c r="G6273" s="28">
        <f>ROUND(E6273*F6273,0)</f>
        <v>0</v>
      </c>
      <c r="H6273" s="11"/>
    </row>
    <row r="6274" s="9" customFormat="1" ht="13.55" customHeight="1">
      <c r="B6274" s="11"/>
      <c r="G6274" s="28">
        <f>ROUND(E6274*F6274,0)</f>
        <v>0</v>
      </c>
      <c r="H6274" s="11"/>
    </row>
    <row r="6275" s="9" customFormat="1" ht="13.55" customHeight="1">
      <c r="B6275" s="11"/>
      <c r="G6275" s="28">
        <f>ROUND(E6275*F6275,0)</f>
        <v>0</v>
      </c>
      <c r="H6275" s="11"/>
    </row>
    <row r="6276" s="9" customFormat="1" ht="13.55" customHeight="1">
      <c r="B6276" s="11"/>
      <c r="G6276" s="28">
        <f>ROUND(E6276*F6276,0)</f>
        <v>0</v>
      </c>
      <c r="H6276" s="11"/>
    </row>
    <row r="6277" s="9" customFormat="1" ht="13.55" customHeight="1">
      <c r="B6277" s="11"/>
      <c r="G6277" s="28">
        <f>ROUND(E6277*F6277,0)</f>
        <v>0</v>
      </c>
      <c r="H6277" s="11"/>
    </row>
    <row r="6278" s="9" customFormat="1" ht="13.55" customHeight="1">
      <c r="B6278" s="11"/>
      <c r="G6278" s="28">
        <f>ROUND(E6278*F6278,0)</f>
        <v>0</v>
      </c>
      <c r="H6278" s="11"/>
    </row>
    <row r="6279" s="9" customFormat="1" ht="13.55" customHeight="1">
      <c r="B6279" s="11"/>
      <c r="G6279" s="28">
        <f>ROUND(E6279*F6279,0)</f>
        <v>0</v>
      </c>
      <c r="H6279" s="11"/>
    </row>
    <row r="6280" s="9" customFormat="1" ht="13.55" customHeight="1">
      <c r="B6280" s="11"/>
      <c r="G6280" s="28">
        <f>ROUND(E6280*F6280,0)</f>
        <v>0</v>
      </c>
      <c r="H6280" s="11"/>
    </row>
    <row r="6281" s="9" customFormat="1" ht="13.55" customHeight="1">
      <c r="B6281" s="11"/>
      <c r="G6281" s="28">
        <f>ROUND(E6281*F6281,0)</f>
        <v>0</v>
      </c>
      <c r="H6281" s="11"/>
    </row>
    <row r="6282" s="9" customFormat="1" ht="13.55" customHeight="1">
      <c r="B6282" s="11"/>
      <c r="G6282" s="28">
        <f>ROUND(E6282*F6282,0)</f>
        <v>0</v>
      </c>
      <c r="H6282" s="11"/>
    </row>
    <row r="6283" s="9" customFormat="1" ht="13.55" customHeight="1">
      <c r="B6283" s="11"/>
      <c r="G6283" s="28">
        <f>ROUND(E6283*F6283,0)</f>
        <v>0</v>
      </c>
      <c r="H6283" s="11"/>
    </row>
    <row r="6284" s="9" customFormat="1" ht="13.55" customHeight="1">
      <c r="B6284" s="11"/>
      <c r="G6284" s="28">
        <f>ROUND(E6284*F6284,0)</f>
        <v>0</v>
      </c>
      <c r="H6284" s="11"/>
    </row>
    <row r="6285" s="9" customFormat="1" ht="13.55" customHeight="1">
      <c r="B6285" s="11"/>
      <c r="G6285" s="28">
        <f>ROUND(E6285*F6285,0)</f>
        <v>0</v>
      </c>
      <c r="H6285" s="11"/>
    </row>
    <row r="6286" s="9" customFormat="1" ht="13.55" customHeight="1">
      <c r="B6286" s="11"/>
      <c r="G6286" s="28">
        <f>ROUND(E6286*F6286,0)</f>
        <v>0</v>
      </c>
      <c r="H6286" s="11"/>
    </row>
    <row r="6287" s="9" customFormat="1" ht="13.55" customHeight="1">
      <c r="B6287" s="11"/>
      <c r="G6287" s="28">
        <f>ROUND(E6287*F6287,0)</f>
        <v>0</v>
      </c>
      <c r="H6287" s="11"/>
    </row>
    <row r="6288" s="9" customFormat="1" ht="13.55" customHeight="1">
      <c r="B6288" s="11"/>
      <c r="G6288" s="28">
        <f>ROUND(E6288*F6288,0)</f>
        <v>0</v>
      </c>
      <c r="H6288" s="11"/>
    </row>
    <row r="6289" s="9" customFormat="1" ht="13.55" customHeight="1">
      <c r="B6289" s="11"/>
      <c r="G6289" s="28">
        <f>ROUND(E6289*F6289,0)</f>
        <v>0</v>
      </c>
      <c r="H6289" s="11"/>
    </row>
    <row r="6290" s="9" customFormat="1" ht="13.55" customHeight="1">
      <c r="B6290" s="11"/>
      <c r="G6290" s="28">
        <f>ROUND(E6290*F6290,0)</f>
        <v>0</v>
      </c>
      <c r="H6290" s="11"/>
    </row>
    <row r="6291" s="9" customFormat="1" ht="13.55" customHeight="1">
      <c r="B6291" s="11"/>
      <c r="G6291" s="28">
        <f>ROUND(E6291*F6291,0)</f>
        <v>0</v>
      </c>
      <c r="H6291" s="11"/>
    </row>
    <row r="6292" s="9" customFormat="1" ht="13.55" customHeight="1">
      <c r="B6292" s="11"/>
      <c r="G6292" s="28">
        <f>ROUND(E6292*F6292,0)</f>
        <v>0</v>
      </c>
      <c r="H6292" s="11"/>
    </row>
    <row r="6293" s="9" customFormat="1" ht="13.55" customHeight="1">
      <c r="B6293" s="11"/>
      <c r="G6293" s="28">
        <f>ROUND(E6293*F6293,0)</f>
        <v>0</v>
      </c>
      <c r="H6293" s="11"/>
    </row>
    <row r="6294" s="9" customFormat="1" ht="13.55" customHeight="1">
      <c r="B6294" s="11"/>
      <c r="G6294" s="28">
        <f>ROUND(E6294*F6294,0)</f>
        <v>0</v>
      </c>
      <c r="H6294" s="11"/>
    </row>
    <row r="6295" s="9" customFormat="1" ht="13.55" customHeight="1">
      <c r="B6295" s="11"/>
      <c r="G6295" s="28">
        <f>ROUND(E6295*F6295,0)</f>
        <v>0</v>
      </c>
      <c r="H6295" s="11"/>
    </row>
    <row r="6296" s="9" customFormat="1" ht="13.55" customHeight="1">
      <c r="B6296" s="11"/>
      <c r="G6296" s="28">
        <f>ROUND(E6296*F6296,0)</f>
        <v>0</v>
      </c>
      <c r="H6296" s="11"/>
    </row>
    <row r="6297" s="9" customFormat="1" ht="13.55" customHeight="1">
      <c r="B6297" s="11"/>
      <c r="G6297" s="28">
        <f>ROUND(E6297*F6297,0)</f>
        <v>0</v>
      </c>
      <c r="H6297" s="11"/>
    </row>
    <row r="6298" s="9" customFormat="1" ht="13.55" customHeight="1">
      <c r="B6298" s="11"/>
      <c r="G6298" s="28">
        <f>ROUND(E6298*F6298,0)</f>
        <v>0</v>
      </c>
      <c r="H6298" s="11"/>
    </row>
    <row r="6299" s="9" customFormat="1" ht="13.55" customHeight="1">
      <c r="B6299" s="11"/>
      <c r="G6299" s="28">
        <f>ROUND(E6299*F6299,0)</f>
        <v>0</v>
      </c>
      <c r="H6299" s="11"/>
    </row>
    <row r="6300" s="9" customFormat="1" ht="13.55" customHeight="1">
      <c r="B6300" s="11"/>
      <c r="G6300" s="28">
        <f>ROUND(E6300*F6300,0)</f>
        <v>0</v>
      </c>
      <c r="H6300" s="11"/>
    </row>
    <row r="6301" s="9" customFormat="1" ht="13.55" customHeight="1">
      <c r="B6301" s="11"/>
      <c r="G6301" s="28">
        <f>ROUND(E6301*F6301,0)</f>
        <v>0</v>
      </c>
      <c r="H6301" s="11"/>
    </row>
    <row r="6302" s="9" customFormat="1" ht="13.55" customHeight="1">
      <c r="B6302" s="11"/>
      <c r="G6302" s="28">
        <f>ROUND(E6302*F6302,0)</f>
        <v>0</v>
      </c>
      <c r="H6302" s="11"/>
    </row>
    <row r="6303" s="9" customFormat="1" ht="13.55" customHeight="1">
      <c r="B6303" s="11"/>
      <c r="G6303" s="28">
        <f>ROUND(E6303*F6303,0)</f>
        <v>0</v>
      </c>
      <c r="H6303" s="11"/>
    </row>
    <row r="6304" s="9" customFormat="1" ht="13.55" customHeight="1">
      <c r="B6304" s="11"/>
      <c r="G6304" s="28">
        <f>ROUND(E6304*F6304,0)</f>
        <v>0</v>
      </c>
      <c r="H6304" s="11"/>
    </row>
    <row r="6305" s="9" customFormat="1" ht="13.55" customHeight="1">
      <c r="B6305" s="11"/>
      <c r="G6305" s="28">
        <f>ROUND(E6305*F6305,0)</f>
        <v>0</v>
      </c>
      <c r="H6305" s="11"/>
    </row>
    <row r="6306" s="9" customFormat="1" ht="13.55" customHeight="1">
      <c r="B6306" s="11"/>
      <c r="G6306" s="28">
        <f>ROUND(E6306*F6306,0)</f>
        <v>0</v>
      </c>
      <c r="H6306" s="11"/>
    </row>
    <row r="6307" s="9" customFormat="1" ht="13.55" customHeight="1">
      <c r="B6307" s="11"/>
      <c r="G6307" s="28">
        <f>ROUND(E6307*F6307,0)</f>
        <v>0</v>
      </c>
      <c r="H6307" s="11"/>
    </row>
    <row r="6308" s="9" customFormat="1" ht="13.55" customHeight="1">
      <c r="B6308" s="11"/>
      <c r="G6308" s="28">
        <f>ROUND(E6308*F6308,0)</f>
        <v>0</v>
      </c>
      <c r="H6308" s="11"/>
    </row>
    <row r="6309" s="9" customFormat="1" ht="13.55" customHeight="1">
      <c r="B6309" s="11"/>
      <c r="G6309" s="28">
        <f>ROUND(E6309*F6309,0)</f>
        <v>0</v>
      </c>
      <c r="H6309" s="11"/>
    </row>
    <row r="6310" s="9" customFormat="1" ht="13.55" customHeight="1">
      <c r="B6310" s="11"/>
      <c r="G6310" s="28">
        <f>ROUND(E6310*F6310,0)</f>
        <v>0</v>
      </c>
      <c r="H6310" s="11"/>
    </row>
    <row r="6311" s="9" customFormat="1" ht="13.55" customHeight="1">
      <c r="B6311" s="11"/>
      <c r="G6311" s="28">
        <f>ROUND(E6311*F6311,0)</f>
        <v>0</v>
      </c>
      <c r="H6311" s="11"/>
    </row>
    <row r="6312" s="9" customFormat="1" ht="13.55" customHeight="1">
      <c r="B6312" s="11"/>
      <c r="G6312" s="28">
        <f>ROUND(E6312*F6312,0)</f>
        <v>0</v>
      </c>
      <c r="H6312" s="11"/>
    </row>
    <row r="6313" s="9" customFormat="1" ht="13.55" customHeight="1">
      <c r="B6313" s="11"/>
      <c r="G6313" s="28">
        <f>ROUND(E6313*F6313,0)</f>
        <v>0</v>
      </c>
      <c r="H6313" s="11"/>
    </row>
    <row r="6314" s="9" customFormat="1" ht="13.55" customHeight="1">
      <c r="B6314" s="11"/>
      <c r="G6314" s="28">
        <f>ROUND(E6314*F6314,0)</f>
        <v>0</v>
      </c>
      <c r="H6314" s="11"/>
    </row>
    <row r="6315" s="9" customFormat="1" ht="13.55" customHeight="1">
      <c r="B6315" s="11"/>
      <c r="G6315" s="28">
        <f>ROUND(E6315*F6315,0)</f>
        <v>0</v>
      </c>
      <c r="H6315" s="11"/>
    </row>
    <row r="6316" s="9" customFormat="1" ht="13.55" customHeight="1">
      <c r="B6316" s="11"/>
      <c r="G6316" s="28">
        <f>ROUND(E6316*F6316,0)</f>
        <v>0</v>
      </c>
      <c r="H6316" s="11"/>
    </row>
    <row r="6317" s="9" customFormat="1" ht="13.55" customHeight="1">
      <c r="B6317" s="11"/>
      <c r="G6317" s="28">
        <f>ROUND(E6317*F6317,0)</f>
        <v>0</v>
      </c>
      <c r="H6317" s="11"/>
    </row>
    <row r="6318" s="9" customFormat="1" ht="13.55" customHeight="1">
      <c r="B6318" s="11"/>
      <c r="G6318" s="28">
        <f>ROUND(E6318*F6318,0)</f>
        <v>0</v>
      </c>
      <c r="H6318" s="11"/>
    </row>
    <row r="6319" s="9" customFormat="1" ht="13.55" customHeight="1">
      <c r="B6319" s="11"/>
      <c r="G6319" s="28">
        <f>ROUND(E6319*F6319,0)</f>
        <v>0</v>
      </c>
      <c r="H6319" s="11"/>
    </row>
    <row r="6320" s="9" customFormat="1" ht="13.55" customHeight="1">
      <c r="B6320" s="11"/>
      <c r="G6320" s="28">
        <f>ROUND(E6320*F6320,0)</f>
        <v>0</v>
      </c>
      <c r="H6320" s="11"/>
    </row>
    <row r="6321" s="9" customFormat="1" ht="13.55" customHeight="1">
      <c r="B6321" s="11"/>
      <c r="G6321" s="28">
        <f>ROUND(E6321*F6321,0)</f>
        <v>0</v>
      </c>
      <c r="H6321" s="11"/>
    </row>
    <row r="6322" s="9" customFormat="1" ht="13.55" customHeight="1">
      <c r="B6322" s="11"/>
      <c r="G6322" s="28">
        <f>ROUND(E6322*F6322,0)</f>
        <v>0</v>
      </c>
      <c r="H6322" s="11"/>
    </row>
    <row r="6323" s="9" customFormat="1" ht="13.55" customHeight="1">
      <c r="B6323" s="11"/>
      <c r="G6323" s="28">
        <f>ROUND(E6323*F6323,0)</f>
        <v>0</v>
      </c>
      <c r="H6323" s="11"/>
    </row>
    <row r="6324" s="9" customFormat="1" ht="13.55" customHeight="1">
      <c r="B6324" s="11"/>
      <c r="G6324" s="28">
        <f>ROUND(E6324*F6324,0)</f>
        <v>0</v>
      </c>
      <c r="H6324" s="11"/>
    </row>
    <row r="6325" s="9" customFormat="1" ht="13.55" customHeight="1">
      <c r="B6325" s="11"/>
      <c r="G6325" s="28">
        <f>ROUND(E6325*F6325,0)</f>
        <v>0</v>
      </c>
      <c r="H6325" s="11"/>
    </row>
    <row r="6326" s="9" customFormat="1" ht="13.55" customHeight="1">
      <c r="B6326" s="11"/>
      <c r="G6326" s="28">
        <f>ROUND(E6326*F6326,0)</f>
        <v>0</v>
      </c>
      <c r="H6326" s="11"/>
    </row>
    <row r="6327" s="9" customFormat="1" ht="13.55" customHeight="1">
      <c r="B6327" s="11"/>
      <c r="G6327" s="28">
        <f>ROUND(E6327*F6327,0)</f>
        <v>0</v>
      </c>
      <c r="H6327" s="11"/>
    </row>
    <row r="6328" s="9" customFormat="1" ht="13.55" customHeight="1">
      <c r="B6328" s="11"/>
      <c r="G6328" s="28">
        <f>ROUND(E6328*F6328,0)</f>
        <v>0</v>
      </c>
      <c r="H6328" s="11"/>
    </row>
    <row r="6329" s="9" customFormat="1" ht="13.55" customHeight="1">
      <c r="B6329" s="11"/>
      <c r="G6329" s="28">
        <f>ROUND(E6329*F6329,0)</f>
        <v>0</v>
      </c>
      <c r="H6329" s="11"/>
    </row>
    <row r="6330" s="9" customFormat="1" ht="13.55" customHeight="1">
      <c r="B6330" s="11"/>
      <c r="G6330" s="28">
        <f>ROUND(E6330*F6330,0)</f>
        <v>0</v>
      </c>
      <c r="H6330" s="11"/>
    </row>
    <row r="6331" s="9" customFormat="1" ht="13.55" customHeight="1">
      <c r="B6331" s="11"/>
      <c r="G6331" s="28">
        <f>ROUND(E6331*F6331,0)</f>
        <v>0</v>
      </c>
      <c r="H6331" s="11"/>
    </row>
    <row r="6332" s="9" customFormat="1" ht="13.55" customHeight="1">
      <c r="B6332" s="11"/>
      <c r="G6332" s="28">
        <f>ROUND(E6332*F6332,0)</f>
        <v>0</v>
      </c>
      <c r="H6332" s="11"/>
    </row>
    <row r="6333" s="9" customFormat="1" ht="13.55" customHeight="1">
      <c r="B6333" s="11"/>
      <c r="G6333" s="28">
        <f>ROUND(E6333*F6333,0)</f>
        <v>0</v>
      </c>
      <c r="H6333" s="11"/>
    </row>
    <row r="6334" s="9" customFormat="1" ht="13.55" customHeight="1">
      <c r="B6334" s="11"/>
      <c r="G6334" s="28">
        <f>ROUND(E6334*F6334,0)</f>
        <v>0</v>
      </c>
      <c r="H6334" s="11"/>
    </row>
    <row r="6335" s="9" customFormat="1" ht="13.55" customHeight="1">
      <c r="B6335" s="11"/>
      <c r="G6335" s="28">
        <f>ROUND(E6335*F6335,0)</f>
        <v>0</v>
      </c>
      <c r="H6335" s="11"/>
    </row>
    <row r="6336" s="9" customFormat="1" ht="13.55" customHeight="1">
      <c r="B6336" s="11"/>
      <c r="G6336" s="28">
        <f>ROUND(E6336*F6336,0)</f>
        <v>0</v>
      </c>
      <c r="H6336" s="11"/>
    </row>
    <row r="6337" s="9" customFormat="1" ht="13.55" customHeight="1">
      <c r="B6337" s="11"/>
      <c r="G6337" s="28">
        <f>ROUND(E6337*F6337,0)</f>
        <v>0</v>
      </c>
      <c r="H6337" s="11"/>
    </row>
    <row r="6338" s="9" customFormat="1" ht="13.55" customHeight="1">
      <c r="B6338" s="11"/>
      <c r="G6338" s="28">
        <f>ROUND(E6338*F6338,0)</f>
        <v>0</v>
      </c>
      <c r="H6338" s="11"/>
    </row>
    <row r="6339" s="9" customFormat="1" ht="13.55" customHeight="1">
      <c r="B6339" s="11"/>
      <c r="G6339" s="28">
        <f>ROUND(E6339*F6339,0)</f>
        <v>0</v>
      </c>
      <c r="H6339" s="11"/>
    </row>
    <row r="6340" s="9" customFormat="1" ht="13.55" customHeight="1">
      <c r="B6340" s="11"/>
      <c r="G6340" s="28">
        <f>ROUND(E6340*F6340,0)</f>
        <v>0</v>
      </c>
      <c r="H6340" s="11"/>
    </row>
    <row r="6341" s="9" customFormat="1" ht="13.55" customHeight="1">
      <c r="B6341" s="11"/>
      <c r="G6341" s="28">
        <f>ROUND(E6341*F6341,0)</f>
        <v>0</v>
      </c>
      <c r="H6341" s="11"/>
    </row>
    <row r="6342" s="9" customFormat="1" ht="13.55" customHeight="1">
      <c r="B6342" s="11"/>
      <c r="G6342" s="28">
        <f>ROUND(E6342*F6342,0)</f>
        <v>0</v>
      </c>
      <c r="H6342" s="11"/>
    </row>
    <row r="6343" s="9" customFormat="1" ht="13.55" customHeight="1">
      <c r="B6343" s="11"/>
      <c r="G6343" s="28">
        <f>ROUND(E6343*F6343,0)</f>
        <v>0</v>
      </c>
      <c r="H6343" s="11"/>
    </row>
    <row r="6344" s="9" customFormat="1" ht="13.55" customHeight="1">
      <c r="B6344" s="11"/>
      <c r="G6344" s="28">
        <f>ROUND(E6344*F6344,0)</f>
        <v>0</v>
      </c>
      <c r="H6344" s="11"/>
    </row>
    <row r="6345" s="9" customFormat="1" ht="13.55" customHeight="1">
      <c r="B6345" s="11"/>
      <c r="G6345" s="28">
        <f>ROUND(E6345*F6345,0)</f>
        <v>0</v>
      </c>
      <c r="H6345" s="11"/>
    </row>
    <row r="6346" s="9" customFormat="1" ht="13.55" customHeight="1">
      <c r="B6346" s="11"/>
      <c r="G6346" s="28">
        <f>ROUND(E6346*F6346,0)</f>
        <v>0</v>
      </c>
      <c r="H6346" s="11"/>
    </row>
    <row r="6347" s="9" customFormat="1" ht="13.55" customHeight="1">
      <c r="B6347" s="11"/>
      <c r="G6347" s="28">
        <f>ROUND(E6347*F6347,0)</f>
        <v>0</v>
      </c>
      <c r="H6347" s="11"/>
    </row>
    <row r="6348" s="9" customFormat="1" ht="13.55" customHeight="1">
      <c r="B6348" s="11"/>
      <c r="G6348" s="28">
        <f>ROUND(E6348*F6348,0)</f>
        <v>0</v>
      </c>
      <c r="H6348" s="11"/>
    </row>
    <row r="6349" s="9" customFormat="1" ht="13.55" customHeight="1">
      <c r="B6349" s="11"/>
      <c r="G6349" s="28">
        <f>ROUND(E6349*F6349,0)</f>
        <v>0</v>
      </c>
      <c r="H6349" s="11"/>
    </row>
    <row r="6350" s="9" customFormat="1" ht="13.55" customHeight="1">
      <c r="B6350" s="11"/>
      <c r="G6350" s="28">
        <f>ROUND(E6350*F6350,0)</f>
        <v>0</v>
      </c>
      <c r="H6350" s="11"/>
    </row>
    <row r="6351" s="9" customFormat="1" ht="13.55" customHeight="1">
      <c r="B6351" s="11"/>
      <c r="G6351" s="28">
        <f>ROUND(E6351*F6351,0)</f>
        <v>0</v>
      </c>
      <c r="H6351" s="11"/>
    </row>
    <row r="6352" s="9" customFormat="1" ht="13.55" customHeight="1">
      <c r="B6352" s="11"/>
      <c r="G6352" s="28">
        <f>ROUND(E6352*F6352,0)</f>
        <v>0</v>
      </c>
      <c r="H6352" s="11"/>
    </row>
  </sheetData>
  <mergeCells count="2">
    <mergeCell ref="A3:G3"/>
    <mergeCell ref="A4:G4"/>
  </mergeCells>
  <pageMargins left="0.7" right="0.7" top="0.75" bottom="0.75" header="0.3" footer="0.3"/>
  <pageSetup firstPageNumber="1" fitToHeight="1" fitToWidth="1" scale="96" useFirstPageNumber="0" orientation="landscape" pageOrder="downThenOver"/>
  <headerFooter>
    <oddFooter>&amp;C&amp;"Calibri,Regular"&amp;11&amp;K000000&amp;P OF &amp;N</oddFooter>
  </headerFooter>
</worksheet>
</file>

<file path=xl/worksheets/sheet3.xml><?xml version="1.0" encoding="utf-8"?>
<worksheet xmlns:r="http://schemas.openxmlformats.org/officeDocument/2006/relationships" xmlns="http://schemas.openxmlformats.org/spreadsheetml/2006/main">
  <dimension ref="A1:X7207"/>
  <sheetViews>
    <sheetView workbookViewId="0" defaultGridColor="0" colorId="12"/>
  </sheetViews>
  <sheetFormatPr defaultColWidth="8.83333" defaultRowHeight="18.5" customHeight="1" outlineLevelRow="0" outlineLevelCol="0"/>
  <cols>
    <col min="1" max="1" width="8.85156" style="9" customWidth="1"/>
    <col min="2" max="3" width="13.5" style="135" customWidth="1"/>
    <col min="4" max="4" width="12.5" style="135" customWidth="1"/>
    <col min="5" max="5" width="9.35156" style="135" customWidth="1"/>
    <col min="6" max="6" width="8.67188" style="135" customWidth="1"/>
    <col min="7" max="7" width="9.67188" style="135" customWidth="1"/>
    <col min="8" max="8" width="9.35156" style="135" customWidth="1"/>
    <col min="9" max="9" width="15.8516" style="136" customWidth="1"/>
    <col min="10" max="10" width="14.8516" style="137" customWidth="1"/>
    <col min="11" max="11" width="11.3516" style="137" customWidth="1"/>
    <col min="12" max="12" width="23.8516" style="138" customWidth="1"/>
    <col min="13" max="13" width="15.8516" style="137" customWidth="1"/>
    <col min="14" max="15" width="14.3516" style="137" customWidth="1"/>
    <col min="16" max="17" width="13.5" style="137" customWidth="1"/>
    <col min="18" max="19" width="13.5" style="9" customWidth="1"/>
    <col min="20" max="24" width="8.85156" style="9" customWidth="1"/>
    <col min="25" max="16384" width="8.85156" style="134" customWidth="1"/>
  </cols>
  <sheetData>
    <row r="1" s="9" customFormat="1" ht="17.9" customHeight="1">
      <c r="C1" s="11"/>
      <c r="L1" t="s" s="12">
        <v>84</v>
      </c>
      <c r="M1" s="13">
        <v>6</v>
      </c>
      <c r="N1" t="s" s="86">
        <v>7</v>
      </c>
      <c r="O1" s="64">
        <v>9.5</v>
      </c>
    </row>
    <row r="2" s="9" customFormat="1" ht="17.9" customHeight="1">
      <c r="C2" s="16"/>
      <c r="L2" t="s" s="12">
        <v>8</v>
      </c>
      <c r="M2" s="17">
        <v>8</v>
      </c>
      <c r="N2" t="s" s="86">
        <v>7</v>
      </c>
    </row>
    <row r="3" s="9" customFormat="1" ht="17.9" customHeight="1">
      <c r="B3" t="s" s="139">
        <v>85</v>
      </c>
      <c r="C3" s="140"/>
      <c r="D3" s="140"/>
      <c r="E3" s="140"/>
      <c r="F3" s="140"/>
      <c r="G3" s="140"/>
      <c r="H3" s="140"/>
      <c r="L3" t="s" s="12">
        <v>10</v>
      </c>
      <c r="M3" s="17">
        <v>11.5</v>
      </c>
      <c r="N3" t="s" s="86">
        <v>7</v>
      </c>
    </row>
    <row r="4" s="9" customFormat="1" ht="17.9" customHeight="1">
      <c r="B4" t="s" s="139">
        <v>11</v>
      </c>
      <c r="C4" s="140"/>
      <c r="D4" s="140"/>
      <c r="E4" s="140"/>
      <c r="F4" s="140"/>
      <c r="G4" s="140"/>
      <c r="H4" s="140"/>
      <c r="L4" t="s" s="12">
        <v>86</v>
      </c>
      <c r="M4" s="17">
        <v>35</v>
      </c>
      <c r="N4" t="s" s="86">
        <v>13</v>
      </c>
    </row>
    <row r="5" s="9" customFormat="1" ht="17.9" customHeight="1">
      <c r="C5" s="20"/>
      <c r="L5" t="s" s="12">
        <v>87</v>
      </c>
      <c r="M5" s="17">
        <v>7.5</v>
      </c>
      <c r="N5" t="s" s="86">
        <v>7</v>
      </c>
      <c r="O5" s="64">
        <v>10</v>
      </c>
    </row>
    <row r="6" s="9" customFormat="1" ht="17.9" customHeight="1">
      <c r="B6" t="s" s="141">
        <v>16</v>
      </c>
      <c r="C6" t="s" s="141">
        <v>17</v>
      </c>
      <c r="D6" t="s" s="141">
        <v>18</v>
      </c>
      <c r="E6" t="s" s="141">
        <v>19</v>
      </c>
      <c r="F6" t="s" s="141">
        <v>20</v>
      </c>
      <c r="G6" t="s" s="141">
        <v>21</v>
      </c>
      <c r="H6" t="s" s="141">
        <v>22</v>
      </c>
      <c r="I6" s="142"/>
      <c r="J6" t="s" s="141">
        <v>23</v>
      </c>
      <c r="K6" t="s" s="141">
        <v>24</v>
      </c>
      <c r="L6" t="s" s="143">
        <v>25</v>
      </c>
      <c r="M6" t="s" s="144">
        <v>26</v>
      </c>
      <c r="N6" s="142"/>
      <c r="O6" s="142"/>
    </row>
    <row r="7" s="9" customFormat="1" ht="17.9" customHeight="1">
      <c r="B7" s="145"/>
      <c r="C7" s="146"/>
      <c r="D7" s="147"/>
      <c r="E7" s="147"/>
      <c r="F7" s="147"/>
      <c r="G7" s="148"/>
      <c r="H7" s="149"/>
      <c r="I7" s="147"/>
      <c r="J7" s="147"/>
      <c r="K7" s="147"/>
      <c r="L7" s="150"/>
      <c r="M7" s="147"/>
      <c r="N7" s="147"/>
      <c r="O7" s="147"/>
    </row>
    <row r="8" s="9" customFormat="1" ht="17.9" customHeight="1">
      <c r="B8" t="s" s="151">
        <v>88</v>
      </c>
      <c r="C8" t="s" s="151">
        <v>89</v>
      </c>
      <c r="D8" s="152"/>
      <c r="E8" s="153"/>
      <c r="F8" s="153"/>
      <c r="G8" s="152"/>
      <c r="H8" s="154">
        <f>ROUND(F8*G8,0)</f>
        <v>0</v>
      </c>
      <c r="I8" s="155"/>
      <c r="J8" s="152"/>
      <c r="K8" s="152"/>
      <c r="L8" s="152"/>
      <c r="M8" s="152"/>
      <c r="N8" s="152"/>
      <c r="O8" s="152"/>
    </row>
    <row r="9" s="9" customFormat="1" ht="17.9" customHeight="1">
      <c r="B9" s="156">
        <v>45696</v>
      </c>
      <c r="C9" s="85">
        <v>9844126</v>
      </c>
      <c r="D9" t="s" s="151">
        <v>31</v>
      </c>
      <c r="E9" s="121">
        <v>844438</v>
      </c>
      <c r="F9" s="121">
        <v>91</v>
      </c>
      <c r="G9" s="121">
        <v>0.85</v>
      </c>
      <c r="H9" s="154">
        <f>F9*G9</f>
        <v>77.34999999999999</v>
      </c>
      <c r="I9" s="155">
        <f>H9*$M$1</f>
        <v>464.1</v>
      </c>
      <c r="J9" t="s" s="151">
        <v>46</v>
      </c>
      <c r="K9" s="157">
        <v>150</v>
      </c>
      <c r="L9" s="152"/>
      <c r="M9" s="152"/>
      <c r="N9" s="152"/>
      <c r="O9" s="152"/>
    </row>
    <row r="10" s="9" customFormat="1" ht="17.9" customHeight="1">
      <c r="B10" s="156">
        <v>45696</v>
      </c>
      <c r="C10" s="85">
        <v>9844125</v>
      </c>
      <c r="D10" t="s" s="151">
        <v>31</v>
      </c>
      <c r="E10" s="121">
        <v>844437</v>
      </c>
      <c r="F10" s="121">
        <v>120</v>
      </c>
      <c r="G10" s="121">
        <v>0.85</v>
      </c>
      <c r="H10" s="154">
        <f>F10*G10</f>
        <v>102</v>
      </c>
      <c r="I10" s="155">
        <f>H10*$M$1</f>
        <v>612</v>
      </c>
      <c r="J10" t="s" s="151">
        <v>42</v>
      </c>
      <c r="K10" s="157">
        <v>150</v>
      </c>
      <c r="L10" s="152"/>
      <c r="M10" s="152"/>
      <c r="N10" s="152"/>
      <c r="O10" s="152"/>
    </row>
    <row r="11" s="9" customFormat="1" ht="17.9" customHeight="1">
      <c r="B11" s="156">
        <v>45696</v>
      </c>
      <c r="C11" s="85">
        <v>10377898</v>
      </c>
      <c r="D11" t="s" s="151">
        <v>31</v>
      </c>
      <c r="E11" s="121">
        <v>844438</v>
      </c>
      <c r="F11" s="121">
        <v>91</v>
      </c>
      <c r="G11" s="121">
        <v>0.9</v>
      </c>
      <c r="H11" s="154">
        <f>F11*G11</f>
        <v>81.90000000000001</v>
      </c>
      <c r="I11" s="155">
        <f>H11*$M$1</f>
        <v>491.4</v>
      </c>
      <c r="J11" t="s" s="151">
        <v>46</v>
      </c>
      <c r="K11" s="157">
        <v>150</v>
      </c>
      <c r="L11" s="152"/>
      <c r="M11" s="157"/>
      <c r="N11" s="152"/>
      <c r="O11" s="152"/>
    </row>
    <row r="12" s="9" customFormat="1" ht="17.9" customHeight="1">
      <c r="B12" s="156">
        <v>45696</v>
      </c>
      <c r="C12" s="85">
        <v>10377899</v>
      </c>
      <c r="D12" t="s" s="151">
        <v>31</v>
      </c>
      <c r="E12" s="121">
        <v>844437</v>
      </c>
      <c r="F12" s="121">
        <v>120</v>
      </c>
      <c r="G12" s="121">
        <v>0.75</v>
      </c>
      <c r="H12" s="154">
        <f>F12*G12</f>
        <v>90</v>
      </c>
      <c r="I12" s="155">
        <f>H12*$M$1</f>
        <v>540</v>
      </c>
      <c r="J12" t="s" s="151">
        <v>42</v>
      </c>
      <c r="K12" s="157">
        <v>150</v>
      </c>
      <c r="L12" s="152"/>
      <c r="M12" s="157"/>
      <c r="N12" s="152"/>
      <c r="O12" s="152"/>
    </row>
    <row r="13" s="9" customFormat="1" ht="17.9" customHeight="1">
      <c r="C13" s="89"/>
      <c r="E13" s="158"/>
      <c r="F13" s="158"/>
      <c r="H13" s="75">
        <f>ROUND(F13*G13,0)</f>
        <v>0</v>
      </c>
      <c r="I13" s="159"/>
      <c r="J13" t="s" s="73">
        <v>44</v>
      </c>
      <c r="K13" s="160">
        <v>300</v>
      </c>
      <c r="L13" t="s" s="73">
        <v>51</v>
      </c>
      <c r="M13" s="161"/>
      <c r="N13" s="17">
        <v>2100</v>
      </c>
    </row>
    <row r="14" s="9" customFormat="1" ht="17.9" customHeight="1">
      <c r="B14" s="156"/>
      <c r="C14" s="152"/>
      <c r="D14" s="152"/>
      <c r="E14" s="152"/>
      <c r="F14" s="152"/>
      <c r="G14" s="152"/>
      <c r="H14" s="154"/>
      <c r="I14" s="155"/>
      <c r="J14" s="152"/>
      <c r="K14" s="157"/>
      <c r="L14" s="152"/>
      <c r="M14" s="157"/>
      <c r="N14" s="152"/>
      <c r="O14" s="152"/>
    </row>
    <row r="15" s="9" customFormat="1" ht="17.9" customHeight="1">
      <c r="B15" s="162">
        <v>45697</v>
      </c>
      <c r="C15" s="115">
        <v>10377866</v>
      </c>
      <c r="D15" s="116"/>
      <c r="E15" s="115">
        <v>844441</v>
      </c>
      <c r="F15" s="116"/>
      <c r="G15" s="116"/>
      <c r="H15" s="117">
        <v>92.25</v>
      </c>
      <c r="I15" s="163">
        <f>H15*$M$1</f>
        <v>553.5</v>
      </c>
      <c r="J15" s="116"/>
      <c r="K15" s="118"/>
      <c r="L15" s="116"/>
      <c r="M15" s="118"/>
      <c r="N15" s="116"/>
      <c r="O15" s="116"/>
    </row>
    <row r="16" s="9" customFormat="1" ht="17.9" customHeight="1">
      <c r="B16" s="162">
        <v>45697</v>
      </c>
      <c r="C16" s="115">
        <v>10377932</v>
      </c>
      <c r="D16" s="116"/>
      <c r="E16" s="115">
        <v>844437</v>
      </c>
      <c r="F16" s="116"/>
      <c r="G16" s="116"/>
      <c r="H16" s="117">
        <v>102</v>
      </c>
      <c r="I16" s="163">
        <f>H16*$M$1</f>
        <v>612</v>
      </c>
      <c r="J16" s="116"/>
      <c r="K16" s="118"/>
      <c r="L16" s="116"/>
      <c r="M16" s="118"/>
      <c r="N16" s="116"/>
      <c r="O16" s="116"/>
    </row>
    <row r="17" s="9" customFormat="1" ht="17.9" customHeight="1">
      <c r="B17" s="156">
        <v>45697</v>
      </c>
      <c r="C17" s="85">
        <v>10377869</v>
      </c>
      <c r="D17" t="s" s="151">
        <v>31</v>
      </c>
      <c r="E17" s="121">
        <v>844438</v>
      </c>
      <c r="F17" s="121">
        <v>91</v>
      </c>
      <c r="G17" s="121">
        <v>0.85</v>
      </c>
      <c r="H17" s="154">
        <f>F17*G17</f>
        <v>77.34999999999999</v>
      </c>
      <c r="I17" s="155">
        <f>H17*$M$1</f>
        <v>464.1</v>
      </c>
      <c r="J17" t="s" s="151">
        <v>46</v>
      </c>
      <c r="K17" s="157">
        <v>150</v>
      </c>
      <c r="L17" s="152"/>
      <c r="M17" s="157"/>
      <c r="N17" s="152"/>
      <c r="O17" s="152"/>
    </row>
    <row r="18" s="9" customFormat="1" ht="17.9" customHeight="1">
      <c r="B18" s="156">
        <v>45697</v>
      </c>
      <c r="C18" s="85">
        <v>10377936</v>
      </c>
      <c r="D18" t="s" s="151">
        <v>31</v>
      </c>
      <c r="E18" s="121">
        <v>844438</v>
      </c>
      <c r="F18" s="121">
        <v>91</v>
      </c>
      <c r="G18" s="121">
        <v>0.9</v>
      </c>
      <c r="H18" s="154">
        <f>F18*G18</f>
        <v>81.90000000000001</v>
      </c>
      <c r="I18" s="155">
        <f>H18*$M$1</f>
        <v>491.4</v>
      </c>
      <c r="J18" t="s" s="151">
        <v>46</v>
      </c>
      <c r="K18" s="157">
        <v>150</v>
      </c>
      <c r="L18" s="152"/>
      <c r="M18" s="152"/>
      <c r="N18" s="152"/>
      <c r="O18" s="152"/>
    </row>
    <row r="19" s="9" customFormat="1" ht="17.9" customHeight="1">
      <c r="B19" s="156">
        <v>45697</v>
      </c>
      <c r="C19" s="85">
        <v>10377861</v>
      </c>
      <c r="D19" t="s" s="151">
        <v>31</v>
      </c>
      <c r="E19" s="121">
        <v>844438</v>
      </c>
      <c r="F19" s="121">
        <v>91</v>
      </c>
      <c r="G19" s="121">
        <v>0.85</v>
      </c>
      <c r="H19" s="154">
        <f>F19*G19</f>
        <v>77.34999999999999</v>
      </c>
      <c r="I19" s="155">
        <f>H19*$M$1</f>
        <v>464.1</v>
      </c>
      <c r="J19" t="s" s="151">
        <v>46</v>
      </c>
      <c r="K19" s="157">
        <v>150</v>
      </c>
      <c r="L19" s="152"/>
      <c r="M19" s="152"/>
      <c r="N19" s="152"/>
      <c r="O19" s="152"/>
    </row>
    <row r="20" s="9" customFormat="1" ht="17.9" customHeight="1">
      <c r="B20" s="156">
        <v>45697</v>
      </c>
      <c r="C20" s="85">
        <v>10377863</v>
      </c>
      <c r="D20" t="s" s="151">
        <v>31</v>
      </c>
      <c r="E20" s="121">
        <v>844438</v>
      </c>
      <c r="F20" s="121">
        <v>120</v>
      </c>
      <c r="G20" s="121">
        <v>0.85</v>
      </c>
      <c r="H20" s="154">
        <f>F20*G20</f>
        <v>102</v>
      </c>
      <c r="I20" s="155">
        <f>H20*$M$1</f>
        <v>612</v>
      </c>
      <c r="J20" t="s" s="151">
        <v>42</v>
      </c>
      <c r="K20" s="157">
        <v>150</v>
      </c>
      <c r="L20" s="152"/>
      <c r="M20" s="152"/>
      <c r="N20" s="152"/>
      <c r="O20" s="152"/>
    </row>
    <row r="21" s="9" customFormat="1" ht="17.9" customHeight="1">
      <c r="B21" s="156">
        <v>45697</v>
      </c>
      <c r="C21" s="85">
        <v>10377905</v>
      </c>
      <c r="D21" t="s" s="151">
        <v>31</v>
      </c>
      <c r="E21" s="121">
        <v>844438</v>
      </c>
      <c r="F21" s="121">
        <v>120</v>
      </c>
      <c r="G21" s="121">
        <v>0.9</v>
      </c>
      <c r="H21" s="154">
        <f>F21*G21</f>
        <v>108</v>
      </c>
      <c r="I21" s="155">
        <f>H21*$M$1</f>
        <v>648</v>
      </c>
      <c r="J21" t="s" s="151">
        <v>42</v>
      </c>
      <c r="K21" s="157">
        <v>150</v>
      </c>
      <c r="L21" s="152"/>
      <c r="M21" s="152"/>
      <c r="N21" s="152"/>
      <c r="O21" s="152"/>
    </row>
    <row r="22" s="164" customFormat="1" ht="17.9" customHeight="1">
      <c r="A22" s="165"/>
      <c r="B22" s="166"/>
      <c r="C22" s="167"/>
      <c r="D22" s="167"/>
      <c r="E22" s="167"/>
      <c r="F22" s="167"/>
      <c r="G22" s="167"/>
      <c r="H22" s="168"/>
      <c r="I22" s="169">
        <f>SUM(I8:I21)</f>
        <v>5952.6</v>
      </c>
      <c r="J22" s="170"/>
      <c r="K22" s="169"/>
      <c r="L22" t="s" s="171">
        <v>75</v>
      </c>
      <c r="M22" s="172"/>
      <c r="N22" s="172"/>
      <c r="O22" s="172"/>
      <c r="P22" s="172"/>
      <c r="Q22" s="172"/>
    </row>
    <row r="23" s="9" customFormat="1" ht="17.9" customHeight="1">
      <c r="B23" t="s" s="173">
        <v>16</v>
      </c>
      <c r="C23" t="s" s="173">
        <v>17</v>
      </c>
      <c r="D23" t="s" s="173">
        <v>18</v>
      </c>
      <c r="E23" t="s" s="173">
        <v>19</v>
      </c>
      <c r="F23" t="s" s="173">
        <v>20</v>
      </c>
      <c r="G23" t="s" s="173">
        <v>21</v>
      </c>
      <c r="H23" t="s" s="173">
        <v>22</v>
      </c>
      <c r="I23" s="174"/>
      <c r="J23" t="s" s="173">
        <v>23</v>
      </c>
      <c r="K23" t="s" s="173">
        <v>24</v>
      </c>
      <c r="L23" t="s" s="175">
        <v>29</v>
      </c>
      <c r="M23" t="s" s="176">
        <v>57</v>
      </c>
      <c r="N23" s="177"/>
      <c r="O23" s="177"/>
    </row>
    <row r="24" s="9" customFormat="1" ht="17.9" customHeight="1">
      <c r="B24" s="156"/>
      <c r="C24" s="152"/>
      <c r="D24" s="152"/>
      <c r="E24" s="152"/>
      <c r="F24" s="152"/>
      <c r="G24" s="152"/>
      <c r="H24" s="154"/>
      <c r="I24" s="155"/>
      <c r="J24" s="152"/>
      <c r="K24" s="157"/>
      <c r="L24" s="152"/>
      <c r="M24" s="152"/>
      <c r="N24" s="152"/>
      <c r="O24" s="152"/>
    </row>
    <row r="25" s="9" customFormat="1" ht="17.9" customHeight="1">
      <c r="B25" s="162">
        <v>45698</v>
      </c>
      <c r="C25" s="115">
        <v>10377909</v>
      </c>
      <c r="D25" s="116"/>
      <c r="E25" s="115">
        <v>844437</v>
      </c>
      <c r="F25" s="116"/>
      <c r="G25" s="116"/>
      <c r="H25" s="117">
        <v>108</v>
      </c>
      <c r="I25" s="163">
        <f>H25*$M$1</f>
        <v>648</v>
      </c>
      <c r="J25" s="116"/>
      <c r="K25" s="118"/>
      <c r="L25" s="116"/>
      <c r="M25" s="118"/>
      <c r="N25" s="116"/>
      <c r="O25" s="116"/>
    </row>
    <row r="26" s="9" customFormat="1" ht="17.9" customHeight="1">
      <c r="B26" s="156">
        <v>45697</v>
      </c>
      <c r="C26" s="85">
        <v>10377901</v>
      </c>
      <c r="D26" t="s" s="151">
        <v>31</v>
      </c>
      <c r="E26" s="121">
        <v>844438</v>
      </c>
      <c r="F26" s="121">
        <v>120</v>
      </c>
      <c r="G26" s="121">
        <v>0.8</v>
      </c>
      <c r="H26" s="154">
        <f>F26*G26</f>
        <v>96</v>
      </c>
      <c r="I26" s="155">
        <f>H26*$M$1</f>
        <v>576</v>
      </c>
      <c r="J26" t="s" s="151">
        <v>42</v>
      </c>
      <c r="K26" s="157">
        <v>150</v>
      </c>
      <c r="L26" s="152"/>
      <c r="M26" s="152"/>
      <c r="N26" s="152"/>
      <c r="O26" s="152"/>
    </row>
    <row r="27" s="9" customFormat="1" ht="17.9" customHeight="1">
      <c r="B27" s="156">
        <v>45698</v>
      </c>
      <c r="C27" s="85">
        <v>10377904</v>
      </c>
      <c r="D27" t="s" s="151">
        <v>31</v>
      </c>
      <c r="E27" s="121">
        <v>844438</v>
      </c>
      <c r="F27" s="121">
        <v>91</v>
      </c>
      <c r="G27" s="121">
        <v>0.9</v>
      </c>
      <c r="H27" s="154">
        <f>F27*G27</f>
        <v>81.90000000000001</v>
      </c>
      <c r="I27" s="155">
        <f>H27*$M$1</f>
        <v>491.4</v>
      </c>
      <c r="J27" t="s" s="151">
        <v>46</v>
      </c>
      <c r="K27" s="157">
        <v>150</v>
      </c>
      <c r="L27" s="152"/>
      <c r="M27" s="152"/>
      <c r="N27" s="152"/>
      <c r="O27" s="152"/>
    </row>
    <row r="28" s="9" customFormat="1" ht="17.9" customHeight="1">
      <c r="B28" s="156">
        <v>45698</v>
      </c>
      <c r="C28" s="85">
        <v>10377908</v>
      </c>
      <c r="D28" t="s" s="151">
        <v>31</v>
      </c>
      <c r="E28" s="121">
        <v>844438</v>
      </c>
      <c r="F28" s="121">
        <v>91</v>
      </c>
      <c r="G28" s="121">
        <v>0.85</v>
      </c>
      <c r="H28" s="154">
        <f>F28*G28</f>
        <v>77.34999999999999</v>
      </c>
      <c r="I28" s="155">
        <f>H28*$M$1</f>
        <v>464.1</v>
      </c>
      <c r="J28" t="s" s="151">
        <v>46</v>
      </c>
      <c r="K28" s="157">
        <v>150</v>
      </c>
      <c r="L28" s="152"/>
      <c r="M28" s="152"/>
      <c r="N28" s="152"/>
      <c r="O28" s="152"/>
    </row>
    <row r="29" s="9" customFormat="1" ht="17.9" customHeight="1">
      <c r="B29" s="156">
        <v>45698</v>
      </c>
      <c r="C29" s="85">
        <v>10377940</v>
      </c>
      <c r="D29" t="s" s="151">
        <v>31</v>
      </c>
      <c r="E29" s="121">
        <v>844438</v>
      </c>
      <c r="F29" s="121">
        <v>91</v>
      </c>
      <c r="G29" s="121">
        <v>0.8</v>
      </c>
      <c r="H29" s="154">
        <f>F29*G29</f>
        <v>72.8</v>
      </c>
      <c r="I29" s="155">
        <f>H29*$M$1</f>
        <v>436.8</v>
      </c>
      <c r="J29" t="s" s="151">
        <v>46</v>
      </c>
      <c r="K29" s="157">
        <v>150</v>
      </c>
      <c r="L29" s="152"/>
      <c r="M29" s="152"/>
      <c r="N29" s="152"/>
      <c r="O29" s="152"/>
    </row>
    <row r="30" s="164" customFormat="1" ht="17.9" customHeight="1">
      <c r="A30" s="165"/>
      <c r="B30" s="166"/>
      <c r="C30" s="167"/>
      <c r="D30" s="167"/>
      <c r="E30" s="167"/>
      <c r="F30" s="167"/>
      <c r="G30" s="167"/>
      <c r="H30" s="168"/>
      <c r="I30" s="169">
        <f>SUM(I25:I29)</f>
        <v>2616.3</v>
      </c>
      <c r="J30" s="170"/>
      <c r="K30" s="169"/>
      <c r="L30" t="s" s="171">
        <v>75</v>
      </c>
      <c r="M30" s="172"/>
      <c r="N30" s="172"/>
      <c r="O30" s="172"/>
      <c r="P30" s="172"/>
      <c r="Q30" s="172"/>
    </row>
    <row r="31" s="9" customFormat="1" ht="17.9" customHeight="1">
      <c r="B31" t="s" s="173">
        <v>16</v>
      </c>
      <c r="C31" t="s" s="173">
        <v>17</v>
      </c>
      <c r="D31" t="s" s="173">
        <v>18</v>
      </c>
      <c r="E31" t="s" s="173">
        <v>19</v>
      </c>
      <c r="F31" t="s" s="173">
        <v>20</v>
      </c>
      <c r="G31" t="s" s="173">
        <v>21</v>
      </c>
      <c r="H31" t="s" s="173">
        <v>22</v>
      </c>
      <c r="I31" s="174"/>
      <c r="J31" t="s" s="173">
        <v>23</v>
      </c>
      <c r="K31" t="s" s="173">
        <v>24</v>
      </c>
      <c r="L31" t="s" s="175">
        <v>90</v>
      </c>
      <c r="M31" t="s" s="176">
        <v>74</v>
      </c>
      <c r="N31" s="177"/>
      <c r="O31" s="177"/>
    </row>
    <row r="32" s="178" customFormat="1" ht="17.9" customHeight="1">
      <c r="A32" s="165"/>
      <c r="B32" s="166">
        <v>45702</v>
      </c>
      <c r="C32" t="s" s="179">
        <v>91</v>
      </c>
      <c r="D32" s="167"/>
      <c r="E32" s="180">
        <v>844437</v>
      </c>
      <c r="F32" s="167"/>
      <c r="G32" s="167"/>
      <c r="H32" s="168">
        <v>114</v>
      </c>
      <c r="I32" s="181">
        <f>H32*$M$1</f>
        <v>684</v>
      </c>
      <c r="J32" s="172"/>
      <c r="K32" s="181"/>
      <c r="L32" t="s" s="182">
        <v>92</v>
      </c>
      <c r="M32" t="s" s="183">
        <v>93</v>
      </c>
      <c r="N32" s="184">
        <v>9252.9</v>
      </c>
      <c r="O32" s="184">
        <v>8327.610000000001</v>
      </c>
      <c r="P32" s="185">
        <f>I22+I30+I32</f>
        <v>9252.9</v>
      </c>
      <c r="Q32" s="172"/>
    </row>
    <row r="33" s="178" customFormat="1" ht="17.9" customHeight="1">
      <c r="A33" s="165"/>
      <c r="B33" s="166">
        <v>45704</v>
      </c>
      <c r="C33" t="s" s="186">
        <v>94</v>
      </c>
      <c r="D33" s="187"/>
      <c r="E33" s="188">
        <v>844441</v>
      </c>
      <c r="F33" s="167"/>
      <c r="G33" s="167"/>
      <c r="H33" s="168">
        <v>98.40000000000001</v>
      </c>
      <c r="I33" s="181">
        <f>H33*$M$1</f>
        <v>590.4</v>
      </c>
      <c r="J33" s="172"/>
      <c r="K33" s="181"/>
      <c r="L33" t="s" s="182">
        <v>95</v>
      </c>
      <c r="M33" t="s" s="183">
        <v>96</v>
      </c>
      <c r="N33" s="184">
        <v>590.4</v>
      </c>
      <c r="O33" s="184">
        <v>531.36</v>
      </c>
      <c r="P33" s="189"/>
      <c r="Q33" s="172"/>
    </row>
    <row r="34" s="9" customFormat="1" ht="17.9" customHeight="1">
      <c r="B34" s="156">
        <v>45711</v>
      </c>
      <c r="C34" s="121">
        <v>10479093</v>
      </c>
      <c r="D34" t="s" s="151">
        <v>47</v>
      </c>
      <c r="E34" s="121">
        <v>844441</v>
      </c>
      <c r="F34" s="121">
        <v>123</v>
      </c>
      <c r="G34" s="121">
        <v>0.9</v>
      </c>
      <c r="H34" s="154">
        <f>F34*G34</f>
        <v>110.7</v>
      </c>
      <c r="I34" s="155">
        <f>H34*$M$5</f>
        <v>830.25</v>
      </c>
      <c r="J34" t="s" s="151">
        <v>44</v>
      </c>
      <c r="K34" s="157">
        <v>150</v>
      </c>
      <c r="L34" s="152"/>
      <c r="M34" s="157"/>
      <c r="N34" s="157"/>
      <c r="O34" s="157"/>
      <c r="P34" s="152"/>
    </row>
    <row r="35" s="9" customFormat="1" ht="17.9" customHeight="1">
      <c r="B35" s="156">
        <v>45711</v>
      </c>
      <c r="C35" s="121">
        <v>10479098</v>
      </c>
      <c r="D35" t="s" s="151">
        <v>47</v>
      </c>
      <c r="E35" s="121">
        <v>844441</v>
      </c>
      <c r="F35" s="121">
        <v>123</v>
      </c>
      <c r="G35" s="121">
        <v>0.95</v>
      </c>
      <c r="H35" s="154">
        <f>F35*G35</f>
        <v>116.85</v>
      </c>
      <c r="I35" s="155">
        <f>H35*$M$5</f>
        <v>876.375</v>
      </c>
      <c r="J35" t="s" s="151">
        <v>44</v>
      </c>
      <c r="K35" s="157">
        <v>150</v>
      </c>
      <c r="L35" s="152"/>
      <c r="M35" s="157"/>
      <c r="N35" s="17">
        <v>1500</v>
      </c>
      <c r="O35" s="17">
        <v>450</v>
      </c>
      <c r="P35" t="s" s="151">
        <v>97</v>
      </c>
    </row>
    <row r="36" s="9" customFormat="1" ht="17.9" customHeight="1">
      <c r="B36" s="156">
        <v>45711</v>
      </c>
      <c r="C36" s="121">
        <v>10479097</v>
      </c>
      <c r="D36" t="s" s="151">
        <v>47</v>
      </c>
      <c r="E36" s="121">
        <v>851175</v>
      </c>
      <c r="F36" s="121">
        <v>123</v>
      </c>
      <c r="G36" s="121">
        <v>0.95</v>
      </c>
      <c r="H36" s="154">
        <f>F36*G36</f>
        <v>116.85</v>
      </c>
      <c r="I36" s="155">
        <f>H36*$M$5</f>
        <v>876.375</v>
      </c>
      <c r="J36" t="s" s="151">
        <v>42</v>
      </c>
      <c r="K36" s="157">
        <v>150</v>
      </c>
      <c r="L36" s="152"/>
      <c r="M36" s="157"/>
      <c r="N36" s="17">
        <v>1650</v>
      </c>
      <c r="O36" s="106"/>
      <c r="P36" t="s" s="151">
        <v>98</v>
      </c>
    </row>
    <row r="37" s="164" customFormat="1" ht="17.9" customHeight="1">
      <c r="A37" s="165"/>
      <c r="B37" s="166"/>
      <c r="C37" s="167"/>
      <c r="D37" s="167"/>
      <c r="E37" s="167"/>
      <c r="F37" s="167"/>
      <c r="G37" s="167"/>
      <c r="H37" s="168"/>
      <c r="I37" s="169">
        <f>SUM(I32:I36)</f>
        <v>3857.4</v>
      </c>
      <c r="J37" s="170"/>
      <c r="K37" s="169"/>
      <c r="L37" t="s" s="171">
        <v>75</v>
      </c>
      <c r="M37" s="172"/>
      <c r="N37" s="172"/>
      <c r="O37" s="172"/>
      <c r="P37" s="172"/>
      <c r="Q37" s="172"/>
    </row>
    <row r="38" s="9" customFormat="1" ht="17.9" customHeight="1">
      <c r="B38" t="s" s="173">
        <v>16</v>
      </c>
      <c r="C38" t="s" s="173">
        <v>17</v>
      </c>
      <c r="D38" t="s" s="173">
        <v>18</v>
      </c>
      <c r="E38" t="s" s="173">
        <v>19</v>
      </c>
      <c r="F38" t="s" s="173">
        <v>20</v>
      </c>
      <c r="G38" t="s" s="173">
        <v>21</v>
      </c>
      <c r="H38" t="s" s="173">
        <v>22</v>
      </c>
      <c r="I38" s="174"/>
      <c r="J38" t="s" s="173">
        <v>23</v>
      </c>
      <c r="K38" t="s" s="173">
        <v>24</v>
      </c>
      <c r="L38" t="s" s="175">
        <v>99</v>
      </c>
      <c r="M38" t="s" s="176">
        <v>74</v>
      </c>
      <c r="N38" s="177"/>
      <c r="O38" s="177"/>
      <c r="P38" s="177"/>
    </row>
    <row r="39" s="9" customFormat="1" ht="17.9" customHeight="1">
      <c r="B39" s="190"/>
      <c r="C39" s="191"/>
      <c r="D39" s="192"/>
      <c r="E39" s="192"/>
      <c r="F39" s="192"/>
      <c r="G39" s="193"/>
      <c r="H39" s="194"/>
      <c r="I39" s="195"/>
      <c r="J39" s="192"/>
      <c r="K39" s="196"/>
      <c r="L39" t="s" s="88">
        <v>95</v>
      </c>
      <c r="M39" s="197"/>
      <c r="N39" s="85">
        <v>660.87</v>
      </c>
      <c r="O39" s="85">
        <f>N39*0.9</f>
        <v>594.783</v>
      </c>
    </row>
    <row r="40" s="9" customFormat="1" ht="17.9" customHeight="1">
      <c r="B40" s="156">
        <v>45712</v>
      </c>
      <c r="C40" s="121">
        <v>10479100</v>
      </c>
      <c r="D40" t="s" s="151">
        <v>31</v>
      </c>
      <c r="E40" s="121">
        <v>851093</v>
      </c>
      <c r="F40" s="121">
        <v>114</v>
      </c>
      <c r="G40" s="121">
        <v>0.95</v>
      </c>
      <c r="H40" s="154">
        <f>F40*G40</f>
        <v>108.3</v>
      </c>
      <c r="I40" s="155">
        <f>H40*$M$1</f>
        <v>649.8</v>
      </c>
      <c r="J40" t="s" s="151">
        <v>63</v>
      </c>
      <c r="K40" s="157">
        <v>150</v>
      </c>
      <c r="M40" s="100"/>
    </row>
    <row r="41" s="9" customFormat="1" ht="17.9" customHeight="1">
      <c r="B41" s="156">
        <v>45712</v>
      </c>
      <c r="C41" s="121">
        <v>10378316</v>
      </c>
      <c r="D41" t="s" s="151">
        <v>31</v>
      </c>
      <c r="E41" s="121">
        <v>851093</v>
      </c>
      <c r="F41" s="121">
        <v>114</v>
      </c>
      <c r="G41" s="121">
        <v>0.95</v>
      </c>
      <c r="H41" s="154">
        <f>F41*G41</f>
        <v>108.3</v>
      </c>
      <c r="I41" s="155">
        <f>H41*$M$1</f>
        <v>649.8</v>
      </c>
      <c r="J41" t="s" s="151">
        <v>63</v>
      </c>
      <c r="K41" s="157">
        <v>150</v>
      </c>
      <c r="M41" s="64"/>
    </row>
    <row r="42" s="9" customFormat="1" ht="17.9" customHeight="1">
      <c r="B42" s="156">
        <v>45712</v>
      </c>
      <c r="C42" s="121">
        <v>10479126</v>
      </c>
      <c r="D42" t="s" s="151">
        <v>31</v>
      </c>
      <c r="E42" s="121">
        <v>851093</v>
      </c>
      <c r="F42" s="121">
        <v>114</v>
      </c>
      <c r="G42" s="121">
        <v>0.95</v>
      </c>
      <c r="H42" s="154">
        <f>F42*G42</f>
        <v>108.3</v>
      </c>
      <c r="I42" s="155">
        <f>H42*$M$1</f>
        <v>649.8</v>
      </c>
      <c r="J42" t="s" s="151">
        <v>63</v>
      </c>
      <c r="K42" s="157">
        <v>150</v>
      </c>
      <c r="M42" s="64"/>
    </row>
    <row r="43" s="9" customFormat="1" ht="17.9" customHeight="1">
      <c r="B43" s="156">
        <v>45712</v>
      </c>
      <c r="C43" s="121">
        <v>10479127</v>
      </c>
      <c r="D43" t="s" s="151">
        <v>47</v>
      </c>
      <c r="E43" s="121">
        <v>851176</v>
      </c>
      <c r="F43" s="121">
        <v>120</v>
      </c>
      <c r="G43" s="121">
        <v>0.95</v>
      </c>
      <c r="H43" s="154">
        <f>F43*G43</f>
        <v>114</v>
      </c>
      <c r="I43" s="155">
        <f>H43*$M$5</f>
        <v>855</v>
      </c>
      <c r="J43" t="s" s="151">
        <v>44</v>
      </c>
      <c r="K43" s="157">
        <v>150</v>
      </c>
      <c r="M43" s="64"/>
    </row>
    <row r="44" s="9" customFormat="1" ht="17.9" customHeight="1">
      <c r="B44" s="156">
        <v>45712</v>
      </c>
      <c r="C44" s="121">
        <v>10479121</v>
      </c>
      <c r="D44" t="s" s="151">
        <v>47</v>
      </c>
      <c r="E44" s="121">
        <v>851176</v>
      </c>
      <c r="F44" s="121">
        <v>120</v>
      </c>
      <c r="G44" s="121">
        <v>0.95</v>
      </c>
      <c r="H44" s="154">
        <f>F44*G44</f>
        <v>114</v>
      </c>
      <c r="I44" s="155">
        <f>H44*$M$5</f>
        <v>855</v>
      </c>
      <c r="J44" t="s" s="151">
        <v>44</v>
      </c>
      <c r="K44" s="157">
        <v>150</v>
      </c>
      <c r="M44" s="64"/>
    </row>
    <row r="45" s="9" customFormat="1" ht="17.9" customHeight="1">
      <c r="B45" s="156">
        <v>45712</v>
      </c>
      <c r="C45" s="121">
        <v>10479122</v>
      </c>
      <c r="D45" t="s" s="151">
        <v>47</v>
      </c>
      <c r="E45" s="121">
        <v>851175</v>
      </c>
      <c r="F45" s="121">
        <v>123</v>
      </c>
      <c r="G45" s="121">
        <v>0.95</v>
      </c>
      <c r="H45" s="154">
        <f>F45*G45</f>
        <v>116.85</v>
      </c>
      <c r="I45" s="155">
        <f>H45*$M$5</f>
        <v>876.375</v>
      </c>
      <c r="J45" t="s" s="151">
        <v>42</v>
      </c>
      <c r="K45" s="157">
        <v>150</v>
      </c>
      <c r="M45" s="64"/>
    </row>
    <row r="46" s="9" customFormat="1" ht="17.9" customHeight="1">
      <c r="B46" s="156">
        <v>45712</v>
      </c>
      <c r="C46" s="121">
        <v>10378152</v>
      </c>
      <c r="D46" t="s" s="151">
        <v>47</v>
      </c>
      <c r="E46" s="121">
        <v>851175</v>
      </c>
      <c r="F46" s="121">
        <v>123</v>
      </c>
      <c r="G46" s="121">
        <v>0.95</v>
      </c>
      <c r="H46" s="154">
        <f>F46*G46</f>
        <v>116.85</v>
      </c>
      <c r="I46" s="155">
        <f>H46*$M$5</f>
        <v>876.375</v>
      </c>
      <c r="J46" t="s" s="151">
        <v>42</v>
      </c>
      <c r="K46" s="157">
        <v>150</v>
      </c>
      <c r="M46" s="64"/>
    </row>
    <row r="47" s="9" customFormat="1" ht="17.9" customHeight="1">
      <c r="B47" s="156">
        <v>45712</v>
      </c>
      <c r="C47" s="121">
        <v>10479099</v>
      </c>
      <c r="D47" t="s" s="151">
        <v>31</v>
      </c>
      <c r="E47" s="121">
        <v>851092</v>
      </c>
      <c r="F47" s="121">
        <v>114</v>
      </c>
      <c r="G47" s="121">
        <v>0.95</v>
      </c>
      <c r="H47" s="154">
        <f>F47*G47</f>
        <v>108.3</v>
      </c>
      <c r="I47" s="155">
        <f>H47*$M$1</f>
        <v>649.8</v>
      </c>
      <c r="J47" t="s" s="151">
        <v>46</v>
      </c>
      <c r="K47" s="157">
        <v>150</v>
      </c>
      <c r="M47" s="64"/>
    </row>
    <row r="48" s="9" customFormat="1" ht="17.9" customHeight="1">
      <c r="B48" s="156">
        <v>45712</v>
      </c>
      <c r="C48" s="121">
        <v>10479125</v>
      </c>
      <c r="D48" t="s" s="151">
        <v>31</v>
      </c>
      <c r="E48" s="121">
        <v>851092</v>
      </c>
      <c r="F48" s="121">
        <v>114</v>
      </c>
      <c r="G48" s="121">
        <v>0.95</v>
      </c>
      <c r="H48" s="154">
        <f>F48*G48</f>
        <v>108.3</v>
      </c>
      <c r="I48" s="155">
        <f>H48*$M$1</f>
        <v>649.8</v>
      </c>
      <c r="J48" t="s" s="151">
        <v>46</v>
      </c>
      <c r="K48" s="157">
        <v>150</v>
      </c>
      <c r="M48" s="64"/>
    </row>
    <row r="49" s="9" customFormat="1" ht="17.9" customHeight="1">
      <c r="B49" s="156">
        <v>45712</v>
      </c>
      <c r="C49" s="121">
        <v>10378151</v>
      </c>
      <c r="D49" t="s" s="151">
        <v>31</v>
      </c>
      <c r="E49" s="121">
        <v>851092</v>
      </c>
      <c r="F49" s="121">
        <v>114</v>
      </c>
      <c r="G49" s="121">
        <v>0.95</v>
      </c>
      <c r="H49" s="154">
        <f>F49*G49</f>
        <v>108.3</v>
      </c>
      <c r="I49" s="155">
        <f>H49*$M$1</f>
        <v>649.8</v>
      </c>
      <c r="J49" t="s" s="151">
        <v>46</v>
      </c>
      <c r="K49" s="157">
        <v>150</v>
      </c>
      <c r="M49" s="64"/>
    </row>
    <row r="50" s="9" customFormat="1" ht="17.9" customHeight="1">
      <c r="C50" s="89"/>
      <c r="I50" s="159"/>
      <c r="K50" s="160"/>
      <c r="M50" s="64"/>
    </row>
    <row r="51" s="9" customFormat="1" ht="17.9" customHeight="1">
      <c r="B51" s="156">
        <v>45713</v>
      </c>
      <c r="C51" s="121">
        <v>10378157</v>
      </c>
      <c r="D51" t="s" s="151">
        <v>31</v>
      </c>
      <c r="E51" s="121">
        <v>851093</v>
      </c>
      <c r="F51" s="121">
        <v>114</v>
      </c>
      <c r="G51" s="121">
        <v>0.95</v>
      </c>
      <c r="H51" s="154">
        <f>F51*G51</f>
        <v>108.3</v>
      </c>
      <c r="I51" s="155">
        <f>H51*$M$1</f>
        <v>649.8</v>
      </c>
      <c r="J51" t="s" s="151">
        <v>63</v>
      </c>
      <c r="K51" s="157">
        <v>150</v>
      </c>
      <c r="M51" s="64"/>
    </row>
    <row r="52" s="9" customFormat="1" ht="17.9" customHeight="1">
      <c r="B52" s="156">
        <v>45713</v>
      </c>
      <c r="C52" s="121">
        <v>10378153</v>
      </c>
      <c r="D52" t="s" s="151">
        <v>31</v>
      </c>
      <c r="E52" s="121">
        <v>851093</v>
      </c>
      <c r="F52" s="121">
        <v>114</v>
      </c>
      <c r="G52" s="121">
        <v>0.95</v>
      </c>
      <c r="H52" s="154">
        <f>F52*G52</f>
        <v>108.3</v>
      </c>
      <c r="I52" s="155">
        <f>H52*$M$1</f>
        <v>649.8</v>
      </c>
      <c r="J52" t="s" s="151">
        <v>63</v>
      </c>
      <c r="K52" s="157">
        <v>150</v>
      </c>
      <c r="M52" s="64"/>
    </row>
    <row r="53" s="9" customFormat="1" ht="17.9" customHeight="1">
      <c r="B53" s="156">
        <v>45713</v>
      </c>
      <c r="C53" s="121">
        <v>10378318</v>
      </c>
      <c r="D53" t="s" s="151">
        <v>47</v>
      </c>
      <c r="E53" s="121">
        <v>851176</v>
      </c>
      <c r="F53" s="121">
        <v>120</v>
      </c>
      <c r="G53" s="121">
        <v>0.9</v>
      </c>
      <c r="H53" s="154">
        <f>F53*G53</f>
        <v>108</v>
      </c>
      <c r="I53" s="155">
        <f>H53*$M$5</f>
        <v>810</v>
      </c>
      <c r="J53" t="s" s="151">
        <v>44</v>
      </c>
      <c r="K53" s="157">
        <v>150</v>
      </c>
    </row>
    <row r="54" s="9" customFormat="1" ht="17.9" customHeight="1">
      <c r="B54" s="156">
        <v>45713</v>
      </c>
      <c r="C54" s="121">
        <v>10378514</v>
      </c>
      <c r="D54" t="s" s="151">
        <v>47</v>
      </c>
      <c r="E54" s="121">
        <v>851175</v>
      </c>
      <c r="F54" s="121">
        <v>123</v>
      </c>
      <c r="G54" s="121">
        <v>0.95</v>
      </c>
      <c r="H54" s="154">
        <f>F54*G54</f>
        <v>116.85</v>
      </c>
      <c r="I54" s="155">
        <f>H54*$M$5</f>
        <v>876.375</v>
      </c>
      <c r="J54" t="s" s="151">
        <v>42</v>
      </c>
      <c r="K54" s="157">
        <v>150</v>
      </c>
    </row>
    <row r="55" s="9" customFormat="1" ht="17.9" customHeight="1">
      <c r="B55" s="156">
        <v>45713</v>
      </c>
      <c r="C55" s="121">
        <v>10378155</v>
      </c>
      <c r="D55" t="s" s="151">
        <v>31</v>
      </c>
      <c r="E55" s="121">
        <v>851093</v>
      </c>
      <c r="F55" s="121">
        <v>114</v>
      </c>
      <c r="G55" s="121">
        <v>0.95</v>
      </c>
      <c r="H55" s="154">
        <f>F55*G55</f>
        <v>108.3</v>
      </c>
      <c r="I55" s="155">
        <f>H55*$M$1</f>
        <v>649.8</v>
      </c>
      <c r="J55" t="s" s="151">
        <v>46</v>
      </c>
      <c r="K55" s="157">
        <v>150</v>
      </c>
    </row>
    <row r="56" s="9" customFormat="1" ht="17.9" customHeight="1">
      <c r="B56" s="156">
        <v>45713</v>
      </c>
      <c r="C56" s="121">
        <v>10480077</v>
      </c>
      <c r="D56" t="s" s="151">
        <v>31</v>
      </c>
      <c r="E56" s="121">
        <v>851093</v>
      </c>
      <c r="F56" s="121">
        <v>114</v>
      </c>
      <c r="G56" s="121">
        <v>0.95</v>
      </c>
      <c r="H56" s="154">
        <f>F56*G56</f>
        <v>108.3</v>
      </c>
      <c r="I56" s="155">
        <f>H56*$M$1</f>
        <v>649.8</v>
      </c>
      <c r="J56" t="s" s="151">
        <v>46</v>
      </c>
      <c r="K56" s="157">
        <v>150</v>
      </c>
    </row>
    <row r="57" s="9" customFormat="1" ht="17.9" customHeight="1">
      <c r="B57" s="156">
        <v>45713</v>
      </c>
      <c r="C57" s="121">
        <v>10378271</v>
      </c>
      <c r="D57" t="s" s="151">
        <v>31</v>
      </c>
      <c r="E57" s="121">
        <v>851092</v>
      </c>
      <c r="F57" s="121">
        <v>114</v>
      </c>
      <c r="G57" s="121">
        <v>0.9</v>
      </c>
      <c r="H57" s="154">
        <f>F57*G57</f>
        <v>102.6</v>
      </c>
      <c r="I57" s="155">
        <f>H57*$M$1</f>
        <v>615.6</v>
      </c>
      <c r="J57" t="s" s="151">
        <v>46</v>
      </c>
      <c r="K57" s="157">
        <v>150</v>
      </c>
    </row>
    <row r="58" s="9" customFormat="1" ht="17.9" customHeight="1">
      <c r="B58" s="156">
        <v>45713</v>
      </c>
      <c r="C58" s="121">
        <v>10378276</v>
      </c>
      <c r="D58" t="s" s="151">
        <v>31</v>
      </c>
      <c r="E58" s="121">
        <v>851092</v>
      </c>
      <c r="F58" s="121">
        <v>114</v>
      </c>
      <c r="G58" s="121">
        <v>0.85</v>
      </c>
      <c r="H58" s="154">
        <f>F58*G58</f>
        <v>96.90000000000001</v>
      </c>
      <c r="I58" s="155">
        <f>H58*$M$1</f>
        <v>581.4</v>
      </c>
      <c r="J58" t="s" s="151">
        <v>46</v>
      </c>
      <c r="K58" s="157">
        <v>150</v>
      </c>
    </row>
    <row r="59" s="9" customFormat="1" ht="17.9" customHeight="1">
      <c r="B59" s="156">
        <v>45713</v>
      </c>
      <c r="C59" s="121">
        <v>10488502</v>
      </c>
      <c r="D59" t="s" s="151">
        <v>31</v>
      </c>
      <c r="E59" s="121">
        <v>851092</v>
      </c>
      <c r="F59" s="121">
        <v>114</v>
      </c>
      <c r="G59" s="121">
        <v>0.9</v>
      </c>
      <c r="H59" s="154">
        <f>F59*G59</f>
        <v>102.6</v>
      </c>
      <c r="I59" s="155">
        <f>H59*$M$1</f>
        <v>615.6</v>
      </c>
      <c r="J59" t="s" s="151">
        <v>46</v>
      </c>
      <c r="K59" s="157">
        <v>150</v>
      </c>
    </row>
    <row r="60" s="9" customFormat="1" ht="17.9" customHeight="1">
      <c r="C60" s="89"/>
      <c r="I60" s="159"/>
      <c r="K60" s="160"/>
    </row>
    <row r="61" s="9" customFormat="1" ht="17.9" customHeight="1">
      <c r="B61" s="156">
        <v>45714</v>
      </c>
      <c r="C61" s="121">
        <v>10378240</v>
      </c>
      <c r="D61" t="s" s="151">
        <v>31</v>
      </c>
      <c r="E61" s="121">
        <v>851093</v>
      </c>
      <c r="F61" s="121">
        <v>114</v>
      </c>
      <c r="G61" s="121">
        <v>0.85</v>
      </c>
      <c r="H61" s="154">
        <f>F61*G61</f>
        <v>96.90000000000001</v>
      </c>
      <c r="I61" s="155">
        <f>H61*$M$1</f>
        <v>581.4</v>
      </c>
      <c r="J61" t="s" s="151">
        <v>63</v>
      </c>
      <c r="K61" s="157">
        <v>150</v>
      </c>
    </row>
    <row r="62" s="9" customFormat="1" ht="17.9" customHeight="1">
      <c r="B62" s="156">
        <v>45714</v>
      </c>
      <c r="C62" s="121">
        <v>10378319</v>
      </c>
      <c r="D62" t="s" s="151">
        <v>31</v>
      </c>
      <c r="E62" s="121">
        <v>851093</v>
      </c>
      <c r="F62" s="121">
        <v>114</v>
      </c>
      <c r="G62" s="121">
        <v>0.95</v>
      </c>
      <c r="H62" s="154">
        <f>F62*G62</f>
        <v>108.3</v>
      </c>
      <c r="I62" s="155">
        <f>H62*$M$1</f>
        <v>649.8</v>
      </c>
      <c r="J62" t="s" s="151">
        <v>63</v>
      </c>
      <c r="K62" s="157">
        <v>150</v>
      </c>
    </row>
    <row r="63" s="9" customFormat="1" ht="17.9" customHeight="1">
      <c r="B63" s="156">
        <v>45714</v>
      </c>
      <c r="C63" s="121">
        <v>10479115</v>
      </c>
      <c r="D63" t="s" s="151">
        <v>31</v>
      </c>
      <c r="E63" s="121">
        <v>851093</v>
      </c>
      <c r="F63" s="121">
        <v>114</v>
      </c>
      <c r="G63" s="121">
        <v>0.95</v>
      </c>
      <c r="H63" s="154">
        <f>F63*G63</f>
        <v>108.3</v>
      </c>
      <c r="I63" s="155">
        <f>H63*$M$1</f>
        <v>649.8</v>
      </c>
      <c r="J63" t="s" s="151">
        <v>63</v>
      </c>
      <c r="K63" s="157">
        <v>150</v>
      </c>
    </row>
    <row r="64" s="9" customFormat="1" ht="17.9" customHeight="1">
      <c r="B64" s="156">
        <v>45714</v>
      </c>
      <c r="C64" s="121">
        <v>10479112</v>
      </c>
      <c r="D64" t="s" s="151">
        <v>31</v>
      </c>
      <c r="E64" s="121">
        <v>851092</v>
      </c>
      <c r="F64" s="121">
        <v>114</v>
      </c>
      <c r="G64" s="121">
        <v>0.75</v>
      </c>
      <c r="H64" s="154">
        <f>F64*G64</f>
        <v>85.5</v>
      </c>
      <c r="I64" s="155">
        <f>H64*$M$1</f>
        <v>513</v>
      </c>
      <c r="J64" t="s" s="151">
        <v>46</v>
      </c>
      <c r="K64" s="157">
        <v>150</v>
      </c>
    </row>
    <row r="65" s="9" customFormat="1" ht="17.9" customHeight="1">
      <c r="B65" s="156">
        <v>45714</v>
      </c>
      <c r="C65" s="121">
        <v>10378237</v>
      </c>
      <c r="D65" t="s" s="151">
        <v>31</v>
      </c>
      <c r="E65" s="121">
        <v>851092</v>
      </c>
      <c r="F65" s="121">
        <v>114</v>
      </c>
      <c r="G65" s="121">
        <v>0.8</v>
      </c>
      <c r="H65" s="154">
        <f>F65*G65</f>
        <v>91.2</v>
      </c>
      <c r="I65" s="155">
        <f>H65*$M$1</f>
        <v>547.2</v>
      </c>
      <c r="J65" t="s" s="151">
        <v>46</v>
      </c>
      <c r="K65" s="157">
        <v>150</v>
      </c>
    </row>
    <row r="66" s="9" customFormat="1" ht="17.9" customHeight="1">
      <c r="B66" s="156">
        <v>45714</v>
      </c>
      <c r="C66" s="121">
        <v>10479117</v>
      </c>
      <c r="D66" t="s" s="151">
        <v>31</v>
      </c>
      <c r="E66" s="121">
        <v>851092</v>
      </c>
      <c r="F66" s="121">
        <v>114</v>
      </c>
      <c r="G66" s="121">
        <v>0.95</v>
      </c>
      <c r="H66" s="154">
        <f>F66*G66</f>
        <v>108.3</v>
      </c>
      <c r="I66" s="155">
        <f>H66*$M$1</f>
        <v>649.8</v>
      </c>
      <c r="J66" t="s" s="151">
        <v>46</v>
      </c>
      <c r="K66" s="157">
        <v>150</v>
      </c>
    </row>
    <row r="67" s="9" customFormat="1" ht="17.9" customHeight="1">
      <c r="B67" s="156">
        <v>45714</v>
      </c>
      <c r="C67" s="121">
        <v>10378239</v>
      </c>
      <c r="D67" t="s" s="151">
        <v>47</v>
      </c>
      <c r="E67" s="121">
        <v>851175</v>
      </c>
      <c r="F67" s="121">
        <v>120</v>
      </c>
      <c r="G67" s="121">
        <v>0.55</v>
      </c>
      <c r="H67" s="154">
        <f>F67*G67</f>
        <v>66</v>
      </c>
      <c r="I67" s="155">
        <f>H67*$M$5</f>
        <v>495</v>
      </c>
      <c r="J67" t="s" s="151">
        <v>44</v>
      </c>
      <c r="K67" s="157">
        <v>150</v>
      </c>
    </row>
    <row r="68" s="9" customFormat="1" ht="17.9" customHeight="1">
      <c r="B68" s="156">
        <v>45714</v>
      </c>
      <c r="C68" s="121">
        <v>10378214</v>
      </c>
      <c r="D68" t="s" s="151">
        <v>47</v>
      </c>
      <c r="E68" s="121">
        <v>851175</v>
      </c>
      <c r="F68" s="121">
        <v>120</v>
      </c>
      <c r="G68" s="121">
        <v>0.8</v>
      </c>
      <c r="H68" s="154">
        <f>F68*G68</f>
        <v>96</v>
      </c>
      <c r="I68" s="155">
        <f>H68*$M$5</f>
        <v>720</v>
      </c>
      <c r="J68" t="s" s="151">
        <v>44</v>
      </c>
      <c r="K68" s="157">
        <v>150</v>
      </c>
    </row>
    <row r="69" s="9" customFormat="1" ht="17.9" customHeight="1">
      <c r="B69" s="156">
        <v>45714</v>
      </c>
      <c r="C69" s="121">
        <v>10479111</v>
      </c>
      <c r="D69" t="s" s="151">
        <v>31</v>
      </c>
      <c r="E69" s="121">
        <v>851176</v>
      </c>
      <c r="F69" s="121">
        <v>120</v>
      </c>
      <c r="G69" s="121">
        <v>0.85</v>
      </c>
      <c r="H69" s="154">
        <f>F69*G69</f>
        <v>102</v>
      </c>
      <c r="I69" s="155">
        <f>H69*$M$1</f>
        <v>612</v>
      </c>
      <c r="J69" t="s" s="151">
        <v>42</v>
      </c>
      <c r="K69" s="157">
        <v>150</v>
      </c>
      <c r="M69" s="64"/>
    </row>
    <row r="70" s="9" customFormat="1" ht="17.9" customHeight="1">
      <c r="B70" s="156">
        <v>45714</v>
      </c>
      <c r="C70" s="121">
        <v>10479116</v>
      </c>
      <c r="D70" t="s" s="151">
        <v>31</v>
      </c>
      <c r="E70" s="121">
        <v>851176</v>
      </c>
      <c r="F70" s="121">
        <v>120</v>
      </c>
      <c r="G70" s="121">
        <v>0.9</v>
      </c>
      <c r="H70" s="154">
        <f>F70*G70</f>
        <v>108</v>
      </c>
      <c r="I70" s="155">
        <f>H70*$M$1</f>
        <v>648</v>
      </c>
      <c r="J70" t="s" s="151">
        <v>42</v>
      </c>
      <c r="K70" s="157">
        <v>150</v>
      </c>
      <c r="M70" s="64"/>
    </row>
    <row r="71" s="9" customFormat="1" ht="17.9" customHeight="1">
      <c r="C71" s="89"/>
      <c r="I71" s="159"/>
      <c r="K71" s="160"/>
      <c r="M71" s="64"/>
    </row>
    <row r="72" s="9" customFormat="1" ht="17.9" customHeight="1">
      <c r="B72" s="156">
        <v>45715</v>
      </c>
      <c r="C72" s="121">
        <v>10479120</v>
      </c>
      <c r="D72" t="s" s="151">
        <v>31</v>
      </c>
      <c r="E72" s="121">
        <v>851176</v>
      </c>
      <c r="F72" s="121">
        <v>120</v>
      </c>
      <c r="G72" s="121">
        <v>0.85</v>
      </c>
      <c r="H72" s="154">
        <f>F72*G72</f>
        <v>102</v>
      </c>
      <c r="I72" s="155">
        <f>H72*$M$1</f>
        <v>612</v>
      </c>
      <c r="J72" t="s" s="151">
        <v>42</v>
      </c>
      <c r="K72" s="157">
        <v>150</v>
      </c>
      <c r="M72" s="64"/>
    </row>
    <row r="73" s="9" customFormat="1" ht="17.9" customHeight="1">
      <c r="B73" s="156">
        <v>45715</v>
      </c>
      <c r="C73" s="121">
        <v>10488503</v>
      </c>
      <c r="D73" t="s" s="151">
        <v>47</v>
      </c>
      <c r="E73" s="121">
        <v>851176</v>
      </c>
      <c r="F73" s="121">
        <v>120</v>
      </c>
      <c r="G73" s="121">
        <v>0.9</v>
      </c>
      <c r="H73" s="154">
        <f>F73*G73</f>
        <v>108</v>
      </c>
      <c r="I73" s="155">
        <f>H73*$M$5</f>
        <v>810</v>
      </c>
      <c r="J73" t="s" s="151">
        <v>42</v>
      </c>
      <c r="K73" s="157">
        <v>150</v>
      </c>
      <c r="M73" s="64"/>
    </row>
    <row r="74" s="9" customFormat="1" ht="17.9" customHeight="1">
      <c r="B74" s="156">
        <v>45715</v>
      </c>
      <c r="C74" s="121">
        <v>10378275</v>
      </c>
      <c r="D74" t="s" s="151">
        <v>31</v>
      </c>
      <c r="E74" s="121">
        <v>851093</v>
      </c>
      <c r="F74" s="121">
        <v>114</v>
      </c>
      <c r="G74" s="121">
        <v>0.9</v>
      </c>
      <c r="H74" s="154">
        <f>F74*G74</f>
        <v>102.6</v>
      </c>
      <c r="I74" s="155">
        <f>H74*$M$1</f>
        <v>615.6</v>
      </c>
      <c r="J74" t="s" s="151">
        <v>63</v>
      </c>
      <c r="K74" s="157">
        <v>150</v>
      </c>
      <c r="M74" s="64"/>
    </row>
    <row r="75" s="9" customFormat="1" ht="17.9" customHeight="1">
      <c r="B75" s="156">
        <v>45715</v>
      </c>
      <c r="C75" s="121">
        <v>10479119</v>
      </c>
      <c r="D75" t="s" s="151">
        <v>31</v>
      </c>
      <c r="E75" s="121">
        <v>851093</v>
      </c>
      <c r="F75" s="121">
        <v>114</v>
      </c>
      <c r="G75" s="121">
        <v>0.9</v>
      </c>
      <c r="H75" s="154">
        <f>F75*G75</f>
        <v>102.6</v>
      </c>
      <c r="I75" s="155">
        <f>H75*$M$1</f>
        <v>615.6</v>
      </c>
      <c r="J75" t="s" s="151">
        <v>63</v>
      </c>
      <c r="K75" s="157">
        <v>150</v>
      </c>
      <c r="M75" s="64"/>
    </row>
    <row r="76" s="9" customFormat="1" ht="17.9" customHeight="1">
      <c r="B76" s="156">
        <v>45715</v>
      </c>
      <c r="C76" s="121">
        <v>10488504</v>
      </c>
      <c r="D76" t="s" s="151">
        <v>31</v>
      </c>
      <c r="E76" s="121">
        <v>851093</v>
      </c>
      <c r="F76" s="121">
        <v>114</v>
      </c>
      <c r="G76" s="121">
        <v>0.95</v>
      </c>
      <c r="H76" s="154">
        <f>F76*G76</f>
        <v>108.3</v>
      </c>
      <c r="I76" s="155">
        <f>H76*$M$1</f>
        <v>649.8</v>
      </c>
      <c r="J76" t="s" s="151">
        <v>63</v>
      </c>
      <c r="K76" s="157">
        <v>150</v>
      </c>
      <c r="M76" s="64"/>
    </row>
    <row r="77" s="9" customFormat="1" ht="17.9" customHeight="1">
      <c r="B77" s="156">
        <v>45715</v>
      </c>
      <c r="C77" s="121">
        <v>10378280</v>
      </c>
      <c r="D77" t="s" s="151">
        <v>31</v>
      </c>
      <c r="E77" s="121">
        <v>851093</v>
      </c>
      <c r="F77" s="121">
        <v>114</v>
      </c>
      <c r="G77" s="121">
        <v>0.95</v>
      </c>
      <c r="H77" s="154">
        <f>F77*G77</f>
        <v>108.3</v>
      </c>
      <c r="I77" s="155">
        <f>H77*$M$1</f>
        <v>649.8</v>
      </c>
      <c r="J77" t="s" s="151">
        <v>63</v>
      </c>
      <c r="K77" s="157">
        <v>150</v>
      </c>
      <c r="M77" s="64"/>
    </row>
    <row r="78" s="9" customFormat="1" ht="17.9" customHeight="1">
      <c r="B78" s="156">
        <v>45715</v>
      </c>
      <c r="C78" s="121">
        <v>10488511</v>
      </c>
      <c r="D78" t="s" s="151">
        <v>31</v>
      </c>
      <c r="E78" s="121">
        <v>851093</v>
      </c>
      <c r="F78" s="121">
        <v>114</v>
      </c>
      <c r="G78" s="121">
        <v>0.9</v>
      </c>
      <c r="H78" s="154">
        <f>F78*G78</f>
        <v>102.6</v>
      </c>
      <c r="I78" s="155">
        <f>H78*$M$1</f>
        <v>615.6</v>
      </c>
      <c r="J78" t="s" s="151">
        <v>63</v>
      </c>
      <c r="K78" s="157">
        <v>150</v>
      </c>
      <c r="M78" s="64"/>
    </row>
    <row r="79" s="9" customFormat="1" ht="17.9" customHeight="1">
      <c r="B79" s="156">
        <v>45715</v>
      </c>
      <c r="C79" s="121">
        <v>10378271</v>
      </c>
      <c r="D79" t="s" s="151">
        <v>31</v>
      </c>
      <c r="E79" s="121">
        <v>851092</v>
      </c>
      <c r="F79" s="121">
        <v>114</v>
      </c>
      <c r="G79" s="121">
        <v>0.9</v>
      </c>
      <c r="H79" s="154">
        <f>F79*G79</f>
        <v>102.6</v>
      </c>
      <c r="I79" s="155">
        <f>H79*$M$1</f>
        <v>615.6</v>
      </c>
      <c r="J79" t="s" s="151">
        <v>46</v>
      </c>
      <c r="K79" s="157">
        <v>150</v>
      </c>
      <c r="M79" s="64"/>
    </row>
    <row r="80" s="9" customFormat="1" ht="17.9" customHeight="1">
      <c r="B80" s="156">
        <v>45715</v>
      </c>
      <c r="C80" s="121">
        <v>10378276</v>
      </c>
      <c r="D80" t="s" s="151">
        <v>31</v>
      </c>
      <c r="E80" s="121">
        <v>851092</v>
      </c>
      <c r="F80" s="121">
        <v>114</v>
      </c>
      <c r="G80" s="121">
        <v>0.85</v>
      </c>
      <c r="H80" s="154">
        <f>F80*G80</f>
        <v>96.90000000000001</v>
      </c>
      <c r="I80" s="155">
        <f>H80*$M$1</f>
        <v>581.4</v>
      </c>
      <c r="J80" t="s" s="151">
        <v>46</v>
      </c>
      <c r="K80" s="157">
        <v>150</v>
      </c>
      <c r="M80" s="64"/>
    </row>
    <row r="81" s="9" customFormat="1" ht="17.9" customHeight="1">
      <c r="B81" s="156">
        <v>45715</v>
      </c>
      <c r="C81" s="121">
        <v>10488502</v>
      </c>
      <c r="D81" t="s" s="151">
        <v>31</v>
      </c>
      <c r="E81" s="121">
        <v>851092</v>
      </c>
      <c r="F81" s="121">
        <v>114</v>
      </c>
      <c r="G81" s="121">
        <v>0.9</v>
      </c>
      <c r="H81" s="154">
        <f>F81*G81</f>
        <v>102.6</v>
      </c>
      <c r="I81" s="155">
        <f>H81*$M$1</f>
        <v>615.6</v>
      </c>
      <c r="J81" t="s" s="151">
        <v>46</v>
      </c>
      <c r="K81" s="157">
        <v>150</v>
      </c>
      <c r="M81" s="64"/>
    </row>
    <row r="82" s="9" customFormat="1" ht="17.9" customHeight="1">
      <c r="B82" s="156">
        <v>45715</v>
      </c>
      <c r="C82" s="121">
        <v>10488505</v>
      </c>
      <c r="D82" t="s" s="151">
        <v>47</v>
      </c>
      <c r="E82" s="121">
        <v>851175</v>
      </c>
      <c r="F82" s="121">
        <v>123</v>
      </c>
      <c r="G82" s="121">
        <v>0.9</v>
      </c>
      <c r="H82" s="154">
        <f>F82*G82</f>
        <v>110.7</v>
      </c>
      <c r="I82" s="155">
        <f>H82*$M$5</f>
        <v>830.25</v>
      </c>
      <c r="J82" t="s" s="151">
        <v>44</v>
      </c>
      <c r="K82" s="157">
        <v>150</v>
      </c>
      <c r="M82" s="64"/>
    </row>
    <row r="83" s="9" customFormat="1" ht="17.9" customHeight="1">
      <c r="B83" s="156">
        <v>45715</v>
      </c>
      <c r="C83" s="121">
        <v>10488506</v>
      </c>
      <c r="D83" t="s" s="151">
        <v>47</v>
      </c>
      <c r="E83" s="121">
        <v>851175</v>
      </c>
      <c r="F83" s="121">
        <v>123</v>
      </c>
      <c r="G83" s="121">
        <v>0.85</v>
      </c>
      <c r="H83" s="154">
        <f>F83*G83</f>
        <v>104.55</v>
      </c>
      <c r="I83" s="155">
        <f>H83*$M$5</f>
        <v>784.125</v>
      </c>
      <c r="J83" t="s" s="151">
        <v>44</v>
      </c>
      <c r="K83" s="157">
        <v>150</v>
      </c>
      <c r="M83" s="64"/>
    </row>
    <row r="84" s="9" customFormat="1" ht="17.9" customHeight="1">
      <c r="B84" s="156">
        <v>45715</v>
      </c>
      <c r="C84" s="121">
        <v>10378272</v>
      </c>
      <c r="D84" t="s" s="151">
        <v>47</v>
      </c>
      <c r="E84" s="121">
        <v>851175</v>
      </c>
      <c r="F84" s="121">
        <v>123</v>
      </c>
      <c r="G84" s="121">
        <v>0.9</v>
      </c>
      <c r="H84" s="154">
        <f>F84*G84</f>
        <v>110.7</v>
      </c>
      <c r="I84" s="155">
        <f>H84*$M$5</f>
        <v>830.25</v>
      </c>
      <c r="J84" t="s" s="151">
        <v>44</v>
      </c>
      <c r="K84" s="157">
        <v>150</v>
      </c>
      <c r="M84" s="64"/>
    </row>
    <row r="85" s="9" customFormat="1" ht="17.9" customHeight="1">
      <c r="B85" s="156">
        <v>45715</v>
      </c>
      <c r="C85" s="121">
        <v>10488519</v>
      </c>
      <c r="D85" t="s" s="151">
        <v>31</v>
      </c>
      <c r="E85" s="121">
        <v>851175</v>
      </c>
      <c r="F85" s="121">
        <v>123</v>
      </c>
      <c r="G85" s="121">
        <v>0.85</v>
      </c>
      <c r="H85" s="154">
        <f>F85*G85</f>
        <v>104.55</v>
      </c>
      <c r="I85" s="155">
        <f>H85*$M$1</f>
        <v>627.3</v>
      </c>
      <c r="J85" t="s" s="151">
        <v>44</v>
      </c>
      <c r="K85" s="157">
        <v>150</v>
      </c>
      <c r="M85" s="64"/>
    </row>
    <row r="86" s="9" customFormat="1" ht="17.9" customHeight="1">
      <c r="B86" s="156">
        <v>45715</v>
      </c>
      <c r="C86" s="152"/>
      <c r="D86" s="152"/>
      <c r="E86" s="152"/>
      <c r="F86" s="152"/>
      <c r="G86" s="152"/>
      <c r="H86" s="154"/>
      <c r="I86" s="155"/>
      <c r="J86" t="s" s="151">
        <v>100</v>
      </c>
      <c r="K86" s="157">
        <v>300</v>
      </c>
      <c r="L86" t="s" s="151">
        <v>101</v>
      </c>
      <c r="M86" s="198"/>
      <c r="N86" s="64"/>
      <c r="P86" s="64"/>
    </row>
    <row r="87" s="9" customFormat="1" ht="17.9" customHeight="1">
      <c r="B87" s="156">
        <v>45716</v>
      </c>
      <c r="C87" s="199"/>
      <c r="E87" s="158"/>
      <c r="F87" s="158"/>
      <c r="I87" s="159"/>
    </row>
    <row r="88" s="9" customFormat="1" ht="17.9" customHeight="1">
      <c r="B88" s="156">
        <v>45716</v>
      </c>
      <c r="C88" s="121">
        <v>10488581</v>
      </c>
      <c r="D88" t="s" s="151">
        <v>31</v>
      </c>
      <c r="E88" s="121">
        <v>851093</v>
      </c>
      <c r="F88" s="121">
        <v>114</v>
      </c>
      <c r="G88" s="121">
        <v>0.9</v>
      </c>
      <c r="H88" s="154">
        <f>F88*G88</f>
        <v>102.6</v>
      </c>
      <c r="I88" s="155">
        <f>H88*$M$1</f>
        <v>615.6</v>
      </c>
      <c r="J88" t="s" s="151">
        <v>63</v>
      </c>
      <c r="K88" s="157">
        <v>150</v>
      </c>
      <c r="L88" s="152"/>
      <c r="M88" s="198"/>
    </row>
    <row r="89" s="9" customFormat="1" ht="17.9" customHeight="1">
      <c r="B89" s="156">
        <v>45716</v>
      </c>
      <c r="C89" s="121">
        <v>10488507</v>
      </c>
      <c r="D89" t="s" s="151">
        <v>31</v>
      </c>
      <c r="E89" s="121">
        <v>851092</v>
      </c>
      <c r="F89" s="121">
        <v>114</v>
      </c>
      <c r="G89" s="121">
        <v>0.9</v>
      </c>
      <c r="H89" s="154">
        <f>F89*G89</f>
        <v>102.6</v>
      </c>
      <c r="I89" s="155">
        <f>H89*$M$1</f>
        <v>615.6</v>
      </c>
      <c r="J89" t="s" s="151">
        <v>46</v>
      </c>
      <c r="K89" s="157">
        <v>150</v>
      </c>
      <c r="L89" s="152"/>
      <c r="M89" s="198"/>
    </row>
    <row r="90" s="9" customFormat="1" ht="17.9" customHeight="1">
      <c r="B90" s="156">
        <v>45716</v>
      </c>
      <c r="C90" s="121">
        <v>10488513</v>
      </c>
      <c r="D90" t="s" s="151">
        <v>31</v>
      </c>
      <c r="E90" s="121">
        <v>851175</v>
      </c>
      <c r="F90" s="121">
        <v>123</v>
      </c>
      <c r="G90" s="121">
        <v>0.9</v>
      </c>
      <c r="H90" s="154">
        <f>F90*G90</f>
        <v>110.7</v>
      </c>
      <c r="I90" s="155">
        <f>H90*$M$1</f>
        <v>664.2</v>
      </c>
      <c r="J90" t="s" s="151">
        <v>44</v>
      </c>
      <c r="K90" s="157">
        <v>150</v>
      </c>
      <c r="L90" s="152"/>
      <c r="M90" s="198"/>
    </row>
    <row r="91" s="9" customFormat="1" ht="17.9" customHeight="1">
      <c r="B91" s="156">
        <v>45716</v>
      </c>
      <c r="C91" s="121">
        <v>10488520</v>
      </c>
      <c r="D91" t="s" s="151">
        <v>47</v>
      </c>
      <c r="E91" s="121">
        <v>851176</v>
      </c>
      <c r="F91" s="121">
        <v>120</v>
      </c>
      <c r="G91" s="121">
        <v>0.9</v>
      </c>
      <c r="H91" s="154">
        <f>F91*G91</f>
        <v>108</v>
      </c>
      <c r="I91" s="155">
        <f>H91*$M$5</f>
        <v>810</v>
      </c>
      <c r="J91" t="s" s="151">
        <v>42</v>
      </c>
      <c r="K91" s="157">
        <v>150</v>
      </c>
      <c r="L91" s="152"/>
      <c r="M91" s="198"/>
    </row>
    <row r="92" s="9" customFormat="1" ht="17.9" customHeight="1">
      <c r="B92" s="156">
        <v>45716</v>
      </c>
      <c r="C92" s="121">
        <v>10488516</v>
      </c>
      <c r="D92" t="s" s="151">
        <v>31</v>
      </c>
      <c r="E92" s="121">
        <v>851176</v>
      </c>
      <c r="F92" s="121">
        <v>120</v>
      </c>
      <c r="G92" s="121">
        <v>0.9</v>
      </c>
      <c r="H92" s="154">
        <f>F92*G92</f>
        <v>108</v>
      </c>
      <c r="I92" s="155">
        <f>H92*$M$1</f>
        <v>648</v>
      </c>
      <c r="J92" t="s" s="151">
        <v>42</v>
      </c>
      <c r="K92" s="157">
        <v>150</v>
      </c>
      <c r="L92" s="152"/>
      <c r="M92" s="198"/>
    </row>
    <row r="93" s="9" customFormat="1" ht="17.9" customHeight="1">
      <c r="B93" s="156">
        <v>45716</v>
      </c>
      <c r="C93" s="121">
        <v>10488512</v>
      </c>
      <c r="D93" t="s" s="151">
        <v>31</v>
      </c>
      <c r="E93" s="121">
        <v>851176</v>
      </c>
      <c r="F93" s="121">
        <v>120</v>
      </c>
      <c r="G93" s="121">
        <v>0.95</v>
      </c>
      <c r="H93" s="154">
        <f>F93*G93</f>
        <v>114</v>
      </c>
      <c r="I93" s="155">
        <f>H93*$M$1</f>
        <v>684</v>
      </c>
      <c r="J93" t="s" s="151">
        <v>42</v>
      </c>
      <c r="K93" s="157">
        <v>150</v>
      </c>
      <c r="L93" s="152"/>
      <c r="M93" s="198"/>
    </row>
    <row r="94" s="9" customFormat="1" ht="17.9" customHeight="1">
      <c r="B94" s="156">
        <v>45716</v>
      </c>
      <c r="C94" s="152"/>
      <c r="D94" s="152"/>
      <c r="E94" s="152"/>
      <c r="F94" s="152"/>
      <c r="G94" s="152"/>
      <c r="H94" s="154"/>
      <c r="I94" s="155"/>
      <c r="J94" t="s" s="151">
        <v>100</v>
      </c>
      <c r="K94" s="157">
        <v>300</v>
      </c>
      <c r="L94" t="s" s="151">
        <v>101</v>
      </c>
      <c r="M94" s="198"/>
      <c r="N94" s="64"/>
      <c r="P94" s="64"/>
    </row>
    <row r="95" s="9" customFormat="1" ht="17.9" customHeight="1">
      <c r="B95" s="156">
        <v>45717</v>
      </c>
      <c r="C95" s="199"/>
      <c r="E95" s="158"/>
      <c r="F95" s="158"/>
      <c r="I95" s="159"/>
      <c r="N95" t="s" s="83">
        <v>102</v>
      </c>
    </row>
    <row r="96" s="9" customFormat="1" ht="17.9" customHeight="1">
      <c r="B96" s="156">
        <v>45717</v>
      </c>
      <c r="C96" s="152"/>
      <c r="D96" s="152"/>
      <c r="E96" s="152"/>
      <c r="F96" s="152"/>
      <c r="G96" s="152"/>
      <c r="H96" s="154"/>
      <c r="I96" s="155"/>
      <c r="J96" t="s" s="151">
        <v>63</v>
      </c>
      <c r="K96" s="157"/>
      <c r="L96" t="s" s="151">
        <v>103</v>
      </c>
      <c r="M96" s="200">
        <f>K88+K78+K77+K76+K75+K75+K74+K63+K62+K61+K52+K51+K42+K41+K40</f>
        <v>2250</v>
      </c>
      <c r="N96" s="17">
        <f>M96+P96</f>
        <v>1900</v>
      </c>
      <c r="O96" s="201"/>
      <c r="P96" s="200">
        <v>-350</v>
      </c>
    </row>
    <row r="97" s="9" customFormat="1" ht="17.9" customHeight="1">
      <c r="B97" s="156">
        <v>45717</v>
      </c>
      <c r="C97" s="152"/>
      <c r="D97" s="152"/>
      <c r="E97" s="152"/>
      <c r="F97" s="152"/>
      <c r="G97" s="152"/>
      <c r="H97" s="154"/>
      <c r="I97" s="155"/>
      <c r="J97" t="s" s="151">
        <v>46</v>
      </c>
      <c r="K97" s="157">
        <v>300</v>
      </c>
      <c r="L97" t="s" s="151">
        <v>101</v>
      </c>
      <c r="M97" s="200">
        <f>K97+K89+K81+K80+K79+K66+K65+K64+K59+K58+K57+K56+K55+K49+K48+K47</f>
        <v>2550</v>
      </c>
      <c r="N97" s="17">
        <f>M97+P97</f>
        <v>2200</v>
      </c>
      <c r="O97" t="s" s="202">
        <v>104</v>
      </c>
      <c r="P97" s="200">
        <v>-350</v>
      </c>
    </row>
    <row r="98" s="9" customFormat="1" ht="17.9" customHeight="1">
      <c r="B98" s="156">
        <v>45717</v>
      </c>
      <c r="C98" s="121">
        <v>10488073</v>
      </c>
      <c r="D98" t="s" s="151">
        <v>47</v>
      </c>
      <c r="E98" s="121">
        <v>851175</v>
      </c>
      <c r="F98" s="121">
        <v>123</v>
      </c>
      <c r="G98" s="121">
        <v>0.85</v>
      </c>
      <c r="H98" s="154">
        <f>F98*G98</f>
        <v>104.55</v>
      </c>
      <c r="I98" s="155">
        <f>H98*$M$5</f>
        <v>784.125</v>
      </c>
      <c r="J98" t="s" s="151">
        <v>44</v>
      </c>
      <c r="K98" s="157">
        <v>150</v>
      </c>
      <c r="L98" s="152"/>
      <c r="M98" s="200"/>
      <c r="N98" s="201"/>
      <c r="O98" s="201"/>
      <c r="P98" t="s" s="202">
        <v>105</v>
      </c>
    </row>
    <row r="99" s="9" customFormat="1" ht="17.9" customHeight="1">
      <c r="B99" s="156">
        <v>45717</v>
      </c>
      <c r="C99" s="152"/>
      <c r="D99" s="152"/>
      <c r="E99" s="152"/>
      <c r="F99" s="152"/>
      <c r="G99" s="152"/>
      <c r="H99" s="154"/>
      <c r="I99" s="155"/>
      <c r="J99" t="s" s="151">
        <v>44</v>
      </c>
      <c r="K99" s="157">
        <v>150</v>
      </c>
      <c r="L99" t="s" s="203">
        <v>106</v>
      </c>
      <c r="M99" s="200">
        <f>K99+K98+K90+K85+K84+K83+K82+K68+K67+K53+K44+K43</f>
        <v>1800</v>
      </c>
      <c r="N99" s="17">
        <v>1150</v>
      </c>
      <c r="O99" s="200">
        <v>-150</v>
      </c>
      <c r="P99" s="200">
        <v>-350</v>
      </c>
    </row>
    <row r="100" s="9" customFormat="1" ht="17.9" customHeight="1">
      <c r="B100" s="156">
        <v>45717</v>
      </c>
      <c r="C100" s="152"/>
      <c r="D100" s="152"/>
      <c r="E100" s="152"/>
      <c r="F100" s="152"/>
      <c r="G100" s="152"/>
      <c r="H100" s="154"/>
      <c r="I100" s="155"/>
      <c r="J100" t="s" s="151">
        <v>42</v>
      </c>
      <c r="K100" s="157">
        <v>150</v>
      </c>
      <c r="L100" t="s" s="203">
        <v>106</v>
      </c>
      <c r="M100" s="200"/>
      <c r="N100" s="201"/>
      <c r="O100" s="201"/>
      <c r="P100" s="201"/>
    </row>
    <row r="101" s="9" customFormat="1" ht="17.9" customHeight="1">
      <c r="B101" s="156">
        <v>45717</v>
      </c>
      <c r="C101" s="121">
        <v>10490671</v>
      </c>
      <c r="D101" t="s" s="151">
        <v>47</v>
      </c>
      <c r="E101" s="121">
        <v>851176</v>
      </c>
      <c r="F101" s="121">
        <v>120</v>
      </c>
      <c r="G101" s="121">
        <v>0.9</v>
      </c>
      <c r="H101" s="154">
        <f>F101*G101</f>
        <v>108</v>
      </c>
      <c r="I101" s="155">
        <f>H101*$M$5</f>
        <v>810</v>
      </c>
      <c r="J101" t="s" s="151">
        <v>42</v>
      </c>
      <c r="K101" s="157">
        <v>150</v>
      </c>
      <c r="L101" s="152"/>
      <c r="M101" s="200">
        <f>K101+K100+K93+K92+K91+K73+K72+K70+K69+K54+K46+K45</f>
        <v>1800</v>
      </c>
      <c r="N101" s="17">
        <f>M101+P101</f>
        <v>1450</v>
      </c>
      <c r="O101" t="s" s="202">
        <v>107</v>
      </c>
      <c r="P101" s="200">
        <v>-350</v>
      </c>
    </row>
    <row r="102" s="9" customFormat="1" ht="17.9" customHeight="1">
      <c r="B102" s="156">
        <v>45717</v>
      </c>
      <c r="C102" s="152"/>
      <c r="D102" s="152"/>
      <c r="E102" s="152"/>
      <c r="F102" s="152"/>
      <c r="G102" s="152"/>
      <c r="H102" s="154"/>
      <c r="I102" s="155"/>
      <c r="J102" t="s" s="151">
        <v>100</v>
      </c>
      <c r="K102" s="157">
        <v>300</v>
      </c>
      <c r="L102" t="s" s="151">
        <v>101</v>
      </c>
      <c r="M102" s="200">
        <f>K102+K94+K86</f>
        <v>900</v>
      </c>
      <c r="N102" s="17">
        <f>M102+P102</f>
        <v>700</v>
      </c>
      <c r="O102" s="201"/>
      <c r="P102" s="200">
        <v>-200</v>
      </c>
    </row>
    <row r="103" s="9" customFormat="1" ht="17.9" customHeight="1">
      <c r="B103" s="156">
        <v>45717</v>
      </c>
      <c r="C103" s="152"/>
      <c r="D103" s="152"/>
      <c r="E103" s="152"/>
      <c r="F103" s="152"/>
      <c r="G103" s="152"/>
      <c r="H103" s="154"/>
      <c r="I103" s="155"/>
      <c r="J103" t="s" s="151">
        <v>108</v>
      </c>
      <c r="K103" s="157">
        <v>300</v>
      </c>
      <c r="L103" t="s" s="151">
        <v>101</v>
      </c>
      <c r="M103" s="200">
        <f>K103</f>
        <v>300</v>
      </c>
      <c r="N103" s="17">
        <f>M103+P103</f>
        <v>200</v>
      </c>
      <c r="O103" s="201"/>
      <c r="P103" s="200">
        <v>-100</v>
      </c>
    </row>
    <row r="104" s="9" customFormat="1" ht="17.9" customHeight="1">
      <c r="B104" s="156">
        <v>45717</v>
      </c>
      <c r="C104" s="152"/>
      <c r="D104" s="152"/>
      <c r="E104" s="152"/>
      <c r="F104" s="152"/>
      <c r="G104" s="152"/>
      <c r="H104" s="154"/>
      <c r="I104" s="155"/>
      <c r="J104" t="s" s="151">
        <v>109</v>
      </c>
      <c r="K104" s="157">
        <v>300</v>
      </c>
      <c r="L104" t="s" s="151">
        <v>101</v>
      </c>
      <c r="M104" s="200">
        <f>K104</f>
        <v>300</v>
      </c>
      <c r="N104" s="17">
        <f>M104+P104</f>
        <v>300</v>
      </c>
      <c r="O104" s="201"/>
      <c r="P104" s="200">
        <v>0</v>
      </c>
    </row>
    <row r="105" s="9" customFormat="1" ht="17.9" customHeight="1">
      <c r="B105" s="156"/>
      <c r="C105" s="152"/>
      <c r="D105" s="152"/>
      <c r="E105" s="152"/>
      <c r="F105" s="152"/>
      <c r="G105" s="152"/>
      <c r="H105" s="154"/>
      <c r="I105" s="155"/>
      <c r="J105" s="152"/>
      <c r="K105" s="157"/>
      <c r="L105" s="152"/>
      <c r="M105" s="200"/>
      <c r="N105" s="201"/>
      <c r="O105" s="201"/>
      <c r="P105" s="201"/>
    </row>
    <row r="106" s="9" customFormat="1" ht="17.9" customHeight="1">
      <c r="B106" s="156">
        <v>45718</v>
      </c>
      <c r="C106" t="s" s="151">
        <v>110</v>
      </c>
      <c r="D106" s="152"/>
      <c r="E106" s="152"/>
      <c r="F106" s="152"/>
      <c r="G106" s="152"/>
      <c r="H106" s="154"/>
      <c r="I106" s="155"/>
      <c r="J106" s="152"/>
      <c r="K106" s="157"/>
      <c r="L106" s="152"/>
      <c r="M106" s="200"/>
      <c r="N106" s="200"/>
      <c r="O106" s="201"/>
      <c r="P106" s="200"/>
    </row>
    <row r="107" s="164" customFormat="1" ht="17.9" customHeight="1">
      <c r="A107" s="165"/>
      <c r="B107" s="166"/>
      <c r="C107" s="167"/>
      <c r="D107" s="167"/>
      <c r="E107" s="167"/>
      <c r="F107" s="167"/>
      <c r="G107" s="167"/>
      <c r="H107" s="168"/>
      <c r="I107" s="169">
        <f>SUM(I40:I106)</f>
        <v>34610.175</v>
      </c>
      <c r="J107" s="170"/>
      <c r="K107" s="169"/>
      <c r="L107" t="s" s="171">
        <v>75</v>
      </c>
      <c r="M107" s="172"/>
      <c r="N107" s="172"/>
      <c r="O107" s="172"/>
      <c r="P107" s="172"/>
      <c r="Q107" s="172"/>
    </row>
    <row r="108" s="9" customFormat="1" ht="17.9" customHeight="1">
      <c r="B108" t="s" s="173">
        <v>16</v>
      </c>
      <c r="C108" t="s" s="173">
        <v>17</v>
      </c>
      <c r="D108" t="s" s="173">
        <v>18</v>
      </c>
      <c r="E108" t="s" s="173">
        <v>19</v>
      </c>
      <c r="F108" t="s" s="173">
        <v>20</v>
      </c>
      <c r="G108" t="s" s="173">
        <v>21</v>
      </c>
      <c r="H108" t="s" s="173">
        <v>22</v>
      </c>
      <c r="I108" s="174"/>
      <c r="J108" t="s" s="173">
        <v>23</v>
      </c>
      <c r="K108" t="s" s="173">
        <v>24</v>
      </c>
      <c r="L108" t="s" s="175">
        <v>111</v>
      </c>
      <c r="M108" t="s" s="176">
        <v>112</v>
      </c>
      <c r="N108" s="177"/>
      <c r="O108" s="177"/>
      <c r="P108" s="177"/>
    </row>
    <row r="109" s="9" customFormat="1" ht="17.9" customHeight="1">
      <c r="C109" s="89"/>
      <c r="E109" s="158"/>
      <c r="F109" s="158"/>
      <c r="I109" s="159"/>
    </row>
    <row r="110" s="9" customFormat="1" ht="17.9" customHeight="1">
      <c r="B110" s="156">
        <v>45719</v>
      </c>
      <c r="C110" s="121">
        <v>10479282</v>
      </c>
      <c r="D110" t="s" s="151">
        <v>47</v>
      </c>
      <c r="E110" s="121">
        <v>851176</v>
      </c>
      <c r="F110" s="121">
        <v>91</v>
      </c>
      <c r="G110" s="121">
        <v>0.85</v>
      </c>
      <c r="H110" s="154">
        <f>F110*G110</f>
        <v>77.34999999999999</v>
      </c>
      <c r="I110" s="155">
        <f>H110*$O$5</f>
        <v>773.5</v>
      </c>
      <c r="J110" t="s" s="151">
        <v>42</v>
      </c>
      <c r="K110" s="157">
        <v>150</v>
      </c>
      <c r="L110" s="152"/>
      <c r="M110" s="198"/>
    </row>
    <row r="111" s="9" customFormat="1" ht="17.9" customHeight="1">
      <c r="B111" s="156">
        <v>45719</v>
      </c>
      <c r="C111" s="121">
        <v>10479281</v>
      </c>
      <c r="D111" t="s" s="151">
        <v>47</v>
      </c>
      <c r="E111" s="121">
        <v>851176</v>
      </c>
      <c r="F111" s="121">
        <v>91</v>
      </c>
      <c r="G111" s="121">
        <v>0.75</v>
      </c>
      <c r="H111" s="154">
        <f>F111*G111</f>
        <v>68.25</v>
      </c>
      <c r="I111" s="155">
        <f>H111*$O$5</f>
        <v>682.5</v>
      </c>
      <c r="J111" t="s" s="151">
        <v>42</v>
      </c>
      <c r="K111" s="157">
        <v>150</v>
      </c>
      <c r="L111" s="152"/>
      <c r="M111" s="198"/>
    </row>
    <row r="112" s="9" customFormat="1" ht="17.9" customHeight="1">
      <c r="B112" s="156">
        <v>45719</v>
      </c>
      <c r="C112" t="s" s="151">
        <v>113</v>
      </c>
      <c r="D112" t="s" s="151">
        <v>47</v>
      </c>
      <c r="E112" t="s" s="204">
        <v>114</v>
      </c>
      <c r="F112" s="121">
        <v>91</v>
      </c>
      <c r="G112" s="121">
        <v>0.9</v>
      </c>
      <c r="H112" s="205">
        <v>14.74</v>
      </c>
      <c r="I112" s="206">
        <f>H112*$M$4</f>
        <v>515.9</v>
      </c>
      <c r="J112" t="s" s="151">
        <v>109</v>
      </c>
      <c r="K112" s="157">
        <v>150</v>
      </c>
      <c r="L112" s="152"/>
      <c r="M112" s="198"/>
    </row>
    <row r="113" s="9" customFormat="1" ht="17.9" customHeight="1">
      <c r="B113" s="156">
        <v>45719</v>
      </c>
      <c r="C113" s="121">
        <v>10490673</v>
      </c>
      <c r="D113" t="s" s="151">
        <v>31</v>
      </c>
      <c r="E113" s="121">
        <v>851092</v>
      </c>
      <c r="F113" s="121">
        <v>114</v>
      </c>
      <c r="G113" s="121">
        <v>0.95</v>
      </c>
      <c r="H113" s="154">
        <f>F113*G113</f>
        <v>108.3</v>
      </c>
      <c r="I113" s="155">
        <f>H113*$O$1</f>
        <v>1028.85</v>
      </c>
      <c r="J113" t="s" s="151">
        <v>46</v>
      </c>
      <c r="K113" s="157">
        <v>150</v>
      </c>
      <c r="L113" s="152"/>
      <c r="M113" s="198"/>
    </row>
    <row r="114" s="9" customFormat="1" ht="17.9" customHeight="1">
      <c r="B114" s="156">
        <v>45719</v>
      </c>
      <c r="C114" s="152"/>
      <c r="D114" s="152"/>
      <c r="E114" s="152"/>
      <c r="F114" s="152"/>
      <c r="G114" s="152"/>
      <c r="H114" s="154"/>
      <c r="I114" s="155"/>
      <c r="J114" t="s" s="151">
        <v>100</v>
      </c>
      <c r="K114" s="157">
        <v>0</v>
      </c>
      <c r="L114" t="s" s="151">
        <v>115</v>
      </c>
      <c r="M114" s="198"/>
      <c r="N114" s="64"/>
      <c r="P114" s="64"/>
    </row>
    <row r="115" s="9" customFormat="1" ht="17.9" customHeight="1">
      <c r="B115" s="156">
        <v>45719</v>
      </c>
      <c r="C115" s="152"/>
      <c r="D115" s="152"/>
      <c r="E115" s="152"/>
      <c r="F115" s="152"/>
      <c r="G115" s="152"/>
      <c r="H115" s="154"/>
      <c r="I115" s="155"/>
      <c r="J115" t="s" s="151">
        <v>108</v>
      </c>
      <c r="K115" s="157">
        <v>0</v>
      </c>
      <c r="L115" s="152"/>
      <c r="M115" s="198"/>
      <c r="N115" s="64"/>
      <c r="P115" s="64"/>
    </row>
    <row r="116" s="9" customFormat="1" ht="17.9" customHeight="1">
      <c r="C116" s="89"/>
      <c r="E116" s="158"/>
      <c r="F116" s="158"/>
      <c r="I116" s="159"/>
    </row>
    <row r="117" s="9" customFormat="1" ht="17.9" customHeight="1">
      <c r="B117" s="156">
        <v>45720</v>
      </c>
      <c r="C117" s="121">
        <v>1405973</v>
      </c>
      <c r="D117" t="s" s="151">
        <v>47</v>
      </c>
      <c r="E117" t="s" s="204">
        <v>114</v>
      </c>
      <c r="F117" s="121">
        <v>91</v>
      </c>
      <c r="G117" s="121">
        <v>0.75</v>
      </c>
      <c r="H117" s="205">
        <v>35.01</v>
      </c>
      <c r="I117" s="206">
        <f>H117*$M$4</f>
        <v>1225.35</v>
      </c>
      <c r="J117" t="s" s="151">
        <v>42</v>
      </c>
      <c r="K117" s="157">
        <v>150</v>
      </c>
      <c r="L117" s="152"/>
      <c r="M117" s="198"/>
    </row>
    <row r="118" s="9" customFormat="1" ht="17.9" customHeight="1">
      <c r="B118" s="156">
        <v>45720</v>
      </c>
      <c r="C118" t="s" s="151">
        <v>116</v>
      </c>
      <c r="D118" t="s" s="151">
        <v>47</v>
      </c>
      <c r="E118" t="s" s="204">
        <v>117</v>
      </c>
      <c r="F118" s="121">
        <v>91</v>
      </c>
      <c r="G118" s="152"/>
      <c r="H118" s="205">
        <v>34.79</v>
      </c>
      <c r="I118" s="206">
        <f>H118*$M$4</f>
        <v>1217.65</v>
      </c>
      <c r="J118" t="s" s="151">
        <v>42</v>
      </c>
      <c r="K118" s="157">
        <v>150</v>
      </c>
      <c r="L118" s="152"/>
    </row>
    <row r="119" s="9" customFormat="1" ht="17.9" customHeight="1">
      <c r="B119" s="156">
        <v>45720</v>
      </c>
      <c r="C119" s="121">
        <v>10490674</v>
      </c>
      <c r="D119" t="s" s="151">
        <v>31</v>
      </c>
      <c r="E119" s="121">
        <v>851092</v>
      </c>
      <c r="F119" s="121">
        <v>114</v>
      </c>
      <c r="G119" s="121">
        <v>0.9</v>
      </c>
      <c r="H119" s="154">
        <f>F119*G119</f>
        <v>102.6</v>
      </c>
      <c r="I119" s="155">
        <f>H119*$O$1</f>
        <v>974.7</v>
      </c>
      <c r="J119" t="s" s="151">
        <v>46</v>
      </c>
      <c r="K119" s="157">
        <v>150</v>
      </c>
      <c r="L119" s="152"/>
    </row>
    <row r="120" s="9" customFormat="1" ht="17.9" customHeight="1">
      <c r="B120" s="156">
        <v>45720</v>
      </c>
      <c r="C120" s="121">
        <v>10490675</v>
      </c>
      <c r="D120" t="s" s="151">
        <v>31</v>
      </c>
      <c r="E120" s="121">
        <v>851092</v>
      </c>
      <c r="F120" s="121">
        <v>114</v>
      </c>
      <c r="G120" s="121">
        <v>0.9</v>
      </c>
      <c r="H120" s="154">
        <f>F120*G120</f>
        <v>102.6</v>
      </c>
      <c r="I120" s="155">
        <f>H120*$O$1</f>
        <v>974.7</v>
      </c>
      <c r="J120" t="s" s="151">
        <v>46</v>
      </c>
      <c r="K120" s="157">
        <v>150</v>
      </c>
      <c r="L120" s="152"/>
    </row>
    <row r="121" s="9" customFormat="1" ht="17.9" customHeight="1">
      <c r="B121" s="156">
        <v>45720</v>
      </c>
      <c r="C121" s="121">
        <v>10490676</v>
      </c>
      <c r="D121" t="s" s="151">
        <v>31</v>
      </c>
      <c r="E121" s="121">
        <v>851092</v>
      </c>
      <c r="F121" s="121">
        <v>114</v>
      </c>
      <c r="G121" s="121">
        <v>0.65</v>
      </c>
      <c r="H121" s="154">
        <f>F121*G121</f>
        <v>74.09999999999999</v>
      </c>
      <c r="I121" s="155">
        <f>H121*$O$1</f>
        <v>703.95</v>
      </c>
      <c r="J121" t="s" s="151">
        <v>46</v>
      </c>
      <c r="K121" s="157">
        <v>150</v>
      </c>
      <c r="L121" s="152"/>
    </row>
    <row r="122" s="9" customFormat="1" ht="17.9" customHeight="1">
      <c r="B122" s="156">
        <v>45720</v>
      </c>
      <c r="C122" s="121">
        <v>10490680</v>
      </c>
      <c r="D122" t="s" s="151">
        <v>31</v>
      </c>
      <c r="E122" s="121">
        <v>851092</v>
      </c>
      <c r="F122" s="121">
        <v>114</v>
      </c>
      <c r="G122" s="121">
        <v>0.85</v>
      </c>
      <c r="H122" s="154">
        <f>F122*G122</f>
        <v>96.90000000000001</v>
      </c>
      <c r="I122" s="155">
        <f>H122*$O$1</f>
        <v>920.55</v>
      </c>
      <c r="J122" t="s" s="151">
        <v>46</v>
      </c>
      <c r="K122" s="157">
        <v>200</v>
      </c>
      <c r="L122" s="152"/>
    </row>
    <row r="123" s="9" customFormat="1" ht="17.9" customHeight="1">
      <c r="B123" s="156">
        <v>45720</v>
      </c>
      <c r="C123" t="s" s="151">
        <v>118</v>
      </c>
      <c r="D123" t="s" s="151">
        <v>47</v>
      </c>
      <c r="E123" t="s" s="204">
        <v>119</v>
      </c>
      <c r="F123" s="121">
        <v>91</v>
      </c>
      <c r="G123" s="121">
        <v>0.9</v>
      </c>
      <c r="H123" s="205">
        <v>22.54</v>
      </c>
      <c r="I123" s="206">
        <f>H123*$M$4</f>
        <v>788.9</v>
      </c>
      <c r="J123" t="s" s="151">
        <v>109</v>
      </c>
      <c r="K123" s="157">
        <v>150</v>
      </c>
      <c r="L123" s="152"/>
    </row>
    <row r="124" s="9" customFormat="1" ht="17.9" customHeight="1">
      <c r="B124" s="156">
        <v>45720</v>
      </c>
      <c r="C124" t="s" s="151">
        <v>120</v>
      </c>
      <c r="D124" t="s" s="151">
        <v>47</v>
      </c>
      <c r="E124" t="s" s="204">
        <v>119</v>
      </c>
      <c r="F124" s="121">
        <v>91</v>
      </c>
      <c r="G124" s="121">
        <v>0.9</v>
      </c>
      <c r="H124" s="205">
        <v>35.18</v>
      </c>
      <c r="I124" s="206">
        <f>H124*$M$4</f>
        <v>1231.3</v>
      </c>
      <c r="J124" t="s" s="151">
        <v>109</v>
      </c>
      <c r="K124" s="157">
        <v>150</v>
      </c>
      <c r="L124" s="152"/>
    </row>
    <row r="125" s="9" customFormat="1" ht="17.9" customHeight="1">
      <c r="B125" s="156">
        <v>45720</v>
      </c>
      <c r="C125" t="s" s="151">
        <v>121</v>
      </c>
      <c r="D125" t="s" s="151">
        <v>47</v>
      </c>
      <c r="E125" t="s" s="204">
        <v>119</v>
      </c>
      <c r="F125" s="121">
        <v>91</v>
      </c>
      <c r="G125" s="121">
        <v>0.9</v>
      </c>
      <c r="H125" s="205">
        <v>31.29</v>
      </c>
      <c r="I125" s="206">
        <f>H125*$M$4</f>
        <v>1095.15</v>
      </c>
      <c r="J125" t="s" s="151">
        <v>108</v>
      </c>
      <c r="K125" s="157">
        <v>150</v>
      </c>
      <c r="L125" s="152"/>
    </row>
    <row r="126" s="9" customFormat="1" ht="17.9" customHeight="1">
      <c r="B126" s="156">
        <v>45720</v>
      </c>
      <c r="C126" s="121">
        <v>10479301</v>
      </c>
      <c r="D126" t="s" s="151">
        <v>47</v>
      </c>
      <c r="E126" s="121">
        <v>851174</v>
      </c>
      <c r="F126" s="121">
        <v>91</v>
      </c>
      <c r="G126" s="121">
        <v>0.9</v>
      </c>
      <c r="H126" s="154">
        <f>F126*G126</f>
        <v>81.90000000000001</v>
      </c>
      <c r="I126" s="155">
        <f>H126*$O$5</f>
        <v>819</v>
      </c>
      <c r="J126" t="s" s="151">
        <v>108</v>
      </c>
      <c r="K126" s="157">
        <v>150</v>
      </c>
      <c r="L126" s="152"/>
    </row>
    <row r="127" s="9" customFormat="1" ht="17.9" customHeight="1">
      <c r="B127" s="156">
        <v>45720</v>
      </c>
      <c r="C127" s="152"/>
      <c r="D127" s="152"/>
      <c r="E127" s="152"/>
      <c r="F127" s="152"/>
      <c r="G127" s="152"/>
      <c r="H127" s="154"/>
      <c r="I127" s="155"/>
      <c r="J127" t="s" s="151">
        <v>100</v>
      </c>
      <c r="K127" s="157">
        <v>0</v>
      </c>
      <c r="L127" s="152"/>
    </row>
    <row r="128" s="9" customFormat="1" ht="17.9" customHeight="1">
      <c r="B128" s="156"/>
      <c r="C128" s="152"/>
      <c r="D128" s="152"/>
      <c r="E128" s="152"/>
      <c r="F128" s="152"/>
      <c r="G128" s="152"/>
      <c r="H128" s="154"/>
      <c r="I128" s="155"/>
      <c r="J128" s="152"/>
      <c r="K128" s="157"/>
      <c r="L128" s="152"/>
    </row>
    <row r="129" s="9" customFormat="1" ht="17.9" customHeight="1">
      <c r="B129" s="156">
        <v>45721</v>
      </c>
      <c r="C129" s="121">
        <v>10488079</v>
      </c>
      <c r="D129" t="s" s="151">
        <v>31</v>
      </c>
      <c r="E129" s="121">
        <v>851093</v>
      </c>
      <c r="F129" s="121">
        <v>114</v>
      </c>
      <c r="G129" s="121">
        <v>0.85</v>
      </c>
      <c r="H129" s="154">
        <f>F129*G129</f>
        <v>96.90000000000001</v>
      </c>
      <c r="I129" s="155">
        <f>H129*$O$1</f>
        <v>920.55</v>
      </c>
      <c r="J129" t="s" s="151">
        <v>63</v>
      </c>
      <c r="K129" s="157">
        <v>150</v>
      </c>
      <c r="L129" s="152"/>
    </row>
    <row r="130" s="9" customFormat="1" ht="17.9" customHeight="1">
      <c r="B130" s="156">
        <v>45721</v>
      </c>
      <c r="C130" s="121">
        <v>10479103</v>
      </c>
      <c r="D130" t="s" s="151">
        <v>31</v>
      </c>
      <c r="E130" s="121">
        <v>851093</v>
      </c>
      <c r="F130" s="121">
        <v>114</v>
      </c>
      <c r="G130" s="121">
        <v>0.9</v>
      </c>
      <c r="H130" s="154">
        <f>F130*G130</f>
        <v>102.6</v>
      </c>
      <c r="I130" s="155">
        <f>H130*$O$1</f>
        <v>974.7</v>
      </c>
      <c r="J130" t="s" s="151">
        <v>63</v>
      </c>
      <c r="K130" s="157">
        <v>150</v>
      </c>
      <c r="L130" s="152"/>
    </row>
    <row r="131" s="9" customFormat="1" ht="17.9" customHeight="1">
      <c r="B131" s="156">
        <v>45721</v>
      </c>
      <c r="C131" s="121">
        <v>10479110</v>
      </c>
      <c r="D131" t="s" s="151">
        <v>31</v>
      </c>
      <c r="E131" s="121">
        <v>851093</v>
      </c>
      <c r="F131" s="121">
        <v>114</v>
      </c>
      <c r="G131" s="121">
        <v>0.95</v>
      </c>
      <c r="H131" s="154">
        <f>F131*G131</f>
        <v>108.3</v>
      </c>
      <c r="I131" s="155">
        <f>H131*$O$1</f>
        <v>1028.85</v>
      </c>
      <c r="J131" t="s" s="151">
        <v>63</v>
      </c>
      <c r="K131" s="157">
        <v>150</v>
      </c>
      <c r="L131" s="152"/>
    </row>
    <row r="132" s="9" customFormat="1" ht="17.9" customHeight="1">
      <c r="B132" s="156">
        <v>45721</v>
      </c>
      <c r="C132" s="121">
        <v>10490690</v>
      </c>
      <c r="D132" t="s" s="151">
        <v>31</v>
      </c>
      <c r="E132" s="121">
        <v>851093</v>
      </c>
      <c r="F132" s="121">
        <v>114</v>
      </c>
      <c r="G132" s="121">
        <v>0.9</v>
      </c>
      <c r="H132" s="154">
        <f>F132*G132</f>
        <v>102.6</v>
      </c>
      <c r="I132" s="155">
        <f>H132*$O$1</f>
        <v>974.7</v>
      </c>
      <c r="J132" t="s" s="151">
        <v>63</v>
      </c>
      <c r="K132" s="157">
        <v>200</v>
      </c>
      <c r="L132" s="152"/>
    </row>
    <row r="133" s="9" customFormat="1" ht="17.9" customHeight="1">
      <c r="B133" s="156">
        <v>45721</v>
      </c>
      <c r="C133" s="121">
        <v>10490687</v>
      </c>
      <c r="D133" t="s" s="151">
        <v>31</v>
      </c>
      <c r="E133" s="121">
        <v>851092</v>
      </c>
      <c r="F133" s="121">
        <v>114</v>
      </c>
      <c r="G133" s="121">
        <v>0.95</v>
      </c>
      <c r="H133" s="154">
        <f>F133*G133</f>
        <v>108.3</v>
      </c>
      <c r="I133" s="155">
        <f>H133*$O$1</f>
        <v>1028.85</v>
      </c>
      <c r="J133" t="s" s="151">
        <v>46</v>
      </c>
      <c r="K133" s="157">
        <v>150</v>
      </c>
      <c r="L133" s="152"/>
    </row>
    <row r="134" s="9" customFormat="1" ht="17.9" customHeight="1">
      <c r="B134" s="156">
        <v>45721</v>
      </c>
      <c r="C134" s="121">
        <v>10488077</v>
      </c>
      <c r="D134" t="s" s="151">
        <v>31</v>
      </c>
      <c r="E134" s="121">
        <v>851092</v>
      </c>
      <c r="F134" s="121">
        <v>114</v>
      </c>
      <c r="G134" s="121">
        <v>0.9</v>
      </c>
      <c r="H134" s="154">
        <f>F134*G134</f>
        <v>102.6</v>
      </c>
      <c r="I134" s="155">
        <f>H134*$O$1</f>
        <v>974.7</v>
      </c>
      <c r="J134" t="s" s="151">
        <v>46</v>
      </c>
      <c r="K134" s="157">
        <v>150</v>
      </c>
      <c r="L134" s="152"/>
    </row>
    <row r="135" s="9" customFormat="1" ht="17.9" customHeight="1">
      <c r="B135" s="156">
        <v>45721</v>
      </c>
      <c r="C135" t="s" s="151">
        <v>122</v>
      </c>
      <c r="D135" t="s" s="151">
        <v>47</v>
      </c>
      <c r="E135" t="s" s="204">
        <v>119</v>
      </c>
      <c r="F135" s="121">
        <v>91</v>
      </c>
      <c r="G135" s="121">
        <v>0.9</v>
      </c>
      <c r="H135" s="205">
        <v>47.5</v>
      </c>
      <c r="I135" s="206">
        <f>H135*$M$4</f>
        <v>1662.5</v>
      </c>
      <c r="J135" t="s" s="151">
        <v>109</v>
      </c>
      <c r="K135" s="157">
        <v>150</v>
      </c>
      <c r="L135" s="152"/>
    </row>
    <row r="136" s="9" customFormat="1" ht="17.9" customHeight="1">
      <c r="B136" s="156">
        <v>45721</v>
      </c>
      <c r="C136" s="121">
        <v>9825316</v>
      </c>
      <c r="D136" t="s" s="151">
        <v>47</v>
      </c>
      <c r="E136" s="121">
        <v>851174</v>
      </c>
      <c r="F136" s="121">
        <v>91</v>
      </c>
      <c r="G136" s="121">
        <v>0.9</v>
      </c>
      <c r="H136" s="154">
        <f>F136*G136</f>
        <v>81.90000000000001</v>
      </c>
      <c r="I136" s="155">
        <f>H136*$O$5</f>
        <v>819</v>
      </c>
      <c r="J136" t="s" s="151">
        <v>109</v>
      </c>
      <c r="K136" s="157">
        <v>150</v>
      </c>
      <c r="L136" s="152"/>
    </row>
    <row r="137" s="9" customFormat="1" ht="17.9" customHeight="1">
      <c r="B137" s="156">
        <v>45721</v>
      </c>
      <c r="C137" s="152"/>
      <c r="D137" s="152"/>
      <c r="E137" s="152"/>
      <c r="F137" s="152"/>
      <c r="G137" s="152"/>
      <c r="H137" s="154"/>
      <c r="I137" s="155"/>
      <c r="J137" t="s" s="151">
        <v>42</v>
      </c>
      <c r="K137" s="157">
        <v>300</v>
      </c>
      <c r="L137" t="s" s="151">
        <v>123</v>
      </c>
    </row>
    <row r="138" s="9" customFormat="1" ht="17.9" customHeight="1">
      <c r="B138" s="156">
        <v>45721</v>
      </c>
      <c r="C138" s="121">
        <v>10479291</v>
      </c>
      <c r="D138" t="s" s="151">
        <v>47</v>
      </c>
      <c r="E138" s="121">
        <v>851174</v>
      </c>
      <c r="F138" s="121">
        <v>91</v>
      </c>
      <c r="G138" s="121">
        <v>0.85</v>
      </c>
      <c r="H138" s="154">
        <f>F138*G138</f>
        <v>77.34999999999999</v>
      </c>
      <c r="I138" s="155">
        <f>H138*$O$5</f>
        <v>773.5</v>
      </c>
      <c r="J138" t="s" s="151">
        <v>108</v>
      </c>
      <c r="K138" s="157">
        <v>150</v>
      </c>
      <c r="L138" s="152"/>
    </row>
    <row r="139" s="9" customFormat="1" ht="17.9" customHeight="1">
      <c r="B139" s="156">
        <v>45721</v>
      </c>
      <c r="C139" s="121">
        <v>9825312</v>
      </c>
      <c r="D139" t="s" s="151">
        <v>47</v>
      </c>
      <c r="E139" s="121">
        <v>851174</v>
      </c>
      <c r="F139" s="121">
        <v>91</v>
      </c>
      <c r="G139" s="121">
        <v>0.9</v>
      </c>
      <c r="H139" s="154">
        <f>F139*G139</f>
        <v>81.90000000000001</v>
      </c>
      <c r="I139" s="155">
        <f>H139*$O$5</f>
        <v>819</v>
      </c>
      <c r="J139" t="s" s="151">
        <v>108</v>
      </c>
      <c r="K139" s="157">
        <v>150</v>
      </c>
      <c r="L139" s="152"/>
    </row>
    <row r="140" s="9" customFormat="1" ht="17.9" customHeight="1">
      <c r="B140" s="156">
        <v>45721</v>
      </c>
      <c r="C140" s="152"/>
      <c r="D140" s="152"/>
      <c r="E140" s="152"/>
      <c r="F140" s="152"/>
      <c r="G140" s="152"/>
      <c r="H140" s="154"/>
      <c r="I140" s="155"/>
      <c r="J140" t="s" s="151">
        <v>100</v>
      </c>
      <c r="K140" s="157">
        <v>0</v>
      </c>
      <c r="L140" s="152"/>
    </row>
    <row r="141" s="9" customFormat="1" ht="17.9" customHeight="1">
      <c r="B141" s="156"/>
      <c r="C141" s="152"/>
      <c r="D141" s="152"/>
      <c r="E141" s="152"/>
      <c r="F141" s="152"/>
      <c r="G141" s="152"/>
      <c r="H141" s="154"/>
      <c r="I141" s="155"/>
      <c r="J141" s="152"/>
      <c r="K141" s="157"/>
      <c r="L141" s="152"/>
    </row>
    <row r="142" s="9" customFormat="1" ht="17.9" customHeight="1">
      <c r="B142" s="156">
        <v>45722</v>
      </c>
      <c r="C142" t="s" s="151">
        <v>124</v>
      </c>
      <c r="D142" t="s" s="151">
        <v>47</v>
      </c>
      <c r="E142" t="s" s="204">
        <v>117</v>
      </c>
      <c r="F142" s="121">
        <v>91</v>
      </c>
      <c r="G142" s="152"/>
      <c r="H142" s="205">
        <v>28.3</v>
      </c>
      <c r="I142" s="206">
        <f>H142*$M$4</f>
        <v>990.5</v>
      </c>
      <c r="J142" t="s" s="151">
        <v>42</v>
      </c>
      <c r="K142" s="157">
        <v>150</v>
      </c>
      <c r="L142" s="152"/>
    </row>
    <row r="143" s="9" customFormat="1" ht="17.9" customHeight="1">
      <c r="B143" s="156">
        <v>45722</v>
      </c>
      <c r="C143" t="s" s="151">
        <v>125</v>
      </c>
      <c r="D143" t="s" s="151">
        <v>47</v>
      </c>
      <c r="E143" t="s" s="204">
        <v>114</v>
      </c>
      <c r="F143" s="121">
        <v>91</v>
      </c>
      <c r="G143" s="152"/>
      <c r="H143" s="205">
        <v>28.52</v>
      </c>
      <c r="I143" s="206">
        <f>H143*$M$4</f>
        <v>998.2</v>
      </c>
      <c r="J143" t="s" s="151">
        <v>42</v>
      </c>
      <c r="K143" s="157">
        <v>150</v>
      </c>
      <c r="L143" s="152"/>
    </row>
    <row r="144" s="9" customFormat="1" ht="17.9" customHeight="1">
      <c r="B144" s="156">
        <v>45722</v>
      </c>
      <c r="C144" s="121">
        <v>10481253</v>
      </c>
      <c r="D144" t="s" s="151">
        <v>47</v>
      </c>
      <c r="E144" s="121">
        <v>851174</v>
      </c>
      <c r="F144" s="121">
        <v>91</v>
      </c>
      <c r="G144" s="121">
        <v>0.85</v>
      </c>
      <c r="H144" s="154">
        <f>F144*G144</f>
        <v>77.34999999999999</v>
      </c>
      <c r="I144" s="155">
        <f>H144*$O$5</f>
        <v>773.5</v>
      </c>
      <c r="J144" t="s" s="151">
        <v>109</v>
      </c>
      <c r="K144" s="157">
        <v>150</v>
      </c>
      <c r="L144" s="152"/>
    </row>
    <row r="145" s="9" customFormat="1" ht="17.9" customHeight="1">
      <c r="B145" s="156">
        <v>45722</v>
      </c>
      <c r="C145" s="121">
        <v>10479106</v>
      </c>
      <c r="D145" t="s" s="151">
        <v>47</v>
      </c>
      <c r="E145" s="121">
        <v>851174</v>
      </c>
      <c r="F145" s="121">
        <v>91</v>
      </c>
      <c r="G145" s="121">
        <v>0.95</v>
      </c>
      <c r="H145" s="154">
        <f>F145*G145</f>
        <v>86.45</v>
      </c>
      <c r="I145" s="155">
        <f>H145*$O$5</f>
        <v>864.5</v>
      </c>
      <c r="J145" t="s" s="151">
        <v>109</v>
      </c>
      <c r="K145" s="157">
        <v>150</v>
      </c>
      <c r="L145" s="152"/>
    </row>
    <row r="146" s="9" customFormat="1" ht="17.9" customHeight="1">
      <c r="B146" s="156">
        <v>45722</v>
      </c>
      <c r="C146" s="121">
        <v>10488103</v>
      </c>
      <c r="D146" t="s" s="151">
        <v>47</v>
      </c>
      <c r="E146" s="121">
        <v>851174</v>
      </c>
      <c r="F146" s="121">
        <v>91</v>
      </c>
      <c r="G146" s="121">
        <v>0.9</v>
      </c>
      <c r="H146" s="154">
        <f>F146*G146</f>
        <v>81.90000000000001</v>
      </c>
      <c r="I146" s="155">
        <f>H146*$O$5</f>
        <v>819</v>
      </c>
      <c r="J146" t="s" s="151">
        <v>109</v>
      </c>
      <c r="K146" s="157">
        <v>150</v>
      </c>
      <c r="L146" s="152"/>
    </row>
    <row r="147" s="9" customFormat="1" ht="17.9" customHeight="1">
      <c r="B147" s="156">
        <v>45722</v>
      </c>
      <c r="C147" s="121">
        <v>10479109</v>
      </c>
      <c r="D147" t="s" s="151">
        <v>31</v>
      </c>
      <c r="E147" s="121">
        <v>851092</v>
      </c>
      <c r="F147" s="121">
        <v>114</v>
      </c>
      <c r="G147" s="121">
        <v>0.95</v>
      </c>
      <c r="H147" s="154">
        <f>F147*G147</f>
        <v>108.3</v>
      </c>
      <c r="I147" s="155">
        <f>H147*$O$1</f>
        <v>1028.85</v>
      </c>
      <c r="J147" t="s" s="151">
        <v>46</v>
      </c>
      <c r="K147" s="157">
        <v>150</v>
      </c>
      <c r="L147" s="152"/>
    </row>
    <row r="148" s="9" customFormat="1" ht="17.9" customHeight="1">
      <c r="B148" s="156">
        <v>45722</v>
      </c>
      <c r="C148" s="121">
        <v>10488090</v>
      </c>
      <c r="D148" t="s" s="151">
        <v>31</v>
      </c>
      <c r="E148" s="121">
        <v>851092</v>
      </c>
      <c r="F148" s="121">
        <v>114</v>
      </c>
      <c r="G148" s="121">
        <v>0.9</v>
      </c>
      <c r="H148" s="154">
        <f>F148*G148</f>
        <v>102.6</v>
      </c>
      <c r="I148" s="155">
        <f>H148*$O$1</f>
        <v>974.7</v>
      </c>
      <c r="J148" t="s" s="151">
        <v>46</v>
      </c>
      <c r="K148" s="157">
        <v>150</v>
      </c>
      <c r="L148" s="152"/>
    </row>
    <row r="149" s="9" customFormat="1" ht="17.9" customHeight="1">
      <c r="B149" s="156">
        <v>45722</v>
      </c>
      <c r="C149" s="121">
        <v>10488082</v>
      </c>
      <c r="D149" t="s" s="151">
        <v>31</v>
      </c>
      <c r="E149" s="121">
        <v>851092</v>
      </c>
      <c r="F149" s="121">
        <v>114</v>
      </c>
      <c r="G149" s="121">
        <v>0.9</v>
      </c>
      <c r="H149" s="154">
        <f>F149*G149</f>
        <v>102.6</v>
      </c>
      <c r="I149" s="155">
        <f>H149*$O$1</f>
        <v>974.7</v>
      </c>
      <c r="J149" t="s" s="151">
        <v>46</v>
      </c>
      <c r="K149" s="157">
        <v>150</v>
      </c>
      <c r="L149" s="152"/>
    </row>
    <row r="150" s="9" customFormat="1" ht="17.9" customHeight="1">
      <c r="B150" s="156">
        <v>45722</v>
      </c>
      <c r="C150" t="s" s="151">
        <v>126</v>
      </c>
      <c r="D150" t="s" s="151">
        <v>47</v>
      </c>
      <c r="E150" t="s" s="204">
        <v>114</v>
      </c>
      <c r="F150" s="121">
        <v>91</v>
      </c>
      <c r="G150" s="152"/>
      <c r="H150" s="205">
        <v>32.39</v>
      </c>
      <c r="I150" s="206">
        <f>H150*$M$4</f>
        <v>1133.65</v>
      </c>
      <c r="J150" t="s" s="151">
        <v>108</v>
      </c>
      <c r="K150" s="157">
        <v>150</v>
      </c>
      <c r="L150" s="152"/>
    </row>
    <row r="151" s="9" customFormat="1" ht="17.9" customHeight="1">
      <c r="B151" s="156">
        <v>45722</v>
      </c>
      <c r="C151" s="121">
        <v>10479291</v>
      </c>
      <c r="D151" t="s" s="151">
        <v>47</v>
      </c>
      <c r="E151" s="121">
        <v>851174</v>
      </c>
      <c r="F151" s="121">
        <v>91</v>
      </c>
      <c r="G151" s="121">
        <v>0.85</v>
      </c>
      <c r="H151" s="154">
        <f>F151*G151</f>
        <v>77.34999999999999</v>
      </c>
      <c r="I151" s="155">
        <f>H151*$O$5</f>
        <v>773.5</v>
      </c>
      <c r="J151" t="s" s="151">
        <v>108</v>
      </c>
      <c r="K151" s="157">
        <v>150</v>
      </c>
      <c r="L151" s="152"/>
    </row>
    <row r="152" s="9" customFormat="1" ht="17.9" customHeight="1">
      <c r="B152" s="156">
        <v>45722</v>
      </c>
      <c r="C152" s="121">
        <v>10488089</v>
      </c>
      <c r="D152" t="s" s="151">
        <v>47</v>
      </c>
      <c r="E152" s="121">
        <v>852388</v>
      </c>
      <c r="F152" s="121">
        <v>121</v>
      </c>
      <c r="G152" s="121">
        <v>0.95</v>
      </c>
      <c r="H152" s="154">
        <f>F152*G152</f>
        <v>114.95</v>
      </c>
      <c r="I152" s="155">
        <f>H152*$O$5</f>
        <v>1149.5</v>
      </c>
      <c r="J152" t="s" s="151">
        <v>108</v>
      </c>
      <c r="K152" s="157">
        <v>150</v>
      </c>
      <c r="L152" s="152"/>
    </row>
    <row r="153" s="9" customFormat="1" ht="17.9" customHeight="1">
      <c r="B153" s="156">
        <v>45722</v>
      </c>
      <c r="C153" s="152"/>
      <c r="D153" s="152"/>
      <c r="E153" s="152"/>
      <c r="F153" s="152"/>
      <c r="G153" s="152"/>
      <c r="H153" s="154"/>
      <c r="I153" s="155"/>
      <c r="J153" t="s" s="151">
        <v>100</v>
      </c>
      <c r="K153" s="157">
        <v>0</v>
      </c>
      <c r="L153" s="152"/>
    </row>
    <row r="154" s="9" customFormat="1" ht="17.9" customHeight="1">
      <c r="B154" s="156"/>
      <c r="C154" s="152"/>
      <c r="D154" s="152"/>
      <c r="E154" s="152"/>
      <c r="F154" s="152"/>
      <c r="G154" s="152"/>
      <c r="H154" s="154"/>
      <c r="I154" s="155"/>
      <c r="J154" s="152"/>
      <c r="K154" s="157"/>
      <c r="L154" s="152"/>
    </row>
    <row r="155" s="9" customFormat="1" ht="17.9" customHeight="1">
      <c r="B155" s="156">
        <v>45723</v>
      </c>
      <c r="C155" s="121">
        <v>10488106</v>
      </c>
      <c r="D155" t="s" s="151">
        <v>31</v>
      </c>
      <c r="E155" s="121">
        <v>852376</v>
      </c>
      <c r="F155" s="121">
        <v>113</v>
      </c>
      <c r="G155" s="121">
        <v>0.85</v>
      </c>
      <c r="H155" s="154">
        <f>F155*G155</f>
        <v>96.05</v>
      </c>
      <c r="I155" s="155">
        <f>H155*$O$1</f>
        <v>912.475</v>
      </c>
      <c r="J155" t="s" s="151">
        <v>63</v>
      </c>
      <c r="K155" s="157">
        <v>150</v>
      </c>
      <c r="L155" s="152"/>
    </row>
    <row r="156" s="9" customFormat="1" ht="17.9" customHeight="1">
      <c r="B156" s="156">
        <v>45723</v>
      </c>
      <c r="C156" s="121">
        <v>10488104</v>
      </c>
      <c r="D156" t="s" s="151">
        <v>31</v>
      </c>
      <c r="E156" s="121">
        <v>852376</v>
      </c>
      <c r="F156" s="121">
        <v>113</v>
      </c>
      <c r="G156" s="121">
        <v>0.9</v>
      </c>
      <c r="H156" s="154">
        <f>F156*G156</f>
        <v>101.7</v>
      </c>
      <c r="I156" s="155">
        <f>H156*$O$1</f>
        <v>966.15</v>
      </c>
      <c r="J156" t="s" s="151">
        <v>63</v>
      </c>
      <c r="K156" s="157">
        <v>150</v>
      </c>
      <c r="L156" s="152"/>
    </row>
    <row r="157" s="9" customFormat="1" ht="17.9" customHeight="1">
      <c r="B157" s="156">
        <v>45723</v>
      </c>
      <c r="C157" s="121">
        <v>10474816</v>
      </c>
      <c r="D157" t="s" s="151">
        <v>31</v>
      </c>
      <c r="E157" s="121">
        <v>852376</v>
      </c>
      <c r="F157" s="121">
        <v>113</v>
      </c>
      <c r="G157" s="121">
        <v>0.9</v>
      </c>
      <c r="H157" s="154">
        <f>F157*G157</f>
        <v>101.7</v>
      </c>
      <c r="I157" s="155">
        <f>H157*$O$1</f>
        <v>966.15</v>
      </c>
      <c r="J157" t="s" s="151">
        <v>63</v>
      </c>
      <c r="K157" s="157">
        <v>150</v>
      </c>
      <c r="L157" s="152"/>
    </row>
    <row r="158" s="9" customFormat="1" ht="17.9" customHeight="1">
      <c r="B158" s="156">
        <v>45723</v>
      </c>
      <c r="C158" s="121">
        <v>10474857</v>
      </c>
      <c r="D158" t="s" s="151">
        <v>31</v>
      </c>
      <c r="E158" s="121">
        <v>852376</v>
      </c>
      <c r="F158" s="121">
        <v>113</v>
      </c>
      <c r="G158" s="121">
        <v>0.9</v>
      </c>
      <c r="H158" s="154">
        <f>F158*G158</f>
        <v>101.7</v>
      </c>
      <c r="I158" s="155">
        <f>H158*$O$1</f>
        <v>966.15</v>
      </c>
      <c r="J158" t="s" s="151">
        <v>63</v>
      </c>
      <c r="K158" s="157">
        <v>150</v>
      </c>
      <c r="L158" s="152"/>
    </row>
    <row r="159" s="9" customFormat="1" ht="17.9" customHeight="1">
      <c r="B159" s="156">
        <v>45723</v>
      </c>
      <c r="C159" s="121">
        <v>10474806</v>
      </c>
      <c r="D159" t="s" s="151">
        <v>31</v>
      </c>
      <c r="E159" s="121">
        <v>852376</v>
      </c>
      <c r="F159" s="121">
        <v>113</v>
      </c>
      <c r="G159" s="121">
        <v>0.95</v>
      </c>
      <c r="H159" s="154">
        <f>F159*G159</f>
        <v>107.35</v>
      </c>
      <c r="I159" s="155">
        <f>H159*$O$1</f>
        <v>1019.825</v>
      </c>
      <c r="J159" t="s" s="151">
        <v>63</v>
      </c>
      <c r="K159" s="157">
        <v>200</v>
      </c>
      <c r="L159" s="152"/>
    </row>
    <row r="160" s="9" customFormat="1" ht="17.9" customHeight="1">
      <c r="B160" s="156">
        <v>45723</v>
      </c>
      <c r="C160" s="121">
        <v>10474803</v>
      </c>
      <c r="D160" t="s" s="151">
        <v>47</v>
      </c>
      <c r="E160" s="121">
        <v>851174</v>
      </c>
      <c r="F160" s="121">
        <v>91</v>
      </c>
      <c r="G160" s="121">
        <v>0.8</v>
      </c>
      <c r="H160" s="154">
        <f>F160*G160</f>
        <v>72.8</v>
      </c>
      <c r="I160" s="155">
        <f>H160*$O$5</f>
        <v>728</v>
      </c>
      <c r="J160" t="s" s="151">
        <v>109</v>
      </c>
      <c r="K160" s="157">
        <v>150</v>
      </c>
      <c r="L160" s="152"/>
    </row>
    <row r="161" s="9" customFormat="1" ht="17.9" customHeight="1">
      <c r="B161" s="156">
        <v>45723</v>
      </c>
      <c r="C161" s="121">
        <v>10474819</v>
      </c>
      <c r="D161" t="s" s="151">
        <v>47</v>
      </c>
      <c r="E161" s="121">
        <v>851174</v>
      </c>
      <c r="F161" s="121">
        <v>91</v>
      </c>
      <c r="G161" s="121">
        <v>0.85</v>
      </c>
      <c r="H161" s="154">
        <f>F161*G161</f>
        <v>77.34999999999999</v>
      </c>
      <c r="I161" s="155">
        <f>H161*$O$5</f>
        <v>773.5</v>
      </c>
      <c r="J161" t="s" s="151">
        <v>109</v>
      </c>
      <c r="K161" s="157">
        <v>150</v>
      </c>
      <c r="L161" s="152"/>
    </row>
    <row r="162" s="9" customFormat="1" ht="17.9" customHeight="1">
      <c r="B162" s="156">
        <v>45723</v>
      </c>
      <c r="C162" s="121">
        <v>10488110</v>
      </c>
      <c r="D162" t="s" s="151">
        <v>47</v>
      </c>
      <c r="E162" s="121">
        <v>851174</v>
      </c>
      <c r="F162" s="121">
        <v>91</v>
      </c>
      <c r="G162" s="121">
        <v>0.8</v>
      </c>
      <c r="H162" s="154">
        <f>F162*G162</f>
        <v>72.8</v>
      </c>
      <c r="I162" s="155">
        <f>H162*$O$5</f>
        <v>728</v>
      </c>
      <c r="J162" t="s" s="151">
        <v>109</v>
      </c>
      <c r="K162" s="157">
        <v>150</v>
      </c>
      <c r="L162" s="152"/>
    </row>
    <row r="163" s="9" customFormat="1" ht="17.9" customHeight="1">
      <c r="B163" s="156">
        <v>45723</v>
      </c>
      <c r="C163" s="121">
        <v>10474818</v>
      </c>
      <c r="D163" t="s" s="151">
        <v>31</v>
      </c>
      <c r="E163" s="121">
        <v>851092</v>
      </c>
      <c r="F163" s="121">
        <v>114</v>
      </c>
      <c r="G163" s="121">
        <v>0.95</v>
      </c>
      <c r="H163" s="154">
        <f>F163*G163</f>
        <v>108.3</v>
      </c>
      <c r="I163" s="155">
        <f>H163*$O$1</f>
        <v>1028.85</v>
      </c>
      <c r="J163" t="s" s="151">
        <v>46</v>
      </c>
      <c r="K163" s="157">
        <v>150</v>
      </c>
      <c r="L163" s="152"/>
    </row>
    <row r="164" s="9" customFormat="1" ht="17.9" customHeight="1">
      <c r="B164" s="156">
        <v>45723</v>
      </c>
      <c r="C164" s="121">
        <v>10474812</v>
      </c>
      <c r="D164" t="s" s="151">
        <v>31</v>
      </c>
      <c r="E164" s="121">
        <v>851092</v>
      </c>
      <c r="F164" s="121">
        <v>114</v>
      </c>
      <c r="G164" s="121">
        <v>0.95</v>
      </c>
      <c r="H164" s="154">
        <f>F164*G164</f>
        <v>108.3</v>
      </c>
      <c r="I164" s="155">
        <f>H164*$O$1</f>
        <v>1028.85</v>
      </c>
      <c r="J164" t="s" s="151">
        <v>46</v>
      </c>
      <c r="K164" s="157">
        <v>150</v>
      </c>
      <c r="L164" s="152"/>
    </row>
    <row r="165" s="9" customFormat="1" ht="17.9" customHeight="1">
      <c r="B165" s="156">
        <v>45723</v>
      </c>
      <c r="C165" s="121">
        <v>10474801</v>
      </c>
      <c r="D165" t="s" s="151">
        <v>31</v>
      </c>
      <c r="E165" s="121">
        <v>851092</v>
      </c>
      <c r="F165" s="121">
        <v>114</v>
      </c>
      <c r="G165" s="121">
        <v>0.9</v>
      </c>
      <c r="H165" s="154">
        <f>F165*G165</f>
        <v>102.6</v>
      </c>
      <c r="I165" s="155">
        <f>H165*$O$1</f>
        <v>974.7</v>
      </c>
      <c r="J165" t="s" s="151">
        <v>46</v>
      </c>
      <c r="K165" s="157">
        <v>150</v>
      </c>
      <c r="L165" s="152"/>
    </row>
    <row r="166" s="9" customFormat="1" ht="17.9" customHeight="1">
      <c r="B166" s="156">
        <v>45723</v>
      </c>
      <c r="C166" s="121">
        <v>10474815</v>
      </c>
      <c r="D166" t="s" s="151">
        <v>47</v>
      </c>
      <c r="E166" s="121">
        <v>852388</v>
      </c>
      <c r="F166" s="121">
        <v>121</v>
      </c>
      <c r="G166" s="121">
        <v>0.9</v>
      </c>
      <c r="H166" s="154">
        <f>F166*G166</f>
        <v>108.9</v>
      </c>
      <c r="I166" s="155">
        <f>H166*$O$5</f>
        <v>1089</v>
      </c>
      <c r="J166" t="s" s="151">
        <v>108</v>
      </c>
      <c r="K166" s="157">
        <v>150</v>
      </c>
      <c r="L166" s="152"/>
      <c r="M166" s="198"/>
    </row>
    <row r="167" s="9" customFormat="1" ht="17.9" customHeight="1">
      <c r="B167" s="156">
        <v>45723</v>
      </c>
      <c r="C167" s="121">
        <v>10474860</v>
      </c>
      <c r="D167" t="s" s="151">
        <v>47</v>
      </c>
      <c r="E167" s="121">
        <v>852388</v>
      </c>
      <c r="F167" s="121">
        <v>121</v>
      </c>
      <c r="G167" s="121">
        <v>0.95</v>
      </c>
      <c r="H167" s="154">
        <f>F167*G167</f>
        <v>114.95</v>
      </c>
      <c r="I167" s="155">
        <f>H167*$O$5</f>
        <v>1149.5</v>
      </c>
      <c r="J167" t="s" s="151">
        <v>108</v>
      </c>
      <c r="K167" s="157">
        <v>150</v>
      </c>
      <c r="L167" s="152"/>
      <c r="M167" s="198"/>
    </row>
    <row r="168" s="9" customFormat="1" ht="17.9" customHeight="1">
      <c r="B168" s="156">
        <v>45723</v>
      </c>
      <c r="C168" s="152"/>
      <c r="D168" s="152"/>
      <c r="E168" s="152"/>
      <c r="F168" s="152"/>
      <c r="G168" s="152"/>
      <c r="H168" s="154"/>
      <c r="I168" s="155"/>
      <c r="J168" t="s" s="151">
        <v>42</v>
      </c>
      <c r="K168" s="157">
        <v>300</v>
      </c>
      <c r="L168" t="s" s="151">
        <v>123</v>
      </c>
      <c r="M168" s="198"/>
    </row>
    <row r="169" s="9" customFormat="1" ht="17.9" customHeight="1">
      <c r="B169" s="156">
        <v>45723</v>
      </c>
      <c r="C169" s="152"/>
      <c r="D169" s="152"/>
      <c r="E169" s="152"/>
      <c r="F169" s="152"/>
      <c r="G169" s="152"/>
      <c r="H169" s="154"/>
      <c r="I169" s="155"/>
      <c r="J169" t="s" s="151">
        <v>100</v>
      </c>
      <c r="K169" s="157">
        <v>300</v>
      </c>
      <c r="L169" t="s" s="151">
        <v>123</v>
      </c>
      <c r="M169" s="198"/>
    </row>
    <row r="170" s="9" customFormat="1" ht="17.9" customHeight="1">
      <c r="B170" s="156"/>
      <c r="C170" s="152"/>
      <c r="D170" s="152"/>
      <c r="E170" s="152"/>
      <c r="F170" s="152"/>
      <c r="G170" s="152"/>
      <c r="H170" s="154"/>
      <c r="I170" s="155"/>
      <c r="J170" s="152"/>
      <c r="K170" s="157"/>
      <c r="L170" s="152"/>
      <c r="M170" s="198"/>
    </row>
    <row r="171" s="9" customFormat="1" ht="17.9" customHeight="1">
      <c r="B171" s="156">
        <v>45724</v>
      </c>
      <c r="C171" s="121">
        <v>10475613</v>
      </c>
      <c r="D171" t="s" s="151">
        <v>31</v>
      </c>
      <c r="E171" s="121">
        <v>852376</v>
      </c>
      <c r="F171" s="121">
        <v>113</v>
      </c>
      <c r="G171" s="121">
        <v>0.9</v>
      </c>
      <c r="H171" s="154">
        <f>F171*G171</f>
        <v>101.7</v>
      </c>
      <c r="I171" s="155">
        <f>H171*$O$1</f>
        <v>966.15</v>
      </c>
      <c r="J171" t="s" s="151">
        <v>63</v>
      </c>
      <c r="K171" s="157">
        <v>150</v>
      </c>
      <c r="L171" s="152"/>
      <c r="M171" s="198"/>
    </row>
    <row r="172" s="9" customFormat="1" ht="17.9" customHeight="1">
      <c r="B172" s="156">
        <v>45724</v>
      </c>
      <c r="C172" s="121">
        <v>10475618</v>
      </c>
      <c r="D172" t="s" s="151">
        <v>31</v>
      </c>
      <c r="E172" s="121">
        <v>852376</v>
      </c>
      <c r="F172" s="121">
        <v>113</v>
      </c>
      <c r="G172" s="121">
        <v>0.85</v>
      </c>
      <c r="H172" s="154">
        <f>F172*G172</f>
        <v>96.05</v>
      </c>
      <c r="I172" s="155">
        <f>H172*$O$1</f>
        <v>912.475</v>
      </c>
      <c r="J172" t="s" s="151">
        <v>63</v>
      </c>
      <c r="K172" s="157">
        <v>150</v>
      </c>
      <c r="L172" s="152"/>
      <c r="M172" s="207"/>
    </row>
    <row r="173" s="9" customFormat="1" ht="17.9" customHeight="1">
      <c r="B173" s="156">
        <v>45724</v>
      </c>
      <c r="C173" s="121">
        <v>10475624</v>
      </c>
      <c r="D173" t="s" s="151">
        <v>31</v>
      </c>
      <c r="E173" s="121">
        <v>852376</v>
      </c>
      <c r="F173" s="121">
        <v>113</v>
      </c>
      <c r="G173" s="121">
        <v>0.85</v>
      </c>
      <c r="H173" s="154">
        <f>F173*G173</f>
        <v>96.05</v>
      </c>
      <c r="I173" s="155">
        <f>H173*$O$1</f>
        <v>912.475</v>
      </c>
      <c r="J173" t="s" s="151">
        <v>63</v>
      </c>
      <c r="K173" s="157">
        <v>150</v>
      </c>
      <c r="L173" s="152"/>
      <c r="M173" s="157">
        <f>K173+K172+K171+K159+K158+K157+K156+K155+K132+K131+K130+K129</f>
        <v>1900</v>
      </c>
      <c r="N173" s="17">
        <f>M173+P173</f>
        <v>1550</v>
      </c>
      <c r="O173" t="s" s="151">
        <v>127</v>
      </c>
      <c r="P173" s="200">
        <v>-350</v>
      </c>
    </row>
    <row r="174" s="9" customFormat="1" ht="17.9" customHeight="1">
      <c r="B174" s="156">
        <v>45724</v>
      </c>
      <c r="C174" s="121">
        <v>10475628</v>
      </c>
      <c r="D174" t="s" s="151">
        <v>31</v>
      </c>
      <c r="E174" s="121">
        <v>851092</v>
      </c>
      <c r="F174" s="121">
        <v>114</v>
      </c>
      <c r="G174" s="121">
        <v>0.9</v>
      </c>
      <c r="H174" s="154">
        <f>F174*G174</f>
        <v>102.6</v>
      </c>
      <c r="I174" s="155">
        <f>H174*$O$1</f>
        <v>974.7</v>
      </c>
      <c r="J174" t="s" s="151">
        <v>46</v>
      </c>
      <c r="K174" s="157">
        <v>150</v>
      </c>
      <c r="L174" s="152"/>
      <c r="M174" s="152"/>
      <c r="N174" t="s" s="88">
        <v>102</v>
      </c>
      <c r="O174" s="152"/>
      <c r="P174" t="s" s="202">
        <v>128</v>
      </c>
    </row>
    <row r="175" s="9" customFormat="1" ht="17.9" customHeight="1">
      <c r="B175" s="156">
        <v>45724</v>
      </c>
      <c r="C175" s="121">
        <v>10475614</v>
      </c>
      <c r="D175" t="s" s="151">
        <v>31</v>
      </c>
      <c r="E175" s="121">
        <v>851092</v>
      </c>
      <c r="F175" s="121">
        <v>114</v>
      </c>
      <c r="G175" s="121">
        <v>0.9</v>
      </c>
      <c r="H175" s="154">
        <f>F175*G175</f>
        <v>102.6</v>
      </c>
      <c r="I175" s="155">
        <f>H175*$O$1</f>
        <v>974.7</v>
      </c>
      <c r="J175" t="s" s="151">
        <v>46</v>
      </c>
      <c r="K175" s="157">
        <v>150</v>
      </c>
      <c r="L175" s="152"/>
      <c r="M175" s="157"/>
      <c r="N175" s="17"/>
      <c r="O175" s="152"/>
      <c r="P175" s="157"/>
    </row>
    <row r="176" s="9" customFormat="1" ht="17.9" customHeight="1">
      <c r="B176" s="156">
        <v>45724</v>
      </c>
      <c r="C176" s="121">
        <v>10475626</v>
      </c>
      <c r="D176" t="s" s="151">
        <v>31</v>
      </c>
      <c r="E176" s="121">
        <v>851092</v>
      </c>
      <c r="F176" s="121">
        <v>114</v>
      </c>
      <c r="G176" s="121">
        <v>0.9</v>
      </c>
      <c r="H176" s="154">
        <f>F176*G176</f>
        <v>102.6</v>
      </c>
      <c r="I176" s="155">
        <f>H176*$O$1</f>
        <v>974.7</v>
      </c>
      <c r="J176" t="s" s="151">
        <v>46</v>
      </c>
      <c r="K176" s="157">
        <v>150</v>
      </c>
      <c r="L176" s="152"/>
      <c r="M176" s="157"/>
      <c r="N176" s="90"/>
      <c r="O176" s="152"/>
      <c r="P176" s="152"/>
    </row>
    <row r="177" s="9" customFormat="1" ht="17.9" customHeight="1">
      <c r="B177" s="156">
        <v>45724</v>
      </c>
      <c r="C177" s="121">
        <v>10474809</v>
      </c>
      <c r="D177" t="s" s="151">
        <v>31</v>
      </c>
      <c r="E177" s="121">
        <v>851092</v>
      </c>
      <c r="F177" s="121">
        <v>114</v>
      </c>
      <c r="G177" s="121">
        <v>0.8</v>
      </c>
      <c r="H177" s="154">
        <f>F177*G177</f>
        <v>91.2</v>
      </c>
      <c r="I177" s="155">
        <f>H177*$O$1</f>
        <v>866.4</v>
      </c>
      <c r="J177" t="s" s="151">
        <v>46</v>
      </c>
      <c r="K177" s="157">
        <v>200</v>
      </c>
      <c r="L177" s="152"/>
      <c r="M177" s="157">
        <f>K177+K176+K175+K174+K165+K164+K163+K149+K148+K147+K134+K133+K122+K121+K120+K119+K113</f>
        <v>2650</v>
      </c>
      <c r="N177" s="17">
        <f>M177+P177</f>
        <v>2300</v>
      </c>
      <c r="O177" t="s" s="151">
        <v>129</v>
      </c>
      <c r="P177" s="200">
        <v>-350</v>
      </c>
    </row>
    <row r="178" s="9" customFormat="1" ht="17.9" customHeight="1">
      <c r="B178" s="156">
        <v>45724</v>
      </c>
      <c r="C178" s="121">
        <v>10472255</v>
      </c>
      <c r="D178" t="s" s="151">
        <v>31</v>
      </c>
      <c r="E178" s="121">
        <v>851176</v>
      </c>
      <c r="F178" s="121">
        <v>120</v>
      </c>
      <c r="G178" s="121">
        <v>0.95</v>
      </c>
      <c r="H178" s="154">
        <f>F178*G178</f>
        <v>114</v>
      </c>
      <c r="I178" s="155">
        <f>H178*$O$1</f>
        <v>1083</v>
      </c>
      <c r="J178" t="s" s="151">
        <v>100</v>
      </c>
      <c r="K178" s="157">
        <v>150</v>
      </c>
      <c r="L178" s="152"/>
      <c r="M178" s="157">
        <f>K178+K169+K146+K145+K144+K136+K135+K124+K123+K112</f>
        <v>1650</v>
      </c>
      <c r="N178" s="17">
        <f>M178+P178</f>
        <v>1300</v>
      </c>
      <c r="O178" t="s" s="151">
        <v>130</v>
      </c>
      <c r="P178" s="200">
        <v>-350</v>
      </c>
    </row>
    <row r="179" s="9" customFormat="1" ht="17.9" customHeight="1">
      <c r="B179" s="156">
        <v>45724</v>
      </c>
      <c r="C179" s="121">
        <v>10488107</v>
      </c>
      <c r="D179" t="s" s="151">
        <v>31</v>
      </c>
      <c r="E179" s="121">
        <v>852388</v>
      </c>
      <c r="F179" s="121">
        <v>121</v>
      </c>
      <c r="G179" s="121">
        <v>0.95</v>
      </c>
      <c r="H179" s="154">
        <f>F179*G179</f>
        <v>114.95</v>
      </c>
      <c r="I179" s="155">
        <f>H179*$O$1</f>
        <v>1092.025</v>
      </c>
      <c r="J179" t="s" s="151">
        <v>108</v>
      </c>
      <c r="K179" s="157">
        <v>150</v>
      </c>
      <c r="L179" s="152"/>
      <c r="M179" s="157"/>
      <c r="N179" s="152"/>
      <c r="O179" s="152"/>
      <c r="P179" s="152"/>
    </row>
    <row r="180" s="9" customFormat="1" ht="17.9" customHeight="1">
      <c r="B180" s="156">
        <v>45724</v>
      </c>
      <c r="C180" s="121">
        <v>10475621</v>
      </c>
      <c r="D180" t="s" s="151">
        <v>47</v>
      </c>
      <c r="E180" s="121">
        <v>852388</v>
      </c>
      <c r="F180" s="121">
        <v>121</v>
      </c>
      <c r="G180" s="121">
        <v>0.95</v>
      </c>
      <c r="H180" s="154">
        <f>F180*G180</f>
        <v>114.95</v>
      </c>
      <c r="I180" s="155">
        <f>H180*$O$5</f>
        <v>1149.5</v>
      </c>
      <c r="J180" t="s" s="151">
        <v>108</v>
      </c>
      <c r="K180" s="157">
        <v>150</v>
      </c>
      <c r="L180" s="152"/>
      <c r="M180" s="157">
        <f>K180+K179+K167+K166+K152+K151+K150+K139+K138+K126+K125</f>
        <v>1650</v>
      </c>
      <c r="N180" s="208">
        <f>M180+P180</f>
        <v>1300</v>
      </c>
      <c r="O180" s="152"/>
      <c r="P180" s="200">
        <v>-350</v>
      </c>
    </row>
    <row r="181" s="9" customFormat="1" ht="17.9" customHeight="1">
      <c r="B181" s="156">
        <v>45724</v>
      </c>
      <c r="C181" s="152"/>
      <c r="D181" s="152"/>
      <c r="E181" s="152"/>
      <c r="F181" s="152"/>
      <c r="G181" s="152"/>
      <c r="H181" s="154"/>
      <c r="I181" s="155"/>
      <c r="J181" t="s" s="151">
        <v>109</v>
      </c>
      <c r="K181" s="157">
        <v>300</v>
      </c>
      <c r="L181" t="s" s="151">
        <v>123</v>
      </c>
      <c r="M181" s="157">
        <f>K181+K162+K161+K160+K146+K145+K144+K136+K135+K124+K123+K112</f>
        <v>1950</v>
      </c>
      <c r="N181" s="17">
        <f>M181+P181</f>
        <v>1600</v>
      </c>
      <c r="O181" t="s" s="151">
        <v>131</v>
      </c>
      <c r="P181" s="200">
        <v>-350</v>
      </c>
    </row>
    <row r="182" s="9" customFormat="1" ht="17.9" customHeight="1">
      <c r="B182" s="156">
        <v>45724</v>
      </c>
      <c r="C182" s="152"/>
      <c r="D182" s="152"/>
      <c r="E182" s="152"/>
      <c r="F182" s="152"/>
      <c r="G182" s="152"/>
      <c r="H182" s="154"/>
      <c r="I182" s="155"/>
      <c r="J182" t="s" s="151">
        <v>42</v>
      </c>
      <c r="K182" s="157">
        <v>300</v>
      </c>
      <c r="L182" t="s" s="151">
        <v>123</v>
      </c>
      <c r="M182" s="157">
        <f>K182+K168+K143+K142+K137+K118+K117+K111+K110</f>
        <v>1800</v>
      </c>
      <c r="N182" s="17">
        <f>M182+P182</f>
        <v>1450</v>
      </c>
      <c r="O182" t="s" s="151">
        <v>132</v>
      </c>
      <c r="P182" s="200">
        <v>-350</v>
      </c>
    </row>
    <row r="183" s="9" customFormat="1" ht="17.9" customHeight="1">
      <c r="B183" s="156">
        <v>45725</v>
      </c>
      <c r="C183" t="s" s="151">
        <v>110</v>
      </c>
      <c r="D183" t="s" s="151">
        <v>133</v>
      </c>
      <c r="E183" s="152"/>
      <c r="F183" s="152"/>
      <c r="G183" s="152"/>
      <c r="H183" s="154"/>
      <c r="I183" s="155"/>
      <c r="J183" s="152"/>
      <c r="K183" s="157"/>
      <c r="L183" s="152"/>
      <c r="M183" s="157"/>
      <c r="N183" s="157"/>
      <c r="O183" s="152"/>
      <c r="P183" s="209"/>
    </row>
    <row r="184" s="164" customFormat="1" ht="17.9" customHeight="1">
      <c r="A184" s="165"/>
      <c r="B184" s="166"/>
      <c r="C184" s="167"/>
      <c r="D184" s="167"/>
      <c r="E184" s="167"/>
      <c r="F184" s="167"/>
      <c r="G184" s="167"/>
      <c r="H184" s="168"/>
      <c r="I184" s="169">
        <f>SUM(I110:I183)</f>
        <v>55646.225</v>
      </c>
      <c r="J184" s="170"/>
      <c r="K184" s="169"/>
      <c r="L184" t="s" s="171">
        <v>75</v>
      </c>
      <c r="M184" s="172"/>
      <c r="N184" s="172"/>
      <c r="O184" s="172"/>
      <c r="P184" s="172"/>
      <c r="Q184" s="172"/>
    </row>
    <row r="185" s="9" customFormat="1" ht="17.9" customHeight="1">
      <c r="B185" t="s" s="173">
        <v>16</v>
      </c>
      <c r="C185" t="s" s="173">
        <v>17</v>
      </c>
      <c r="D185" t="s" s="173">
        <v>18</v>
      </c>
      <c r="E185" t="s" s="173">
        <v>19</v>
      </c>
      <c r="F185" t="s" s="173">
        <v>20</v>
      </c>
      <c r="G185" t="s" s="173">
        <v>21</v>
      </c>
      <c r="H185" t="s" s="173">
        <v>22</v>
      </c>
      <c r="I185" s="174"/>
      <c r="J185" t="s" s="173">
        <v>23</v>
      </c>
      <c r="K185" t="s" s="173">
        <v>24</v>
      </c>
      <c r="L185" t="s" s="175">
        <v>134</v>
      </c>
      <c r="M185" t="s" s="176">
        <v>135</v>
      </c>
      <c r="N185" s="177"/>
      <c r="O185" s="177"/>
    </row>
    <row r="186" s="9" customFormat="1" ht="17.9" customHeight="1">
      <c r="B186" s="156">
        <v>45726</v>
      </c>
      <c r="C186" s="121">
        <v>10479487</v>
      </c>
      <c r="D186" t="s" s="151">
        <v>31</v>
      </c>
      <c r="E186" s="121">
        <v>851092</v>
      </c>
      <c r="F186" s="121">
        <v>114</v>
      </c>
      <c r="G186" s="121">
        <v>0.95</v>
      </c>
      <c r="H186" s="154">
        <f>F186*G186</f>
        <v>108.3</v>
      </c>
      <c r="I186" s="155">
        <f>H186*$O$1</f>
        <v>1028.85</v>
      </c>
      <c r="J186" t="s" s="151">
        <v>46</v>
      </c>
      <c r="K186" s="157">
        <v>150</v>
      </c>
      <c r="L186" s="152"/>
      <c r="M186" s="210"/>
    </row>
    <row r="187" s="9" customFormat="1" ht="17.9" customHeight="1">
      <c r="B187" s="156">
        <v>45726</v>
      </c>
      <c r="C187" s="121">
        <v>10479471</v>
      </c>
      <c r="D187" t="s" s="151">
        <v>31</v>
      </c>
      <c r="E187" s="121">
        <v>851092</v>
      </c>
      <c r="F187" s="121">
        <v>114</v>
      </c>
      <c r="G187" s="121">
        <v>0.85</v>
      </c>
      <c r="H187" s="154">
        <f>F187*G187</f>
        <v>96.90000000000001</v>
      </c>
      <c r="I187" s="155">
        <f>H187*$O$1</f>
        <v>920.55</v>
      </c>
      <c r="J187" t="s" s="151">
        <v>46</v>
      </c>
      <c r="K187" s="157">
        <v>150</v>
      </c>
      <c r="L187" s="152"/>
      <c r="M187" s="198"/>
    </row>
    <row r="188" s="9" customFormat="1" ht="17.9" customHeight="1">
      <c r="B188" s="156">
        <v>45726</v>
      </c>
      <c r="C188" s="121">
        <v>10479482</v>
      </c>
      <c r="D188" t="s" s="151">
        <v>31</v>
      </c>
      <c r="E188" s="121">
        <v>851092</v>
      </c>
      <c r="F188" s="121">
        <v>114</v>
      </c>
      <c r="G188" s="121">
        <v>0.9</v>
      </c>
      <c r="H188" s="154">
        <f>F188*G188</f>
        <v>102.6</v>
      </c>
      <c r="I188" s="155">
        <f>H188*$O$1</f>
        <v>974.7</v>
      </c>
      <c r="J188" t="s" s="151">
        <v>46</v>
      </c>
      <c r="K188" s="157">
        <v>150</v>
      </c>
      <c r="L188" s="152"/>
      <c r="M188" s="198"/>
    </row>
    <row r="189" s="9" customFormat="1" ht="17.9" customHeight="1">
      <c r="B189" s="156">
        <v>45726</v>
      </c>
      <c r="C189" s="121">
        <v>10479468</v>
      </c>
      <c r="D189" t="s" s="151">
        <v>31</v>
      </c>
      <c r="E189" s="121">
        <v>851092</v>
      </c>
      <c r="F189" s="121">
        <v>114</v>
      </c>
      <c r="G189" s="121">
        <v>0.95</v>
      </c>
      <c r="H189" s="154">
        <f>F189*G189</f>
        <v>108.3</v>
      </c>
      <c r="I189" s="155">
        <f>H189*$O$1</f>
        <v>1028.85</v>
      </c>
      <c r="J189" t="s" s="151">
        <v>46</v>
      </c>
      <c r="K189" s="157">
        <v>200</v>
      </c>
      <c r="L189" s="152"/>
      <c r="M189" s="198"/>
    </row>
    <row r="190" s="9" customFormat="1" ht="17.9" customHeight="1">
      <c r="B190" s="156">
        <v>45726</v>
      </c>
      <c r="C190" s="121">
        <v>10479486</v>
      </c>
      <c r="D190" t="s" s="151">
        <v>31</v>
      </c>
      <c r="E190" s="121">
        <v>852376</v>
      </c>
      <c r="F190" s="121">
        <v>113</v>
      </c>
      <c r="G190" s="121">
        <v>0.95</v>
      </c>
      <c r="H190" s="154">
        <f>F190*G190</f>
        <v>107.35</v>
      </c>
      <c r="I190" s="155">
        <f>H190*$O$1</f>
        <v>1019.825</v>
      </c>
      <c r="J190" t="s" s="151">
        <v>63</v>
      </c>
      <c r="K190" s="157">
        <v>150</v>
      </c>
      <c r="L190" s="152"/>
      <c r="M190" s="198"/>
    </row>
    <row r="191" s="9" customFormat="1" ht="17.9" customHeight="1">
      <c r="B191" s="156">
        <v>45726</v>
      </c>
      <c r="C191" s="121">
        <v>10479483</v>
      </c>
      <c r="D191" t="s" s="151">
        <v>31</v>
      </c>
      <c r="E191" s="121">
        <v>852376</v>
      </c>
      <c r="F191" s="121">
        <v>113</v>
      </c>
      <c r="G191" s="121">
        <v>0.8</v>
      </c>
      <c r="H191" s="154">
        <f>F191*G191</f>
        <v>90.40000000000001</v>
      </c>
      <c r="I191" s="155">
        <f>H191*$O$1</f>
        <v>858.8</v>
      </c>
      <c r="J191" t="s" s="151">
        <v>63</v>
      </c>
      <c r="K191" s="157">
        <v>150</v>
      </c>
      <c r="L191" s="152"/>
      <c r="M191" s="198"/>
    </row>
    <row r="192" s="9" customFormat="1" ht="17.9" customHeight="1">
      <c r="B192" s="156">
        <v>45726</v>
      </c>
      <c r="C192" s="121">
        <v>10479480</v>
      </c>
      <c r="D192" t="s" s="151">
        <v>31</v>
      </c>
      <c r="E192" s="121">
        <v>852376</v>
      </c>
      <c r="F192" s="121">
        <v>113</v>
      </c>
      <c r="G192" s="121">
        <v>0.9</v>
      </c>
      <c r="H192" s="154">
        <f>F192*G192</f>
        <v>101.7</v>
      </c>
      <c r="I192" s="155">
        <f>H192*$O$1</f>
        <v>966.15</v>
      </c>
      <c r="J192" t="s" s="151">
        <v>63</v>
      </c>
      <c r="K192" s="157">
        <v>150</v>
      </c>
      <c r="L192" s="152"/>
      <c r="M192" s="198"/>
    </row>
    <row r="193" s="9" customFormat="1" ht="17.9" customHeight="1">
      <c r="B193" s="156">
        <v>45726</v>
      </c>
      <c r="C193" s="121">
        <v>10479477</v>
      </c>
      <c r="D193" t="s" s="151">
        <v>47</v>
      </c>
      <c r="E193" s="121">
        <v>851174</v>
      </c>
      <c r="F193" s="121">
        <v>91</v>
      </c>
      <c r="G193" s="121">
        <v>0.85</v>
      </c>
      <c r="H193" s="154">
        <f>F193*G193</f>
        <v>77.34999999999999</v>
      </c>
      <c r="I193" s="155">
        <f>H193*$O$5</f>
        <v>773.5</v>
      </c>
      <c r="J193" t="s" s="151">
        <v>109</v>
      </c>
      <c r="K193" s="157">
        <v>150</v>
      </c>
      <c r="L193" s="152"/>
      <c r="M193" s="198"/>
    </row>
    <row r="194" s="9" customFormat="1" ht="17.9" customHeight="1">
      <c r="B194" s="156">
        <v>45726</v>
      </c>
      <c r="C194" s="121">
        <v>10479489</v>
      </c>
      <c r="D194" t="s" s="151">
        <v>47</v>
      </c>
      <c r="E194" s="121">
        <v>851174</v>
      </c>
      <c r="F194" s="121">
        <v>91</v>
      </c>
      <c r="G194" s="121">
        <v>0.95</v>
      </c>
      <c r="H194" s="154">
        <f>F194*G194</f>
        <v>86.45</v>
      </c>
      <c r="I194" s="155">
        <f>H194*$O$5</f>
        <v>864.5</v>
      </c>
      <c r="J194" t="s" s="151">
        <v>109</v>
      </c>
      <c r="K194" s="157">
        <v>150</v>
      </c>
      <c r="L194" s="152"/>
      <c r="M194" s="198"/>
    </row>
    <row r="195" s="9" customFormat="1" ht="17.9" customHeight="1">
      <c r="B195" s="156">
        <v>45726</v>
      </c>
      <c r="C195" t="s" s="151">
        <v>136</v>
      </c>
      <c r="D195" t="s" s="151">
        <v>47</v>
      </c>
      <c r="E195" t="s" s="204">
        <v>137</v>
      </c>
      <c r="F195" s="121">
        <v>91</v>
      </c>
      <c r="G195" s="121">
        <v>0.9</v>
      </c>
      <c r="H195" s="205">
        <v>30.42</v>
      </c>
      <c r="I195" s="155">
        <f>H195*$M$4</f>
        <v>1064.7</v>
      </c>
      <c r="J195" t="s" s="151">
        <v>109</v>
      </c>
      <c r="K195" s="157">
        <v>150</v>
      </c>
      <c r="L195" s="152"/>
      <c r="M195" s="198"/>
    </row>
    <row r="196" s="9" customFormat="1" ht="17.9" customHeight="1">
      <c r="B196" s="156">
        <v>45726</v>
      </c>
      <c r="C196" s="121">
        <v>10472289</v>
      </c>
      <c r="D196" t="s" s="151">
        <v>47</v>
      </c>
      <c r="E196" s="121">
        <v>851176</v>
      </c>
      <c r="F196" s="121">
        <v>120</v>
      </c>
      <c r="G196" s="121">
        <v>0.95</v>
      </c>
      <c r="H196" s="154">
        <f>F196*G196</f>
        <v>114</v>
      </c>
      <c r="I196" s="155">
        <f>H196*$O$5</f>
        <v>1140</v>
      </c>
      <c r="J196" t="s" s="151">
        <v>100</v>
      </c>
      <c r="K196" s="157">
        <v>150</v>
      </c>
      <c r="L196" s="152"/>
      <c r="M196" s="198"/>
    </row>
    <row r="197" s="9" customFormat="1" ht="17.9" customHeight="1">
      <c r="B197" s="156">
        <v>45726</v>
      </c>
      <c r="C197" s="121">
        <v>10479469</v>
      </c>
      <c r="D197" t="s" s="151">
        <v>47</v>
      </c>
      <c r="E197" s="121">
        <v>852388</v>
      </c>
      <c r="F197" s="121">
        <v>121</v>
      </c>
      <c r="G197" s="121">
        <v>0.95</v>
      </c>
      <c r="H197" s="154">
        <f>F197*G197</f>
        <v>114.95</v>
      </c>
      <c r="I197" s="155">
        <f>H197*$O$5</f>
        <v>1149.5</v>
      </c>
      <c r="J197" t="s" s="151">
        <v>100</v>
      </c>
      <c r="K197" s="157">
        <v>150</v>
      </c>
      <c r="L197" s="152"/>
      <c r="M197" s="198"/>
    </row>
    <row r="198" s="9" customFormat="1" ht="17.9" customHeight="1">
      <c r="B198" s="156">
        <v>45726</v>
      </c>
      <c r="C198" t="s" s="151">
        <v>138</v>
      </c>
      <c r="D198" t="s" s="151">
        <v>47</v>
      </c>
      <c r="E198" t="s" s="204">
        <v>139</v>
      </c>
      <c r="F198" s="121">
        <v>121</v>
      </c>
      <c r="G198" s="121">
        <v>0.95</v>
      </c>
      <c r="H198" s="205">
        <v>35</v>
      </c>
      <c r="I198" s="155">
        <f>H198*$M$4</f>
        <v>1225</v>
      </c>
      <c r="J198" t="s" s="151">
        <v>100</v>
      </c>
      <c r="K198" s="157">
        <v>150</v>
      </c>
      <c r="L198" s="152"/>
      <c r="M198" s="207"/>
    </row>
    <row r="199" s="9" customFormat="1" ht="17.9" customHeight="1">
      <c r="B199" s="156">
        <v>45726</v>
      </c>
      <c r="C199" t="s" s="151">
        <v>140</v>
      </c>
      <c r="D199" t="s" s="151">
        <v>47</v>
      </c>
      <c r="E199" t="s" s="204">
        <v>139</v>
      </c>
      <c r="F199" s="121">
        <v>121</v>
      </c>
      <c r="G199" s="121">
        <v>0.95</v>
      </c>
      <c r="H199" s="205">
        <v>34.39</v>
      </c>
      <c r="I199" s="155">
        <f>H199*$M$4</f>
        <v>1203.65</v>
      </c>
      <c r="J199" t="s" s="151">
        <v>108</v>
      </c>
      <c r="K199" s="157">
        <v>150</v>
      </c>
      <c r="L199" s="152"/>
      <c r="M199" s="157">
        <f>K199</f>
        <v>150</v>
      </c>
      <c r="N199" s="17">
        <f>O199+M199</f>
        <v>100</v>
      </c>
      <c r="O199" s="200">
        <v>-50</v>
      </c>
    </row>
    <row r="200" s="9" customFormat="1" ht="17.9" customHeight="1">
      <c r="B200" s="156">
        <v>45726</v>
      </c>
      <c r="C200" s="152"/>
      <c r="D200" s="152"/>
      <c r="E200" s="152"/>
      <c r="F200" s="152"/>
      <c r="G200" s="152"/>
      <c r="H200" s="154"/>
      <c r="I200" s="155"/>
      <c r="J200" t="s" s="151">
        <v>42</v>
      </c>
      <c r="K200" s="157">
        <v>300</v>
      </c>
      <c r="L200" t="s" s="151">
        <v>123</v>
      </c>
      <c r="M200" s="210"/>
    </row>
    <row r="201" s="9" customFormat="1" ht="17.9" customHeight="1">
      <c r="B201" s="156"/>
      <c r="C201" s="151"/>
      <c r="D201" s="152"/>
      <c r="E201" s="152"/>
      <c r="F201" s="152"/>
      <c r="G201" s="152"/>
      <c r="H201" s="154"/>
      <c r="I201" s="155"/>
      <c r="J201" s="152"/>
      <c r="K201" s="157"/>
      <c r="L201" s="152"/>
      <c r="M201" s="198"/>
    </row>
    <row r="202" s="9" customFormat="1" ht="17.9" customHeight="1">
      <c r="B202" s="156">
        <v>45727</v>
      </c>
      <c r="C202" s="121">
        <v>10479467</v>
      </c>
      <c r="D202" t="s" s="151">
        <v>31</v>
      </c>
      <c r="E202" s="121">
        <v>852376</v>
      </c>
      <c r="F202" s="121">
        <v>113</v>
      </c>
      <c r="G202" s="121">
        <v>0.95</v>
      </c>
      <c r="H202" s="154">
        <f>F202*G202</f>
        <v>107.35</v>
      </c>
      <c r="I202" s="155">
        <f>H202*$O$1</f>
        <v>1019.825</v>
      </c>
      <c r="J202" t="s" s="151">
        <v>63</v>
      </c>
      <c r="K202" s="157">
        <v>150</v>
      </c>
      <c r="L202" s="152"/>
      <c r="M202" s="198"/>
    </row>
    <row r="203" s="9" customFormat="1" ht="17.9" customHeight="1">
      <c r="B203" s="156">
        <v>45727</v>
      </c>
      <c r="C203" s="121">
        <v>10479297</v>
      </c>
      <c r="D203" t="s" s="151">
        <v>31</v>
      </c>
      <c r="E203" s="121">
        <v>852376</v>
      </c>
      <c r="F203" s="121">
        <v>113</v>
      </c>
      <c r="G203" s="121">
        <v>0.95</v>
      </c>
      <c r="H203" s="154">
        <f>F203*G203</f>
        <v>107.35</v>
      </c>
      <c r="I203" s="155">
        <f>H203*$O$1</f>
        <v>1019.825</v>
      </c>
      <c r="J203" t="s" s="151">
        <v>63</v>
      </c>
      <c r="K203" s="157">
        <v>150</v>
      </c>
      <c r="L203" s="152"/>
      <c r="M203" s="198"/>
    </row>
    <row r="204" s="9" customFormat="1" ht="17.9" customHeight="1">
      <c r="B204" s="156">
        <v>45727</v>
      </c>
      <c r="C204" s="121">
        <v>10479293</v>
      </c>
      <c r="D204" t="s" s="151">
        <v>47</v>
      </c>
      <c r="E204" s="121">
        <v>851174</v>
      </c>
      <c r="F204" s="121">
        <v>91</v>
      </c>
      <c r="G204" s="121">
        <v>0.9</v>
      </c>
      <c r="H204" s="154">
        <f>F204*G204</f>
        <v>81.90000000000001</v>
      </c>
      <c r="I204" s="155">
        <f>H204*$O$5</f>
        <v>819</v>
      </c>
      <c r="J204" t="s" s="151">
        <v>109</v>
      </c>
      <c r="K204" s="157">
        <v>150</v>
      </c>
      <c r="L204" s="152"/>
      <c r="M204" s="198"/>
    </row>
    <row r="205" s="9" customFormat="1" ht="17.9" customHeight="1">
      <c r="B205" s="156">
        <v>45727</v>
      </c>
      <c r="C205" s="121">
        <v>10479305</v>
      </c>
      <c r="D205" t="s" s="151">
        <v>47</v>
      </c>
      <c r="E205" s="121">
        <v>851174</v>
      </c>
      <c r="F205" s="121">
        <v>91</v>
      </c>
      <c r="G205" s="121">
        <v>0.85</v>
      </c>
      <c r="H205" s="154">
        <f>F205*G205</f>
        <v>77.34999999999999</v>
      </c>
      <c r="I205" s="155">
        <f>H205*$O$5</f>
        <v>773.5</v>
      </c>
      <c r="J205" t="s" s="151">
        <v>109</v>
      </c>
      <c r="K205" s="157">
        <v>150</v>
      </c>
      <c r="L205" s="152"/>
      <c r="M205" s="207"/>
    </row>
    <row r="206" s="211" customFormat="1" ht="17.9" customHeight="1">
      <c r="A206" s="165"/>
      <c r="B206" s="166">
        <v>45728</v>
      </c>
      <c r="C206" s="180">
        <v>10479298</v>
      </c>
      <c r="D206" t="s" s="212">
        <v>31</v>
      </c>
      <c r="E206" s="180">
        <v>852307</v>
      </c>
      <c r="F206" s="180">
        <v>114</v>
      </c>
      <c r="G206" s="180">
        <v>0.95</v>
      </c>
      <c r="H206" s="168">
        <f>F206*G206</f>
        <v>108.3</v>
      </c>
      <c r="I206" s="181">
        <f>H206*$O$1</f>
        <v>1028.85</v>
      </c>
      <c r="J206" t="s" s="179">
        <v>46</v>
      </c>
      <c r="K206" s="181">
        <v>150</v>
      </c>
      <c r="L206" s="213"/>
      <c r="M206" s="181"/>
      <c r="N206" s="214">
        <f>H206*10</f>
        <v>1083</v>
      </c>
      <c r="O206" s="172"/>
      <c r="P206" s="172"/>
      <c r="Q206" s="172"/>
    </row>
    <row r="207" s="9" customFormat="1" ht="17.9" customHeight="1">
      <c r="B207" s="156"/>
      <c r="C207" s="152"/>
      <c r="D207" s="152"/>
      <c r="E207" s="152"/>
      <c r="F207" s="152"/>
      <c r="G207" s="152"/>
      <c r="H207" s="154"/>
      <c r="I207" s="155"/>
      <c r="J207" t="s" s="151">
        <v>46</v>
      </c>
      <c r="K207" s="157">
        <v>150</v>
      </c>
      <c r="L207" t="s" s="151">
        <v>141</v>
      </c>
      <c r="M207" s="210"/>
    </row>
    <row r="208" s="9" customFormat="1" ht="17.9" customHeight="1">
      <c r="B208" s="156"/>
      <c r="C208" s="152"/>
      <c r="D208" s="152"/>
      <c r="E208" s="152"/>
      <c r="F208" s="152"/>
      <c r="G208" s="152"/>
      <c r="H208" s="154"/>
      <c r="I208" s="155"/>
      <c r="J208" t="s" s="151">
        <v>42</v>
      </c>
      <c r="K208" s="157">
        <v>300</v>
      </c>
      <c r="L208" t="s" s="151">
        <v>123</v>
      </c>
      <c r="M208" s="198"/>
    </row>
    <row r="209" s="9" customFormat="1" ht="17.9" customHeight="1">
      <c r="B209" s="156"/>
      <c r="C209" s="152"/>
      <c r="D209" s="152"/>
      <c r="E209" s="152"/>
      <c r="F209" s="152"/>
      <c r="G209" s="152"/>
      <c r="H209" s="154"/>
      <c r="I209" s="155"/>
      <c r="J209" s="152"/>
      <c r="K209" s="157"/>
      <c r="L209" s="152"/>
      <c r="M209" s="198"/>
    </row>
    <row r="210" s="9" customFormat="1" ht="17.9" customHeight="1">
      <c r="B210" s="156">
        <v>45728</v>
      </c>
      <c r="C210" s="121">
        <v>10599469</v>
      </c>
      <c r="D210" t="s" s="151">
        <v>31</v>
      </c>
      <c r="E210" s="121">
        <v>851092</v>
      </c>
      <c r="F210" s="121">
        <v>114</v>
      </c>
      <c r="G210" s="121">
        <v>0.85</v>
      </c>
      <c r="H210" s="154">
        <f>F210*G210</f>
        <v>96.90000000000001</v>
      </c>
      <c r="I210" s="155">
        <f>H210*$O$1</f>
        <v>920.55</v>
      </c>
      <c r="J210" t="s" s="151">
        <v>46</v>
      </c>
      <c r="K210" s="157">
        <v>150</v>
      </c>
      <c r="L210" s="152"/>
      <c r="M210" s="198"/>
    </row>
    <row r="211" s="9" customFormat="1" ht="17.9" customHeight="1">
      <c r="B211" s="156">
        <v>45728</v>
      </c>
      <c r="C211" s="152"/>
      <c r="D211" t="s" s="151">
        <v>31</v>
      </c>
      <c r="E211" s="121">
        <v>851092</v>
      </c>
      <c r="F211" s="121">
        <v>114</v>
      </c>
      <c r="G211" s="121">
        <v>0.85</v>
      </c>
      <c r="H211" s="154">
        <f>F211*G211</f>
        <v>96.90000000000001</v>
      </c>
      <c r="I211" s="155">
        <f>H211*$O$1</f>
        <v>920.55</v>
      </c>
      <c r="J211" t="s" s="151">
        <v>46</v>
      </c>
      <c r="K211" s="157">
        <v>150</v>
      </c>
      <c r="L211" s="152"/>
      <c r="M211" s="198"/>
    </row>
    <row r="212" s="9" customFormat="1" ht="17.9" customHeight="1">
      <c r="B212" s="156">
        <v>45728</v>
      </c>
      <c r="C212" s="121">
        <v>10472432</v>
      </c>
      <c r="D212" t="s" s="151">
        <v>31</v>
      </c>
      <c r="E212" s="121">
        <v>852376</v>
      </c>
      <c r="F212" s="121">
        <v>113</v>
      </c>
      <c r="G212" s="121">
        <v>0.95</v>
      </c>
      <c r="H212" s="154">
        <f>F212*G212</f>
        <v>107.35</v>
      </c>
      <c r="I212" s="155">
        <f>H212*$O$1</f>
        <v>1019.825</v>
      </c>
      <c r="J212" t="s" s="151">
        <v>42</v>
      </c>
      <c r="K212" s="157">
        <v>150</v>
      </c>
      <c r="L212" s="152"/>
      <c r="M212" s="198"/>
    </row>
    <row r="213" s="9" customFormat="1" ht="17.9" customHeight="1">
      <c r="B213" s="156">
        <v>45728</v>
      </c>
      <c r="C213" s="121">
        <v>10472443</v>
      </c>
      <c r="D213" t="s" s="151">
        <v>31</v>
      </c>
      <c r="E213" s="121">
        <v>852376</v>
      </c>
      <c r="F213" s="121">
        <v>113</v>
      </c>
      <c r="G213" s="121">
        <v>0.95</v>
      </c>
      <c r="H213" s="154">
        <f>F213*G213</f>
        <v>107.35</v>
      </c>
      <c r="I213" s="155">
        <f>H213*$O$1</f>
        <v>1019.825</v>
      </c>
      <c r="J213" t="s" s="151">
        <v>42</v>
      </c>
      <c r="K213" s="157">
        <v>150</v>
      </c>
      <c r="L213" s="152"/>
      <c r="M213" s="198"/>
    </row>
    <row r="214" s="9" customFormat="1" ht="17.9" customHeight="1">
      <c r="B214" s="156">
        <v>45728</v>
      </c>
      <c r="C214" t="s" s="151">
        <v>142</v>
      </c>
      <c r="D214" t="s" s="151">
        <v>47</v>
      </c>
      <c r="E214" t="s" s="204">
        <v>137</v>
      </c>
      <c r="F214" s="121">
        <v>91</v>
      </c>
      <c r="G214" s="152"/>
      <c r="H214" s="205">
        <v>25.5</v>
      </c>
      <c r="I214" s="155">
        <f>H214*$M$4</f>
        <v>892.5</v>
      </c>
      <c r="J214" t="s" s="151">
        <v>109</v>
      </c>
      <c r="K214" s="157">
        <v>150</v>
      </c>
      <c r="L214" s="152"/>
      <c r="M214" s="198"/>
    </row>
    <row r="215" s="9" customFormat="1" ht="17.9" customHeight="1">
      <c r="B215" s="156">
        <v>45728</v>
      </c>
      <c r="C215" t="s" s="151">
        <v>143</v>
      </c>
      <c r="D215" t="s" s="151">
        <v>47</v>
      </c>
      <c r="E215" t="s" s="204">
        <v>137</v>
      </c>
      <c r="F215" s="121">
        <v>91</v>
      </c>
      <c r="G215" s="152"/>
      <c r="H215" s="205">
        <v>17.52</v>
      </c>
      <c r="I215" s="155">
        <f>H215*$M$4</f>
        <v>613.2</v>
      </c>
      <c r="J215" t="s" s="151">
        <v>109</v>
      </c>
      <c r="K215" s="157">
        <v>150</v>
      </c>
      <c r="L215" s="152"/>
    </row>
    <row r="216" s="9" customFormat="1" ht="17.9" customHeight="1">
      <c r="B216" s="156">
        <v>45728</v>
      </c>
      <c r="C216" s="121">
        <v>10599498</v>
      </c>
      <c r="D216" t="s" s="151">
        <v>47</v>
      </c>
      <c r="E216" s="121">
        <v>851174</v>
      </c>
      <c r="F216" s="121">
        <v>91</v>
      </c>
      <c r="G216" s="121">
        <v>0.85</v>
      </c>
      <c r="H216" s="154">
        <f>F216*G216</f>
        <v>77.34999999999999</v>
      </c>
      <c r="I216" s="155">
        <f>H216*$O$5</f>
        <v>773.5</v>
      </c>
      <c r="J216" t="s" s="151">
        <v>109</v>
      </c>
      <c r="K216" s="157">
        <v>150</v>
      </c>
      <c r="L216" s="152"/>
    </row>
    <row r="217" s="9" customFormat="1" ht="17.9" customHeight="1">
      <c r="B217" s="156">
        <v>45728</v>
      </c>
      <c r="C217" s="121">
        <v>10599461</v>
      </c>
      <c r="D217" t="s" s="151">
        <v>31</v>
      </c>
      <c r="E217" s="121">
        <v>852376</v>
      </c>
      <c r="F217" s="121">
        <v>113</v>
      </c>
      <c r="G217" s="121">
        <v>0.95</v>
      </c>
      <c r="H217" s="154">
        <f>F217*G217</f>
        <v>107.35</v>
      </c>
      <c r="I217" s="155">
        <f>H217*$O$1</f>
        <v>1019.825</v>
      </c>
      <c r="J217" t="s" s="151">
        <v>63</v>
      </c>
      <c r="K217" s="157">
        <v>150</v>
      </c>
      <c r="L217" s="152"/>
      <c r="M217" s="198"/>
    </row>
    <row r="218" s="9" customFormat="1" ht="17.9" customHeight="1">
      <c r="B218" s="156">
        <v>45728</v>
      </c>
      <c r="C218" s="121">
        <v>10599470</v>
      </c>
      <c r="D218" t="s" s="151">
        <v>31</v>
      </c>
      <c r="E218" s="121">
        <v>851093</v>
      </c>
      <c r="F218" s="121">
        <v>114</v>
      </c>
      <c r="G218" s="121">
        <v>0.9</v>
      </c>
      <c r="H218" s="154">
        <f>F218*G218</f>
        <v>102.6</v>
      </c>
      <c r="I218" s="155">
        <f>H218*$O$1</f>
        <v>974.7</v>
      </c>
      <c r="J218" t="s" s="151">
        <v>63</v>
      </c>
      <c r="K218" s="157">
        <v>150</v>
      </c>
      <c r="L218" s="152"/>
      <c r="M218" s="198"/>
    </row>
    <row r="219" s="9" customFormat="1" ht="17.9" customHeight="1">
      <c r="B219" s="156"/>
      <c r="C219" s="151"/>
      <c r="D219" s="152"/>
      <c r="E219" s="152"/>
      <c r="F219" s="152"/>
      <c r="G219" s="152"/>
      <c r="H219" s="154"/>
      <c r="I219" s="155"/>
      <c r="J219" s="152"/>
      <c r="K219" s="157"/>
      <c r="L219" s="152"/>
    </row>
    <row r="220" s="9" customFormat="1" ht="17.9" customHeight="1">
      <c r="B220" s="156">
        <v>45729</v>
      </c>
      <c r="C220" s="121">
        <v>10590336</v>
      </c>
      <c r="D220" t="s" s="151">
        <v>31</v>
      </c>
      <c r="E220" s="121">
        <v>851092</v>
      </c>
      <c r="F220" s="121">
        <v>114</v>
      </c>
      <c r="G220" s="121">
        <v>0.95</v>
      </c>
      <c r="H220" s="154">
        <f>F220*G220</f>
        <v>108.3</v>
      </c>
      <c r="I220" s="155">
        <f>H220*$O$1</f>
        <v>1028.85</v>
      </c>
      <c r="J220" t="s" s="151">
        <v>46</v>
      </c>
      <c r="K220" s="157">
        <v>150</v>
      </c>
      <c r="L220" s="152"/>
    </row>
    <row r="221" s="9" customFormat="1" ht="17.9" customHeight="1">
      <c r="B221" s="156">
        <v>45729</v>
      </c>
      <c r="C221" s="121">
        <v>10599482</v>
      </c>
      <c r="D221" t="s" s="151">
        <v>31</v>
      </c>
      <c r="E221" s="121">
        <v>851092</v>
      </c>
      <c r="F221" s="121">
        <v>114</v>
      </c>
      <c r="G221" s="121">
        <v>0.9</v>
      </c>
      <c r="H221" s="154">
        <f>F221*G221</f>
        <v>102.6</v>
      </c>
      <c r="I221" s="155">
        <f>H221*$O$1</f>
        <v>974.7</v>
      </c>
      <c r="J221" t="s" s="151">
        <v>46</v>
      </c>
      <c r="K221" s="157">
        <v>150</v>
      </c>
      <c r="L221" s="152"/>
      <c r="M221" s="198"/>
    </row>
    <row r="222" s="9" customFormat="1" ht="17.9" customHeight="1">
      <c r="B222" s="156">
        <v>45729</v>
      </c>
      <c r="C222" s="121">
        <v>10590362</v>
      </c>
      <c r="D222" t="s" s="151">
        <v>31</v>
      </c>
      <c r="E222" s="121">
        <v>852376</v>
      </c>
      <c r="F222" s="121">
        <v>113</v>
      </c>
      <c r="G222" s="121">
        <v>0.95</v>
      </c>
      <c r="H222" s="154">
        <f>F222*G222</f>
        <v>107.35</v>
      </c>
      <c r="I222" s="155">
        <f>H222*$O$1</f>
        <v>1019.825</v>
      </c>
      <c r="J222" t="s" s="151">
        <v>42</v>
      </c>
      <c r="K222" s="157">
        <v>150</v>
      </c>
      <c r="L222" s="152"/>
    </row>
    <row r="223" s="9" customFormat="1" ht="17.9" customHeight="1">
      <c r="B223" s="156">
        <v>45729</v>
      </c>
      <c r="C223" s="121">
        <v>10590339</v>
      </c>
      <c r="D223" t="s" s="151">
        <v>31</v>
      </c>
      <c r="E223" s="121">
        <v>852376</v>
      </c>
      <c r="F223" s="121">
        <v>113</v>
      </c>
      <c r="G223" s="121">
        <v>0.9</v>
      </c>
      <c r="H223" s="154">
        <f>F223*G223</f>
        <v>101.7</v>
      </c>
      <c r="I223" s="155">
        <f>H223*$O$1</f>
        <v>966.15</v>
      </c>
      <c r="J223" t="s" s="151">
        <v>42</v>
      </c>
      <c r="K223" s="157">
        <v>150</v>
      </c>
      <c r="L223" s="152"/>
    </row>
    <row r="224" s="9" customFormat="1" ht="17.9" customHeight="1">
      <c r="B224" s="156">
        <v>45729</v>
      </c>
      <c r="C224" s="121">
        <v>10599476</v>
      </c>
      <c r="D224" t="s" s="151">
        <v>31</v>
      </c>
      <c r="E224" s="121">
        <v>852376</v>
      </c>
      <c r="F224" s="121">
        <v>113</v>
      </c>
      <c r="G224" s="121">
        <v>0.95</v>
      </c>
      <c r="H224" s="154">
        <f>F224*G224</f>
        <v>107.35</v>
      </c>
      <c r="I224" s="155">
        <f>H224*$O$1</f>
        <v>1019.825</v>
      </c>
      <c r="J224" t="s" s="151">
        <v>42</v>
      </c>
      <c r="K224" s="157">
        <v>150</v>
      </c>
      <c r="L224" s="152"/>
    </row>
    <row r="225" s="9" customFormat="1" ht="17.9" customHeight="1">
      <c r="B225" s="156">
        <v>45729</v>
      </c>
      <c r="C225" t="s" s="151">
        <v>144</v>
      </c>
      <c r="D225" t="s" s="151">
        <v>47</v>
      </c>
      <c r="E225" t="s" s="204">
        <v>137</v>
      </c>
      <c r="F225" s="121">
        <v>91</v>
      </c>
      <c r="G225" s="152"/>
      <c r="H225" s="205">
        <v>25.1</v>
      </c>
      <c r="I225" s="155">
        <f>H225*$M$4</f>
        <v>878.5</v>
      </c>
      <c r="J225" t="s" s="151">
        <v>109</v>
      </c>
      <c r="K225" s="157">
        <v>150</v>
      </c>
      <c r="L225" s="152"/>
    </row>
    <row r="226" s="9" customFormat="1" ht="17.9" customHeight="1">
      <c r="B226" s="156">
        <v>45729</v>
      </c>
      <c r="C226" t="s" s="151">
        <v>145</v>
      </c>
      <c r="D226" t="s" s="151">
        <v>47</v>
      </c>
      <c r="E226" t="s" s="204">
        <v>137</v>
      </c>
      <c r="F226" s="121">
        <v>91</v>
      </c>
      <c r="G226" s="152"/>
      <c r="H226" s="205">
        <v>35.09</v>
      </c>
      <c r="I226" s="155">
        <f>H226*$M$4</f>
        <v>1228.15</v>
      </c>
      <c r="J226" t="s" s="151">
        <v>109</v>
      </c>
      <c r="K226" s="157">
        <v>150</v>
      </c>
      <c r="L226" s="152"/>
    </row>
    <row r="227" s="9" customFormat="1" ht="17.9" customHeight="1">
      <c r="B227" s="156">
        <v>45729</v>
      </c>
      <c r="C227" t="s" s="151">
        <v>146</v>
      </c>
      <c r="D227" t="s" s="151">
        <v>47</v>
      </c>
      <c r="E227" t="s" s="204">
        <v>119</v>
      </c>
      <c r="F227" s="121">
        <v>120</v>
      </c>
      <c r="G227" s="152"/>
      <c r="H227" s="205">
        <v>38.09</v>
      </c>
      <c r="I227" s="155">
        <f>H227*$M$4</f>
        <v>1333.15</v>
      </c>
      <c r="J227" t="s" s="151">
        <v>100</v>
      </c>
      <c r="K227" s="157">
        <v>150</v>
      </c>
      <c r="L227" s="152"/>
    </row>
    <row r="228" s="9" customFormat="1" ht="17.9" customHeight="1">
      <c r="B228" s="156">
        <v>45729</v>
      </c>
      <c r="C228" t="s" s="151">
        <v>147</v>
      </c>
      <c r="D228" t="s" s="151">
        <v>47</v>
      </c>
      <c r="E228" t="s" s="204">
        <v>119</v>
      </c>
      <c r="F228" s="121">
        <v>120</v>
      </c>
      <c r="G228" s="152"/>
      <c r="H228" s="205">
        <v>57.78</v>
      </c>
      <c r="I228" s="155">
        <f>H228*$M$4</f>
        <v>2022.3</v>
      </c>
      <c r="J228" t="s" s="151">
        <v>100</v>
      </c>
      <c r="K228" s="157">
        <v>150</v>
      </c>
      <c r="L228" s="152"/>
    </row>
    <row r="229" s="9" customFormat="1" ht="17.9" customHeight="1">
      <c r="B229" s="156"/>
      <c r="C229" s="152"/>
      <c r="D229" s="152"/>
      <c r="E229" s="152"/>
      <c r="F229" s="152"/>
      <c r="G229" s="152"/>
      <c r="H229" s="154"/>
      <c r="I229" s="155"/>
      <c r="J229" t="s" s="151">
        <v>63</v>
      </c>
      <c r="K229" s="157">
        <v>300</v>
      </c>
      <c r="L229" t="s" s="151">
        <v>123</v>
      </c>
      <c r="M229" t="s" s="86">
        <v>58</v>
      </c>
    </row>
    <row r="230" s="9" customFormat="1" ht="17.9" customHeight="1">
      <c r="B230" s="156"/>
      <c r="C230" s="151"/>
      <c r="D230" s="152"/>
      <c r="E230" s="152"/>
      <c r="F230" s="152"/>
      <c r="G230" s="152"/>
      <c r="H230" s="154"/>
      <c r="I230" s="155"/>
      <c r="J230" s="152"/>
      <c r="K230" s="157"/>
      <c r="L230" s="152"/>
    </row>
    <row r="231" s="9" customFormat="1" ht="17.9" customHeight="1">
      <c r="B231" s="156">
        <v>45730</v>
      </c>
      <c r="C231" s="121">
        <v>10599474</v>
      </c>
      <c r="D231" t="s" s="151">
        <v>31</v>
      </c>
      <c r="E231" s="121">
        <v>851092</v>
      </c>
      <c r="F231" s="121">
        <v>114</v>
      </c>
      <c r="G231" s="121">
        <v>0.95</v>
      </c>
      <c r="H231" s="154">
        <f>F231*G231</f>
        <v>108.3</v>
      </c>
      <c r="I231" s="155">
        <f>H231*$O$1</f>
        <v>1028.85</v>
      </c>
      <c r="J231" t="s" s="151">
        <v>46</v>
      </c>
      <c r="K231" s="157">
        <v>150</v>
      </c>
      <c r="L231" s="152"/>
    </row>
    <row r="232" s="9" customFormat="1" ht="17.9" customHeight="1">
      <c r="B232" s="156"/>
      <c r="C232" s="152"/>
      <c r="D232" s="152"/>
      <c r="E232" s="152"/>
      <c r="F232" s="152"/>
      <c r="G232" s="152"/>
      <c r="H232" s="154"/>
      <c r="I232" s="155"/>
      <c r="J232" t="s" s="151">
        <v>46</v>
      </c>
      <c r="K232" s="157">
        <v>150</v>
      </c>
      <c r="L232" t="s" s="151">
        <v>141</v>
      </c>
      <c r="M232" s="198"/>
    </row>
    <row r="233" s="9" customFormat="1" ht="17.9" customHeight="1">
      <c r="B233" s="156">
        <v>45730</v>
      </c>
      <c r="C233" s="121">
        <v>10590037</v>
      </c>
      <c r="D233" t="s" s="151">
        <v>31</v>
      </c>
      <c r="E233" s="121">
        <v>852376</v>
      </c>
      <c r="F233" s="121">
        <v>113</v>
      </c>
      <c r="G233" s="121">
        <v>0.95</v>
      </c>
      <c r="H233" s="154">
        <f>F233*G233</f>
        <v>107.35</v>
      </c>
      <c r="I233" s="155">
        <f>H233*$O$1</f>
        <v>1019.825</v>
      </c>
      <c r="J233" t="s" s="151">
        <v>42</v>
      </c>
      <c r="K233" s="157">
        <v>150</v>
      </c>
      <c r="L233" s="152"/>
    </row>
    <row r="234" s="9" customFormat="1" ht="17.9" customHeight="1">
      <c r="B234" s="156">
        <v>45730</v>
      </c>
      <c r="C234" s="121">
        <v>10472314</v>
      </c>
      <c r="D234" t="s" s="151">
        <v>31</v>
      </c>
      <c r="E234" s="121">
        <v>852376</v>
      </c>
      <c r="F234" s="121">
        <v>113</v>
      </c>
      <c r="G234" s="121">
        <v>0.95</v>
      </c>
      <c r="H234" s="154">
        <f>F234*G234</f>
        <v>107.35</v>
      </c>
      <c r="I234" s="155">
        <f>H234*$O$1</f>
        <v>1019.825</v>
      </c>
      <c r="J234" t="s" s="151">
        <v>42</v>
      </c>
      <c r="K234" s="157">
        <v>150</v>
      </c>
      <c r="L234" s="152"/>
      <c r="M234" s="198"/>
    </row>
    <row r="235" s="9" customFormat="1" ht="17.9" customHeight="1">
      <c r="B235" s="156">
        <v>45730</v>
      </c>
      <c r="C235" t="s" s="151">
        <v>148</v>
      </c>
      <c r="D235" t="s" s="151">
        <v>47</v>
      </c>
      <c r="E235" s="121">
        <v>851174</v>
      </c>
      <c r="F235" s="121">
        <v>91</v>
      </c>
      <c r="G235" s="121">
        <v>0.65</v>
      </c>
      <c r="H235" s="154">
        <f>F235*G235</f>
        <v>59.15</v>
      </c>
      <c r="I235" s="155">
        <f>H235*$O$5</f>
        <v>591.5</v>
      </c>
      <c r="J235" t="s" s="151">
        <v>109</v>
      </c>
      <c r="K235" s="157">
        <v>150</v>
      </c>
      <c r="L235" s="152"/>
      <c r="M235" s="198"/>
    </row>
    <row r="236" s="9" customFormat="1" ht="17.9" customHeight="1">
      <c r="B236" s="156">
        <v>45730</v>
      </c>
      <c r="C236" t="s" s="151">
        <v>149</v>
      </c>
      <c r="D236" t="s" s="151">
        <v>47</v>
      </c>
      <c r="E236" t="s" s="204">
        <v>137</v>
      </c>
      <c r="F236" s="121">
        <v>91</v>
      </c>
      <c r="G236" s="152"/>
      <c r="H236" s="205">
        <v>35.09</v>
      </c>
      <c r="I236" s="155">
        <f>H236*$M$4</f>
        <v>1228.15</v>
      </c>
      <c r="J236" t="s" s="151">
        <v>109</v>
      </c>
      <c r="K236" s="157">
        <v>150</v>
      </c>
      <c r="L236" s="152"/>
      <c r="M236" s="198"/>
    </row>
    <row r="237" s="9" customFormat="1" ht="17.9" customHeight="1">
      <c r="B237" s="156">
        <v>45730</v>
      </c>
      <c r="C237" t="s" s="151">
        <v>150</v>
      </c>
      <c r="D237" t="s" s="151">
        <v>47</v>
      </c>
      <c r="E237" t="s" s="204">
        <v>137</v>
      </c>
      <c r="F237" s="121">
        <v>91</v>
      </c>
      <c r="G237" s="152"/>
      <c r="H237" s="205">
        <v>24.3</v>
      </c>
      <c r="I237" s="155">
        <f>H237*$M$4</f>
        <v>850.5</v>
      </c>
      <c r="J237" t="s" s="151">
        <v>109</v>
      </c>
      <c r="K237" s="157">
        <v>150</v>
      </c>
      <c r="L237" s="152"/>
      <c r="M237" s="198"/>
    </row>
    <row r="238" s="9" customFormat="1" ht="17.9" customHeight="1">
      <c r="B238" s="156">
        <v>45730</v>
      </c>
      <c r="C238" t="s" s="151">
        <v>151</v>
      </c>
      <c r="D238" t="s" s="151">
        <v>47</v>
      </c>
      <c r="E238" t="s" s="204">
        <v>119</v>
      </c>
      <c r="F238" s="121">
        <v>120</v>
      </c>
      <c r="G238" s="152"/>
      <c r="H238" s="205">
        <v>42.35</v>
      </c>
      <c r="I238" s="155">
        <f>H238*$M$4</f>
        <v>1482.25</v>
      </c>
      <c r="J238" t="s" s="151">
        <v>100</v>
      </c>
      <c r="K238" s="157">
        <v>150</v>
      </c>
      <c r="L238" s="152"/>
      <c r="M238" s="198"/>
    </row>
    <row r="239" s="9" customFormat="1" ht="17.9" customHeight="1">
      <c r="B239" s="156">
        <v>45730</v>
      </c>
      <c r="C239" t="s" s="151">
        <v>138</v>
      </c>
      <c r="D239" t="s" s="151">
        <v>47</v>
      </c>
      <c r="E239" t="s" s="204">
        <v>119</v>
      </c>
      <c r="F239" s="121">
        <v>120</v>
      </c>
      <c r="G239" s="152"/>
      <c r="H239" s="205">
        <v>41.22</v>
      </c>
      <c r="I239" s="155">
        <f>H239*$M$4</f>
        <v>1442.7</v>
      </c>
      <c r="J239" t="s" s="151">
        <v>100</v>
      </c>
      <c r="K239" s="157">
        <v>150</v>
      </c>
      <c r="L239" s="152"/>
      <c r="M239" s="198"/>
    </row>
    <row r="240" s="9" customFormat="1" ht="17.9" customHeight="1">
      <c r="B240" s="156">
        <v>45730</v>
      </c>
      <c r="C240" t="s" s="151">
        <v>152</v>
      </c>
      <c r="D240" t="s" s="151">
        <v>47</v>
      </c>
      <c r="E240" t="s" s="204">
        <v>119</v>
      </c>
      <c r="F240" s="121">
        <v>120</v>
      </c>
      <c r="G240" s="152"/>
      <c r="H240" s="205">
        <v>44.94</v>
      </c>
      <c r="I240" s="155">
        <f>H240*$M$4</f>
        <v>1572.9</v>
      </c>
      <c r="J240" t="s" s="151">
        <v>100</v>
      </c>
      <c r="K240" s="157">
        <v>150</v>
      </c>
      <c r="L240" s="152"/>
      <c r="M240" s="198"/>
    </row>
    <row r="241" s="9" customFormat="1" ht="17.9" customHeight="1">
      <c r="B241" s="156">
        <v>45730</v>
      </c>
      <c r="C241" s="121">
        <v>10590043</v>
      </c>
      <c r="D241" t="s" s="151">
        <v>31</v>
      </c>
      <c r="E241" s="121">
        <v>851093</v>
      </c>
      <c r="F241" s="121">
        <v>114</v>
      </c>
      <c r="G241" s="121">
        <v>0.95</v>
      </c>
      <c r="H241" s="154">
        <f>F241*G241</f>
        <v>108.3</v>
      </c>
      <c r="I241" s="155">
        <f>H241*$O$1</f>
        <v>1028.85</v>
      </c>
      <c r="J241" t="s" s="151">
        <v>63</v>
      </c>
      <c r="K241" s="157">
        <v>150</v>
      </c>
      <c r="L241" s="152"/>
      <c r="M241" s="198"/>
    </row>
    <row r="242" s="9" customFormat="1" ht="17.9" customHeight="1">
      <c r="B242" s="156">
        <v>45730</v>
      </c>
      <c r="C242" s="121">
        <v>10599478</v>
      </c>
      <c r="D242" t="s" s="151">
        <v>31</v>
      </c>
      <c r="E242" s="121">
        <v>851093</v>
      </c>
      <c r="F242" s="121">
        <v>114</v>
      </c>
      <c r="G242" s="121">
        <v>0.95</v>
      </c>
      <c r="H242" s="154">
        <f>F242*G242</f>
        <v>108.3</v>
      </c>
      <c r="I242" s="155">
        <f>H242*$O$1</f>
        <v>1028.85</v>
      </c>
      <c r="J242" t="s" s="151">
        <v>63</v>
      </c>
      <c r="K242" s="157">
        <v>150</v>
      </c>
      <c r="L242" s="152"/>
      <c r="M242" s="198"/>
    </row>
    <row r="243" s="9" customFormat="1" ht="17.9" customHeight="1">
      <c r="B243" s="156"/>
      <c r="C243" s="151"/>
      <c r="D243" s="152"/>
      <c r="E243" s="152"/>
      <c r="F243" s="152"/>
      <c r="G243" s="152"/>
      <c r="H243" s="154"/>
      <c r="I243" s="155"/>
      <c r="J243" s="152"/>
      <c r="K243" s="157"/>
      <c r="L243" s="152"/>
      <c r="M243" s="198"/>
    </row>
    <row r="244" s="9" customFormat="1" ht="17.9" customHeight="1">
      <c r="B244" s="156">
        <v>45731</v>
      </c>
      <c r="C244" s="121">
        <v>10472317</v>
      </c>
      <c r="D244" t="s" s="151">
        <v>31</v>
      </c>
      <c r="E244" s="121">
        <v>851093</v>
      </c>
      <c r="F244" s="121">
        <v>114</v>
      </c>
      <c r="G244" s="121">
        <v>0.95</v>
      </c>
      <c r="H244" s="154">
        <f>F244*G244</f>
        <v>108.3</v>
      </c>
      <c r="I244" s="155">
        <f>H244*$O$1</f>
        <v>1028.85</v>
      </c>
      <c r="J244" t="s" s="151">
        <v>63</v>
      </c>
      <c r="K244" s="157">
        <v>150</v>
      </c>
      <c r="L244" s="152"/>
      <c r="M244" s="198"/>
    </row>
    <row r="245" s="9" customFormat="1" ht="17.9" customHeight="1">
      <c r="B245" s="156">
        <v>45731</v>
      </c>
      <c r="C245" s="121">
        <v>10590057</v>
      </c>
      <c r="D245" t="s" s="151">
        <v>31</v>
      </c>
      <c r="E245" s="121">
        <v>851093</v>
      </c>
      <c r="F245" s="121">
        <v>114</v>
      </c>
      <c r="G245" s="121">
        <v>0.95</v>
      </c>
      <c r="H245" s="154">
        <f>F245*G245</f>
        <v>108.3</v>
      </c>
      <c r="I245" s="155">
        <f>H245*$O$1</f>
        <v>1028.85</v>
      </c>
      <c r="J245" t="s" s="151">
        <v>63</v>
      </c>
      <c r="K245" s="157">
        <v>150</v>
      </c>
      <c r="L245" s="152"/>
      <c r="M245" s="198"/>
    </row>
    <row r="246" s="9" customFormat="1" ht="17.9" customHeight="1">
      <c r="B246" s="156">
        <v>45731</v>
      </c>
      <c r="C246" s="121">
        <v>10481316</v>
      </c>
      <c r="D246" t="s" s="151">
        <v>31</v>
      </c>
      <c r="E246" s="121">
        <v>851093</v>
      </c>
      <c r="F246" s="121">
        <v>114</v>
      </c>
      <c r="G246" s="121">
        <v>0.9</v>
      </c>
      <c r="H246" s="154">
        <f>F246*G246</f>
        <v>102.6</v>
      </c>
      <c r="I246" s="155">
        <f>H246*$O$1</f>
        <v>974.7</v>
      </c>
      <c r="J246" t="s" s="151">
        <v>63</v>
      </c>
      <c r="K246" s="157">
        <v>150</v>
      </c>
      <c r="L246" s="152"/>
      <c r="M246" s="198"/>
    </row>
    <row r="247" s="9" customFormat="1" ht="17.9" customHeight="1">
      <c r="B247" s="156">
        <v>45731</v>
      </c>
      <c r="C247" s="121">
        <v>10590061</v>
      </c>
      <c r="D247" t="s" s="151">
        <v>31</v>
      </c>
      <c r="E247" s="121">
        <v>851092</v>
      </c>
      <c r="F247" s="121">
        <v>114</v>
      </c>
      <c r="G247" s="121">
        <v>0.95</v>
      </c>
      <c r="H247" s="154">
        <f>F247*G247</f>
        <v>108.3</v>
      </c>
      <c r="I247" s="155">
        <f>H247*$O$1</f>
        <v>1028.85</v>
      </c>
      <c r="J247" t="s" s="151">
        <v>46</v>
      </c>
      <c r="K247" s="157">
        <v>150</v>
      </c>
      <c r="L247" s="152"/>
      <c r="M247" s="198"/>
    </row>
    <row r="248" s="9" customFormat="1" ht="17.9" customHeight="1">
      <c r="B248" s="156">
        <v>45731</v>
      </c>
      <c r="C248" s="121">
        <v>10481279</v>
      </c>
      <c r="D248" t="s" s="151">
        <v>31</v>
      </c>
      <c r="E248" s="121">
        <v>851092</v>
      </c>
      <c r="F248" s="121">
        <v>114</v>
      </c>
      <c r="G248" s="121">
        <v>0.95</v>
      </c>
      <c r="H248" s="154">
        <f>F248*G248</f>
        <v>108.3</v>
      </c>
      <c r="I248" s="155">
        <f>H248*$O$1</f>
        <v>1028.85</v>
      </c>
      <c r="J248" t="s" s="151">
        <v>46</v>
      </c>
      <c r="K248" s="157">
        <v>150</v>
      </c>
      <c r="L248" s="152"/>
      <c r="M248" s="198"/>
      <c r="N248" t="s" s="83">
        <v>102</v>
      </c>
    </row>
    <row r="249" s="9" customFormat="1" ht="17.9" customHeight="1">
      <c r="B249" s="156">
        <v>45731</v>
      </c>
      <c r="C249" s="121">
        <v>10590527</v>
      </c>
      <c r="D249" t="s" s="151">
        <v>31</v>
      </c>
      <c r="E249" s="121">
        <v>852376</v>
      </c>
      <c r="F249" s="121">
        <v>113</v>
      </c>
      <c r="G249" s="121">
        <v>0.95</v>
      </c>
      <c r="H249" s="154">
        <f>F249*G249</f>
        <v>107.35</v>
      </c>
      <c r="I249" s="155">
        <f>H249*$O$1</f>
        <v>1019.825</v>
      </c>
      <c r="J249" t="s" s="151">
        <v>42</v>
      </c>
      <c r="K249" s="157">
        <v>150</v>
      </c>
      <c r="L249" s="152"/>
      <c r="M249" s="215">
        <f>K249+K234+K233+K224+K223+K222+K213+K212+K208+K200</f>
        <v>1800</v>
      </c>
      <c r="N249" s="17">
        <f>M249+O249</f>
        <v>1450</v>
      </c>
      <c r="O249" s="200">
        <v>-350</v>
      </c>
    </row>
    <row r="250" s="9" customFormat="1" ht="17.9" customHeight="1">
      <c r="B250" s="156">
        <v>45731</v>
      </c>
      <c r="C250" t="s" s="151">
        <v>153</v>
      </c>
      <c r="D250" t="s" s="151">
        <v>47</v>
      </c>
      <c r="E250" s="121">
        <v>851174</v>
      </c>
      <c r="F250" s="121">
        <v>91</v>
      </c>
      <c r="G250" s="121">
        <v>0.75</v>
      </c>
      <c r="H250" s="154">
        <f>F250*G250</f>
        <v>68.25</v>
      </c>
      <c r="I250" s="155">
        <f>H250*$O$5</f>
        <v>682.5</v>
      </c>
      <c r="J250" t="s" s="151">
        <v>109</v>
      </c>
      <c r="K250" s="157">
        <v>150</v>
      </c>
      <c r="L250" s="152"/>
      <c r="M250" s="198"/>
    </row>
    <row r="251" s="9" customFormat="1" ht="17.9" customHeight="1">
      <c r="B251" s="156">
        <v>45731</v>
      </c>
      <c r="C251" t="s" s="151">
        <v>154</v>
      </c>
      <c r="D251" t="s" s="151">
        <v>47</v>
      </c>
      <c r="E251" t="s" s="204">
        <v>155</v>
      </c>
      <c r="F251" s="121">
        <v>91</v>
      </c>
      <c r="G251" s="121">
        <v>0.75</v>
      </c>
      <c r="H251" s="205">
        <v>40.36</v>
      </c>
      <c r="I251" s="155">
        <f>H251*$M$4</f>
        <v>1412.6</v>
      </c>
      <c r="J251" t="s" s="151">
        <v>156</v>
      </c>
      <c r="K251" s="157">
        <v>150</v>
      </c>
      <c r="L251" s="152"/>
      <c r="M251" s="198">
        <f>K251</f>
        <v>150</v>
      </c>
      <c r="N251" s="216">
        <f>M251+O251</f>
        <v>100</v>
      </c>
      <c r="O251" s="200">
        <v>-50</v>
      </c>
    </row>
    <row r="252" s="9" customFormat="1" ht="17.9" customHeight="1">
      <c r="B252" s="156"/>
      <c r="C252" s="151"/>
      <c r="D252" s="152"/>
      <c r="E252" s="152"/>
      <c r="F252" s="152"/>
      <c r="G252" s="152"/>
      <c r="H252" s="154"/>
      <c r="I252" s="155"/>
      <c r="J252" t="s" s="151">
        <v>100</v>
      </c>
      <c r="K252" s="157">
        <v>300</v>
      </c>
      <c r="L252" t="s" s="151">
        <v>157</v>
      </c>
      <c r="M252" s="215">
        <f>K252+K240+K239+K238+K228+K227+K198+K197+K196</f>
        <v>1500</v>
      </c>
      <c r="N252" s="17">
        <f>M252+O252</f>
        <v>1150</v>
      </c>
      <c r="O252" s="200">
        <v>-350</v>
      </c>
    </row>
    <row r="253" s="9" customFormat="1" ht="17.9" customHeight="1">
      <c r="B253" s="156"/>
      <c r="C253" s="151"/>
      <c r="D253" s="152"/>
      <c r="E253" s="152"/>
      <c r="F253" s="152"/>
      <c r="G253" s="152"/>
      <c r="H253" s="154"/>
      <c r="I253" s="155"/>
      <c r="J253" s="152"/>
      <c r="K253" s="157"/>
      <c r="L253" s="152"/>
      <c r="M253" s="198"/>
    </row>
    <row r="254" s="9" customFormat="1" ht="17.9" customHeight="1">
      <c r="B254" s="156">
        <v>45732</v>
      </c>
      <c r="C254" s="121">
        <v>10590519</v>
      </c>
      <c r="D254" t="s" s="151">
        <v>31</v>
      </c>
      <c r="E254" s="121">
        <v>851093</v>
      </c>
      <c r="F254" s="121">
        <v>114</v>
      </c>
      <c r="G254" s="121">
        <v>0.95</v>
      </c>
      <c r="H254" s="154">
        <f>F254*G254</f>
        <v>108.3</v>
      </c>
      <c r="I254" s="155">
        <f>H254*$O$1</f>
        <v>1028.85</v>
      </c>
      <c r="J254" t="s" s="151">
        <v>63</v>
      </c>
      <c r="K254" s="157">
        <v>150</v>
      </c>
      <c r="L254" s="152"/>
      <c r="M254" s="198"/>
    </row>
    <row r="255" s="9" customFormat="1" ht="17.9" customHeight="1">
      <c r="B255" s="156">
        <v>45732</v>
      </c>
      <c r="C255" s="121">
        <v>10590517</v>
      </c>
      <c r="D255" t="s" s="151">
        <v>31</v>
      </c>
      <c r="E255" s="121">
        <v>851093</v>
      </c>
      <c r="F255" s="121">
        <v>114</v>
      </c>
      <c r="G255" s="121">
        <v>0.95</v>
      </c>
      <c r="H255" s="154">
        <f>F255*G255</f>
        <v>108.3</v>
      </c>
      <c r="I255" s="155">
        <f>H255*$O$1</f>
        <v>1028.85</v>
      </c>
      <c r="J255" t="s" s="151">
        <v>63</v>
      </c>
      <c r="K255" s="157">
        <v>150</v>
      </c>
      <c r="L255" s="152"/>
      <c r="M255" s="198"/>
    </row>
    <row r="256" s="9" customFormat="1" ht="17.9" customHeight="1">
      <c r="B256" s="156">
        <v>45732</v>
      </c>
      <c r="C256" s="121">
        <v>10590501</v>
      </c>
      <c r="D256" t="s" s="151">
        <v>31</v>
      </c>
      <c r="E256" s="121">
        <v>851093</v>
      </c>
      <c r="F256" s="121">
        <v>114</v>
      </c>
      <c r="G256" s="121">
        <v>0.95</v>
      </c>
      <c r="H256" s="154">
        <f>F256*G256</f>
        <v>108.3</v>
      </c>
      <c r="I256" s="155">
        <f>H256*$O$1</f>
        <v>1028.85</v>
      </c>
      <c r="J256" t="s" s="151">
        <v>63</v>
      </c>
      <c r="K256" s="157">
        <v>150</v>
      </c>
      <c r="L256" s="152"/>
      <c r="M256" s="215">
        <f>K256+K255+K254+K246+K245+K244+K242+K241+K229+K218+K217+K203+K192+K191+K190+K202</f>
        <v>2550</v>
      </c>
      <c r="N256" s="17">
        <f>M256+O256</f>
        <v>2200</v>
      </c>
      <c r="O256" s="200">
        <v>-350</v>
      </c>
    </row>
    <row r="257" s="9" customFormat="1" ht="17.9" customHeight="1">
      <c r="B257" s="156">
        <v>45732</v>
      </c>
      <c r="C257" s="121">
        <v>10590516</v>
      </c>
      <c r="D257" t="s" s="151">
        <v>31</v>
      </c>
      <c r="E257" s="121">
        <v>851092</v>
      </c>
      <c r="F257" s="121">
        <v>114</v>
      </c>
      <c r="G257" s="121">
        <v>0.95</v>
      </c>
      <c r="H257" s="154">
        <f>F257*G257</f>
        <v>108.3</v>
      </c>
      <c r="I257" s="155">
        <f>H257*$O$1</f>
        <v>1028.85</v>
      </c>
      <c r="J257" t="s" s="151">
        <v>46</v>
      </c>
      <c r="K257" s="157">
        <v>150</v>
      </c>
      <c r="L257" s="152"/>
      <c r="M257" s="198"/>
    </row>
    <row r="258" s="9" customFormat="1" ht="17.9" customHeight="1">
      <c r="B258" s="156">
        <v>45732</v>
      </c>
      <c r="C258" s="121">
        <v>10590070</v>
      </c>
      <c r="D258" t="s" s="151">
        <v>31</v>
      </c>
      <c r="E258" s="121">
        <v>851092</v>
      </c>
      <c r="F258" s="121">
        <v>114</v>
      </c>
      <c r="G258" s="121">
        <v>0.95</v>
      </c>
      <c r="H258" s="154">
        <f>F258*G258</f>
        <v>108.3</v>
      </c>
      <c r="I258" s="155">
        <f>H258*$O$1</f>
        <v>1028.85</v>
      </c>
      <c r="J258" t="s" s="151">
        <v>46</v>
      </c>
      <c r="K258" s="157">
        <v>150</v>
      </c>
      <c r="L258" s="152"/>
      <c r="M258" s="215"/>
      <c r="N258" s="17">
        <f>M258+O258</f>
        <v>-350</v>
      </c>
      <c r="O258" s="200">
        <v>-350</v>
      </c>
    </row>
    <row r="259" s="9" customFormat="1" ht="17.9" customHeight="1">
      <c r="B259" s="156">
        <v>45732</v>
      </c>
      <c r="C259" s="121">
        <v>10590511</v>
      </c>
      <c r="D259" t="s" s="151">
        <v>31</v>
      </c>
      <c r="E259" s="121">
        <v>852376</v>
      </c>
      <c r="F259" s="121">
        <v>113</v>
      </c>
      <c r="G259" s="121">
        <v>0.95</v>
      </c>
      <c r="H259" s="154">
        <f>F259*G259</f>
        <v>107.35</v>
      </c>
      <c r="I259" s="155">
        <f>H259*$O$1</f>
        <v>1019.825</v>
      </c>
      <c r="J259" t="s" s="151">
        <v>158</v>
      </c>
      <c r="K259" s="157">
        <v>150</v>
      </c>
      <c r="L259" s="152"/>
      <c r="M259" s="215">
        <f>K261+K260+K259</f>
        <v>450</v>
      </c>
      <c r="N259" s="17">
        <f>M259+O259</f>
        <v>400</v>
      </c>
      <c r="O259" s="200">
        <v>-50</v>
      </c>
    </row>
    <row r="260" s="9" customFormat="1" ht="17.9" customHeight="1">
      <c r="B260" s="156">
        <v>45732</v>
      </c>
      <c r="C260" s="121">
        <v>10590515</v>
      </c>
      <c r="D260" t="s" s="151">
        <v>31</v>
      </c>
      <c r="E260" s="121">
        <v>852376</v>
      </c>
      <c r="F260" s="121">
        <v>113</v>
      </c>
      <c r="G260" s="121">
        <v>0.95</v>
      </c>
      <c r="H260" s="154">
        <f>F260*G260</f>
        <v>107.35</v>
      </c>
      <c r="I260" s="155">
        <f>H260*$O$1</f>
        <v>1019.825</v>
      </c>
      <c r="J260" t="s" s="151">
        <v>158</v>
      </c>
      <c r="K260" s="157">
        <v>150</v>
      </c>
      <c r="L260" s="152"/>
      <c r="M260" s="198"/>
      <c r="O260" t="s" s="202">
        <v>159</v>
      </c>
    </row>
    <row r="261" s="9" customFormat="1" ht="17.9" customHeight="1">
      <c r="B261" s="156">
        <v>45732</v>
      </c>
      <c r="C261" s="121">
        <v>10590518</v>
      </c>
      <c r="D261" t="s" s="151">
        <v>31</v>
      </c>
      <c r="E261" s="121">
        <v>852376</v>
      </c>
      <c r="F261" s="121">
        <v>113</v>
      </c>
      <c r="G261" s="121">
        <v>0.95</v>
      </c>
      <c r="H261" s="154">
        <f>F261*G261</f>
        <v>107.35</v>
      </c>
      <c r="I261" s="155">
        <f>H261*$O$1</f>
        <v>1019.825</v>
      </c>
      <c r="J261" t="s" s="151">
        <v>158</v>
      </c>
      <c r="K261" s="157">
        <v>150</v>
      </c>
      <c r="L261" s="152"/>
      <c r="M261" s="198"/>
    </row>
    <row r="262" s="9" customFormat="1" ht="17.9" customHeight="1">
      <c r="B262" s="156">
        <v>45732</v>
      </c>
      <c r="C262" s="152"/>
      <c r="D262" s="152"/>
      <c r="E262" s="152"/>
      <c r="F262" s="152"/>
      <c r="G262" s="152"/>
      <c r="H262" s="154"/>
      <c r="I262" s="155"/>
      <c r="J262" t="s" s="151">
        <v>109</v>
      </c>
      <c r="K262" s="157"/>
      <c r="L262" t="s" s="151">
        <v>70</v>
      </c>
      <c r="M262" s="217">
        <f>K262+K250+K237+K236+K235+K226+K225+K216+K215+K214+K205+K204+K195+K194+K193</f>
        <v>2100</v>
      </c>
      <c r="N262" s="17">
        <f>M262+O262</f>
        <v>2100</v>
      </c>
      <c r="O262" s="200">
        <v>0</v>
      </c>
    </row>
    <row r="263" s="164" customFormat="1" ht="17.9" customHeight="1">
      <c r="A263" s="165"/>
      <c r="B263" s="166"/>
      <c r="C263" s="167"/>
      <c r="D263" s="167"/>
      <c r="E263" s="167"/>
      <c r="F263" s="167"/>
      <c r="G263" s="167"/>
      <c r="H263" s="168"/>
      <c r="I263" s="169">
        <f>SUM(I186:I262)</f>
        <v>66208.45</v>
      </c>
      <c r="J263" s="170"/>
      <c r="K263" s="169"/>
      <c r="L263" t="s" s="171">
        <v>75</v>
      </c>
      <c r="M263" s="172"/>
      <c r="N263" s="172"/>
      <c r="O263" s="172"/>
      <c r="P263" s="172"/>
      <c r="Q263" s="172"/>
    </row>
    <row r="264" s="9" customFormat="1" ht="17.9" customHeight="1">
      <c r="B264" t="s" s="173">
        <v>16</v>
      </c>
      <c r="C264" t="s" s="173">
        <v>17</v>
      </c>
      <c r="D264" t="s" s="173">
        <v>18</v>
      </c>
      <c r="E264" t="s" s="173">
        <v>19</v>
      </c>
      <c r="F264" t="s" s="173">
        <v>20</v>
      </c>
      <c r="G264" t="s" s="173">
        <v>21</v>
      </c>
      <c r="H264" t="s" s="173">
        <v>22</v>
      </c>
      <c r="I264" s="174"/>
      <c r="J264" t="s" s="173">
        <v>23</v>
      </c>
      <c r="K264" t="s" s="173">
        <v>24</v>
      </c>
      <c r="L264" t="s" s="175">
        <v>160</v>
      </c>
      <c r="M264" t="s" s="176">
        <v>161</v>
      </c>
    </row>
    <row r="265" s="9" customFormat="1" ht="17.9" customHeight="1">
      <c r="B265" s="156"/>
      <c r="C265" s="151"/>
      <c r="D265" s="152"/>
      <c r="E265" s="152"/>
      <c r="F265" s="152"/>
      <c r="G265" s="152"/>
      <c r="H265" s="154"/>
      <c r="I265" s="155"/>
      <c r="J265" s="152"/>
      <c r="K265" s="157"/>
      <c r="L265" s="152"/>
      <c r="M265" s="210"/>
    </row>
    <row r="266" s="9" customFormat="1" ht="17.9" customHeight="1">
      <c r="B266" s="156">
        <v>45733</v>
      </c>
      <c r="C266" s="121">
        <v>10590611</v>
      </c>
      <c r="D266" t="s" s="151">
        <v>31</v>
      </c>
      <c r="E266" s="121">
        <v>851093</v>
      </c>
      <c r="F266" s="121">
        <v>114</v>
      </c>
      <c r="G266" s="121">
        <v>0.95</v>
      </c>
      <c r="H266" s="154">
        <f>F266*G266</f>
        <v>108.3</v>
      </c>
      <c r="I266" s="155">
        <f>H266*$O$1</f>
        <v>1028.85</v>
      </c>
      <c r="J266" t="s" s="151">
        <v>63</v>
      </c>
      <c r="K266" s="157">
        <v>150</v>
      </c>
      <c r="L266" s="152"/>
      <c r="M266" s="198"/>
    </row>
    <row r="267" s="9" customFormat="1" ht="17.9" customHeight="1">
      <c r="B267" s="156">
        <v>45733</v>
      </c>
      <c r="C267" s="121">
        <v>10590675</v>
      </c>
      <c r="D267" t="s" s="151">
        <v>31</v>
      </c>
      <c r="E267" s="121">
        <v>851093</v>
      </c>
      <c r="F267" s="121">
        <v>114</v>
      </c>
      <c r="G267" s="121">
        <v>0.95</v>
      </c>
      <c r="H267" s="154">
        <f>F267*G267</f>
        <v>108.3</v>
      </c>
      <c r="I267" s="155">
        <f>H267*$O$1</f>
        <v>1028.85</v>
      </c>
      <c r="J267" t="s" s="151">
        <v>63</v>
      </c>
      <c r="K267" s="157">
        <v>150</v>
      </c>
      <c r="L267" s="152"/>
      <c r="M267" s="198"/>
    </row>
    <row r="268" s="9" customFormat="1" ht="17.9" customHeight="1">
      <c r="B268" s="156">
        <v>45733</v>
      </c>
      <c r="C268" s="121">
        <v>10590504</v>
      </c>
      <c r="D268" t="s" s="151">
        <v>31</v>
      </c>
      <c r="E268" s="121">
        <v>851093</v>
      </c>
      <c r="F268" s="121">
        <v>114</v>
      </c>
      <c r="G268" s="121">
        <v>0.95</v>
      </c>
      <c r="H268" s="154">
        <f>F268*G268</f>
        <v>108.3</v>
      </c>
      <c r="I268" s="155">
        <f>H268*$O$1</f>
        <v>1028.85</v>
      </c>
      <c r="J268" t="s" s="151">
        <v>63</v>
      </c>
      <c r="K268" s="157">
        <v>150</v>
      </c>
      <c r="L268" s="152"/>
    </row>
    <row r="269" s="9" customFormat="1" ht="17.9" customHeight="1">
      <c r="B269" s="156">
        <v>45733</v>
      </c>
      <c r="C269" s="121">
        <v>10590520</v>
      </c>
      <c r="D269" t="s" s="151">
        <v>31</v>
      </c>
      <c r="E269" s="121">
        <v>851092</v>
      </c>
      <c r="F269" s="121">
        <v>114</v>
      </c>
      <c r="G269" s="121">
        <v>0.95</v>
      </c>
      <c r="H269" s="154">
        <f>F269*G269</f>
        <v>108.3</v>
      </c>
      <c r="I269" s="155">
        <f>H269*$O$1</f>
        <v>1028.85</v>
      </c>
      <c r="J269" t="s" s="151">
        <v>46</v>
      </c>
      <c r="K269" s="157">
        <v>150</v>
      </c>
      <c r="L269" s="152"/>
    </row>
    <row r="270" s="9" customFormat="1" ht="17.9" customHeight="1">
      <c r="B270" s="156">
        <v>45733</v>
      </c>
      <c r="C270" s="121">
        <v>10590668</v>
      </c>
      <c r="D270" t="s" s="151">
        <v>31</v>
      </c>
      <c r="E270" s="121">
        <v>851092</v>
      </c>
      <c r="F270" s="121">
        <v>114</v>
      </c>
      <c r="G270" s="121">
        <v>0.95</v>
      </c>
      <c r="H270" s="154">
        <f>F270*G270</f>
        <v>108.3</v>
      </c>
      <c r="I270" s="155">
        <f>H270*$O$1</f>
        <v>1028.85</v>
      </c>
      <c r="J270" t="s" s="151">
        <v>46</v>
      </c>
      <c r="K270" s="157">
        <v>150</v>
      </c>
      <c r="L270" s="152"/>
    </row>
    <row r="271" s="9" customFormat="1" ht="17.9" customHeight="1">
      <c r="B271" s="156">
        <v>45733</v>
      </c>
      <c r="C271" s="121">
        <v>10590140</v>
      </c>
      <c r="D271" t="s" s="151">
        <v>31</v>
      </c>
      <c r="E271" s="121">
        <v>851092</v>
      </c>
      <c r="F271" s="121">
        <v>114</v>
      </c>
      <c r="G271" s="121">
        <v>0.95</v>
      </c>
      <c r="H271" s="154">
        <f>F271*G271</f>
        <v>108.3</v>
      </c>
      <c r="I271" s="155">
        <f>H271*$O$1</f>
        <v>1028.85</v>
      </c>
      <c r="J271" t="s" s="151">
        <v>46</v>
      </c>
      <c r="K271" s="157">
        <v>150</v>
      </c>
      <c r="L271" s="152"/>
    </row>
    <row r="272" s="9" customFormat="1" ht="17.9" customHeight="1">
      <c r="B272" s="156">
        <v>45733</v>
      </c>
      <c r="C272" t="s" s="151">
        <v>162</v>
      </c>
      <c r="D272" t="s" s="151">
        <v>47</v>
      </c>
      <c r="E272" t="s" s="204">
        <v>114</v>
      </c>
      <c r="F272" s="121">
        <v>91</v>
      </c>
      <c r="G272" s="121">
        <v>0.75</v>
      </c>
      <c r="H272" s="205">
        <v>35.67</v>
      </c>
      <c r="I272" s="155">
        <f>H272*$M$4</f>
        <v>1248.45</v>
      </c>
      <c r="J272" t="s" s="151">
        <v>109</v>
      </c>
      <c r="K272" s="157">
        <v>150</v>
      </c>
      <c r="L272" s="157">
        <v>150</v>
      </c>
    </row>
    <row r="273" s="9" customFormat="1" ht="17.9" customHeight="1">
      <c r="B273" s="156">
        <v>45733</v>
      </c>
      <c r="C273" s="121">
        <v>10590502</v>
      </c>
      <c r="D273" t="s" s="151">
        <v>31</v>
      </c>
      <c r="E273" s="121">
        <v>852376</v>
      </c>
      <c r="F273" s="121">
        <v>113</v>
      </c>
      <c r="G273" s="121">
        <v>0.95</v>
      </c>
      <c r="H273" s="154">
        <f>F273*G273</f>
        <v>107.35</v>
      </c>
      <c r="I273" s="155">
        <f>H273*$O$1</f>
        <v>1019.825</v>
      </c>
      <c r="J273" t="s" s="151">
        <v>158</v>
      </c>
      <c r="K273" s="157">
        <v>150</v>
      </c>
      <c r="L273" s="157">
        <v>150</v>
      </c>
    </row>
    <row r="274" s="9" customFormat="1" ht="17.9" customHeight="1">
      <c r="B274" s="156">
        <v>45733</v>
      </c>
      <c r="C274" t="s" s="151">
        <v>163</v>
      </c>
      <c r="D274" t="s" s="151">
        <v>47</v>
      </c>
      <c r="E274" t="s" s="204">
        <v>139</v>
      </c>
      <c r="F274" s="121">
        <v>120</v>
      </c>
      <c r="G274" s="152"/>
      <c r="H274" s="205">
        <v>25.09</v>
      </c>
      <c r="I274" s="155">
        <f>H274*$M$4</f>
        <v>878.15</v>
      </c>
      <c r="J274" t="s" s="151">
        <v>100</v>
      </c>
      <c r="K274" s="157">
        <v>150</v>
      </c>
      <c r="L274" s="152"/>
    </row>
    <row r="275" s="9" customFormat="1" ht="17.9" customHeight="1">
      <c r="B275" s="156">
        <v>45733</v>
      </c>
      <c r="C275" t="s" s="151">
        <v>164</v>
      </c>
      <c r="D275" t="s" s="151">
        <v>47</v>
      </c>
      <c r="E275" t="s" s="204">
        <v>139</v>
      </c>
      <c r="F275" s="121">
        <v>120</v>
      </c>
      <c r="G275" s="152"/>
      <c r="H275" s="205">
        <v>30.96</v>
      </c>
      <c r="I275" s="155">
        <f>H275*$M$4</f>
        <v>1083.6</v>
      </c>
      <c r="J275" t="s" s="151">
        <v>100</v>
      </c>
      <c r="K275" s="157">
        <v>150</v>
      </c>
      <c r="L275" t="s" s="151">
        <v>165</v>
      </c>
      <c r="M275" s="198">
        <f>SUM(I266:I275)/10</f>
        <v>1040.3125</v>
      </c>
      <c r="N275" t="s" s="22">
        <v>166</v>
      </c>
    </row>
    <row r="276" s="9" customFormat="1" ht="17.9" customHeight="1">
      <c r="B276" s="156"/>
      <c r="C276" s="152"/>
      <c r="D276" s="152"/>
      <c r="E276" s="152"/>
      <c r="F276" s="152"/>
      <c r="G276" s="152"/>
      <c r="H276" s="154"/>
      <c r="I276" s="155"/>
      <c r="J276" s="152"/>
      <c r="K276" s="157"/>
      <c r="L276" s="152"/>
    </row>
    <row r="277" s="9" customFormat="1" ht="17.9" customHeight="1">
      <c r="B277" s="156">
        <v>45734</v>
      </c>
      <c r="C277" s="121">
        <v>10590169</v>
      </c>
      <c r="D277" t="s" s="151">
        <v>31</v>
      </c>
      <c r="E277" s="121">
        <v>851093</v>
      </c>
      <c r="F277" s="121">
        <v>114</v>
      </c>
      <c r="G277" s="121">
        <v>0.9</v>
      </c>
      <c r="H277" s="154">
        <f>F277*G277</f>
        <v>102.6</v>
      </c>
      <c r="I277" s="155">
        <f>H277*$O$1</f>
        <v>974.7</v>
      </c>
      <c r="J277" t="s" s="151">
        <v>63</v>
      </c>
      <c r="K277" s="157">
        <v>150</v>
      </c>
      <c r="L277" s="157">
        <v>150</v>
      </c>
      <c r="M277" s="198"/>
    </row>
    <row r="278" s="9" customFormat="1" ht="17.9" customHeight="1">
      <c r="B278" s="156">
        <v>45734</v>
      </c>
      <c r="C278" s="121">
        <v>10633816</v>
      </c>
      <c r="D278" t="s" s="151">
        <v>31</v>
      </c>
      <c r="E278" s="121">
        <v>851092</v>
      </c>
      <c r="F278" s="121">
        <v>114</v>
      </c>
      <c r="G278" s="121">
        <v>0.95</v>
      </c>
      <c r="H278" s="154">
        <f>F278*G278</f>
        <v>108.3</v>
      </c>
      <c r="I278" s="155">
        <f>H278*$O$1</f>
        <v>1028.85</v>
      </c>
      <c r="J278" t="s" s="151">
        <v>46</v>
      </c>
      <c r="K278" s="157">
        <v>150</v>
      </c>
      <c r="L278" s="152"/>
    </row>
    <row r="279" s="9" customFormat="1" ht="17.9" customHeight="1">
      <c r="B279" s="156">
        <v>45734</v>
      </c>
      <c r="C279" s="121">
        <v>10488670</v>
      </c>
      <c r="D279" t="s" s="151">
        <v>31</v>
      </c>
      <c r="E279" s="121">
        <v>851092</v>
      </c>
      <c r="F279" s="121">
        <v>114</v>
      </c>
      <c r="G279" s="121">
        <v>0.9</v>
      </c>
      <c r="H279" s="154">
        <f>F279*G279</f>
        <v>102.6</v>
      </c>
      <c r="I279" s="155">
        <f>H279*$O$1</f>
        <v>974.7</v>
      </c>
      <c r="J279" t="s" s="151">
        <v>46</v>
      </c>
      <c r="K279" s="157">
        <v>150</v>
      </c>
      <c r="L279" s="152"/>
    </row>
    <row r="280" s="9" customFormat="1" ht="17.9" customHeight="1">
      <c r="B280" s="156">
        <v>45734</v>
      </c>
      <c r="C280" t="s" s="151">
        <v>167</v>
      </c>
      <c r="D280" t="s" s="151">
        <v>47</v>
      </c>
      <c r="E280" t="s" s="204">
        <v>114</v>
      </c>
      <c r="F280" s="121">
        <v>91</v>
      </c>
      <c r="G280" s="121">
        <v>0.75</v>
      </c>
      <c r="H280" s="205">
        <v>27.376</v>
      </c>
      <c r="I280" s="155">
        <f>H280*$M$4</f>
        <v>958.16</v>
      </c>
      <c r="J280" t="s" s="151">
        <v>109</v>
      </c>
      <c r="K280" s="157">
        <v>150</v>
      </c>
      <c r="L280" s="152"/>
    </row>
    <row r="281" s="9" customFormat="1" ht="17.9" customHeight="1">
      <c r="B281" s="156">
        <v>45734</v>
      </c>
      <c r="C281" t="s" s="151">
        <v>168</v>
      </c>
      <c r="D281" t="s" s="151">
        <v>31</v>
      </c>
      <c r="E281" s="121">
        <v>851174</v>
      </c>
      <c r="F281" s="121">
        <v>91</v>
      </c>
      <c r="G281" s="121">
        <v>0.97</v>
      </c>
      <c r="H281" s="154">
        <f>F281*G281</f>
        <v>88.27</v>
      </c>
      <c r="I281" s="155">
        <f>H281*$O$1</f>
        <v>838.5650000000001</v>
      </c>
      <c r="J281" t="s" s="151">
        <v>109</v>
      </c>
      <c r="K281" s="157">
        <v>150</v>
      </c>
      <c r="L281" s="152"/>
    </row>
    <row r="282" s="9" customFormat="1" ht="17.9" customHeight="1">
      <c r="B282" s="156">
        <v>45734</v>
      </c>
      <c r="C282" s="121">
        <v>10590613</v>
      </c>
      <c r="D282" t="s" s="151">
        <v>47</v>
      </c>
      <c r="E282" s="121">
        <v>851174</v>
      </c>
      <c r="F282" s="121">
        <v>91</v>
      </c>
      <c r="G282" s="121">
        <v>0.9</v>
      </c>
      <c r="H282" s="154">
        <f>F282*G282</f>
        <v>81.90000000000001</v>
      </c>
      <c r="I282" s="155">
        <f>H282*$O$1</f>
        <v>778.05</v>
      </c>
      <c r="J282" t="s" s="151">
        <v>109</v>
      </c>
      <c r="K282" s="157">
        <v>150</v>
      </c>
      <c r="L282" s="152"/>
    </row>
    <row r="283" s="9" customFormat="1" ht="17.9" customHeight="1">
      <c r="B283" s="156">
        <v>45734</v>
      </c>
      <c r="C283" s="121">
        <v>10633813</v>
      </c>
      <c r="D283" t="s" s="151">
        <v>31</v>
      </c>
      <c r="E283" s="121">
        <v>852376</v>
      </c>
      <c r="F283" s="121">
        <v>113</v>
      </c>
      <c r="G283" s="121">
        <v>0.95</v>
      </c>
      <c r="H283" s="154">
        <f>F283*G283</f>
        <v>107.35</v>
      </c>
      <c r="I283" s="155">
        <f>H283*$O$1</f>
        <v>1019.825</v>
      </c>
      <c r="J283" t="s" s="151">
        <v>158</v>
      </c>
      <c r="K283" s="157">
        <v>150</v>
      </c>
      <c r="L283" s="152"/>
    </row>
    <row r="284" s="9" customFormat="1" ht="17.9" customHeight="1">
      <c r="B284" s="156">
        <v>45734</v>
      </c>
      <c r="C284" s="121">
        <v>10590164</v>
      </c>
      <c r="D284" t="s" s="151">
        <v>31</v>
      </c>
      <c r="E284" s="121">
        <v>852376</v>
      </c>
      <c r="F284" s="121">
        <v>113</v>
      </c>
      <c r="G284" s="121">
        <v>0.95</v>
      </c>
      <c r="H284" s="154">
        <f>F284*G284</f>
        <v>107.35</v>
      </c>
      <c r="I284" s="155">
        <f>H284*$O$1</f>
        <v>1019.825</v>
      </c>
      <c r="J284" t="s" s="151">
        <v>158</v>
      </c>
      <c r="K284" s="157">
        <v>150</v>
      </c>
      <c r="L284" s="152"/>
    </row>
    <row r="285" s="9" customFormat="1" ht="17.9" customHeight="1">
      <c r="B285" s="156">
        <v>45734</v>
      </c>
      <c r="C285" t="s" s="151">
        <v>169</v>
      </c>
      <c r="D285" t="s" s="151">
        <v>47</v>
      </c>
      <c r="E285" s="121">
        <v>852388</v>
      </c>
      <c r="F285" s="121">
        <v>121</v>
      </c>
      <c r="G285" s="121">
        <v>0.95</v>
      </c>
      <c r="H285" s="154">
        <f>F285*G285</f>
        <v>114.95</v>
      </c>
      <c r="I285" s="155">
        <f>H285*$O$5</f>
        <v>1149.5</v>
      </c>
      <c r="J285" t="s" s="151">
        <v>100</v>
      </c>
      <c r="K285" s="157">
        <v>150</v>
      </c>
      <c r="L285" s="157">
        <v>150</v>
      </c>
      <c r="M285" s="198">
        <f>SUM(I277:I285)/9</f>
        <v>971.352777777778</v>
      </c>
      <c r="N285" t="s" s="22">
        <v>166</v>
      </c>
    </row>
    <row r="286" s="9" customFormat="1" ht="17.9" customHeight="1">
      <c r="B286" s="156"/>
      <c r="C286" s="151"/>
      <c r="D286" s="152"/>
      <c r="E286" s="152"/>
      <c r="F286" s="152"/>
      <c r="G286" s="152"/>
      <c r="H286" s="154"/>
      <c r="I286" s="155"/>
      <c r="J286" s="152"/>
      <c r="K286" s="157"/>
      <c r="L286" s="152"/>
    </row>
    <row r="287" s="9" customFormat="1" ht="17.9" customHeight="1">
      <c r="B287" s="156">
        <v>45735</v>
      </c>
      <c r="C287" s="85">
        <v>10645431</v>
      </c>
      <c r="D287" t="s" s="151">
        <v>31</v>
      </c>
      <c r="E287" s="121">
        <v>852324</v>
      </c>
      <c r="F287" s="121">
        <v>114</v>
      </c>
      <c r="G287" s="121">
        <v>0.7</v>
      </c>
      <c r="H287" s="154">
        <f>F287*G287</f>
        <v>79.8</v>
      </c>
      <c r="I287" s="155">
        <f>H287*$O$1</f>
        <v>758.1</v>
      </c>
      <c r="J287" t="s" s="151">
        <v>63</v>
      </c>
      <c r="K287" s="157">
        <v>150</v>
      </c>
      <c r="L287" s="152"/>
      <c r="M287" s="198"/>
    </row>
    <row r="288" s="9" customFormat="1" ht="17.9" customHeight="1">
      <c r="B288" s="156">
        <v>45735</v>
      </c>
      <c r="C288" s="85">
        <v>10645498</v>
      </c>
      <c r="D288" t="s" s="151">
        <v>31</v>
      </c>
      <c r="E288" s="121">
        <v>852324</v>
      </c>
      <c r="F288" s="121">
        <v>114</v>
      </c>
      <c r="G288" s="121">
        <v>0.8</v>
      </c>
      <c r="H288" s="154">
        <f>F288*G288</f>
        <v>91.2</v>
      </c>
      <c r="I288" s="155">
        <f>H288*$O$1</f>
        <v>866.4</v>
      </c>
      <c r="J288" t="s" s="151">
        <v>63</v>
      </c>
      <c r="K288" s="157">
        <v>150</v>
      </c>
      <c r="L288" s="152"/>
      <c r="M288" s="198"/>
    </row>
    <row r="289" s="9" customFormat="1" ht="17.9" customHeight="1">
      <c r="B289" s="156">
        <v>45735</v>
      </c>
      <c r="C289" s="85">
        <v>10645496</v>
      </c>
      <c r="D289" t="s" s="151">
        <v>31</v>
      </c>
      <c r="E289" s="121">
        <v>852324</v>
      </c>
      <c r="F289" s="121">
        <v>114</v>
      </c>
      <c r="G289" s="121">
        <v>0.65</v>
      </c>
      <c r="H289" s="154">
        <f>F289*G289</f>
        <v>74.09999999999999</v>
      </c>
      <c r="I289" s="155">
        <f>H289*$O$1</f>
        <v>703.95</v>
      </c>
      <c r="J289" t="s" s="151">
        <v>63</v>
      </c>
      <c r="K289" s="157">
        <v>150</v>
      </c>
      <c r="L289" s="152"/>
      <c r="M289" s="198"/>
    </row>
    <row r="290" s="9" customFormat="1" ht="17.9" customHeight="1">
      <c r="B290" s="156">
        <v>45735</v>
      </c>
      <c r="C290" s="121">
        <v>10645493</v>
      </c>
      <c r="D290" t="s" s="151">
        <v>31</v>
      </c>
      <c r="E290" s="121">
        <v>852324</v>
      </c>
      <c r="F290" s="121">
        <v>114</v>
      </c>
      <c r="G290" s="121">
        <v>0.9</v>
      </c>
      <c r="H290" s="154">
        <f>F290*G290</f>
        <v>102.6</v>
      </c>
      <c r="I290" s="155">
        <f>H290*$O$1</f>
        <v>974.7</v>
      </c>
      <c r="J290" t="s" s="151">
        <v>63</v>
      </c>
      <c r="K290" s="157">
        <v>200</v>
      </c>
      <c r="L290" s="152"/>
    </row>
    <row r="291" s="9" customFormat="1" ht="17.9" customHeight="1">
      <c r="B291" s="156">
        <v>45735</v>
      </c>
      <c r="C291" s="121">
        <v>10634124</v>
      </c>
      <c r="D291" t="s" s="151">
        <v>31</v>
      </c>
      <c r="E291" s="121">
        <v>851092</v>
      </c>
      <c r="F291" s="121">
        <v>114</v>
      </c>
      <c r="G291" s="121">
        <v>0.95</v>
      </c>
      <c r="H291" s="154">
        <f>F291*G291</f>
        <v>108.3</v>
      </c>
      <c r="I291" s="155">
        <f>H291*$O$1</f>
        <v>1028.85</v>
      </c>
      <c r="J291" t="s" s="151">
        <v>46</v>
      </c>
      <c r="K291" s="157">
        <v>150</v>
      </c>
      <c r="L291" s="152"/>
    </row>
    <row r="292" s="9" customFormat="1" ht="17.9" customHeight="1">
      <c r="B292" s="156">
        <v>45735</v>
      </c>
      <c r="C292" s="85">
        <v>10645500</v>
      </c>
      <c r="D292" t="s" s="151">
        <v>31</v>
      </c>
      <c r="E292" s="121">
        <v>852307</v>
      </c>
      <c r="F292" s="121">
        <v>114</v>
      </c>
      <c r="G292" s="121">
        <v>0.75</v>
      </c>
      <c r="H292" s="154">
        <f>F292*G292</f>
        <v>85.5</v>
      </c>
      <c r="I292" s="155">
        <f>H292*$O$1</f>
        <v>812.25</v>
      </c>
      <c r="J292" t="s" s="151">
        <v>46</v>
      </c>
      <c r="K292" s="157">
        <v>150</v>
      </c>
      <c r="L292" s="152"/>
    </row>
    <row r="293" s="9" customFormat="1" ht="17.9" customHeight="1">
      <c r="B293" s="156">
        <v>45735</v>
      </c>
      <c r="C293" s="85">
        <v>10481338</v>
      </c>
      <c r="D293" t="s" s="151">
        <v>31</v>
      </c>
      <c r="E293" s="121">
        <v>852307</v>
      </c>
      <c r="F293" s="121">
        <v>114</v>
      </c>
      <c r="G293" s="121">
        <v>0.75</v>
      </c>
      <c r="H293" s="154">
        <f>F293*G293</f>
        <v>85.5</v>
      </c>
      <c r="I293" s="155">
        <f>H293*$O$1</f>
        <v>812.25</v>
      </c>
      <c r="J293" t="s" s="151">
        <v>46</v>
      </c>
      <c r="K293" s="157">
        <v>150</v>
      </c>
      <c r="L293" s="152"/>
    </row>
    <row r="294" s="9" customFormat="1" ht="17.9" customHeight="1">
      <c r="B294" s="156">
        <v>45735</v>
      </c>
      <c r="C294" t="s" s="151">
        <v>170</v>
      </c>
      <c r="D294" t="s" s="151">
        <v>47</v>
      </c>
      <c r="E294" t="s" s="204">
        <v>114</v>
      </c>
      <c r="F294" s="121">
        <v>91</v>
      </c>
      <c r="G294" s="121">
        <v>0.9</v>
      </c>
      <c r="H294" s="205">
        <v>34.67</v>
      </c>
      <c r="I294" s="155">
        <f>H294*$M$4</f>
        <v>1213.45</v>
      </c>
      <c r="J294" t="s" s="151">
        <v>109</v>
      </c>
      <c r="K294" s="157">
        <v>150</v>
      </c>
      <c r="L294" s="152"/>
    </row>
    <row r="295" s="9" customFormat="1" ht="17.9" customHeight="1">
      <c r="B295" s="156">
        <v>45735</v>
      </c>
      <c r="C295" t="s" s="151">
        <v>171</v>
      </c>
      <c r="D295" t="s" s="151">
        <v>47</v>
      </c>
      <c r="E295" t="s" s="204">
        <v>114</v>
      </c>
      <c r="F295" s="121">
        <v>91</v>
      </c>
      <c r="G295" s="121">
        <v>0.9</v>
      </c>
      <c r="H295" s="205">
        <v>24.97</v>
      </c>
      <c r="I295" s="155">
        <f>H295*$M$4</f>
        <v>873.95</v>
      </c>
      <c r="J295" t="s" s="151">
        <v>109</v>
      </c>
      <c r="K295" s="157">
        <v>150</v>
      </c>
      <c r="L295" s="152"/>
    </row>
    <row r="296" s="9" customFormat="1" ht="17.9" customHeight="1">
      <c r="B296" s="156">
        <v>45735</v>
      </c>
      <c r="C296" t="s" s="151">
        <v>172</v>
      </c>
      <c r="D296" t="s" s="151">
        <v>47</v>
      </c>
      <c r="E296" t="s" s="204">
        <v>114</v>
      </c>
      <c r="F296" s="121">
        <v>91</v>
      </c>
      <c r="G296" s="121">
        <v>0.9</v>
      </c>
      <c r="H296" s="205">
        <v>25.84</v>
      </c>
      <c r="I296" s="155">
        <f>H296*$M$4</f>
        <v>904.4</v>
      </c>
      <c r="J296" t="s" s="151">
        <v>109</v>
      </c>
      <c r="K296" s="157">
        <v>150</v>
      </c>
      <c r="L296" s="152"/>
    </row>
    <row r="297" s="9" customFormat="1" ht="17.9" customHeight="1">
      <c r="B297" s="156">
        <v>45735</v>
      </c>
      <c r="C297" s="121">
        <v>10634216</v>
      </c>
      <c r="D297" t="s" s="151">
        <v>31</v>
      </c>
      <c r="E297" s="121">
        <v>852376</v>
      </c>
      <c r="F297" s="121">
        <v>113</v>
      </c>
      <c r="G297" s="121">
        <v>0.95</v>
      </c>
      <c r="H297" s="154">
        <f>F297*G297</f>
        <v>107.35</v>
      </c>
      <c r="I297" s="155">
        <f>H297*$O$1</f>
        <v>1019.825</v>
      </c>
      <c r="J297" t="s" s="151">
        <v>158</v>
      </c>
      <c r="K297" s="157">
        <v>150</v>
      </c>
      <c r="L297" s="152"/>
    </row>
    <row r="298" s="9" customFormat="1" ht="17.9" customHeight="1">
      <c r="B298" s="156">
        <v>45735</v>
      </c>
      <c r="C298" s="121">
        <v>10590650</v>
      </c>
      <c r="D298" t="s" s="151">
        <v>31</v>
      </c>
      <c r="E298" s="121">
        <v>852376</v>
      </c>
      <c r="F298" s="121">
        <v>113</v>
      </c>
      <c r="G298" s="121">
        <v>0.95</v>
      </c>
      <c r="H298" s="154">
        <f>F298*G298</f>
        <v>107.35</v>
      </c>
      <c r="I298" s="155">
        <f>H298*$O$1</f>
        <v>1019.825</v>
      </c>
      <c r="J298" t="s" s="151">
        <v>158</v>
      </c>
      <c r="K298" s="157">
        <v>150</v>
      </c>
      <c r="L298" s="152"/>
    </row>
    <row r="299" s="9" customFormat="1" ht="17.9" customHeight="1">
      <c r="B299" s="156">
        <v>45735</v>
      </c>
      <c r="C299" s="121">
        <v>10645497</v>
      </c>
      <c r="D299" t="s" s="151">
        <v>31</v>
      </c>
      <c r="E299" s="121">
        <v>852376</v>
      </c>
      <c r="F299" s="121">
        <v>113</v>
      </c>
      <c r="G299" s="121">
        <v>0.75</v>
      </c>
      <c r="H299" s="154">
        <f>F299*G299</f>
        <v>84.75</v>
      </c>
      <c r="I299" s="155">
        <f>H299*$O$1</f>
        <v>805.125</v>
      </c>
      <c r="J299" t="s" s="151">
        <v>158</v>
      </c>
      <c r="K299" s="157">
        <v>150</v>
      </c>
      <c r="L299" s="152"/>
    </row>
    <row r="300" s="9" customFormat="1" ht="17.9" customHeight="1">
      <c r="B300" s="156">
        <v>45735</v>
      </c>
      <c r="C300" t="s" s="151">
        <v>173</v>
      </c>
      <c r="D300" t="s" s="151">
        <v>47</v>
      </c>
      <c r="E300" t="s" s="204">
        <v>139</v>
      </c>
      <c r="F300" s="121">
        <v>121</v>
      </c>
      <c r="G300" s="121">
        <v>0.95</v>
      </c>
      <c r="H300" s="205">
        <v>37.23</v>
      </c>
      <c r="I300" s="155">
        <f>H300*$M$4</f>
        <v>1303.05</v>
      </c>
      <c r="J300" t="s" s="151">
        <v>100</v>
      </c>
      <c r="K300" s="157">
        <v>150</v>
      </c>
      <c r="L300" s="152"/>
    </row>
    <row r="301" s="9" customFormat="1" ht="17.9" customHeight="1">
      <c r="B301" s="156">
        <v>45735</v>
      </c>
      <c r="C301" t="s" s="151">
        <v>174</v>
      </c>
      <c r="D301" t="s" s="151">
        <v>47</v>
      </c>
      <c r="E301" t="s" s="204">
        <v>139</v>
      </c>
      <c r="F301" s="121">
        <v>121</v>
      </c>
      <c r="G301" s="121">
        <v>0.95</v>
      </c>
      <c r="H301" s="205">
        <v>32.18</v>
      </c>
      <c r="I301" s="155">
        <f>H301*$M$4</f>
        <v>1126.3</v>
      </c>
      <c r="J301" t="s" s="151">
        <v>100</v>
      </c>
      <c r="K301" s="157">
        <v>150</v>
      </c>
      <c r="L301" s="152"/>
    </row>
    <row r="302" s="9" customFormat="1" ht="17.9" customHeight="1">
      <c r="B302" s="156">
        <v>45735</v>
      </c>
      <c r="C302" t="s" s="151">
        <v>175</v>
      </c>
      <c r="D302" t="s" s="151">
        <v>47</v>
      </c>
      <c r="E302" t="s" s="204">
        <v>139</v>
      </c>
      <c r="F302" s="121">
        <v>121</v>
      </c>
      <c r="G302" s="121">
        <v>0.95</v>
      </c>
      <c r="H302" s="205">
        <v>44.08</v>
      </c>
      <c r="I302" s="155">
        <f>H302*$M$4</f>
        <v>1542.8</v>
      </c>
      <c r="J302" t="s" s="151">
        <v>100</v>
      </c>
      <c r="K302" s="157">
        <v>150</v>
      </c>
      <c r="L302" s="152"/>
      <c r="M302" s="198">
        <f>SUM(I287:I302)/16</f>
        <v>985.3265625</v>
      </c>
      <c r="N302" t="s" s="22">
        <v>166</v>
      </c>
    </row>
    <row r="303" s="9" customFormat="1" ht="17.9" customHeight="1">
      <c r="B303" s="156"/>
      <c r="C303" s="151"/>
      <c r="D303" s="152"/>
      <c r="E303" s="152"/>
      <c r="F303" s="152"/>
      <c r="G303" s="152"/>
      <c r="H303" s="154"/>
      <c r="I303" s="155"/>
      <c r="J303" s="152"/>
      <c r="K303" s="157"/>
      <c r="L303" s="152"/>
    </row>
    <row r="304" s="9" customFormat="1" ht="17.9" customHeight="1">
      <c r="B304" s="156">
        <v>45736</v>
      </c>
      <c r="C304" s="85">
        <v>10645439</v>
      </c>
      <c r="D304" t="s" s="151">
        <v>31</v>
      </c>
      <c r="E304" s="121">
        <v>852324</v>
      </c>
      <c r="F304" s="121">
        <v>114</v>
      </c>
      <c r="G304" s="121">
        <v>0.65</v>
      </c>
      <c r="H304" s="154">
        <f>F304*G304</f>
        <v>74.09999999999999</v>
      </c>
      <c r="I304" s="155">
        <f>H304*$O$1</f>
        <v>703.95</v>
      </c>
      <c r="J304" t="s" s="151">
        <v>63</v>
      </c>
      <c r="K304" s="157">
        <v>150</v>
      </c>
      <c r="L304" s="152"/>
      <c r="M304" s="198"/>
    </row>
    <row r="305" s="9" customFormat="1" ht="17.9" customHeight="1">
      <c r="B305" s="156">
        <v>45736</v>
      </c>
      <c r="C305" s="85">
        <v>10645435</v>
      </c>
      <c r="D305" t="s" s="151">
        <v>31</v>
      </c>
      <c r="E305" s="121">
        <v>852324</v>
      </c>
      <c r="F305" s="121">
        <v>114</v>
      </c>
      <c r="G305" s="121">
        <v>0.6</v>
      </c>
      <c r="H305" s="154">
        <f>F305*G305</f>
        <v>68.40000000000001</v>
      </c>
      <c r="I305" s="155">
        <f>H305*$O$1</f>
        <v>649.8</v>
      </c>
      <c r="J305" t="s" s="151">
        <v>63</v>
      </c>
      <c r="K305" s="157">
        <v>150</v>
      </c>
      <c r="L305" s="152"/>
      <c r="M305" s="198"/>
    </row>
    <row r="306" s="9" customFormat="1" ht="17.9" customHeight="1">
      <c r="B306" s="156">
        <v>45736</v>
      </c>
      <c r="C306" s="85">
        <v>10645411</v>
      </c>
      <c r="D306" t="s" s="151">
        <v>31</v>
      </c>
      <c r="E306" s="121">
        <v>852324</v>
      </c>
      <c r="F306" s="121">
        <v>114</v>
      </c>
      <c r="G306" s="121">
        <v>0.5</v>
      </c>
      <c r="H306" s="154">
        <f>F306*G306</f>
        <v>57</v>
      </c>
      <c r="I306" s="155">
        <f>H306*$O$1</f>
        <v>541.5</v>
      </c>
      <c r="J306" t="s" s="151">
        <v>63</v>
      </c>
      <c r="K306" s="157">
        <v>150</v>
      </c>
      <c r="L306" s="152"/>
      <c r="M306" s="198"/>
    </row>
    <row r="307" s="9" customFormat="1" ht="17.9" customHeight="1">
      <c r="B307" s="156">
        <v>45736</v>
      </c>
      <c r="C307" s="85">
        <v>10645436</v>
      </c>
      <c r="D307" t="s" s="151">
        <v>31</v>
      </c>
      <c r="E307" s="121">
        <v>852324</v>
      </c>
      <c r="F307" s="121">
        <v>114</v>
      </c>
      <c r="G307" s="121">
        <v>0.6</v>
      </c>
      <c r="H307" s="154">
        <f>F307*G307</f>
        <v>68.40000000000001</v>
      </c>
      <c r="I307" s="155">
        <f>H307*$O$1</f>
        <v>649.8</v>
      </c>
      <c r="J307" t="s" s="151">
        <v>63</v>
      </c>
      <c r="K307" s="157">
        <v>200</v>
      </c>
      <c r="L307" s="152"/>
    </row>
    <row r="308" s="9" customFormat="1" ht="17.9" customHeight="1">
      <c r="B308" s="156">
        <v>45736</v>
      </c>
      <c r="C308" s="121">
        <v>10645432</v>
      </c>
      <c r="D308" t="s" s="151">
        <v>31</v>
      </c>
      <c r="E308" s="121">
        <v>851092</v>
      </c>
      <c r="F308" s="121">
        <v>114</v>
      </c>
      <c r="G308" s="121">
        <v>0.85</v>
      </c>
      <c r="H308" s="154">
        <f>F308*G308</f>
        <v>96.90000000000001</v>
      </c>
      <c r="I308" s="155">
        <f>H308*$O$1</f>
        <v>920.55</v>
      </c>
      <c r="J308" t="s" s="151">
        <v>46</v>
      </c>
      <c r="K308" s="157">
        <v>150</v>
      </c>
      <c r="L308" s="157">
        <v>150</v>
      </c>
    </row>
    <row r="309" s="9" customFormat="1" ht="17.9" customHeight="1">
      <c r="B309" s="156">
        <v>45737</v>
      </c>
      <c r="C309" s="151"/>
      <c r="D309" s="152"/>
      <c r="E309" s="152"/>
      <c r="F309" s="152"/>
      <c r="G309" s="152"/>
      <c r="H309" s="154"/>
      <c r="I309" s="155"/>
      <c r="J309" t="s" s="151">
        <v>42</v>
      </c>
      <c r="K309" s="157">
        <v>300</v>
      </c>
      <c r="L309" t="s" s="151">
        <v>176</v>
      </c>
      <c r="M309" s="198"/>
    </row>
    <row r="310" s="9" customFormat="1" ht="17.9" customHeight="1">
      <c r="B310" s="156">
        <v>45736</v>
      </c>
      <c r="C310" t="s" s="151">
        <v>177</v>
      </c>
      <c r="D310" t="s" s="151">
        <v>47</v>
      </c>
      <c r="E310" t="s" s="204">
        <v>114</v>
      </c>
      <c r="F310" s="121">
        <v>91</v>
      </c>
      <c r="G310" s="121">
        <v>0.9</v>
      </c>
      <c r="H310" s="205">
        <v>33.47</v>
      </c>
      <c r="I310" s="155">
        <f>H310*$M$4</f>
        <v>1171.45</v>
      </c>
      <c r="J310" t="s" s="151">
        <v>109</v>
      </c>
      <c r="K310" s="157">
        <v>150</v>
      </c>
      <c r="L310" s="152"/>
    </row>
    <row r="311" s="9" customFormat="1" ht="17.9" customHeight="1">
      <c r="B311" s="156">
        <v>45736</v>
      </c>
      <c r="C311" t="s" s="151">
        <v>178</v>
      </c>
      <c r="D311" t="s" s="151">
        <v>47</v>
      </c>
      <c r="E311" t="s" s="204">
        <v>114</v>
      </c>
      <c r="F311" s="121">
        <v>91</v>
      </c>
      <c r="G311" s="121">
        <v>0.9</v>
      </c>
      <c r="H311" s="205">
        <v>38.95</v>
      </c>
      <c r="I311" s="155">
        <f>H311*$M$4</f>
        <v>1363.25</v>
      </c>
      <c r="J311" t="s" s="151">
        <v>109</v>
      </c>
      <c r="K311" s="157">
        <v>150</v>
      </c>
      <c r="L311" s="152"/>
    </row>
    <row r="312" s="9" customFormat="1" ht="17.9" customHeight="1">
      <c r="B312" s="156">
        <v>45736</v>
      </c>
      <c r="C312" t="s" s="151">
        <v>179</v>
      </c>
      <c r="D312" t="s" s="151">
        <v>47</v>
      </c>
      <c r="E312" t="s" s="204">
        <v>114</v>
      </c>
      <c r="F312" s="121">
        <v>91</v>
      </c>
      <c r="G312" s="121">
        <v>0.9</v>
      </c>
      <c r="H312" s="205">
        <v>20.99</v>
      </c>
      <c r="I312" s="155">
        <f>H312*$M$4</f>
        <v>734.65</v>
      </c>
      <c r="J312" t="s" s="151">
        <v>109</v>
      </c>
      <c r="K312" s="157">
        <v>150</v>
      </c>
      <c r="L312" s="152"/>
    </row>
    <row r="313" s="9" customFormat="1" ht="17.9" customHeight="1">
      <c r="B313" s="156">
        <v>45736</v>
      </c>
      <c r="C313" s="121">
        <v>10634209</v>
      </c>
      <c r="D313" t="s" s="151">
        <v>31</v>
      </c>
      <c r="E313" s="121">
        <v>852376</v>
      </c>
      <c r="F313" s="121">
        <v>113</v>
      </c>
      <c r="G313" s="121">
        <v>0.95</v>
      </c>
      <c r="H313" s="154">
        <f>F313*G313</f>
        <v>107.35</v>
      </c>
      <c r="I313" s="155">
        <f>H313*$O$1</f>
        <v>1019.825</v>
      </c>
      <c r="J313" t="s" s="151">
        <v>158</v>
      </c>
      <c r="K313" s="157">
        <v>150</v>
      </c>
      <c r="L313" s="152"/>
    </row>
    <row r="314" s="9" customFormat="1" ht="17.9" customHeight="1">
      <c r="B314" s="156">
        <v>45736</v>
      </c>
      <c r="C314" s="121">
        <v>10634162</v>
      </c>
      <c r="D314" t="s" s="151">
        <v>31</v>
      </c>
      <c r="E314" s="121">
        <v>852376</v>
      </c>
      <c r="F314" s="121">
        <v>113</v>
      </c>
      <c r="G314" s="121">
        <v>0.95</v>
      </c>
      <c r="H314" s="154">
        <f>F314*G314</f>
        <v>107.35</v>
      </c>
      <c r="I314" s="155">
        <f>H314*$O$1</f>
        <v>1019.825</v>
      </c>
      <c r="J314" t="s" s="151">
        <v>158</v>
      </c>
      <c r="K314" s="157">
        <v>150</v>
      </c>
      <c r="L314" s="152"/>
    </row>
    <row r="315" s="9" customFormat="1" ht="17.9" customHeight="1">
      <c r="B315" s="156">
        <v>45736</v>
      </c>
      <c r="C315" s="121">
        <v>10634178</v>
      </c>
      <c r="D315" t="s" s="151">
        <v>31</v>
      </c>
      <c r="E315" s="121">
        <v>852376</v>
      </c>
      <c r="F315" s="121">
        <v>113</v>
      </c>
      <c r="G315" s="121">
        <v>0.75</v>
      </c>
      <c r="H315" s="154">
        <f>F315*G315</f>
        <v>84.75</v>
      </c>
      <c r="I315" s="155">
        <f>H315*$O$1</f>
        <v>805.125</v>
      </c>
      <c r="J315" t="s" s="151">
        <v>158</v>
      </c>
      <c r="K315" s="157">
        <v>150</v>
      </c>
      <c r="L315" s="152"/>
      <c r="M315" s="198"/>
    </row>
    <row r="316" s="9" customFormat="1" ht="17.9" customHeight="1">
      <c r="B316" s="156">
        <v>45736</v>
      </c>
      <c r="C316" t="s" s="151">
        <v>180</v>
      </c>
      <c r="D316" t="s" s="151">
        <v>47</v>
      </c>
      <c r="E316" t="s" s="204">
        <v>139</v>
      </c>
      <c r="F316" s="121">
        <v>121</v>
      </c>
      <c r="G316" s="121">
        <v>0.95</v>
      </c>
      <c r="H316" s="205">
        <v>42.71</v>
      </c>
      <c r="I316" s="155">
        <f>H316*$M$4</f>
        <v>1494.85</v>
      </c>
      <c r="J316" t="s" s="151">
        <v>100</v>
      </c>
      <c r="K316" s="157">
        <v>150</v>
      </c>
      <c r="L316" s="152"/>
    </row>
    <row r="317" s="9" customFormat="1" ht="17.9" customHeight="1">
      <c r="B317" s="156">
        <v>45736</v>
      </c>
      <c r="C317" t="s" s="151">
        <v>181</v>
      </c>
      <c r="D317" t="s" s="151">
        <v>47</v>
      </c>
      <c r="E317" t="s" s="204">
        <v>139</v>
      </c>
      <c r="F317" s="121">
        <v>121</v>
      </c>
      <c r="G317" s="121">
        <v>0.95</v>
      </c>
      <c r="H317" s="205">
        <v>41.87</v>
      </c>
      <c r="I317" s="155">
        <f>H317*$M$4</f>
        <v>1465.45</v>
      </c>
      <c r="J317" t="s" s="151">
        <v>100</v>
      </c>
      <c r="K317" s="157">
        <v>150</v>
      </c>
      <c r="L317" s="152"/>
    </row>
    <row r="318" s="9" customFormat="1" ht="17.9" customHeight="1">
      <c r="B318" s="156">
        <v>45736</v>
      </c>
      <c r="C318" t="s" s="151">
        <v>182</v>
      </c>
      <c r="D318" t="s" s="151">
        <v>47</v>
      </c>
      <c r="E318" t="s" s="204">
        <v>139</v>
      </c>
      <c r="F318" s="121">
        <v>121</v>
      </c>
      <c r="G318" s="121">
        <v>0.95</v>
      </c>
      <c r="H318" s="205">
        <v>29.34</v>
      </c>
      <c r="I318" s="155">
        <f>H318*$M$4</f>
        <v>1026.9</v>
      </c>
      <c r="J318" t="s" s="151">
        <v>100</v>
      </c>
      <c r="K318" s="157">
        <v>150</v>
      </c>
      <c r="L318" s="152"/>
      <c r="M318" s="198">
        <f>SUM(I304:I318)/14</f>
        <v>969.066071428571</v>
      </c>
      <c r="N318" t="s" s="22">
        <v>166</v>
      </c>
    </row>
    <row r="319" s="9" customFormat="1" ht="17.9" customHeight="1">
      <c r="B319" s="156"/>
      <c r="C319" s="151"/>
      <c r="D319" s="152"/>
      <c r="E319" s="152"/>
      <c r="F319" s="152"/>
      <c r="G319" s="152"/>
      <c r="H319" s="154"/>
      <c r="I319" s="155"/>
      <c r="J319" s="152"/>
      <c r="K319" s="157"/>
      <c r="L319" s="152"/>
      <c r="M319" s="198"/>
    </row>
    <row r="320" s="9" customFormat="1" ht="17.9" customHeight="1">
      <c r="B320" s="156">
        <v>45737</v>
      </c>
      <c r="C320" s="85">
        <v>10645416</v>
      </c>
      <c r="D320" t="s" s="151">
        <v>31</v>
      </c>
      <c r="E320" s="121">
        <v>852324</v>
      </c>
      <c r="F320" s="121">
        <v>114</v>
      </c>
      <c r="G320" s="121">
        <v>0.4</v>
      </c>
      <c r="H320" s="154">
        <f>F320*G320</f>
        <v>45.6</v>
      </c>
      <c r="I320" s="155">
        <f>H320*$O$1</f>
        <v>433.2</v>
      </c>
      <c r="J320" t="s" s="151">
        <v>63</v>
      </c>
      <c r="K320" s="157">
        <v>150</v>
      </c>
      <c r="L320" s="152"/>
      <c r="M320" s="198"/>
    </row>
    <row r="321" s="9" customFormat="1" ht="17.9" customHeight="1">
      <c r="B321" s="156">
        <v>45737</v>
      </c>
      <c r="C321" s="85">
        <v>10645413</v>
      </c>
      <c r="D321" t="s" s="151">
        <v>31</v>
      </c>
      <c r="E321" s="121">
        <v>852324</v>
      </c>
      <c r="F321" s="121">
        <v>114</v>
      </c>
      <c r="G321" s="121">
        <v>0.4</v>
      </c>
      <c r="H321" s="154">
        <f>F321*G321</f>
        <v>45.6</v>
      </c>
      <c r="I321" s="155">
        <f>H321*$O$1</f>
        <v>433.2</v>
      </c>
      <c r="J321" t="s" s="151">
        <v>63</v>
      </c>
      <c r="K321" s="157">
        <v>150</v>
      </c>
      <c r="L321" s="152"/>
      <c r="M321" s="198"/>
    </row>
    <row r="322" s="9" customFormat="1" ht="17.9" customHeight="1">
      <c r="B322" s="156">
        <v>45737</v>
      </c>
      <c r="C322" s="85">
        <v>10645421</v>
      </c>
      <c r="D322" t="s" s="151">
        <v>31</v>
      </c>
      <c r="E322" s="121">
        <v>852324</v>
      </c>
      <c r="F322" s="121">
        <v>114</v>
      </c>
      <c r="G322" s="121">
        <v>0.5</v>
      </c>
      <c r="H322" s="154">
        <f>F322*G322</f>
        <v>57</v>
      </c>
      <c r="I322" s="155">
        <f>H322*$O$1</f>
        <v>541.5</v>
      </c>
      <c r="J322" t="s" s="151">
        <v>63</v>
      </c>
      <c r="K322" s="157">
        <v>150</v>
      </c>
      <c r="L322" s="152"/>
      <c r="M322" s="198"/>
    </row>
    <row r="323" s="9" customFormat="1" ht="17.9" customHeight="1">
      <c r="B323" s="156">
        <v>45737</v>
      </c>
      <c r="C323" s="85">
        <v>10645424</v>
      </c>
      <c r="D323" t="s" s="151">
        <v>31</v>
      </c>
      <c r="E323" s="121">
        <v>852324</v>
      </c>
      <c r="F323" s="121">
        <v>114</v>
      </c>
      <c r="G323" s="121">
        <v>0.55</v>
      </c>
      <c r="H323" s="154">
        <f>F323*G323</f>
        <v>62.7</v>
      </c>
      <c r="I323" s="155">
        <f>H323*$O$1</f>
        <v>595.65</v>
      </c>
      <c r="J323" t="s" s="151">
        <v>63</v>
      </c>
      <c r="K323" s="157">
        <v>200</v>
      </c>
      <c r="L323" s="152"/>
    </row>
    <row r="324" s="9" customFormat="1" ht="17.9" customHeight="1">
      <c r="B324" s="156">
        <v>45737</v>
      </c>
      <c r="C324" s="151"/>
      <c r="D324" s="152"/>
      <c r="E324" s="152"/>
      <c r="F324" s="152"/>
      <c r="G324" s="152"/>
      <c r="H324" s="154"/>
      <c r="I324" s="155"/>
      <c r="J324" t="s" s="151">
        <v>42</v>
      </c>
      <c r="K324" s="157">
        <v>300</v>
      </c>
      <c r="L324" t="s" s="151">
        <v>58</v>
      </c>
      <c r="M324" s="198"/>
    </row>
    <row r="325" s="9" customFormat="1" ht="17.9" customHeight="1">
      <c r="B325" s="156">
        <v>45737</v>
      </c>
      <c r="C325" s="151"/>
      <c r="D325" s="152"/>
      <c r="E325" s="152"/>
      <c r="F325" s="152"/>
      <c r="G325" s="152"/>
      <c r="H325" s="154"/>
      <c r="I325" s="155"/>
      <c r="J325" t="s" s="151">
        <v>46</v>
      </c>
      <c r="K325" s="157">
        <v>300</v>
      </c>
      <c r="L325" s="152"/>
      <c r="M325" s="198"/>
    </row>
    <row r="326" s="9" customFormat="1" ht="17.9" customHeight="1">
      <c r="B326" s="156">
        <v>45737</v>
      </c>
      <c r="C326" t="s" s="151">
        <v>183</v>
      </c>
      <c r="D326" t="s" s="151">
        <v>47</v>
      </c>
      <c r="E326" t="s" s="204">
        <v>114</v>
      </c>
      <c r="F326" s="121">
        <v>91</v>
      </c>
      <c r="G326" s="121">
        <v>0.9</v>
      </c>
      <c r="H326" s="205">
        <v>47.49</v>
      </c>
      <c r="I326" s="155">
        <f>H326*$M$4</f>
        <v>1662.15</v>
      </c>
      <c r="J326" t="s" s="151">
        <v>109</v>
      </c>
      <c r="K326" s="157">
        <v>150</v>
      </c>
      <c r="L326" s="152"/>
    </row>
    <row r="327" s="218" customFormat="1" ht="17.9" customHeight="1">
      <c r="A327" s="165"/>
      <c r="B327" s="219">
        <v>45737</v>
      </c>
      <c r="C327" t="s" s="220">
        <v>184</v>
      </c>
      <c r="D327" t="s" s="220">
        <v>47</v>
      </c>
      <c r="E327" s="221">
        <v>851174</v>
      </c>
      <c r="F327" s="221">
        <v>91</v>
      </c>
      <c r="G327" s="221">
        <v>0.55</v>
      </c>
      <c r="H327" s="222">
        <f>F327*G327</f>
        <v>50.05</v>
      </c>
      <c r="I327" s="155">
        <f>H327*$O$5</f>
        <v>500.5</v>
      </c>
      <c r="J327" t="s" s="203">
        <v>109</v>
      </c>
      <c r="K327" s="155">
        <v>150</v>
      </c>
      <c r="L327" s="223"/>
      <c r="M327" s="224"/>
      <c r="N327" s="225"/>
      <c r="O327" s="225"/>
      <c r="P327" s="225"/>
      <c r="Q327" s="225"/>
      <c r="R327" s="11"/>
      <c r="S327" s="11"/>
      <c r="T327" s="11"/>
      <c r="U327" s="11"/>
      <c r="V327" s="11"/>
      <c r="W327" s="11"/>
      <c r="X327" s="11"/>
    </row>
    <row r="328" s="218" customFormat="1" ht="17.9" customHeight="1">
      <c r="A328" s="165"/>
      <c r="B328" s="219">
        <v>45737</v>
      </c>
      <c r="C328" t="s" s="220">
        <v>185</v>
      </c>
      <c r="D328" t="s" s="220">
        <v>47</v>
      </c>
      <c r="E328" s="221">
        <v>851174</v>
      </c>
      <c r="F328" s="221">
        <v>91</v>
      </c>
      <c r="G328" s="221">
        <v>0.75</v>
      </c>
      <c r="H328" s="222">
        <f>F328*G328</f>
        <v>68.25</v>
      </c>
      <c r="I328" s="155">
        <f>H328*$O$5</f>
        <v>682.5</v>
      </c>
      <c r="J328" t="s" s="203">
        <v>109</v>
      </c>
      <c r="K328" s="155">
        <v>150</v>
      </c>
      <c r="L328" s="223"/>
      <c r="M328" s="224"/>
      <c r="N328" s="225"/>
      <c r="O328" s="225"/>
      <c r="P328" s="225"/>
      <c r="Q328" s="225"/>
      <c r="R328" s="11"/>
      <c r="S328" s="11"/>
      <c r="T328" s="11"/>
      <c r="U328" s="11"/>
      <c r="V328" s="11"/>
      <c r="W328" s="11"/>
      <c r="X328" s="11"/>
    </row>
    <row r="329" s="9" customFormat="1" ht="17.9" customHeight="1">
      <c r="B329" s="156">
        <v>45737</v>
      </c>
      <c r="C329" s="85">
        <v>10645418</v>
      </c>
      <c r="D329" t="s" s="151">
        <v>31</v>
      </c>
      <c r="E329" s="121">
        <v>852073</v>
      </c>
      <c r="F329" s="121">
        <v>113</v>
      </c>
      <c r="G329" s="121">
        <v>0.65</v>
      </c>
      <c r="H329" s="154">
        <f>F329*G329</f>
        <v>73.45</v>
      </c>
      <c r="I329" s="155">
        <f>H329*$O$1</f>
        <v>697.775</v>
      </c>
      <c r="J329" t="s" s="151">
        <v>158</v>
      </c>
      <c r="K329" s="157">
        <v>150</v>
      </c>
      <c r="L329" s="152"/>
    </row>
    <row r="330" s="9" customFormat="1" ht="17.9" customHeight="1">
      <c r="B330" s="156">
        <v>45737</v>
      </c>
      <c r="C330" s="85">
        <v>10645415</v>
      </c>
      <c r="D330" t="s" s="151">
        <v>31</v>
      </c>
      <c r="E330" s="121">
        <v>852073</v>
      </c>
      <c r="F330" s="121">
        <v>113</v>
      </c>
      <c r="G330" s="121">
        <v>0.65</v>
      </c>
      <c r="H330" s="154">
        <f>F330*G330</f>
        <v>73.45</v>
      </c>
      <c r="I330" s="155">
        <f>H330*$O$1</f>
        <v>697.775</v>
      </c>
      <c r="J330" t="s" s="151">
        <v>158</v>
      </c>
      <c r="K330" s="157">
        <v>150</v>
      </c>
      <c r="L330" s="152"/>
    </row>
    <row r="331" s="9" customFormat="1" ht="17.9" customHeight="1">
      <c r="B331" s="156">
        <v>45737</v>
      </c>
      <c r="C331" t="s" s="151">
        <v>186</v>
      </c>
      <c r="D331" t="s" s="151">
        <v>47</v>
      </c>
      <c r="E331" t="s" s="204">
        <v>139</v>
      </c>
      <c r="F331" s="121">
        <v>121</v>
      </c>
      <c r="G331" s="121">
        <v>0.95</v>
      </c>
      <c r="H331" s="205">
        <v>30.84</v>
      </c>
      <c r="I331" s="155">
        <f>H331*$M$4</f>
        <v>1079.4</v>
      </c>
      <c r="J331" t="s" s="151">
        <v>100</v>
      </c>
      <c r="K331" s="157">
        <v>150</v>
      </c>
      <c r="L331" s="152"/>
      <c r="M331" s="198"/>
    </row>
    <row r="332" s="218" customFormat="1" ht="17.9" customHeight="1">
      <c r="A332" s="165"/>
      <c r="B332" s="219">
        <v>45737</v>
      </c>
      <c r="C332" t="s" s="220">
        <v>187</v>
      </c>
      <c r="D332" t="s" s="220">
        <v>47</v>
      </c>
      <c r="E332" s="221">
        <v>852388</v>
      </c>
      <c r="F332" s="221">
        <v>121</v>
      </c>
      <c r="G332" s="221">
        <v>0.9</v>
      </c>
      <c r="H332" s="222">
        <f>F332*G332</f>
        <v>108.9</v>
      </c>
      <c r="I332" s="155">
        <f>H332*$O$5</f>
        <v>1089</v>
      </c>
      <c r="J332" t="s" s="203">
        <v>100</v>
      </c>
      <c r="K332" s="155">
        <v>150</v>
      </c>
      <c r="L332" s="223"/>
      <c r="M332" s="226">
        <f>SUM(I320:I332)/11</f>
        <v>764.7863636363639</v>
      </c>
      <c r="N332" t="s" s="227">
        <v>166</v>
      </c>
      <c r="O332" s="225"/>
      <c r="P332" s="225"/>
      <c r="Q332" s="225"/>
      <c r="R332" s="11"/>
      <c r="S332" s="11"/>
      <c r="T332" s="11"/>
      <c r="U332" s="11"/>
      <c r="V332" s="11"/>
      <c r="W332" s="11"/>
      <c r="X332" s="11"/>
    </row>
    <row r="333" s="9" customFormat="1" ht="17.9" customHeight="1">
      <c r="C333" s="89"/>
      <c r="I333" s="159"/>
      <c r="K333" s="160"/>
      <c r="M333" s="64"/>
    </row>
    <row r="334" s="9" customFormat="1" ht="17.9" customHeight="1">
      <c r="B334" s="156">
        <v>45738</v>
      </c>
      <c r="C334" s="85">
        <v>10645429</v>
      </c>
      <c r="D334" t="s" s="151">
        <v>31</v>
      </c>
      <c r="E334" s="121">
        <v>852324</v>
      </c>
      <c r="F334" s="121">
        <v>114</v>
      </c>
      <c r="G334" s="121">
        <v>0.64</v>
      </c>
      <c r="H334" s="154">
        <f>F334*G334</f>
        <v>72.95999999999999</v>
      </c>
      <c r="I334" s="155">
        <f>H334*$O$1</f>
        <v>693.12</v>
      </c>
      <c r="J334" t="s" s="151">
        <v>63</v>
      </c>
      <c r="K334" s="157">
        <v>150</v>
      </c>
      <c r="L334" s="152"/>
      <c r="M334" s="198"/>
    </row>
    <row r="335" s="9" customFormat="1" ht="17.9" customHeight="1">
      <c r="B335" s="156">
        <v>45738</v>
      </c>
      <c r="C335" s="85">
        <v>10645161</v>
      </c>
      <c r="D335" t="s" s="151">
        <v>31</v>
      </c>
      <c r="E335" s="121">
        <v>852324</v>
      </c>
      <c r="F335" s="121">
        <v>114</v>
      </c>
      <c r="G335" s="121">
        <v>0.5</v>
      </c>
      <c r="H335" s="154">
        <f>F335*G335</f>
        <v>57</v>
      </c>
      <c r="I335" s="155">
        <f>H335*$O$1</f>
        <v>541.5</v>
      </c>
      <c r="J335" t="s" s="151">
        <v>63</v>
      </c>
      <c r="K335" s="157">
        <v>150</v>
      </c>
      <c r="L335" s="152"/>
      <c r="M335" s="198"/>
    </row>
    <row r="336" s="9" customFormat="1" ht="17.9" customHeight="1">
      <c r="B336" s="156">
        <v>45738</v>
      </c>
      <c r="C336" s="121">
        <v>10645170</v>
      </c>
      <c r="D336" t="s" s="151">
        <v>31</v>
      </c>
      <c r="E336" s="121">
        <v>851093</v>
      </c>
      <c r="F336" s="121">
        <v>114</v>
      </c>
      <c r="G336" s="121">
        <v>0.9</v>
      </c>
      <c r="H336" s="154">
        <f>F336*G336</f>
        <v>102.6</v>
      </c>
      <c r="I336" s="155">
        <f>H336*$O$1</f>
        <v>974.7</v>
      </c>
      <c r="J336" t="s" s="151">
        <v>63</v>
      </c>
      <c r="K336" s="157">
        <v>150</v>
      </c>
      <c r="L336" s="152"/>
      <c r="M336" s="198"/>
    </row>
    <row r="337" s="9" customFormat="1" ht="17.9" customHeight="1">
      <c r="B337" s="156">
        <v>45738</v>
      </c>
      <c r="C337" s="152"/>
      <c r="D337" s="152"/>
      <c r="E337" s="152"/>
      <c r="F337" s="152"/>
      <c r="G337" s="152"/>
      <c r="H337" s="154"/>
      <c r="I337" s="155"/>
      <c r="J337" t="s" s="151">
        <v>42</v>
      </c>
      <c r="K337" s="157">
        <v>300</v>
      </c>
      <c r="L337" s="152"/>
    </row>
    <row r="338" s="9" customFormat="1" ht="17.9" customHeight="1">
      <c r="B338" s="156">
        <v>45738</v>
      </c>
      <c r="C338" t="s" s="88">
        <v>188</v>
      </c>
      <c r="D338" t="s" s="151">
        <v>31</v>
      </c>
      <c r="E338" s="121">
        <v>852307</v>
      </c>
      <c r="F338" s="121">
        <v>114</v>
      </c>
      <c r="G338" s="121">
        <v>0.5</v>
      </c>
      <c r="H338" s="154">
        <f>F338*G338</f>
        <v>57</v>
      </c>
      <c r="I338" s="155">
        <f>H338*$O$1</f>
        <v>541.5</v>
      </c>
      <c r="J338" t="s" s="151">
        <v>46</v>
      </c>
      <c r="K338" s="157">
        <v>150</v>
      </c>
      <c r="L338" s="152"/>
      <c r="M338" s="198"/>
    </row>
    <row r="339" s="9" customFormat="1" ht="17.9" customHeight="1">
      <c r="B339" s="156">
        <v>45738</v>
      </c>
      <c r="C339" t="s" s="88">
        <v>189</v>
      </c>
      <c r="D339" t="s" s="151">
        <v>31</v>
      </c>
      <c r="E339" s="121">
        <v>852307</v>
      </c>
      <c r="F339" s="121">
        <v>114</v>
      </c>
      <c r="G339" s="121">
        <v>0.65</v>
      </c>
      <c r="H339" s="154">
        <f>F339*G339</f>
        <v>74.09999999999999</v>
      </c>
      <c r="I339" s="155">
        <f>H339*$O$1</f>
        <v>703.95</v>
      </c>
      <c r="J339" t="s" s="151">
        <v>46</v>
      </c>
      <c r="K339" s="157">
        <v>150</v>
      </c>
      <c r="L339" s="152"/>
      <c r="M339" s="198"/>
    </row>
    <row r="340" s="9" customFormat="1" ht="17.9" customHeight="1">
      <c r="B340" s="156">
        <v>45738</v>
      </c>
      <c r="C340" t="s" s="151">
        <v>190</v>
      </c>
      <c r="D340" t="s" s="151">
        <v>31</v>
      </c>
      <c r="E340" s="121">
        <v>851092</v>
      </c>
      <c r="F340" s="121">
        <v>114</v>
      </c>
      <c r="G340" s="121">
        <v>0.8</v>
      </c>
      <c r="H340" s="154">
        <f>F340*G340</f>
        <v>91.2</v>
      </c>
      <c r="I340" s="155">
        <f>H340*$O$1</f>
        <v>866.4</v>
      </c>
      <c r="J340" t="s" s="151">
        <v>46</v>
      </c>
      <c r="K340" s="157">
        <v>150</v>
      </c>
      <c r="L340" s="152"/>
      <c r="M340" s="198"/>
    </row>
    <row r="341" s="228" customFormat="1" ht="17.9" customHeight="1">
      <c r="A341" s="165"/>
      <c r="B341" s="166">
        <v>45738</v>
      </c>
      <c r="C341" t="s" s="212">
        <v>191</v>
      </c>
      <c r="D341" t="s" s="212">
        <v>47</v>
      </c>
      <c r="E341" t="s" s="229">
        <v>114</v>
      </c>
      <c r="F341" s="180">
        <v>91</v>
      </c>
      <c r="G341" s="180">
        <v>0.55</v>
      </c>
      <c r="H341" s="230">
        <v>39.09</v>
      </c>
      <c r="I341" s="181">
        <f>H341*$M$4</f>
        <v>1368.15</v>
      </c>
      <c r="J341" t="s" s="179">
        <v>109</v>
      </c>
      <c r="K341" s="181">
        <v>150</v>
      </c>
      <c r="L341" s="213"/>
      <c r="M341" s="224"/>
      <c r="N341" s="225"/>
      <c r="O341" s="225"/>
      <c r="P341" s="225"/>
      <c r="Q341" s="225"/>
      <c r="R341" s="11"/>
      <c r="S341" s="11"/>
      <c r="T341" s="11"/>
      <c r="U341" s="11"/>
      <c r="V341" s="11"/>
      <c r="W341" s="11"/>
      <c r="X341" s="11"/>
    </row>
    <row r="342" s="218" customFormat="1" ht="17.9" customHeight="1">
      <c r="A342" s="165"/>
      <c r="B342" s="219">
        <v>45738</v>
      </c>
      <c r="C342" t="s" s="220">
        <v>192</v>
      </c>
      <c r="D342" t="s" s="220">
        <v>47</v>
      </c>
      <c r="E342" s="221">
        <v>851174</v>
      </c>
      <c r="F342" s="221">
        <v>91</v>
      </c>
      <c r="G342" s="221">
        <v>0.6</v>
      </c>
      <c r="H342" s="222">
        <f>F342*G342</f>
        <v>54.6</v>
      </c>
      <c r="I342" s="155">
        <f>H342*$O$5</f>
        <v>546</v>
      </c>
      <c r="J342" t="s" s="203">
        <v>109</v>
      </c>
      <c r="K342" s="155">
        <v>150</v>
      </c>
      <c r="L342" s="223"/>
      <c r="M342" s="224"/>
      <c r="N342" s="225"/>
      <c r="O342" s="225"/>
      <c r="P342" s="225"/>
      <c r="Q342" s="225"/>
      <c r="R342" s="11"/>
      <c r="S342" s="11"/>
      <c r="T342" s="11"/>
      <c r="U342" s="11"/>
      <c r="V342" s="11"/>
      <c r="W342" s="11"/>
      <c r="X342" s="11"/>
    </row>
    <row r="343" s="9" customFormat="1" ht="17.9" customHeight="1">
      <c r="B343" s="156">
        <v>45738</v>
      </c>
      <c r="C343" s="121">
        <v>10645168</v>
      </c>
      <c r="D343" t="s" s="151">
        <v>31</v>
      </c>
      <c r="E343" s="121">
        <v>852073</v>
      </c>
      <c r="F343" s="121">
        <v>113</v>
      </c>
      <c r="G343" s="121">
        <v>0.6</v>
      </c>
      <c r="H343" s="154">
        <f>F343*G343</f>
        <v>67.8</v>
      </c>
      <c r="I343" s="155">
        <f>H343*$O$1</f>
        <v>644.1</v>
      </c>
      <c r="J343" t="s" s="151">
        <v>158</v>
      </c>
      <c r="K343" s="157">
        <v>150</v>
      </c>
      <c r="L343" s="152"/>
    </row>
    <row r="344" s="9" customFormat="1" ht="17.9" customHeight="1">
      <c r="B344" s="156">
        <v>45738</v>
      </c>
      <c r="C344" s="85">
        <v>10645164</v>
      </c>
      <c r="D344" t="s" s="151">
        <v>31</v>
      </c>
      <c r="E344" s="121">
        <v>852073</v>
      </c>
      <c r="F344" s="121">
        <v>113</v>
      </c>
      <c r="G344" s="121">
        <v>0.5</v>
      </c>
      <c r="H344" s="154">
        <f>F344*G344</f>
        <v>56.5</v>
      </c>
      <c r="I344" s="155">
        <f>H344*$O$1</f>
        <v>536.75</v>
      </c>
      <c r="J344" t="s" s="151">
        <v>158</v>
      </c>
      <c r="K344" s="157">
        <v>150</v>
      </c>
      <c r="L344" s="152"/>
      <c r="M344" t="s" s="88">
        <v>193</v>
      </c>
      <c r="N344" s="17">
        <v>17395</v>
      </c>
      <c r="O344" s="17">
        <f>N344*0.9</f>
        <v>15655.5</v>
      </c>
    </row>
    <row r="345" s="9" customFormat="1" ht="17.9" customHeight="1">
      <c r="B345" s="156">
        <v>45738</v>
      </c>
      <c r="C345" s="85">
        <v>10645425</v>
      </c>
      <c r="D345" t="s" s="151">
        <v>31</v>
      </c>
      <c r="E345" s="121">
        <v>852073</v>
      </c>
      <c r="F345" s="121">
        <v>113</v>
      </c>
      <c r="G345" s="121">
        <v>0.55</v>
      </c>
      <c r="H345" s="154">
        <f>F345*G345</f>
        <v>62.15</v>
      </c>
      <c r="I345" s="155">
        <f>H345*$O$1</f>
        <v>590.425</v>
      </c>
      <c r="J345" t="s" s="151">
        <v>158</v>
      </c>
      <c r="K345" s="157">
        <v>150</v>
      </c>
      <c r="L345" t="s" s="88">
        <v>194</v>
      </c>
      <c r="M345" t="s" s="88">
        <v>195</v>
      </c>
      <c r="N345" s="17">
        <f>I345+I344+I339+I338+I335+I334+I330+I329+I323+I322+I321+I320+I307+I306+I305+I304+I293+I292+I289+I288+I287</f>
        <v>13504.345</v>
      </c>
      <c r="O345" s="17">
        <f>N345*0.9</f>
        <v>12153.9105</v>
      </c>
    </row>
    <row r="346" s="9" customFormat="1" ht="17.9" customHeight="1">
      <c r="B346" s="156">
        <v>45738</v>
      </c>
      <c r="C346" t="s" s="151">
        <v>196</v>
      </c>
      <c r="D346" t="s" s="151">
        <v>47</v>
      </c>
      <c r="E346" t="s" s="204">
        <v>139</v>
      </c>
      <c r="F346" s="121">
        <v>121</v>
      </c>
      <c r="G346" s="121">
        <v>0.95</v>
      </c>
      <c r="H346" s="205">
        <v>28.24</v>
      </c>
      <c r="I346" s="155">
        <f>H346*$M$4</f>
        <v>988.4</v>
      </c>
      <c r="J346" t="s" s="151">
        <v>100</v>
      </c>
      <c r="K346" s="157">
        <v>150</v>
      </c>
      <c r="L346" s="152"/>
      <c r="M346" t="s" s="202">
        <v>197</v>
      </c>
      <c r="N346" s="200">
        <f>N344-N345</f>
        <v>3890.655</v>
      </c>
      <c r="O346" s="200">
        <f>N346*0.9</f>
        <v>3501.5895</v>
      </c>
    </row>
    <row r="347" s="218" customFormat="1" ht="17.9" customHeight="1">
      <c r="A347" s="165"/>
      <c r="B347" s="219">
        <v>45738</v>
      </c>
      <c r="C347" t="s" s="220">
        <v>198</v>
      </c>
      <c r="D347" t="s" s="220">
        <v>47</v>
      </c>
      <c r="E347" s="221">
        <v>852388</v>
      </c>
      <c r="F347" s="221">
        <v>121</v>
      </c>
      <c r="G347" s="221">
        <v>0.85</v>
      </c>
      <c r="H347" s="222">
        <f>F347*G347</f>
        <v>102.85</v>
      </c>
      <c r="I347" s="155">
        <f>H347*$O$5</f>
        <v>1028.5</v>
      </c>
      <c r="J347" t="s" s="203">
        <v>100</v>
      </c>
      <c r="K347" s="155">
        <v>150</v>
      </c>
      <c r="L347" s="223"/>
      <c r="M347" s="231">
        <f>SUM(I334:I347)/13</f>
        <v>771.038076923077</v>
      </c>
      <c r="N347" t="s" s="232">
        <v>166</v>
      </c>
      <c r="O347" s="233"/>
      <c r="P347" s="225"/>
      <c r="Q347" s="225"/>
      <c r="R347" s="11"/>
      <c r="S347" s="11"/>
      <c r="T347" s="11"/>
      <c r="U347" s="11"/>
      <c r="V347" s="11"/>
      <c r="W347" s="11"/>
      <c r="X347" s="11"/>
    </row>
    <row r="348" s="9" customFormat="1" ht="17.9" customHeight="1">
      <c r="C348" s="89"/>
      <c r="I348" s="159"/>
      <c r="K348" s="160"/>
      <c r="M348" s="64"/>
    </row>
    <row r="349" s="9" customFormat="1" ht="17.9" customHeight="1">
      <c r="B349" s="156">
        <v>45739</v>
      </c>
      <c r="C349" s="121">
        <v>10634782</v>
      </c>
      <c r="D349" t="s" s="151">
        <v>31</v>
      </c>
      <c r="E349" s="121">
        <v>851093</v>
      </c>
      <c r="F349" s="121">
        <v>114</v>
      </c>
      <c r="G349" s="121">
        <v>0.95</v>
      </c>
      <c r="H349" s="154">
        <f>F349*G349</f>
        <v>108.3</v>
      </c>
      <c r="I349" s="155">
        <f>H349*$O$1</f>
        <v>1028.85</v>
      </c>
      <c r="J349" t="s" s="151">
        <v>63</v>
      </c>
      <c r="K349" s="157">
        <v>150</v>
      </c>
      <c r="L349" s="152"/>
      <c r="M349" s="198"/>
    </row>
    <row r="350" s="9" customFormat="1" ht="17.9" customHeight="1">
      <c r="B350" s="156">
        <v>45739</v>
      </c>
      <c r="C350" s="121">
        <v>10645731</v>
      </c>
      <c r="D350" t="s" s="151">
        <v>31</v>
      </c>
      <c r="E350" s="121">
        <v>851093</v>
      </c>
      <c r="F350" s="121">
        <v>114</v>
      </c>
      <c r="G350" s="121">
        <v>0.95</v>
      </c>
      <c r="H350" s="154">
        <f>F350*G350</f>
        <v>108.3</v>
      </c>
      <c r="I350" s="155">
        <f>H350*$O$1</f>
        <v>1028.85</v>
      </c>
      <c r="J350" t="s" s="151">
        <v>63</v>
      </c>
      <c r="K350" s="157">
        <v>150</v>
      </c>
      <c r="L350" s="152"/>
      <c r="M350" s="198"/>
      <c r="N350" s="64"/>
    </row>
    <row r="351" s="9" customFormat="1" ht="17.9" customHeight="1">
      <c r="B351" s="156">
        <v>45739</v>
      </c>
      <c r="C351" s="121">
        <v>10634794</v>
      </c>
      <c r="D351" t="s" s="151">
        <v>31</v>
      </c>
      <c r="E351" s="121">
        <v>851093</v>
      </c>
      <c r="F351" s="121">
        <v>114</v>
      </c>
      <c r="G351" s="121">
        <v>0.95</v>
      </c>
      <c r="H351" s="154">
        <f>F351*G351</f>
        <v>108.3</v>
      </c>
      <c r="I351" s="155">
        <f>H351*$O$1</f>
        <v>1028.85</v>
      </c>
      <c r="J351" t="s" s="151">
        <v>63</v>
      </c>
      <c r="K351" s="157">
        <v>150</v>
      </c>
      <c r="L351" s="152"/>
      <c r="N351" s="94"/>
    </row>
    <row r="352" s="9" customFormat="1" ht="17.9" customHeight="1">
      <c r="B352" s="156">
        <v>45739</v>
      </c>
      <c r="C352" s="121">
        <v>10634786</v>
      </c>
      <c r="D352" t="s" s="151">
        <v>31</v>
      </c>
      <c r="E352" s="121">
        <v>851093</v>
      </c>
      <c r="F352" s="121">
        <v>114</v>
      </c>
      <c r="G352" s="121">
        <v>0.95</v>
      </c>
      <c r="H352" s="154">
        <f>F352*G352</f>
        <v>108.3</v>
      </c>
      <c r="I352" s="155">
        <f>H352*$O$1</f>
        <v>1028.85</v>
      </c>
      <c r="J352" t="s" s="151">
        <v>63</v>
      </c>
      <c r="K352" s="157">
        <v>200</v>
      </c>
      <c r="L352" s="152"/>
      <c r="M352" s="215">
        <v>3650</v>
      </c>
      <c r="N352" s="17">
        <f>M352+O352</f>
        <v>3300</v>
      </c>
      <c r="O352" s="200">
        <v>-350</v>
      </c>
    </row>
    <row r="353" s="9" customFormat="1" ht="17.9" customHeight="1">
      <c r="B353" s="156">
        <v>45739</v>
      </c>
      <c r="C353" t="s" s="151">
        <v>199</v>
      </c>
      <c r="D353" t="s" s="151">
        <v>31</v>
      </c>
      <c r="E353" s="121">
        <v>851893</v>
      </c>
      <c r="F353" s="121">
        <v>99</v>
      </c>
      <c r="G353" s="121">
        <v>0.95</v>
      </c>
      <c r="H353" s="154">
        <f>F353*G353</f>
        <v>94.05</v>
      </c>
      <c r="I353" s="155">
        <f>H353*$O$1</f>
        <v>893.475</v>
      </c>
      <c r="J353" t="s" s="151">
        <v>42</v>
      </c>
      <c r="K353" s="157">
        <v>150</v>
      </c>
      <c r="L353" s="152"/>
      <c r="M353" s="198"/>
      <c r="N353" s="160"/>
      <c r="O353" s="160"/>
    </row>
    <row r="354" s="9" customFormat="1" ht="17.9" customHeight="1">
      <c r="B354" s="156">
        <v>45739</v>
      </c>
      <c r="C354" t="s" s="151">
        <v>200</v>
      </c>
      <c r="D354" t="s" s="151">
        <v>31</v>
      </c>
      <c r="E354" s="121">
        <v>851893</v>
      </c>
      <c r="F354" s="121">
        <v>99</v>
      </c>
      <c r="G354" s="121">
        <v>0.95</v>
      </c>
      <c r="H354" s="154">
        <f>F354*G354</f>
        <v>94.05</v>
      </c>
      <c r="I354" s="155">
        <f>H354*$O$1</f>
        <v>893.475</v>
      </c>
      <c r="J354" t="s" s="151">
        <v>42</v>
      </c>
      <c r="K354" s="157">
        <v>150</v>
      </c>
      <c r="L354" s="152"/>
      <c r="M354" s="215">
        <f>K355+K354+K353+K337+K324+K309</f>
        <v>1350</v>
      </c>
      <c r="N354" s="17">
        <f>M354+O354</f>
        <v>1300</v>
      </c>
      <c r="O354" s="200">
        <v>-50</v>
      </c>
      <c r="P354" s="198">
        <v>40</v>
      </c>
      <c r="Q354" t="s" s="22">
        <v>201</v>
      </c>
    </row>
    <row r="355" s="9" customFormat="1" ht="17.9" customHeight="1">
      <c r="B355" s="156">
        <v>45739</v>
      </c>
      <c r="C355" t="s" s="151">
        <v>202</v>
      </c>
      <c r="D355" t="s" s="151">
        <v>31</v>
      </c>
      <c r="E355" s="121">
        <v>851893</v>
      </c>
      <c r="F355" s="121">
        <v>99</v>
      </c>
      <c r="G355" s="121">
        <v>0.95</v>
      </c>
      <c r="H355" s="154">
        <f>F355*G355</f>
        <v>94.05</v>
      </c>
      <c r="I355" s="155">
        <f>H355*$O$1</f>
        <v>893.475</v>
      </c>
      <c r="J355" t="s" s="151">
        <v>42</v>
      </c>
      <c r="K355" s="157">
        <v>150</v>
      </c>
      <c r="L355" s="152"/>
      <c r="M355" s="198"/>
      <c r="O355" t="s" s="202">
        <v>159</v>
      </c>
    </row>
    <row r="356" s="9" customFormat="1" ht="17.9" customHeight="1">
      <c r="B356" s="156">
        <v>45739</v>
      </c>
      <c r="C356" s="121">
        <v>10634783</v>
      </c>
      <c r="D356" t="s" s="151">
        <v>31</v>
      </c>
      <c r="E356" s="121">
        <v>852073</v>
      </c>
      <c r="F356" s="121">
        <v>113</v>
      </c>
      <c r="G356" s="121">
        <v>0.95</v>
      </c>
      <c r="H356" s="154">
        <f>F356*G356</f>
        <v>107.35</v>
      </c>
      <c r="I356" s="155">
        <f>H356*$O$1</f>
        <v>1019.825</v>
      </c>
      <c r="J356" t="s" s="151">
        <v>158</v>
      </c>
      <c r="K356" s="157">
        <v>150</v>
      </c>
      <c r="L356" s="152"/>
      <c r="M356" s="198"/>
    </row>
    <row r="357" s="9" customFormat="1" ht="17.9" customHeight="1">
      <c r="B357" s="156">
        <v>45739</v>
      </c>
      <c r="C357" s="121">
        <v>10634789</v>
      </c>
      <c r="D357" t="s" s="151">
        <v>31</v>
      </c>
      <c r="E357" s="121">
        <v>852073</v>
      </c>
      <c r="F357" s="121">
        <v>113</v>
      </c>
      <c r="G357" s="121">
        <v>0.95</v>
      </c>
      <c r="H357" s="154">
        <f>F357*G357</f>
        <v>107.35</v>
      </c>
      <c r="I357" s="155">
        <f>H357*$O$1</f>
        <v>1019.825</v>
      </c>
      <c r="J357" t="s" s="151">
        <v>158</v>
      </c>
      <c r="K357" s="157">
        <v>150</v>
      </c>
      <c r="L357" s="152"/>
      <c r="M357" s="215">
        <f>K358+K357+K356+K345+K344+K343+K330+K329+K315+K314+K313+K299+K298+K297+K284+K283+K273+L273</f>
        <v>2700</v>
      </c>
      <c r="N357" s="17">
        <f>M357+O357</f>
        <v>2350</v>
      </c>
      <c r="O357" s="200">
        <v>-350</v>
      </c>
    </row>
    <row r="358" s="9" customFormat="1" ht="17.9" customHeight="1">
      <c r="B358" s="156">
        <v>45739</v>
      </c>
      <c r="C358" s="121">
        <v>10645733</v>
      </c>
      <c r="D358" t="s" s="151">
        <v>31</v>
      </c>
      <c r="E358" s="121">
        <v>852073</v>
      </c>
      <c r="F358" s="121">
        <v>113</v>
      </c>
      <c r="G358" s="121">
        <v>0.95</v>
      </c>
      <c r="H358" s="154">
        <f>F358*G358</f>
        <v>107.35</v>
      </c>
      <c r="I358" s="155">
        <f>H358*$O$1</f>
        <v>1019.825</v>
      </c>
      <c r="J358" t="s" s="151">
        <v>158</v>
      </c>
      <c r="K358" s="157">
        <v>150</v>
      </c>
      <c r="L358" s="152"/>
      <c r="M358" s="198">
        <f>SUM(I349:I361)/13</f>
        <v>995.526923076923</v>
      </c>
      <c r="N358" t="s" s="78">
        <v>166</v>
      </c>
    </row>
    <row r="359" s="9" customFormat="1" ht="17.9" customHeight="1">
      <c r="B359" s="156">
        <v>45739</v>
      </c>
      <c r="C359" t="s" s="151">
        <v>203</v>
      </c>
      <c r="D359" t="s" s="151">
        <v>31</v>
      </c>
      <c r="E359" s="121">
        <v>851092</v>
      </c>
      <c r="F359" s="121">
        <v>114</v>
      </c>
      <c r="G359" s="121">
        <v>0.95</v>
      </c>
      <c r="H359" s="154">
        <f>F359*G359</f>
        <v>108.3</v>
      </c>
      <c r="I359" s="155">
        <f>H359*$O$1</f>
        <v>1028.85</v>
      </c>
      <c r="J359" t="s" s="151">
        <v>46</v>
      </c>
      <c r="K359" s="157">
        <v>150</v>
      </c>
      <c r="L359" s="152"/>
      <c r="M359" s="198"/>
    </row>
    <row r="360" s="9" customFormat="1" ht="17.9" customHeight="1">
      <c r="B360" s="156">
        <v>45739</v>
      </c>
      <c r="C360" t="s" s="151">
        <v>204</v>
      </c>
      <c r="D360" t="s" s="151">
        <v>31</v>
      </c>
      <c r="E360" s="121">
        <v>851092</v>
      </c>
      <c r="F360" s="121">
        <v>114</v>
      </c>
      <c r="G360" s="121">
        <v>0.95</v>
      </c>
      <c r="H360" s="154">
        <f>F360*G360</f>
        <v>108.3</v>
      </c>
      <c r="I360" s="155">
        <f>H360*$O$1</f>
        <v>1028.85</v>
      </c>
      <c r="J360" t="s" s="151">
        <v>46</v>
      </c>
      <c r="K360" s="157">
        <v>150</v>
      </c>
      <c r="L360" s="152"/>
      <c r="M360" s="198"/>
    </row>
    <row r="361" s="9" customFormat="1" ht="17.9" customHeight="1">
      <c r="B361" s="156">
        <v>45739</v>
      </c>
      <c r="C361" t="s" s="151">
        <v>205</v>
      </c>
      <c r="D361" t="s" s="151">
        <v>31</v>
      </c>
      <c r="E361" s="121">
        <v>851092</v>
      </c>
      <c r="F361" s="121">
        <v>114</v>
      </c>
      <c r="G361" s="121">
        <v>0.95</v>
      </c>
      <c r="H361" s="154">
        <f>F361*G361</f>
        <v>108.3</v>
      </c>
      <c r="I361" s="155">
        <f>H361*$O$1</f>
        <v>1028.85</v>
      </c>
      <c r="J361" t="s" s="151">
        <v>46</v>
      </c>
      <c r="K361" s="157">
        <v>150</v>
      </c>
      <c r="L361" s="152"/>
      <c r="M361" s="215">
        <f>K361+K340+K339+K338+K325+K308+L308+K293+K292+K291+K279+K278+K271+K270+K359+K360+K269</f>
        <v>2700</v>
      </c>
      <c r="N361" s="17">
        <f>M361+O361+P361</f>
        <v>2441.99</v>
      </c>
      <c r="O361" s="200">
        <v>-350</v>
      </c>
      <c r="P361" s="198">
        <v>91.98999999999999</v>
      </c>
      <c r="Q361" t="s" s="22">
        <v>201</v>
      </c>
    </row>
    <row r="362" s="9" customFormat="1" ht="17.9" customHeight="1">
      <c r="B362" s="156">
        <v>45739</v>
      </c>
      <c r="C362" t="s" s="151">
        <v>206</v>
      </c>
      <c r="D362" t="s" s="151">
        <v>47</v>
      </c>
      <c r="E362" s="152"/>
      <c r="F362" s="152"/>
      <c r="G362" s="152"/>
      <c r="H362" s="154"/>
      <c r="I362" s="155">
        <f>H362*$M$4</f>
        <v>0</v>
      </c>
      <c r="J362" t="s" s="151">
        <v>109</v>
      </c>
      <c r="K362" s="157">
        <v>0</v>
      </c>
      <c r="L362" s="152"/>
      <c r="M362" s="215">
        <f>K362+K342+K341+K328+K327+K326+K312+K311+K310+K296+K295+K294+K282+K281+K280+K272</f>
        <v>2250</v>
      </c>
      <c r="N362" s="17">
        <f>M362+O362</f>
        <v>1900</v>
      </c>
      <c r="O362" s="200">
        <v>-350</v>
      </c>
    </row>
    <row r="363" s="9" customFormat="1" ht="17.9" customHeight="1">
      <c r="B363" s="156">
        <v>45739</v>
      </c>
      <c r="C363" t="s" s="151">
        <v>206</v>
      </c>
      <c r="D363" t="s" s="151">
        <v>47</v>
      </c>
      <c r="E363" s="152"/>
      <c r="F363" s="152"/>
      <c r="G363" s="152"/>
      <c r="H363" s="154"/>
      <c r="I363" s="155">
        <f>H363*$M$4</f>
        <v>0</v>
      </c>
      <c r="J363" t="s" s="151">
        <v>100</v>
      </c>
      <c r="K363" s="157">
        <v>0</v>
      </c>
      <c r="L363" s="152"/>
      <c r="M363" s="215">
        <f>K363+K347+K346+K332+K331+K318+K317+K316+K302+K301+K300+K285+K275+K274</f>
        <v>1950</v>
      </c>
      <c r="N363" s="17">
        <f>M363+O363</f>
        <v>1600</v>
      </c>
      <c r="O363" s="200">
        <v>-350</v>
      </c>
    </row>
    <row r="364" s="9" customFormat="1" ht="17.9" customHeight="1">
      <c r="B364" s="156">
        <v>45739</v>
      </c>
      <c r="C364" s="151"/>
      <c r="D364" s="152"/>
      <c r="E364" s="152"/>
      <c r="F364" s="152"/>
      <c r="G364" s="152"/>
      <c r="H364" s="154"/>
      <c r="I364" s="155"/>
      <c r="J364" t="s" s="151">
        <v>207</v>
      </c>
      <c r="K364" s="157">
        <v>300</v>
      </c>
      <c r="L364" s="152"/>
      <c r="M364" s="217">
        <f>K364</f>
        <v>300</v>
      </c>
      <c r="N364" s="17">
        <f>M364+O364</f>
        <v>250</v>
      </c>
      <c r="O364" s="200">
        <v>-50</v>
      </c>
    </row>
    <row r="365" s="9" customFormat="1" ht="17.9" customHeight="1">
      <c r="B365" s="234"/>
      <c r="C365" s="177"/>
      <c r="D365" s="177"/>
      <c r="E365" s="177"/>
      <c r="F365" s="177"/>
      <c r="G365" s="177"/>
      <c r="H365" s="235"/>
      <c r="I365" s="208">
        <f>SUM(I266:I364)</f>
        <v>79855.445000000007</v>
      </c>
      <c r="J365" s="236"/>
      <c r="K365" s="237"/>
      <c r="L365" t="s" s="238">
        <v>75</v>
      </c>
      <c r="M365" s="177"/>
    </row>
    <row r="366" s="9" customFormat="1" ht="17.9" customHeight="1">
      <c r="B366" t="s" s="173">
        <v>16</v>
      </c>
      <c r="C366" t="s" s="173">
        <v>17</v>
      </c>
      <c r="D366" t="s" s="173">
        <v>18</v>
      </c>
      <c r="E366" t="s" s="173">
        <v>19</v>
      </c>
      <c r="F366" t="s" s="173">
        <v>20</v>
      </c>
      <c r="G366" t="s" s="173">
        <v>21</v>
      </c>
      <c r="H366" t="s" s="173">
        <v>22</v>
      </c>
      <c r="I366" s="174"/>
      <c r="J366" t="s" s="173">
        <v>23</v>
      </c>
      <c r="K366" t="s" s="173">
        <v>24</v>
      </c>
      <c r="L366" t="s" s="175">
        <v>208</v>
      </c>
      <c r="M366" t="s" s="176">
        <v>209</v>
      </c>
    </row>
    <row r="367" s="9" customFormat="1" ht="17.9" customHeight="1">
      <c r="B367" s="156"/>
      <c r="C367" s="151"/>
      <c r="D367" s="152"/>
      <c r="E367" s="152"/>
      <c r="F367" s="152"/>
      <c r="G367" s="152"/>
      <c r="H367" s="154"/>
      <c r="I367" s="155"/>
      <c r="J367" s="152"/>
      <c r="K367" s="157"/>
      <c r="L367" s="152"/>
      <c r="M367" s="210"/>
    </row>
    <row r="368" s="9" customFormat="1" ht="17.9" customHeight="1">
      <c r="B368" s="156">
        <v>45740</v>
      </c>
      <c r="C368" s="121">
        <v>10645737</v>
      </c>
      <c r="D368" t="s" s="151">
        <v>31</v>
      </c>
      <c r="E368" s="121">
        <v>851093</v>
      </c>
      <c r="F368" s="121">
        <v>114</v>
      </c>
      <c r="G368" s="121">
        <v>0.95</v>
      </c>
      <c r="H368" s="154">
        <f>F368*G368</f>
        <v>108.3</v>
      </c>
      <c r="I368" s="155">
        <f>H368*$O$1</f>
        <v>1028.85</v>
      </c>
      <c r="J368" t="s" s="151">
        <v>63</v>
      </c>
      <c r="K368" s="157">
        <v>150</v>
      </c>
      <c r="L368" s="152"/>
      <c r="M368" s="198"/>
    </row>
    <row r="369" s="9" customFormat="1" ht="17.9" customHeight="1">
      <c r="B369" s="156">
        <v>45740</v>
      </c>
      <c r="C369" s="121">
        <v>10646124</v>
      </c>
      <c r="D369" t="s" s="151">
        <v>31</v>
      </c>
      <c r="E369" s="121">
        <v>851093</v>
      </c>
      <c r="F369" s="121">
        <v>114</v>
      </c>
      <c r="G369" s="121">
        <v>0.95</v>
      </c>
      <c r="H369" s="154">
        <f>F369*G369</f>
        <v>108.3</v>
      </c>
      <c r="I369" s="155">
        <f>H369*$O$1</f>
        <v>1028.85</v>
      </c>
      <c r="J369" t="s" s="151">
        <v>63</v>
      </c>
      <c r="K369" s="157">
        <v>150</v>
      </c>
      <c r="L369" s="152"/>
      <c r="M369" s="198"/>
    </row>
    <row r="370" s="9" customFormat="1" ht="17.9" customHeight="1">
      <c r="B370" s="156">
        <v>45740</v>
      </c>
      <c r="C370" s="121">
        <v>10634080</v>
      </c>
      <c r="D370" t="s" s="151">
        <v>31</v>
      </c>
      <c r="E370" s="121">
        <v>851093</v>
      </c>
      <c r="F370" s="121">
        <v>114</v>
      </c>
      <c r="G370" s="121">
        <v>0.95</v>
      </c>
      <c r="H370" s="154">
        <f>F370*G370</f>
        <v>108.3</v>
      </c>
      <c r="I370" s="155">
        <f>H370*$O$1</f>
        <v>1028.85</v>
      </c>
      <c r="J370" t="s" s="151">
        <v>63</v>
      </c>
      <c r="K370" s="157">
        <v>150</v>
      </c>
      <c r="L370" s="152"/>
      <c r="M370" s="198"/>
    </row>
    <row r="371" s="9" customFormat="1" ht="17.9" customHeight="1">
      <c r="B371" s="156">
        <v>45740</v>
      </c>
      <c r="C371" t="s" s="151">
        <v>210</v>
      </c>
      <c r="D371" t="s" s="151">
        <v>31</v>
      </c>
      <c r="E371" s="121">
        <v>851092</v>
      </c>
      <c r="F371" s="121">
        <v>114</v>
      </c>
      <c r="G371" s="121">
        <v>0.95</v>
      </c>
      <c r="H371" s="154">
        <f>F371*G371</f>
        <v>108.3</v>
      </c>
      <c r="I371" s="155">
        <f>H371*$O$1</f>
        <v>1028.85</v>
      </c>
      <c r="J371" t="s" s="151">
        <v>46</v>
      </c>
      <c r="K371" s="157">
        <v>150</v>
      </c>
      <c r="L371" s="152"/>
      <c r="M371" s="198"/>
    </row>
    <row r="372" s="9" customFormat="1" ht="17.9" customHeight="1">
      <c r="B372" s="156">
        <v>45740</v>
      </c>
      <c r="C372" t="s" s="151">
        <v>211</v>
      </c>
      <c r="D372" t="s" s="151">
        <v>31</v>
      </c>
      <c r="E372" s="121">
        <v>851092</v>
      </c>
      <c r="F372" s="121">
        <v>114</v>
      </c>
      <c r="G372" s="121">
        <v>0.95</v>
      </c>
      <c r="H372" s="154">
        <f>F372*G372</f>
        <v>108.3</v>
      </c>
      <c r="I372" s="155">
        <f>H372*$O$1</f>
        <v>1028.85</v>
      </c>
      <c r="J372" t="s" s="151">
        <v>46</v>
      </c>
      <c r="K372" s="157">
        <v>150</v>
      </c>
      <c r="L372" s="152"/>
      <c r="M372" s="198"/>
    </row>
    <row r="373" s="9" customFormat="1" ht="17.9" customHeight="1">
      <c r="B373" s="156">
        <v>45740</v>
      </c>
      <c r="C373" t="s" s="151">
        <v>212</v>
      </c>
      <c r="D373" t="s" s="151">
        <v>31</v>
      </c>
      <c r="E373" s="121">
        <v>851092</v>
      </c>
      <c r="F373" s="121">
        <v>114</v>
      </c>
      <c r="G373" s="121">
        <v>0.95</v>
      </c>
      <c r="H373" s="154">
        <f>F373*G373</f>
        <v>108.3</v>
      </c>
      <c r="I373" s="155">
        <f>H373*$O$1</f>
        <v>1028.85</v>
      </c>
      <c r="J373" t="s" s="151">
        <v>46</v>
      </c>
      <c r="K373" s="157">
        <v>150</v>
      </c>
      <c r="L373" s="152"/>
      <c r="M373" s="198"/>
    </row>
    <row r="374" s="9" customFormat="1" ht="17.9" customHeight="1">
      <c r="B374" s="156">
        <v>45740</v>
      </c>
      <c r="C374" t="s" s="151">
        <v>213</v>
      </c>
      <c r="D374" t="s" s="151">
        <v>31</v>
      </c>
      <c r="E374" s="121">
        <v>851893</v>
      </c>
      <c r="F374" s="121">
        <v>99</v>
      </c>
      <c r="G374" s="121">
        <v>0.95</v>
      </c>
      <c r="H374" s="154">
        <f>F374*G374</f>
        <v>94.05</v>
      </c>
      <c r="I374" s="155">
        <f>H374*$O$1</f>
        <v>893.475</v>
      </c>
      <c r="J374" t="s" s="151">
        <v>42</v>
      </c>
      <c r="K374" s="157">
        <v>150</v>
      </c>
      <c r="L374" s="152"/>
      <c r="M374" s="198"/>
    </row>
    <row r="375" s="9" customFormat="1" ht="17.9" customHeight="1">
      <c r="B375" s="156">
        <v>45740</v>
      </c>
      <c r="C375" t="s" s="151">
        <v>214</v>
      </c>
      <c r="D375" t="s" s="151">
        <v>31</v>
      </c>
      <c r="E375" s="121">
        <v>851893</v>
      </c>
      <c r="F375" s="121">
        <v>99</v>
      </c>
      <c r="G375" s="121">
        <v>0.95</v>
      </c>
      <c r="H375" s="154">
        <f>F375*G375</f>
        <v>94.05</v>
      </c>
      <c r="I375" s="155">
        <f>H375*$O$1</f>
        <v>893.475</v>
      </c>
      <c r="J375" t="s" s="151">
        <v>42</v>
      </c>
      <c r="K375" s="157">
        <v>150</v>
      </c>
      <c r="L375" s="152"/>
      <c r="M375" s="198"/>
    </row>
    <row r="376" s="9" customFormat="1" ht="17.9" customHeight="1">
      <c r="B376" s="156">
        <v>45740</v>
      </c>
      <c r="C376" t="s" s="151">
        <v>215</v>
      </c>
      <c r="D376" t="s" s="151">
        <v>31</v>
      </c>
      <c r="E376" s="121">
        <v>851893</v>
      </c>
      <c r="F376" s="121">
        <v>99</v>
      </c>
      <c r="G376" s="121">
        <v>0.95</v>
      </c>
      <c r="H376" s="154">
        <f>F376*G376</f>
        <v>94.05</v>
      </c>
      <c r="I376" s="155">
        <f>H376*$O$1</f>
        <v>893.475</v>
      </c>
      <c r="J376" t="s" s="151">
        <v>42</v>
      </c>
      <c r="K376" s="157">
        <v>150</v>
      </c>
      <c r="L376" s="152"/>
      <c r="M376" s="198"/>
    </row>
    <row r="377" s="9" customFormat="1" ht="17.9" customHeight="1">
      <c r="B377" s="156">
        <v>45740</v>
      </c>
      <c r="C377" t="s" s="151">
        <v>216</v>
      </c>
      <c r="D377" t="s" s="151">
        <v>47</v>
      </c>
      <c r="E377" t="s" s="204">
        <v>139</v>
      </c>
      <c r="F377" s="121">
        <v>121</v>
      </c>
      <c r="G377" s="121">
        <v>0.95</v>
      </c>
      <c r="H377" s="205">
        <v>35.68</v>
      </c>
      <c r="I377" s="155">
        <f>H377*$M$4</f>
        <v>1248.8</v>
      </c>
      <c r="J377" t="s" s="151">
        <v>100</v>
      </c>
      <c r="K377" s="157">
        <v>150</v>
      </c>
      <c r="L377" s="152"/>
      <c r="M377" s="198"/>
    </row>
    <row r="378" s="218" customFormat="1" ht="17.9" customHeight="1">
      <c r="A378" s="165"/>
      <c r="B378" s="219">
        <v>45740</v>
      </c>
      <c r="C378" t="s" s="220">
        <v>217</v>
      </c>
      <c r="D378" t="s" s="220">
        <v>47</v>
      </c>
      <c r="E378" s="221">
        <v>852388</v>
      </c>
      <c r="F378" s="221">
        <v>121</v>
      </c>
      <c r="G378" s="221">
        <v>0.85</v>
      </c>
      <c r="H378" s="222">
        <f>F378*G378</f>
        <v>102.85</v>
      </c>
      <c r="I378" s="155">
        <f>H378*$O$5</f>
        <v>1028.5</v>
      </c>
      <c r="J378" t="s" s="203">
        <v>100</v>
      </c>
      <c r="K378" s="155">
        <v>150</v>
      </c>
      <c r="L378" s="223"/>
      <c r="M378" s="226"/>
      <c r="N378" s="225"/>
      <c r="O378" s="225"/>
      <c r="P378" s="225"/>
      <c r="Q378" s="225"/>
      <c r="R378" s="11"/>
      <c r="S378" s="11"/>
      <c r="T378" s="11"/>
      <c r="U378" s="11"/>
      <c r="V378" s="11"/>
      <c r="W378" s="11"/>
      <c r="X378" s="11"/>
    </row>
    <row r="379" s="218" customFormat="1" ht="17.9" customHeight="1">
      <c r="A379" s="165"/>
      <c r="B379" s="219">
        <v>45740</v>
      </c>
      <c r="C379" t="s" s="220">
        <v>218</v>
      </c>
      <c r="D379" t="s" s="220">
        <v>47</v>
      </c>
      <c r="E379" s="221">
        <v>852388</v>
      </c>
      <c r="F379" s="221">
        <v>121</v>
      </c>
      <c r="G379" s="221">
        <v>0.8</v>
      </c>
      <c r="H379" s="222">
        <f>F379*G379</f>
        <v>96.8</v>
      </c>
      <c r="I379" s="155">
        <f>H379*$O$5</f>
        <v>968</v>
      </c>
      <c r="J379" t="s" s="203">
        <v>100</v>
      </c>
      <c r="K379" s="155">
        <v>150</v>
      </c>
      <c r="L379" s="223"/>
      <c r="M379" s="226"/>
      <c r="N379" s="225"/>
      <c r="O379" s="225"/>
      <c r="P379" s="225"/>
      <c r="Q379" s="225"/>
      <c r="R379" s="11"/>
      <c r="S379" s="11"/>
      <c r="T379" s="11"/>
      <c r="U379" s="11"/>
      <c r="V379" s="11"/>
      <c r="W379" s="11"/>
      <c r="X379" s="11"/>
    </row>
    <row r="380" s="9" customFormat="1" ht="17.9" customHeight="1">
      <c r="B380" s="156">
        <v>45740</v>
      </c>
      <c r="C380" s="121">
        <v>10646120</v>
      </c>
      <c r="D380" t="s" s="151">
        <v>31</v>
      </c>
      <c r="E380" s="121">
        <v>852376</v>
      </c>
      <c r="F380" s="121">
        <v>113</v>
      </c>
      <c r="G380" s="121">
        <v>0.95</v>
      </c>
      <c r="H380" s="154">
        <f>F380*G380</f>
        <v>107.35</v>
      </c>
      <c r="I380" s="155">
        <f>H380*$O$1</f>
        <v>1019.825</v>
      </c>
      <c r="J380" t="s" s="151">
        <v>158</v>
      </c>
      <c r="K380" s="157">
        <v>150</v>
      </c>
      <c r="L380" s="152"/>
    </row>
    <row r="381" s="9" customFormat="1" ht="17.9" customHeight="1">
      <c r="B381" s="156">
        <v>45740</v>
      </c>
      <c r="C381" s="121">
        <v>10634797</v>
      </c>
      <c r="D381" t="s" s="151">
        <v>31</v>
      </c>
      <c r="E381" s="121">
        <v>852376</v>
      </c>
      <c r="F381" s="121">
        <v>113</v>
      </c>
      <c r="G381" s="121">
        <v>0.95</v>
      </c>
      <c r="H381" s="154">
        <f>F381*G381</f>
        <v>107.35</v>
      </c>
      <c r="I381" s="155">
        <f>H381*$O$1</f>
        <v>1019.825</v>
      </c>
      <c r="J381" t="s" s="151">
        <v>158</v>
      </c>
      <c r="K381" s="157">
        <v>150</v>
      </c>
      <c r="L381" s="152"/>
    </row>
    <row r="382" s="9" customFormat="1" ht="17.9" customHeight="1">
      <c r="B382" s="156">
        <v>45740</v>
      </c>
      <c r="C382" s="121">
        <v>10634081</v>
      </c>
      <c r="D382" t="s" s="151">
        <v>31</v>
      </c>
      <c r="E382" s="121">
        <v>852376</v>
      </c>
      <c r="F382" s="121">
        <v>113</v>
      </c>
      <c r="G382" s="121">
        <v>0.95</v>
      </c>
      <c r="H382" s="154">
        <f>F382*G382</f>
        <v>107.35</v>
      </c>
      <c r="I382" s="155">
        <f>H382*$O$1</f>
        <v>1019.825</v>
      </c>
      <c r="J382" t="s" s="151">
        <v>158</v>
      </c>
      <c r="K382" s="157">
        <v>150</v>
      </c>
      <c r="L382" s="152"/>
    </row>
    <row r="383" s="228" customFormat="1" ht="17.9" customHeight="1">
      <c r="A383" s="165"/>
      <c r="B383" s="166">
        <v>45740</v>
      </c>
      <c r="C383" t="s" s="212">
        <v>219</v>
      </c>
      <c r="D383" t="s" s="212">
        <v>47</v>
      </c>
      <c r="E383" t="s" s="229">
        <v>114</v>
      </c>
      <c r="F383" s="180">
        <v>91</v>
      </c>
      <c r="G383" s="180">
        <v>0.55</v>
      </c>
      <c r="H383" s="230">
        <v>42.53</v>
      </c>
      <c r="I383" s="181">
        <f>H383*$M$4</f>
        <v>1488.55</v>
      </c>
      <c r="J383" t="s" s="179">
        <v>109</v>
      </c>
      <c r="K383" s="181">
        <v>150</v>
      </c>
      <c r="L383" s="213"/>
      <c r="M383" s="224"/>
      <c r="N383" s="225"/>
      <c r="O383" s="225"/>
      <c r="P383" s="225"/>
      <c r="Q383" s="225"/>
      <c r="R383" s="11"/>
      <c r="S383" s="11"/>
      <c r="T383" s="11"/>
      <c r="U383" s="11"/>
      <c r="V383" s="11"/>
      <c r="W383" s="11"/>
      <c r="X383" s="11"/>
    </row>
    <row r="384" s="218" customFormat="1" ht="17.9" customHeight="1">
      <c r="A384" s="165"/>
      <c r="B384" s="219">
        <v>45740</v>
      </c>
      <c r="C384" t="s" s="220">
        <v>220</v>
      </c>
      <c r="D384" t="s" s="220">
        <v>47</v>
      </c>
      <c r="E384" s="221">
        <v>851174</v>
      </c>
      <c r="F384" s="221">
        <v>91</v>
      </c>
      <c r="G384" s="221">
        <v>0.85</v>
      </c>
      <c r="H384" s="222">
        <f>F384*G384</f>
        <v>77.34999999999999</v>
      </c>
      <c r="I384" s="155">
        <f>H384*$O$5</f>
        <v>773.5</v>
      </c>
      <c r="J384" t="s" s="203">
        <v>109</v>
      </c>
      <c r="K384" s="155">
        <v>150</v>
      </c>
      <c r="L384" s="223"/>
      <c r="M384" s="224"/>
      <c r="N384" s="225"/>
      <c r="O384" s="225"/>
      <c r="P384" s="225"/>
      <c r="Q384" s="225"/>
      <c r="R384" s="11"/>
      <c r="S384" s="11"/>
      <c r="T384" s="11"/>
      <c r="U384" s="11"/>
      <c r="V384" s="11"/>
      <c r="W384" s="11"/>
      <c r="X384" s="11"/>
    </row>
    <row r="385" s="218" customFormat="1" ht="17.9" customHeight="1">
      <c r="A385" s="165"/>
      <c r="B385" s="219">
        <v>45740</v>
      </c>
      <c r="C385" t="s" s="220">
        <v>221</v>
      </c>
      <c r="D385" t="s" s="220">
        <v>47</v>
      </c>
      <c r="E385" s="221">
        <v>851174</v>
      </c>
      <c r="F385" s="221">
        <v>91</v>
      </c>
      <c r="G385" s="221">
        <v>0.75</v>
      </c>
      <c r="H385" s="222">
        <f>F385*G385</f>
        <v>68.25</v>
      </c>
      <c r="I385" s="155">
        <f>H385*$O$5</f>
        <v>682.5</v>
      </c>
      <c r="J385" t="s" s="203">
        <v>109</v>
      </c>
      <c r="K385" s="155">
        <v>150</v>
      </c>
      <c r="L385" s="223"/>
      <c r="M385" s="226">
        <f>SUM(I368:I385)/18</f>
        <v>1005.713888888890</v>
      </c>
      <c r="N385" t="s" s="227">
        <v>166</v>
      </c>
      <c r="O385" s="225"/>
      <c r="P385" s="225"/>
      <c r="Q385" s="225"/>
      <c r="R385" s="11"/>
      <c r="S385" s="11"/>
      <c r="T385" s="11"/>
      <c r="U385" s="11"/>
      <c r="V385" s="11"/>
      <c r="W385" s="11"/>
      <c r="X385" s="11"/>
    </row>
    <row r="386" s="9" customFormat="1" ht="17.9" customHeight="1">
      <c r="B386" s="156">
        <v>45740</v>
      </c>
      <c r="C386" s="151"/>
      <c r="D386" s="152"/>
      <c r="E386" s="152"/>
      <c r="F386" s="152"/>
      <c r="G386" s="152"/>
      <c r="H386" s="154"/>
      <c r="I386" s="155"/>
      <c r="J386" t="s" s="151">
        <v>207</v>
      </c>
      <c r="K386" s="157">
        <v>300</v>
      </c>
      <c r="L386" s="152"/>
      <c r="M386" s="198"/>
    </row>
    <row r="387" s="218" customFormat="1" ht="17.9" customHeight="1">
      <c r="A387" s="165"/>
      <c r="B387" s="219"/>
      <c r="C387" s="220"/>
      <c r="D387" s="239"/>
      <c r="E387" s="239"/>
      <c r="F387" s="239"/>
      <c r="G387" s="239"/>
      <c r="H387" s="222"/>
      <c r="I387" s="155"/>
      <c r="J387" s="153"/>
      <c r="K387" s="155"/>
      <c r="L387" s="223"/>
      <c r="M387" s="226"/>
      <c r="N387" s="225"/>
      <c r="O387" s="225"/>
      <c r="P387" s="225"/>
      <c r="Q387" s="225"/>
      <c r="R387" s="11"/>
      <c r="S387" s="11"/>
      <c r="T387" s="11"/>
      <c r="U387" s="11"/>
      <c r="V387" s="11"/>
      <c r="W387" s="11"/>
      <c r="X387" s="11"/>
    </row>
    <row r="388" s="9" customFormat="1" ht="17.9" customHeight="1">
      <c r="B388" s="156">
        <v>45741</v>
      </c>
      <c r="C388" s="121">
        <v>10635734</v>
      </c>
      <c r="D388" t="s" s="151">
        <v>31</v>
      </c>
      <c r="E388" s="121">
        <v>852324</v>
      </c>
      <c r="F388" s="121">
        <v>114</v>
      </c>
      <c r="G388" s="121">
        <v>0.95</v>
      </c>
      <c r="H388" s="154">
        <f>F388*G388</f>
        <v>108.3</v>
      </c>
      <c r="I388" s="155">
        <f>H388*$O$1</f>
        <v>1028.85</v>
      </c>
      <c r="J388" t="s" s="151">
        <v>63</v>
      </c>
      <c r="K388" s="157">
        <v>150</v>
      </c>
      <c r="L388" s="152"/>
      <c r="M388" s="198"/>
    </row>
    <row r="389" s="9" customFormat="1" ht="17.9" customHeight="1">
      <c r="B389" s="156">
        <v>45741</v>
      </c>
      <c r="C389" s="121">
        <v>10645725</v>
      </c>
      <c r="D389" t="s" s="151">
        <v>31</v>
      </c>
      <c r="E389" s="121">
        <v>852324</v>
      </c>
      <c r="F389" s="121">
        <v>114</v>
      </c>
      <c r="G389" s="121">
        <v>0.95</v>
      </c>
      <c r="H389" s="154">
        <f>F389*G389</f>
        <v>108.3</v>
      </c>
      <c r="I389" s="155">
        <f>H389*$O$1</f>
        <v>1028.85</v>
      </c>
      <c r="J389" t="s" s="151">
        <v>63</v>
      </c>
      <c r="K389" s="157">
        <v>150</v>
      </c>
      <c r="L389" s="152"/>
      <c r="M389" s="198"/>
    </row>
    <row r="390" s="9" customFormat="1" ht="17.9" customHeight="1">
      <c r="B390" s="156">
        <v>45741</v>
      </c>
      <c r="C390" s="121">
        <v>10634023</v>
      </c>
      <c r="D390" t="s" s="151">
        <v>31</v>
      </c>
      <c r="E390" s="121">
        <v>851093</v>
      </c>
      <c r="F390" s="121">
        <v>114</v>
      </c>
      <c r="G390" s="121">
        <v>0.95</v>
      </c>
      <c r="H390" s="154">
        <f>F390*G390</f>
        <v>108.3</v>
      </c>
      <c r="I390" s="155">
        <f>H390*$O$1</f>
        <v>1028.85</v>
      </c>
      <c r="J390" t="s" s="151">
        <v>63</v>
      </c>
      <c r="K390" s="157">
        <v>150</v>
      </c>
      <c r="L390" s="152"/>
      <c r="M390" s="198"/>
    </row>
    <row r="391" s="9" customFormat="1" ht="17.9" customHeight="1">
      <c r="B391" s="156">
        <v>45741</v>
      </c>
      <c r="C391" t="s" s="151">
        <v>222</v>
      </c>
      <c r="D391" t="s" s="151">
        <v>31</v>
      </c>
      <c r="E391" s="121">
        <v>852307</v>
      </c>
      <c r="F391" s="121">
        <v>114</v>
      </c>
      <c r="G391" s="121">
        <v>0.95</v>
      </c>
      <c r="H391" s="154">
        <f>F391*G391</f>
        <v>108.3</v>
      </c>
      <c r="I391" s="155">
        <f>H391*$O$1</f>
        <v>1028.85</v>
      </c>
      <c r="J391" t="s" s="151">
        <v>46</v>
      </c>
      <c r="K391" s="157">
        <v>150</v>
      </c>
      <c r="L391" s="152"/>
      <c r="M391" s="198"/>
    </row>
    <row r="392" s="9" customFormat="1" ht="17.9" customHeight="1">
      <c r="B392" s="156">
        <v>45741</v>
      </c>
      <c r="C392" t="s" s="151">
        <v>223</v>
      </c>
      <c r="D392" t="s" s="151">
        <v>31</v>
      </c>
      <c r="E392" s="121">
        <v>851092</v>
      </c>
      <c r="F392" s="121">
        <v>114</v>
      </c>
      <c r="G392" s="121">
        <v>0.95</v>
      </c>
      <c r="H392" s="154">
        <f>F392*G392</f>
        <v>108.3</v>
      </c>
      <c r="I392" s="155">
        <f>H392*$O$1</f>
        <v>1028.85</v>
      </c>
      <c r="J392" t="s" s="151">
        <v>46</v>
      </c>
      <c r="K392" s="157">
        <v>150</v>
      </c>
      <c r="L392" s="152"/>
      <c r="M392" s="198"/>
    </row>
    <row r="393" s="9" customFormat="1" ht="17.9" customHeight="1">
      <c r="B393" s="156">
        <v>45741</v>
      </c>
      <c r="C393" t="s" s="151">
        <v>224</v>
      </c>
      <c r="D393" t="s" s="151">
        <v>31</v>
      </c>
      <c r="E393" s="121">
        <v>852307</v>
      </c>
      <c r="F393" s="121">
        <v>114</v>
      </c>
      <c r="G393" s="121">
        <v>0.95</v>
      </c>
      <c r="H393" s="154">
        <f>F393*G393</f>
        <v>108.3</v>
      </c>
      <c r="I393" s="155">
        <f>H393*$O$1</f>
        <v>1028.85</v>
      </c>
      <c r="J393" t="s" s="151">
        <v>46</v>
      </c>
      <c r="K393" s="157">
        <v>150</v>
      </c>
      <c r="L393" s="152"/>
      <c r="M393" s="198"/>
    </row>
    <row r="394" s="9" customFormat="1" ht="17.9" customHeight="1">
      <c r="B394" s="156">
        <v>45741</v>
      </c>
      <c r="C394" t="s" s="151">
        <v>225</v>
      </c>
      <c r="D394" t="s" s="151">
        <v>31</v>
      </c>
      <c r="E394" s="121">
        <v>851894</v>
      </c>
      <c r="F394" s="121">
        <v>99</v>
      </c>
      <c r="G394" s="121">
        <v>0.95</v>
      </c>
      <c r="H394" s="154">
        <f>F394*G394</f>
        <v>94.05</v>
      </c>
      <c r="I394" s="155">
        <f>H394*$O$1</f>
        <v>893.475</v>
      </c>
      <c r="J394" t="s" s="151">
        <v>42</v>
      </c>
      <c r="K394" s="157">
        <v>150</v>
      </c>
      <c r="L394" s="152"/>
      <c r="M394" s="198"/>
    </row>
    <row r="395" s="9" customFormat="1" ht="17.9" customHeight="1">
      <c r="B395" s="156">
        <v>45741</v>
      </c>
      <c r="C395" t="s" s="151">
        <v>226</v>
      </c>
      <c r="D395" t="s" s="151">
        <v>31</v>
      </c>
      <c r="E395" s="121">
        <v>851894</v>
      </c>
      <c r="F395" s="121">
        <v>99</v>
      </c>
      <c r="G395" s="121">
        <v>0.95</v>
      </c>
      <c r="H395" s="154">
        <f>F395*G395</f>
        <v>94.05</v>
      </c>
      <c r="I395" s="155">
        <f>H395*$O$1</f>
        <v>893.475</v>
      </c>
      <c r="J395" t="s" s="151">
        <v>42</v>
      </c>
      <c r="K395" s="157">
        <v>150</v>
      </c>
      <c r="L395" s="152"/>
      <c r="M395" s="198"/>
    </row>
    <row r="396" s="9" customFormat="1" ht="17.9" customHeight="1">
      <c r="B396" s="156">
        <v>45741</v>
      </c>
      <c r="C396" t="s" s="151">
        <v>227</v>
      </c>
      <c r="D396" t="s" s="151">
        <v>31</v>
      </c>
      <c r="E396" s="121">
        <v>851893</v>
      </c>
      <c r="F396" s="121">
        <v>99</v>
      </c>
      <c r="G396" s="121">
        <v>0.95</v>
      </c>
      <c r="H396" s="154">
        <f>F396*G396</f>
        <v>94.05</v>
      </c>
      <c r="I396" s="155">
        <f>H396*$O$1</f>
        <v>893.475</v>
      </c>
      <c r="J396" t="s" s="151">
        <v>42</v>
      </c>
      <c r="K396" s="157">
        <v>150</v>
      </c>
      <c r="L396" s="152"/>
      <c r="M396" s="198"/>
    </row>
    <row r="397" s="9" customFormat="1" ht="17.9" customHeight="1">
      <c r="B397" s="156">
        <v>45741</v>
      </c>
      <c r="C397" t="s" s="151">
        <v>228</v>
      </c>
      <c r="D397" t="s" s="151">
        <v>31</v>
      </c>
      <c r="E397" s="121">
        <v>851893</v>
      </c>
      <c r="F397" s="121">
        <v>99</v>
      </c>
      <c r="G397" s="121">
        <v>0.95</v>
      </c>
      <c r="H397" s="154">
        <f>F397*G397</f>
        <v>94.05</v>
      </c>
      <c r="I397" s="155">
        <f>H397*$O$1</f>
        <v>893.475</v>
      </c>
      <c r="J397" t="s" s="151">
        <v>42</v>
      </c>
      <c r="K397" s="157">
        <v>200</v>
      </c>
      <c r="L397" s="152"/>
      <c r="M397" s="198"/>
    </row>
    <row r="398" s="218" customFormat="1" ht="17.9" customHeight="1">
      <c r="A398" s="165"/>
      <c r="B398" s="219">
        <v>45741</v>
      </c>
      <c r="C398" t="s" s="220">
        <v>229</v>
      </c>
      <c r="D398" t="s" s="220">
        <v>47</v>
      </c>
      <c r="E398" s="221">
        <v>852388</v>
      </c>
      <c r="F398" s="221">
        <v>121</v>
      </c>
      <c r="G398" s="221">
        <v>0.9</v>
      </c>
      <c r="H398" s="222">
        <f>F398*G398</f>
        <v>108.9</v>
      </c>
      <c r="I398" s="155">
        <f>H398*$O$5</f>
        <v>1089</v>
      </c>
      <c r="J398" t="s" s="203">
        <v>100</v>
      </c>
      <c r="K398" s="155">
        <v>150</v>
      </c>
      <c r="L398" s="223"/>
      <c r="M398" s="226"/>
      <c r="N398" s="225"/>
      <c r="O398" s="225"/>
      <c r="P398" s="225"/>
      <c r="Q398" s="225"/>
      <c r="R398" s="11"/>
      <c r="S398" s="11"/>
      <c r="T398" s="11"/>
      <c r="U398" s="11"/>
      <c r="V398" s="11"/>
      <c r="W398" s="11"/>
      <c r="X398" s="11"/>
    </row>
    <row r="399" s="218" customFormat="1" ht="17.9" customHeight="1">
      <c r="A399" s="165"/>
      <c r="B399" s="219">
        <v>45741</v>
      </c>
      <c r="C399" t="s" s="220">
        <v>230</v>
      </c>
      <c r="D399" t="s" s="220">
        <v>47</v>
      </c>
      <c r="E399" s="221">
        <v>852388</v>
      </c>
      <c r="F399" s="221">
        <v>121</v>
      </c>
      <c r="G399" s="221">
        <v>0.9</v>
      </c>
      <c r="H399" s="222">
        <f>F399*G399</f>
        <v>108.9</v>
      </c>
      <c r="I399" s="155">
        <f>H399*$O$5</f>
        <v>1089</v>
      </c>
      <c r="J399" t="s" s="203">
        <v>100</v>
      </c>
      <c r="K399" s="155">
        <v>150</v>
      </c>
      <c r="L399" s="223"/>
      <c r="M399" s="226"/>
      <c r="N399" s="225"/>
      <c r="O399" s="225"/>
      <c r="P399" s="225"/>
      <c r="Q399" s="225"/>
      <c r="R399" s="11"/>
      <c r="S399" s="11"/>
      <c r="T399" s="11"/>
      <c r="U399" s="11"/>
      <c r="V399" s="11"/>
      <c r="W399" s="11"/>
      <c r="X399" s="11"/>
    </row>
    <row r="400" s="218" customFormat="1" ht="17.9" customHeight="1">
      <c r="A400" s="165"/>
      <c r="B400" s="219">
        <v>45741</v>
      </c>
      <c r="C400" t="s" s="220">
        <v>231</v>
      </c>
      <c r="D400" t="s" s="220">
        <v>47</v>
      </c>
      <c r="E400" s="221">
        <v>852388</v>
      </c>
      <c r="F400" s="221">
        <v>121</v>
      </c>
      <c r="G400" s="221">
        <v>0.9</v>
      </c>
      <c r="H400" s="222">
        <f>F400*G400</f>
        <v>108.9</v>
      </c>
      <c r="I400" s="155">
        <f>H400*$O$5</f>
        <v>1089</v>
      </c>
      <c r="J400" t="s" s="203">
        <v>100</v>
      </c>
      <c r="K400" s="155">
        <v>150</v>
      </c>
      <c r="L400" s="223"/>
      <c r="M400" s="226"/>
      <c r="N400" s="225"/>
      <c r="O400" s="225"/>
      <c r="P400" s="225"/>
      <c r="Q400" s="225"/>
      <c r="R400" s="11"/>
      <c r="S400" s="11"/>
      <c r="T400" s="11"/>
      <c r="U400" s="11"/>
      <c r="V400" s="11"/>
      <c r="W400" s="11"/>
      <c r="X400" s="11"/>
    </row>
    <row r="401" s="9" customFormat="1" ht="17.9" customHeight="1">
      <c r="B401" s="156">
        <v>45741</v>
      </c>
      <c r="C401" s="121">
        <v>10635733</v>
      </c>
      <c r="D401" t="s" s="151">
        <v>31</v>
      </c>
      <c r="E401" s="121">
        <v>852073</v>
      </c>
      <c r="F401" s="121">
        <v>113</v>
      </c>
      <c r="G401" s="121">
        <v>0.95</v>
      </c>
      <c r="H401" s="154">
        <f>F401*G401</f>
        <v>107.35</v>
      </c>
      <c r="I401" s="155">
        <f>H401*$O$1</f>
        <v>1019.825</v>
      </c>
      <c r="J401" t="s" s="151">
        <v>158</v>
      </c>
      <c r="K401" s="157">
        <v>150</v>
      </c>
      <c r="L401" s="152"/>
    </row>
    <row r="402" s="9" customFormat="1" ht="17.9" customHeight="1">
      <c r="B402" s="156">
        <v>45741</v>
      </c>
      <c r="C402" s="121">
        <v>10634032</v>
      </c>
      <c r="D402" t="s" s="151">
        <v>31</v>
      </c>
      <c r="E402" s="121">
        <v>852376</v>
      </c>
      <c r="F402" s="121">
        <v>113</v>
      </c>
      <c r="G402" s="121">
        <v>0.95</v>
      </c>
      <c r="H402" s="154">
        <f>F402*G402</f>
        <v>107.35</v>
      </c>
      <c r="I402" s="155">
        <f>H402*$O$1</f>
        <v>1019.825</v>
      </c>
      <c r="J402" t="s" s="151">
        <v>158</v>
      </c>
      <c r="K402" s="157">
        <v>150</v>
      </c>
      <c r="L402" s="152"/>
    </row>
    <row r="403" s="9" customFormat="1" ht="17.9" customHeight="1">
      <c r="B403" s="156">
        <v>45741</v>
      </c>
      <c r="C403" s="121">
        <v>10635731</v>
      </c>
      <c r="D403" t="s" s="151">
        <v>31</v>
      </c>
      <c r="E403" s="121">
        <v>852073</v>
      </c>
      <c r="F403" s="121">
        <v>113</v>
      </c>
      <c r="G403" s="121">
        <v>0.95</v>
      </c>
      <c r="H403" s="154">
        <f>F403*G403</f>
        <v>107.35</v>
      </c>
      <c r="I403" s="155">
        <f>H403*$O$1</f>
        <v>1019.825</v>
      </c>
      <c r="J403" t="s" s="151">
        <v>158</v>
      </c>
      <c r="K403" s="157">
        <v>150</v>
      </c>
      <c r="L403" s="152"/>
    </row>
    <row r="404" s="9" customFormat="1" ht="17.9" customHeight="1">
      <c r="B404" s="156">
        <v>45741</v>
      </c>
      <c r="C404" s="121">
        <v>10635371</v>
      </c>
      <c r="D404" t="s" s="151">
        <v>31</v>
      </c>
      <c r="E404" s="121">
        <v>852073</v>
      </c>
      <c r="F404" s="121">
        <v>113</v>
      </c>
      <c r="G404" s="121">
        <v>0.9</v>
      </c>
      <c r="H404" s="154">
        <f>F404*G404</f>
        <v>101.7</v>
      </c>
      <c r="I404" s="155">
        <f>H404*$O$1</f>
        <v>966.15</v>
      </c>
      <c r="J404" t="s" s="151">
        <v>158</v>
      </c>
      <c r="K404" s="157">
        <v>200</v>
      </c>
      <c r="L404" s="152"/>
      <c r="M404" s="198"/>
    </row>
    <row r="405" s="218" customFormat="1" ht="17.9" customHeight="1">
      <c r="A405" s="165"/>
      <c r="B405" s="219">
        <v>45741</v>
      </c>
      <c r="C405" t="s" s="220">
        <v>232</v>
      </c>
      <c r="D405" t="s" s="220">
        <v>47</v>
      </c>
      <c r="E405" s="221">
        <v>851174</v>
      </c>
      <c r="F405" s="221">
        <v>91</v>
      </c>
      <c r="G405" s="221">
        <v>0.9</v>
      </c>
      <c r="H405" s="222">
        <f>F405*G405</f>
        <v>81.90000000000001</v>
      </c>
      <c r="I405" s="155">
        <f>H405*$O$5</f>
        <v>819</v>
      </c>
      <c r="J405" t="s" s="203">
        <v>109</v>
      </c>
      <c r="K405" s="155">
        <v>150</v>
      </c>
      <c r="L405" s="223"/>
      <c r="M405" s="224"/>
      <c r="N405" s="225"/>
      <c r="O405" s="225"/>
      <c r="P405" s="225"/>
      <c r="Q405" s="225"/>
      <c r="R405" s="11"/>
      <c r="S405" s="11"/>
      <c r="T405" s="11"/>
      <c r="U405" s="11"/>
      <c r="V405" s="11"/>
      <c r="W405" s="11"/>
      <c r="X405" s="11"/>
    </row>
    <row r="406" s="218" customFormat="1" ht="17.9" customHeight="1">
      <c r="A406" s="165"/>
      <c r="B406" s="219">
        <v>45741</v>
      </c>
      <c r="C406" t="s" s="220">
        <v>233</v>
      </c>
      <c r="D406" t="s" s="220">
        <v>47</v>
      </c>
      <c r="E406" s="221">
        <v>851174</v>
      </c>
      <c r="F406" s="221">
        <v>91</v>
      </c>
      <c r="G406" s="221">
        <v>0.9</v>
      </c>
      <c r="H406" s="222">
        <f>F406*G406</f>
        <v>81.90000000000001</v>
      </c>
      <c r="I406" s="155">
        <f>H406*$O$5</f>
        <v>819</v>
      </c>
      <c r="J406" t="s" s="203">
        <v>109</v>
      </c>
      <c r="K406" s="155">
        <v>150</v>
      </c>
      <c r="L406" s="223"/>
      <c r="M406" s="224"/>
      <c r="N406" s="225"/>
      <c r="O406" s="225"/>
      <c r="P406" s="225"/>
      <c r="Q406" s="225"/>
      <c r="R406" s="11"/>
      <c r="S406" s="11"/>
      <c r="T406" s="11"/>
      <c r="U406" s="11"/>
      <c r="V406" s="11"/>
      <c r="W406" s="11"/>
      <c r="X406" s="11"/>
    </row>
    <row r="407" s="218" customFormat="1" ht="17.9" customHeight="1">
      <c r="A407" s="165"/>
      <c r="B407" s="219">
        <v>45741</v>
      </c>
      <c r="C407" t="s" s="220">
        <v>234</v>
      </c>
      <c r="D407" t="s" s="220">
        <v>47</v>
      </c>
      <c r="E407" s="221">
        <v>851174</v>
      </c>
      <c r="F407" s="221">
        <v>91</v>
      </c>
      <c r="G407" s="221">
        <v>0.9</v>
      </c>
      <c r="H407" s="222">
        <f>F407*G407</f>
        <v>81.90000000000001</v>
      </c>
      <c r="I407" s="155">
        <f>H407*$O$5</f>
        <v>819</v>
      </c>
      <c r="J407" t="s" s="203">
        <v>109</v>
      </c>
      <c r="K407" s="155">
        <v>150</v>
      </c>
      <c r="L407" s="223"/>
      <c r="M407" s="226">
        <f>SUM(I388:I407)/20</f>
        <v>974.83125</v>
      </c>
      <c r="N407" t="s" s="227">
        <v>166</v>
      </c>
      <c r="O407" s="225"/>
      <c r="P407" s="225"/>
      <c r="Q407" s="225"/>
      <c r="R407" s="11"/>
      <c r="S407" s="11"/>
      <c r="T407" s="11"/>
      <c r="U407" s="11"/>
      <c r="V407" s="11"/>
      <c r="W407" s="11"/>
      <c r="X407" s="11"/>
    </row>
    <row r="408" s="9" customFormat="1" ht="17.9" customHeight="1">
      <c r="B408" s="156">
        <v>45741</v>
      </c>
      <c r="C408" s="151"/>
      <c r="D408" s="152"/>
      <c r="E408" s="152"/>
      <c r="F408" s="152"/>
      <c r="G408" s="152"/>
      <c r="H408" s="154"/>
      <c r="I408" s="155"/>
      <c r="J408" t="s" s="151">
        <v>207</v>
      </c>
      <c r="K408" s="157">
        <v>300</v>
      </c>
      <c r="L408" s="152"/>
      <c r="M408" s="198"/>
    </row>
    <row r="409" s="9" customFormat="1" ht="17.9" customHeight="1">
      <c r="B409" s="156">
        <v>45741</v>
      </c>
      <c r="C409" s="151"/>
      <c r="D409" s="152"/>
      <c r="E409" s="152"/>
      <c r="F409" s="152"/>
      <c r="G409" s="152"/>
      <c r="H409" s="154"/>
      <c r="I409" s="155"/>
      <c r="J409" t="s" s="151">
        <v>235</v>
      </c>
      <c r="K409" s="157">
        <v>300</v>
      </c>
      <c r="L409" s="152"/>
      <c r="M409" s="198"/>
    </row>
    <row r="410" s="9" customFormat="1" ht="17.9" customHeight="1">
      <c r="B410" s="156">
        <v>45741</v>
      </c>
      <c r="C410" s="151"/>
      <c r="D410" s="152"/>
      <c r="E410" s="152"/>
      <c r="F410" s="152"/>
      <c r="G410" s="152"/>
      <c r="H410" s="154"/>
      <c r="I410" s="155"/>
      <c r="J410" t="s" s="151">
        <v>236</v>
      </c>
      <c r="K410" s="157">
        <v>300</v>
      </c>
      <c r="L410" s="152"/>
      <c r="M410" s="198"/>
    </row>
    <row r="411" s="218" customFormat="1" ht="17.9" customHeight="1">
      <c r="A411" s="165"/>
      <c r="B411" s="219"/>
      <c r="C411" s="220"/>
      <c r="D411" s="239"/>
      <c r="E411" s="239"/>
      <c r="F411" s="239"/>
      <c r="G411" s="239"/>
      <c r="H411" s="222"/>
      <c r="I411" s="155"/>
      <c r="J411" s="153"/>
      <c r="K411" s="155"/>
      <c r="L411" s="223"/>
      <c r="M411" s="226"/>
      <c r="N411" s="225"/>
      <c r="O411" s="225"/>
      <c r="P411" s="225"/>
      <c r="Q411" s="225"/>
      <c r="R411" s="11"/>
      <c r="S411" s="11"/>
      <c r="T411" s="11"/>
      <c r="U411" s="11"/>
      <c r="V411" s="11"/>
      <c r="W411" s="11"/>
      <c r="X411" s="11"/>
    </row>
    <row r="412" s="9" customFormat="1" ht="17.9" customHeight="1">
      <c r="B412" s="156">
        <v>45742</v>
      </c>
      <c r="C412" s="121">
        <v>10635740</v>
      </c>
      <c r="D412" t="s" s="151">
        <v>31</v>
      </c>
      <c r="E412" s="121">
        <v>852324</v>
      </c>
      <c r="F412" s="121">
        <v>114</v>
      </c>
      <c r="G412" s="121">
        <v>0.9</v>
      </c>
      <c r="H412" s="154">
        <f>F412*G412</f>
        <v>102.6</v>
      </c>
      <c r="I412" s="155">
        <f>H412*$O$1</f>
        <v>974.7</v>
      </c>
      <c r="J412" t="s" s="151">
        <v>63</v>
      </c>
      <c r="K412" s="157">
        <v>150</v>
      </c>
      <c r="L412" s="152"/>
      <c r="M412" s="198"/>
    </row>
    <row r="413" s="9" customFormat="1" ht="17.9" customHeight="1">
      <c r="B413" s="156">
        <v>45742</v>
      </c>
      <c r="C413" s="152"/>
      <c r="D413" s="152"/>
      <c r="E413" s="152"/>
      <c r="F413" s="152"/>
      <c r="G413" s="152"/>
      <c r="H413" s="154"/>
      <c r="I413" s="155"/>
      <c r="J413" t="s" s="151">
        <v>63</v>
      </c>
      <c r="K413" s="157">
        <v>150</v>
      </c>
      <c r="L413" t="s" s="151">
        <v>237</v>
      </c>
      <c r="M413" s="198"/>
    </row>
    <row r="414" s="9" customFormat="1" ht="17.9" customHeight="1">
      <c r="B414" s="156">
        <v>45742</v>
      </c>
      <c r="C414" t="s" s="151">
        <v>238</v>
      </c>
      <c r="D414" t="s" s="151">
        <v>31</v>
      </c>
      <c r="E414" s="121">
        <v>852307</v>
      </c>
      <c r="F414" s="121">
        <v>114</v>
      </c>
      <c r="G414" s="121">
        <v>0.9</v>
      </c>
      <c r="H414" s="154">
        <f>F414*G414</f>
        <v>102.6</v>
      </c>
      <c r="I414" s="155">
        <f>H414*$O$1</f>
        <v>974.7</v>
      </c>
      <c r="J414" t="s" s="151">
        <v>46</v>
      </c>
      <c r="K414" s="157">
        <v>150</v>
      </c>
      <c r="L414" s="152"/>
      <c r="M414" s="198"/>
    </row>
    <row r="415" s="9" customFormat="1" ht="17.9" customHeight="1">
      <c r="B415" s="156">
        <v>45742</v>
      </c>
      <c r="C415" t="s" s="151">
        <v>239</v>
      </c>
      <c r="D415" t="s" s="151">
        <v>31</v>
      </c>
      <c r="E415" s="121">
        <v>851092</v>
      </c>
      <c r="F415" s="121">
        <v>114</v>
      </c>
      <c r="G415" s="121">
        <v>0.95</v>
      </c>
      <c r="H415" s="154">
        <f>F415*G415</f>
        <v>108.3</v>
      </c>
      <c r="I415" s="155">
        <f>H415*$O$1</f>
        <v>1028.85</v>
      </c>
      <c r="J415" t="s" s="151">
        <v>46</v>
      </c>
      <c r="K415" s="157">
        <v>150</v>
      </c>
      <c r="L415" s="152"/>
      <c r="M415" s="198"/>
    </row>
    <row r="416" s="9" customFormat="1" ht="17.9" customHeight="1">
      <c r="B416" s="156">
        <v>45742</v>
      </c>
      <c r="C416" t="s" s="151">
        <v>240</v>
      </c>
      <c r="D416" t="s" s="151">
        <v>31</v>
      </c>
      <c r="E416" s="121">
        <v>852307</v>
      </c>
      <c r="F416" s="121">
        <v>114</v>
      </c>
      <c r="G416" s="121">
        <v>0.95</v>
      </c>
      <c r="H416" s="154">
        <f>F416*G416</f>
        <v>108.3</v>
      </c>
      <c r="I416" s="155">
        <f>H416*$O$1</f>
        <v>1028.85</v>
      </c>
      <c r="J416" t="s" s="151">
        <v>46</v>
      </c>
      <c r="K416" s="157">
        <v>150</v>
      </c>
      <c r="L416" s="152"/>
      <c r="M416" s="198"/>
    </row>
    <row r="417" s="9" customFormat="1" ht="17.9" customHeight="1">
      <c r="B417" s="156">
        <v>45742</v>
      </c>
      <c r="C417" t="s" s="151">
        <v>241</v>
      </c>
      <c r="D417" t="s" s="151">
        <v>31</v>
      </c>
      <c r="E417" s="121">
        <v>851894</v>
      </c>
      <c r="F417" s="121">
        <v>99</v>
      </c>
      <c r="G417" s="121">
        <v>0.95</v>
      </c>
      <c r="H417" s="154">
        <f>F417*G417</f>
        <v>94.05</v>
      </c>
      <c r="I417" s="155">
        <f>H417*$O$1</f>
        <v>893.475</v>
      </c>
      <c r="J417" t="s" s="151">
        <v>42</v>
      </c>
      <c r="K417" s="157">
        <v>150</v>
      </c>
      <c r="L417" s="152"/>
      <c r="M417" s="198"/>
    </row>
    <row r="418" s="9" customFormat="1" ht="17.9" customHeight="1">
      <c r="B418" s="156">
        <v>45742</v>
      </c>
      <c r="C418" t="s" s="151">
        <v>242</v>
      </c>
      <c r="D418" t="s" s="151">
        <v>31</v>
      </c>
      <c r="E418" s="121">
        <v>851894</v>
      </c>
      <c r="F418" s="121">
        <v>99</v>
      </c>
      <c r="G418" s="121">
        <v>0.95</v>
      </c>
      <c r="H418" s="154">
        <f>F418*G418</f>
        <v>94.05</v>
      </c>
      <c r="I418" s="155">
        <f>H418*$O$1</f>
        <v>893.475</v>
      </c>
      <c r="J418" t="s" s="151">
        <v>42</v>
      </c>
      <c r="K418" s="157">
        <v>150</v>
      </c>
      <c r="L418" s="152"/>
      <c r="M418" s="198"/>
    </row>
    <row r="419" s="9" customFormat="1" ht="17.9" customHeight="1">
      <c r="B419" s="156">
        <v>45742</v>
      </c>
      <c r="C419" t="s" s="151">
        <v>243</v>
      </c>
      <c r="D419" t="s" s="151">
        <v>31</v>
      </c>
      <c r="E419" s="121">
        <v>851893</v>
      </c>
      <c r="F419" s="121">
        <v>99</v>
      </c>
      <c r="G419" s="121">
        <v>0.95</v>
      </c>
      <c r="H419" s="154">
        <f>F419*G419</f>
        <v>94.05</v>
      </c>
      <c r="I419" s="155">
        <f>H419*$O$1</f>
        <v>893.475</v>
      </c>
      <c r="J419" t="s" s="151">
        <v>42</v>
      </c>
      <c r="K419" s="157">
        <v>150</v>
      </c>
      <c r="L419" s="152"/>
      <c r="M419" s="198"/>
    </row>
    <row r="420" s="9" customFormat="1" ht="17.9" customHeight="1">
      <c r="B420" s="156">
        <v>45742</v>
      </c>
      <c r="C420" t="s" s="151">
        <v>244</v>
      </c>
      <c r="D420" t="s" s="151">
        <v>31</v>
      </c>
      <c r="E420" s="121">
        <v>851893</v>
      </c>
      <c r="F420" s="121">
        <v>99</v>
      </c>
      <c r="G420" s="121">
        <v>0.95</v>
      </c>
      <c r="H420" s="154">
        <f>F420*G420</f>
        <v>94.05</v>
      </c>
      <c r="I420" s="155">
        <f>H420*$O$1</f>
        <v>893.475</v>
      </c>
      <c r="J420" t="s" s="151">
        <v>42</v>
      </c>
      <c r="K420" s="157">
        <v>200</v>
      </c>
      <c r="L420" s="152"/>
      <c r="M420" s="198"/>
    </row>
    <row r="421" s="218" customFormat="1" ht="17.9" customHeight="1">
      <c r="A421" s="165"/>
      <c r="B421" s="219">
        <v>45742</v>
      </c>
      <c r="C421" t="s" s="220">
        <v>245</v>
      </c>
      <c r="D421" t="s" s="220">
        <v>47</v>
      </c>
      <c r="E421" s="221">
        <v>852388</v>
      </c>
      <c r="F421" s="221">
        <v>121</v>
      </c>
      <c r="G421" s="221">
        <v>0.7</v>
      </c>
      <c r="H421" s="222">
        <f>F421*G421</f>
        <v>84.7</v>
      </c>
      <c r="I421" s="155">
        <f>H421*$O$5</f>
        <v>847</v>
      </c>
      <c r="J421" t="s" s="203">
        <v>100</v>
      </c>
      <c r="K421" s="155">
        <v>150</v>
      </c>
      <c r="L421" s="223"/>
      <c r="M421" s="226"/>
      <c r="N421" s="225"/>
      <c r="O421" s="225"/>
      <c r="P421" s="225"/>
      <c r="Q421" s="225"/>
      <c r="R421" s="11"/>
      <c r="S421" s="11"/>
      <c r="T421" s="11"/>
      <c r="U421" s="11"/>
      <c r="V421" s="11"/>
      <c r="W421" s="11"/>
      <c r="X421" s="11"/>
    </row>
    <row r="422" s="218" customFormat="1" ht="17.9" customHeight="1">
      <c r="A422" s="165"/>
      <c r="B422" s="219">
        <v>45742</v>
      </c>
      <c r="C422" t="s" s="220">
        <v>246</v>
      </c>
      <c r="D422" t="s" s="220">
        <v>47</v>
      </c>
      <c r="E422" s="221">
        <v>852388</v>
      </c>
      <c r="F422" s="221">
        <v>121</v>
      </c>
      <c r="G422" s="221">
        <v>0.9</v>
      </c>
      <c r="H422" s="222">
        <f>F422*G422</f>
        <v>108.9</v>
      </c>
      <c r="I422" s="155">
        <f>H422*$O$5</f>
        <v>1089</v>
      </c>
      <c r="J422" t="s" s="203">
        <v>100</v>
      </c>
      <c r="K422" s="155">
        <v>150</v>
      </c>
      <c r="L422" s="223"/>
      <c r="M422" s="226"/>
      <c r="N422" s="225"/>
      <c r="O422" s="225"/>
      <c r="P422" s="225"/>
      <c r="Q422" s="225"/>
      <c r="R422" s="11"/>
      <c r="S422" s="11"/>
      <c r="T422" s="11"/>
      <c r="U422" s="11"/>
      <c r="V422" s="11"/>
      <c r="W422" s="11"/>
      <c r="X422" s="11"/>
    </row>
    <row r="423" s="218" customFormat="1" ht="17.9" customHeight="1">
      <c r="A423" s="165"/>
      <c r="B423" s="219">
        <v>45742</v>
      </c>
      <c r="C423" t="s" s="220">
        <v>247</v>
      </c>
      <c r="D423" t="s" s="220">
        <v>47</v>
      </c>
      <c r="E423" s="221">
        <v>852388</v>
      </c>
      <c r="F423" s="221">
        <v>121</v>
      </c>
      <c r="G423" s="221">
        <v>0.65</v>
      </c>
      <c r="H423" s="222">
        <f>F423*G423</f>
        <v>78.65000000000001</v>
      </c>
      <c r="I423" s="155">
        <f>H423*$O$5</f>
        <v>786.5</v>
      </c>
      <c r="J423" t="s" s="203">
        <v>100</v>
      </c>
      <c r="K423" s="155">
        <v>150</v>
      </c>
      <c r="L423" s="223"/>
      <c r="M423" s="226"/>
      <c r="N423" s="225"/>
      <c r="O423" s="225"/>
      <c r="P423" s="225"/>
      <c r="Q423" s="225"/>
      <c r="R423" s="11"/>
      <c r="S423" s="11"/>
      <c r="T423" s="11"/>
      <c r="U423" s="11"/>
      <c r="V423" s="11"/>
      <c r="W423" s="11"/>
      <c r="X423" s="11"/>
    </row>
    <row r="424" s="9" customFormat="1" ht="17.9" customHeight="1">
      <c r="B424" s="156">
        <v>45742</v>
      </c>
      <c r="C424" s="121">
        <v>10635745</v>
      </c>
      <c r="D424" t="s" s="151">
        <v>31</v>
      </c>
      <c r="E424" s="121">
        <v>852073</v>
      </c>
      <c r="F424" s="121">
        <v>113</v>
      </c>
      <c r="G424" s="121">
        <v>0.9</v>
      </c>
      <c r="H424" s="154">
        <f>F424*G424</f>
        <v>101.7</v>
      </c>
      <c r="I424" s="155">
        <f>H424*$O$1</f>
        <v>966.15</v>
      </c>
      <c r="J424" t="s" s="151">
        <v>158</v>
      </c>
      <c r="K424" s="157">
        <v>150</v>
      </c>
      <c r="L424" s="152"/>
    </row>
    <row r="425" s="9" customFormat="1" ht="17.9" customHeight="1">
      <c r="B425" s="156">
        <v>45742</v>
      </c>
      <c r="C425" s="121">
        <v>10648043</v>
      </c>
      <c r="D425" t="s" s="151">
        <v>31</v>
      </c>
      <c r="E425" s="121">
        <v>852376</v>
      </c>
      <c r="F425" s="121">
        <v>113</v>
      </c>
      <c r="G425" s="121">
        <v>0.95</v>
      </c>
      <c r="H425" s="154">
        <f>F425*G425</f>
        <v>107.35</v>
      </c>
      <c r="I425" s="155">
        <f>H425*$O$1</f>
        <v>1019.825</v>
      </c>
      <c r="J425" t="s" s="151">
        <v>158</v>
      </c>
      <c r="K425" s="157">
        <v>150</v>
      </c>
      <c r="L425" s="152"/>
    </row>
    <row r="426" s="9" customFormat="1" ht="17.9" customHeight="1">
      <c r="B426" s="156">
        <v>45742</v>
      </c>
      <c r="C426" s="121">
        <v>10645380</v>
      </c>
      <c r="D426" t="s" s="151">
        <v>31</v>
      </c>
      <c r="E426" s="121">
        <v>852073</v>
      </c>
      <c r="F426" s="121">
        <v>113</v>
      </c>
      <c r="G426" s="121">
        <v>0.95</v>
      </c>
      <c r="H426" s="154">
        <f>F426*G426</f>
        <v>107.35</v>
      </c>
      <c r="I426" s="155">
        <f>H426*$O$1</f>
        <v>1019.825</v>
      </c>
      <c r="J426" t="s" s="151">
        <v>158</v>
      </c>
      <c r="K426" s="157">
        <v>150</v>
      </c>
      <c r="L426" s="152"/>
    </row>
    <row r="427" s="9" customFormat="1" ht="17.9" customHeight="1">
      <c r="B427" s="156">
        <v>45742</v>
      </c>
      <c r="C427" s="121">
        <v>10645377</v>
      </c>
      <c r="D427" t="s" s="151">
        <v>31</v>
      </c>
      <c r="E427" s="121">
        <v>852073</v>
      </c>
      <c r="F427" s="121">
        <v>113</v>
      </c>
      <c r="G427" s="121">
        <v>0.9</v>
      </c>
      <c r="H427" s="154">
        <f>F427*G427</f>
        <v>101.7</v>
      </c>
      <c r="I427" s="155">
        <f>H427*$O$1</f>
        <v>966.15</v>
      </c>
      <c r="J427" t="s" s="151">
        <v>158</v>
      </c>
      <c r="K427" s="157">
        <v>200</v>
      </c>
      <c r="L427" s="152"/>
      <c r="M427" s="198"/>
    </row>
    <row r="428" s="218" customFormat="1" ht="17.9" customHeight="1">
      <c r="A428" s="165"/>
      <c r="B428" s="219">
        <v>45742</v>
      </c>
      <c r="C428" t="s" s="220">
        <v>248</v>
      </c>
      <c r="D428" t="s" s="220">
        <v>47</v>
      </c>
      <c r="E428" s="221">
        <v>851174</v>
      </c>
      <c r="F428" s="221">
        <v>91</v>
      </c>
      <c r="G428" s="221">
        <v>0.7</v>
      </c>
      <c r="H428" s="222">
        <f>F428*G428</f>
        <v>63.7</v>
      </c>
      <c r="I428" s="155">
        <f>H428*$O$5</f>
        <v>637</v>
      </c>
      <c r="J428" t="s" s="203">
        <v>109</v>
      </c>
      <c r="K428" s="155">
        <v>150</v>
      </c>
      <c r="L428" s="223"/>
      <c r="M428" s="224"/>
      <c r="N428" s="225"/>
      <c r="O428" s="225"/>
      <c r="P428" s="225"/>
      <c r="Q428" s="225"/>
      <c r="R428" s="11"/>
      <c r="S428" s="11"/>
      <c r="T428" s="11"/>
      <c r="U428" s="11"/>
      <c r="V428" s="11"/>
      <c r="W428" s="11"/>
      <c r="X428" s="11"/>
    </row>
    <row r="429" s="218" customFormat="1" ht="17.9" customHeight="1">
      <c r="A429" s="165"/>
      <c r="B429" s="219">
        <v>45742</v>
      </c>
      <c r="C429" t="s" s="220">
        <v>249</v>
      </c>
      <c r="D429" t="s" s="220">
        <v>47</v>
      </c>
      <c r="E429" s="221">
        <v>851174</v>
      </c>
      <c r="F429" s="221">
        <v>91</v>
      </c>
      <c r="G429" s="221">
        <v>0.9</v>
      </c>
      <c r="H429" s="222">
        <f>F429*G429</f>
        <v>81.90000000000001</v>
      </c>
      <c r="I429" s="155">
        <f>H429*$O$5</f>
        <v>819</v>
      </c>
      <c r="J429" t="s" s="203">
        <v>109</v>
      </c>
      <c r="K429" s="155">
        <v>150</v>
      </c>
      <c r="L429" s="223"/>
      <c r="M429" s="224"/>
      <c r="N429" s="225"/>
      <c r="O429" s="225"/>
      <c r="P429" s="225"/>
      <c r="Q429" s="225"/>
      <c r="R429" s="11"/>
      <c r="S429" s="11"/>
      <c r="T429" s="11"/>
      <c r="U429" s="11"/>
      <c r="V429" s="11"/>
      <c r="W429" s="11"/>
      <c r="X429" s="11"/>
    </row>
    <row r="430" s="218" customFormat="1" ht="17.9" customHeight="1">
      <c r="A430" s="165"/>
      <c r="B430" s="219">
        <v>45742</v>
      </c>
      <c r="C430" t="s" s="220">
        <v>250</v>
      </c>
      <c r="D430" t="s" s="220">
        <v>47</v>
      </c>
      <c r="E430" s="221">
        <v>851174</v>
      </c>
      <c r="F430" s="221">
        <v>91</v>
      </c>
      <c r="G430" s="221">
        <v>0.7</v>
      </c>
      <c r="H430" s="222">
        <f>F430*G430</f>
        <v>63.7</v>
      </c>
      <c r="I430" s="155">
        <f>H430*$O$5</f>
        <v>637</v>
      </c>
      <c r="J430" t="s" s="203">
        <v>109</v>
      </c>
      <c r="K430" s="155">
        <v>150</v>
      </c>
      <c r="L430" s="223"/>
      <c r="M430" s="226">
        <f>SUM(I412:I430)/18</f>
        <v>909.358333333333</v>
      </c>
      <c r="N430" t="s" s="227">
        <v>166</v>
      </c>
      <c r="O430" s="225"/>
      <c r="P430" s="225"/>
      <c r="Q430" s="225"/>
      <c r="R430" s="11"/>
      <c r="S430" s="11"/>
      <c r="T430" s="11"/>
      <c r="U430" s="11"/>
      <c r="V430" s="11"/>
      <c r="W430" s="11"/>
      <c r="X430" s="11"/>
    </row>
    <row r="431" s="9" customFormat="1" ht="17.9" customHeight="1">
      <c r="B431" s="156"/>
      <c r="C431" s="151"/>
      <c r="D431" s="152"/>
      <c r="E431" s="152"/>
      <c r="F431" s="152"/>
      <c r="G431" s="152"/>
      <c r="H431" s="154"/>
      <c r="I431" s="155"/>
      <c r="J431" t="s" s="151">
        <v>207</v>
      </c>
      <c r="K431" s="157">
        <v>300</v>
      </c>
      <c r="L431" s="152"/>
      <c r="M431" s="198"/>
    </row>
    <row r="432" s="9" customFormat="1" ht="17.9" customHeight="1">
      <c r="B432" s="156"/>
      <c r="C432" s="151"/>
      <c r="D432" s="152"/>
      <c r="E432" s="152"/>
      <c r="F432" s="152"/>
      <c r="G432" s="152"/>
      <c r="H432" s="154"/>
      <c r="I432" s="155"/>
      <c r="J432" t="s" s="151">
        <v>235</v>
      </c>
      <c r="K432" s="157">
        <v>300</v>
      </c>
      <c r="L432" s="152"/>
      <c r="M432" s="198"/>
    </row>
    <row r="433" s="9" customFormat="1" ht="17.9" customHeight="1">
      <c r="B433" s="156"/>
      <c r="C433" s="151"/>
      <c r="D433" s="152"/>
      <c r="E433" s="152"/>
      <c r="F433" s="152"/>
      <c r="G433" s="152"/>
      <c r="H433" s="154"/>
      <c r="I433" s="155"/>
      <c r="J433" t="s" s="151">
        <v>236</v>
      </c>
      <c r="K433" s="157">
        <v>300</v>
      </c>
      <c r="L433" s="152"/>
      <c r="M433" s="198"/>
    </row>
    <row r="434" s="218" customFormat="1" ht="17.9" customHeight="1">
      <c r="A434" s="165"/>
      <c r="B434" s="219"/>
      <c r="C434" s="220"/>
      <c r="D434" s="239"/>
      <c r="E434" s="239"/>
      <c r="F434" s="239"/>
      <c r="G434" s="239"/>
      <c r="H434" s="222"/>
      <c r="I434" s="155"/>
      <c r="J434" s="153"/>
      <c r="K434" s="155"/>
      <c r="L434" s="223"/>
      <c r="M434" s="224"/>
      <c r="N434" s="225"/>
      <c r="O434" s="225"/>
      <c r="P434" s="225"/>
      <c r="Q434" s="225"/>
      <c r="R434" s="11"/>
      <c r="S434" s="11"/>
      <c r="T434" s="11"/>
      <c r="U434" s="11"/>
      <c r="V434" s="11"/>
      <c r="W434" s="11"/>
      <c r="X434" s="11"/>
    </row>
    <row r="435" s="9" customFormat="1" ht="17.9" customHeight="1">
      <c r="B435" s="156">
        <v>45743</v>
      </c>
      <c r="C435" s="121">
        <v>10645366</v>
      </c>
      <c r="D435" t="s" s="151">
        <v>31</v>
      </c>
      <c r="E435" s="121">
        <v>852324</v>
      </c>
      <c r="F435" s="121">
        <v>114</v>
      </c>
      <c r="G435" s="121">
        <v>0.95</v>
      </c>
      <c r="H435" s="154">
        <f>F435*G435</f>
        <v>108.3</v>
      </c>
      <c r="I435" s="155">
        <f>H435*$O$1</f>
        <v>1028.85</v>
      </c>
      <c r="J435" t="s" s="151">
        <v>63</v>
      </c>
      <c r="K435" s="157">
        <v>150</v>
      </c>
      <c r="L435" s="152"/>
      <c r="M435" s="198"/>
    </row>
    <row r="436" s="9" customFormat="1" ht="17.9" customHeight="1">
      <c r="B436" s="156">
        <v>45743</v>
      </c>
      <c r="C436" s="121">
        <v>10634287</v>
      </c>
      <c r="D436" t="s" s="151">
        <v>31</v>
      </c>
      <c r="E436" s="121">
        <v>852324</v>
      </c>
      <c r="F436" s="121">
        <v>114</v>
      </c>
      <c r="G436" s="121">
        <v>0.85</v>
      </c>
      <c r="H436" s="154">
        <f>F436*G436</f>
        <v>96.90000000000001</v>
      </c>
      <c r="I436" s="155">
        <f>H436*$O$1</f>
        <v>920.55</v>
      </c>
      <c r="J436" t="s" s="151">
        <v>63</v>
      </c>
      <c r="K436" s="157">
        <v>150</v>
      </c>
      <c r="L436" s="152"/>
      <c r="M436" s="198"/>
    </row>
    <row r="437" s="9" customFormat="1" ht="17.9" customHeight="1">
      <c r="B437" s="156">
        <v>45743</v>
      </c>
      <c r="C437" s="121">
        <v>10635363</v>
      </c>
      <c r="D437" t="s" s="151">
        <v>31</v>
      </c>
      <c r="E437" s="121">
        <v>852324</v>
      </c>
      <c r="F437" s="121">
        <v>114</v>
      </c>
      <c r="G437" s="121">
        <v>0.9</v>
      </c>
      <c r="H437" s="154">
        <f>F437*G437</f>
        <v>102.6</v>
      </c>
      <c r="I437" s="155">
        <f>H437*$O$1</f>
        <v>974.7</v>
      </c>
      <c r="J437" t="s" s="151">
        <v>63</v>
      </c>
      <c r="K437" s="157">
        <v>150</v>
      </c>
      <c r="L437" s="152"/>
      <c r="M437" s="198"/>
    </row>
    <row r="438" s="9" customFormat="1" ht="17.9" customHeight="1">
      <c r="B438" s="156">
        <v>45743</v>
      </c>
      <c r="C438" t="s" s="151">
        <v>251</v>
      </c>
      <c r="D438" t="s" s="151">
        <v>31</v>
      </c>
      <c r="E438" s="121">
        <v>852307</v>
      </c>
      <c r="F438" s="121">
        <v>114</v>
      </c>
      <c r="G438" s="121">
        <v>0.9</v>
      </c>
      <c r="H438" s="154">
        <f>F438*G438</f>
        <v>102.6</v>
      </c>
      <c r="I438" s="155">
        <f>H438*$O$1</f>
        <v>974.7</v>
      </c>
      <c r="J438" t="s" s="151">
        <v>46</v>
      </c>
      <c r="K438" s="157">
        <v>150</v>
      </c>
      <c r="L438" s="152"/>
      <c r="M438" s="198"/>
    </row>
    <row r="439" s="9" customFormat="1" ht="17.9" customHeight="1">
      <c r="B439" s="156">
        <v>45743</v>
      </c>
      <c r="C439" t="s" s="151">
        <v>252</v>
      </c>
      <c r="D439" t="s" s="151">
        <v>31</v>
      </c>
      <c r="E439" s="121">
        <v>851092</v>
      </c>
      <c r="F439" s="121">
        <v>114</v>
      </c>
      <c r="G439" s="121">
        <v>0.85</v>
      </c>
      <c r="H439" s="154">
        <f>F439*G439</f>
        <v>96.90000000000001</v>
      </c>
      <c r="I439" s="155">
        <f>H439*$O$1</f>
        <v>920.55</v>
      </c>
      <c r="J439" t="s" s="151">
        <v>46</v>
      </c>
      <c r="K439" s="157">
        <v>150</v>
      </c>
      <c r="L439" s="152"/>
      <c r="M439" s="198"/>
    </row>
    <row r="440" s="9" customFormat="1" ht="17.9" customHeight="1">
      <c r="B440" s="156">
        <v>45743</v>
      </c>
      <c r="C440" t="s" s="151">
        <v>253</v>
      </c>
      <c r="D440" t="s" s="151">
        <v>31</v>
      </c>
      <c r="E440" s="121">
        <v>852307</v>
      </c>
      <c r="F440" s="121">
        <v>114</v>
      </c>
      <c r="G440" s="121">
        <v>0.95</v>
      </c>
      <c r="H440" s="154">
        <f>F440*G440</f>
        <v>108.3</v>
      </c>
      <c r="I440" s="155">
        <f>H440*$O$1</f>
        <v>1028.85</v>
      </c>
      <c r="J440" t="s" s="151">
        <v>46</v>
      </c>
      <c r="K440" s="157">
        <v>150</v>
      </c>
      <c r="L440" s="152"/>
      <c r="M440" s="198"/>
    </row>
    <row r="441" s="9" customFormat="1" ht="17.9" customHeight="1">
      <c r="B441" s="156">
        <v>45743</v>
      </c>
      <c r="C441" t="s" s="151">
        <v>254</v>
      </c>
      <c r="D441" t="s" s="151">
        <v>31</v>
      </c>
      <c r="E441" s="121">
        <v>852307</v>
      </c>
      <c r="F441" s="121">
        <v>114</v>
      </c>
      <c r="G441" s="121">
        <v>0.9</v>
      </c>
      <c r="H441" s="154">
        <f>F441*G441</f>
        <v>102.6</v>
      </c>
      <c r="I441" s="155">
        <f>H441*$O$1</f>
        <v>974.7</v>
      </c>
      <c r="J441" t="s" s="151">
        <v>46</v>
      </c>
      <c r="K441" s="157">
        <v>200</v>
      </c>
      <c r="L441" s="152"/>
      <c r="M441" s="198"/>
    </row>
    <row r="442" s="9" customFormat="1" ht="17.9" customHeight="1">
      <c r="B442" s="156">
        <v>45743</v>
      </c>
      <c r="C442" t="s" s="151">
        <v>255</v>
      </c>
      <c r="D442" t="s" s="151">
        <v>31</v>
      </c>
      <c r="E442" s="121">
        <v>851894</v>
      </c>
      <c r="F442" s="121">
        <v>99</v>
      </c>
      <c r="G442" s="121">
        <v>0.95</v>
      </c>
      <c r="H442" s="154">
        <f>F442*G442</f>
        <v>94.05</v>
      </c>
      <c r="I442" s="155">
        <f>H442*$O$1</f>
        <v>893.475</v>
      </c>
      <c r="J442" t="s" s="151">
        <v>42</v>
      </c>
      <c r="K442" s="157">
        <v>150</v>
      </c>
      <c r="L442" s="152"/>
      <c r="M442" s="198"/>
    </row>
    <row r="443" s="9" customFormat="1" ht="17.9" customHeight="1">
      <c r="B443" s="156">
        <v>45743</v>
      </c>
      <c r="C443" t="s" s="151">
        <v>256</v>
      </c>
      <c r="D443" t="s" s="151">
        <v>31</v>
      </c>
      <c r="E443" s="121">
        <v>851893</v>
      </c>
      <c r="F443" s="121">
        <v>99</v>
      </c>
      <c r="G443" s="121">
        <v>0.95</v>
      </c>
      <c r="H443" s="154">
        <f>F443*G443</f>
        <v>94.05</v>
      </c>
      <c r="I443" s="155">
        <f>H443*$O$1</f>
        <v>893.475</v>
      </c>
      <c r="J443" t="s" s="151">
        <v>42</v>
      </c>
      <c r="K443" s="157">
        <v>150</v>
      </c>
      <c r="L443" s="152"/>
      <c r="M443" s="198"/>
    </row>
    <row r="444" s="9" customFormat="1" ht="17.9" customHeight="1">
      <c r="B444" s="156">
        <v>45743</v>
      </c>
      <c r="C444" t="s" s="151">
        <v>257</v>
      </c>
      <c r="D444" t="s" s="151">
        <v>31</v>
      </c>
      <c r="E444" s="121">
        <v>851893</v>
      </c>
      <c r="F444" s="121">
        <v>99</v>
      </c>
      <c r="G444" s="121">
        <v>0.9</v>
      </c>
      <c r="H444" s="154">
        <f>F444*G444</f>
        <v>89.09999999999999</v>
      </c>
      <c r="I444" s="155">
        <f>H444*$O$1</f>
        <v>846.45</v>
      </c>
      <c r="J444" t="s" s="151">
        <v>42</v>
      </c>
      <c r="K444" s="157">
        <v>150</v>
      </c>
      <c r="L444" s="152"/>
      <c r="M444" s="198"/>
    </row>
    <row r="445" s="218" customFormat="1" ht="17.9" customHeight="1">
      <c r="A445" s="165"/>
      <c r="B445" s="219">
        <v>45743</v>
      </c>
      <c r="C445" t="s" s="220">
        <v>258</v>
      </c>
      <c r="D445" t="s" s="220">
        <v>47</v>
      </c>
      <c r="E445" s="221">
        <v>852388</v>
      </c>
      <c r="F445" s="221">
        <v>121</v>
      </c>
      <c r="G445" s="221">
        <v>0.4</v>
      </c>
      <c r="H445" s="222">
        <f>F445*G445</f>
        <v>48.4</v>
      </c>
      <c r="I445" s="155">
        <f>H445*$O$5</f>
        <v>484</v>
      </c>
      <c r="J445" t="s" s="203">
        <v>100</v>
      </c>
      <c r="K445" s="155">
        <v>150</v>
      </c>
      <c r="L445" s="223"/>
      <c r="M445" s="226"/>
      <c r="N445" s="225"/>
      <c r="O445" s="225"/>
      <c r="P445" s="225"/>
      <c r="Q445" s="225"/>
      <c r="R445" s="11"/>
      <c r="S445" s="11"/>
      <c r="T445" s="11"/>
      <c r="U445" s="11"/>
      <c r="V445" s="11"/>
      <c r="W445" s="11"/>
      <c r="X445" s="11"/>
    </row>
    <row r="446" s="218" customFormat="1" ht="17.9" customHeight="1">
      <c r="A446" s="165"/>
      <c r="B446" s="219">
        <v>45743</v>
      </c>
      <c r="C446" t="s" s="220">
        <v>259</v>
      </c>
      <c r="D446" t="s" s="220">
        <v>47</v>
      </c>
      <c r="E446" s="221">
        <v>852388</v>
      </c>
      <c r="F446" s="221">
        <v>121</v>
      </c>
      <c r="G446" s="221">
        <v>0.5</v>
      </c>
      <c r="H446" s="222">
        <f>F446*G446</f>
        <v>60.5</v>
      </c>
      <c r="I446" s="155">
        <f>H446*$O$5</f>
        <v>605</v>
      </c>
      <c r="J446" t="s" s="203">
        <v>100</v>
      </c>
      <c r="K446" s="155">
        <v>150</v>
      </c>
      <c r="L446" s="223"/>
      <c r="M446" s="226"/>
      <c r="N446" s="225"/>
      <c r="O446" s="225"/>
      <c r="P446" s="225"/>
      <c r="Q446" s="225"/>
      <c r="R446" s="11"/>
      <c r="S446" s="11"/>
      <c r="T446" s="11"/>
      <c r="U446" s="11"/>
      <c r="V446" s="11"/>
      <c r="W446" s="11"/>
      <c r="X446" s="11"/>
    </row>
    <row r="447" s="218" customFormat="1" ht="17.9" customHeight="1">
      <c r="A447" s="165"/>
      <c r="B447" s="219">
        <v>45743</v>
      </c>
      <c r="C447" t="s" s="220">
        <v>260</v>
      </c>
      <c r="D447" t="s" s="220">
        <v>47</v>
      </c>
      <c r="E447" t="s" s="229">
        <v>139</v>
      </c>
      <c r="F447" s="221">
        <v>91</v>
      </c>
      <c r="G447" s="239"/>
      <c r="H447" s="230">
        <v>21.58</v>
      </c>
      <c r="I447" s="155">
        <f>H447*$M$4</f>
        <v>755.3</v>
      </c>
      <c r="J447" t="s" s="203">
        <v>100</v>
      </c>
      <c r="K447" s="155">
        <v>150</v>
      </c>
      <c r="L447" s="223"/>
      <c r="M447" s="226"/>
      <c r="N447" s="225"/>
      <c r="O447" s="225"/>
      <c r="P447" s="225"/>
      <c r="Q447" s="225"/>
      <c r="R447" s="11"/>
      <c r="S447" s="11"/>
      <c r="T447" s="11"/>
      <c r="U447" s="11"/>
      <c r="V447" s="11"/>
      <c r="W447" s="11"/>
      <c r="X447" s="11"/>
    </row>
    <row r="448" s="9" customFormat="1" ht="17.9" customHeight="1">
      <c r="B448" s="156">
        <v>45743</v>
      </c>
      <c r="C448" s="121">
        <v>10645370</v>
      </c>
      <c r="D448" t="s" s="151">
        <v>31</v>
      </c>
      <c r="E448" s="121">
        <v>852073</v>
      </c>
      <c r="F448" s="121">
        <v>113</v>
      </c>
      <c r="G448" s="121">
        <v>0.95</v>
      </c>
      <c r="H448" s="154">
        <f>F448*G448</f>
        <v>107.35</v>
      </c>
      <c r="I448" s="155">
        <f>H448*$O$1</f>
        <v>1019.825</v>
      </c>
      <c r="J448" t="s" s="151">
        <v>158</v>
      </c>
      <c r="K448" s="157">
        <v>150</v>
      </c>
      <c r="L448" s="152"/>
    </row>
    <row r="449" s="9" customFormat="1" ht="17.9" customHeight="1">
      <c r="B449" s="156">
        <v>45743</v>
      </c>
      <c r="C449" s="121">
        <v>10645729</v>
      </c>
      <c r="D449" t="s" s="151">
        <v>31</v>
      </c>
      <c r="E449" s="121">
        <v>852073</v>
      </c>
      <c r="F449" s="121">
        <v>113</v>
      </c>
      <c r="G449" s="121">
        <v>0.95</v>
      </c>
      <c r="H449" s="154">
        <f>F449*G449</f>
        <v>107.35</v>
      </c>
      <c r="I449" s="155">
        <f>H449*$O$1</f>
        <v>1019.825</v>
      </c>
      <c r="J449" t="s" s="151">
        <v>158</v>
      </c>
      <c r="K449" s="157">
        <v>150</v>
      </c>
      <c r="L449" s="152"/>
    </row>
    <row r="450" s="9" customFormat="1" ht="17.9" customHeight="1">
      <c r="B450" s="156">
        <v>45743</v>
      </c>
      <c r="C450" s="121">
        <v>10645365</v>
      </c>
      <c r="D450" t="s" s="151">
        <v>31</v>
      </c>
      <c r="E450" s="121">
        <v>852073</v>
      </c>
      <c r="F450" s="121">
        <v>113</v>
      </c>
      <c r="G450" s="121">
        <v>0.95</v>
      </c>
      <c r="H450" s="154">
        <f>F450*G450</f>
        <v>107.35</v>
      </c>
      <c r="I450" s="155">
        <f>H450*$O$1</f>
        <v>1019.825</v>
      </c>
      <c r="J450" t="s" s="151">
        <v>158</v>
      </c>
      <c r="K450" s="157">
        <v>150</v>
      </c>
      <c r="L450" s="152"/>
    </row>
    <row r="451" s="218" customFormat="1" ht="17.9" customHeight="1">
      <c r="A451" s="165"/>
      <c r="B451" s="219">
        <v>45743</v>
      </c>
      <c r="C451" t="s" s="220">
        <v>261</v>
      </c>
      <c r="D451" t="s" s="220">
        <v>47</v>
      </c>
      <c r="E451" t="s" s="229">
        <v>114</v>
      </c>
      <c r="F451" s="221">
        <v>91</v>
      </c>
      <c r="G451" s="239"/>
      <c r="H451" s="230">
        <v>36.98</v>
      </c>
      <c r="I451" s="155">
        <f>H451*$M$4</f>
        <v>1294.3</v>
      </c>
      <c r="J451" t="s" s="203">
        <v>109</v>
      </c>
      <c r="K451" s="155">
        <v>150</v>
      </c>
      <c r="L451" s="223"/>
      <c r="M451" s="224"/>
      <c r="N451" s="225"/>
      <c r="O451" s="225"/>
      <c r="P451" s="225"/>
      <c r="Q451" s="225"/>
      <c r="R451" s="11"/>
      <c r="S451" s="11"/>
      <c r="T451" s="11"/>
      <c r="U451" s="11"/>
      <c r="V451" s="11"/>
      <c r="W451" s="11"/>
      <c r="X451" s="11"/>
    </row>
    <row r="452" s="218" customFormat="1" ht="17.9" customHeight="1">
      <c r="A452" s="165"/>
      <c r="B452" s="219">
        <v>45743</v>
      </c>
      <c r="C452" t="s" s="220">
        <v>262</v>
      </c>
      <c r="D452" t="s" s="220">
        <v>47</v>
      </c>
      <c r="E452" s="221">
        <v>851174</v>
      </c>
      <c r="F452" s="221">
        <v>91</v>
      </c>
      <c r="G452" s="221">
        <v>0.5</v>
      </c>
      <c r="H452" s="222">
        <f>F452*G452</f>
        <v>45.5</v>
      </c>
      <c r="I452" s="155">
        <f>H452*$O$5</f>
        <v>455</v>
      </c>
      <c r="J452" t="s" s="203">
        <v>109</v>
      </c>
      <c r="K452" s="155">
        <v>150</v>
      </c>
      <c r="L452" s="223"/>
      <c r="M452" s="226"/>
      <c r="N452" s="225"/>
      <c r="O452" s="225"/>
      <c r="P452" s="225"/>
      <c r="Q452" s="225"/>
      <c r="R452" s="11"/>
      <c r="S452" s="11"/>
      <c r="T452" s="11"/>
      <c r="U452" s="11"/>
      <c r="V452" s="11"/>
      <c r="W452" s="11"/>
      <c r="X452" s="11"/>
    </row>
    <row r="453" s="218" customFormat="1" ht="17.9" customHeight="1">
      <c r="A453" s="165"/>
      <c r="B453" s="219">
        <v>45743</v>
      </c>
      <c r="C453" t="s" s="220">
        <v>263</v>
      </c>
      <c r="D453" t="s" s="220">
        <v>47</v>
      </c>
      <c r="E453" s="221">
        <v>851174</v>
      </c>
      <c r="F453" s="221">
        <v>91</v>
      </c>
      <c r="G453" s="221">
        <v>0.45</v>
      </c>
      <c r="H453" s="222">
        <f>F453*G453</f>
        <v>40.95</v>
      </c>
      <c r="I453" s="155">
        <f>H453*$O$5</f>
        <v>409.5</v>
      </c>
      <c r="J453" t="s" s="203">
        <v>109</v>
      </c>
      <c r="K453" s="155">
        <v>150</v>
      </c>
      <c r="L453" s="223"/>
      <c r="M453" s="226">
        <f>SUM(I435:I453)/19</f>
        <v>869.414473684211</v>
      </c>
      <c r="N453" t="s" s="227">
        <v>166</v>
      </c>
      <c r="O453" s="225"/>
      <c r="P453" s="225"/>
      <c r="Q453" s="225"/>
      <c r="R453" s="11"/>
      <c r="S453" s="11"/>
      <c r="T453" s="11"/>
      <c r="U453" s="11"/>
      <c r="V453" s="11"/>
      <c r="W453" s="11"/>
      <c r="X453" s="11"/>
    </row>
    <row r="454" s="9" customFormat="1" ht="17.9" customHeight="1">
      <c r="B454" s="156"/>
      <c r="C454" s="151"/>
      <c r="D454" s="152"/>
      <c r="E454" s="152"/>
      <c r="F454" s="152"/>
      <c r="G454" s="152"/>
      <c r="H454" s="154"/>
      <c r="I454" s="155"/>
      <c r="J454" t="s" s="151">
        <v>207</v>
      </c>
      <c r="K454" s="157">
        <v>300</v>
      </c>
      <c r="L454" s="152"/>
      <c r="M454" s="198"/>
    </row>
    <row r="455" s="9" customFormat="1" ht="17.9" customHeight="1">
      <c r="B455" s="156"/>
      <c r="C455" s="151"/>
      <c r="D455" s="152"/>
      <c r="E455" s="152"/>
      <c r="F455" s="152"/>
      <c r="G455" s="152"/>
      <c r="H455" s="154"/>
      <c r="I455" s="155"/>
      <c r="J455" t="s" s="151">
        <v>235</v>
      </c>
      <c r="K455" s="157">
        <v>300</v>
      </c>
      <c r="L455" s="152"/>
      <c r="M455" s="198"/>
    </row>
    <row r="456" s="9" customFormat="1" ht="17.9" customHeight="1">
      <c r="B456" s="156"/>
      <c r="C456" s="151"/>
      <c r="D456" s="152"/>
      <c r="E456" s="152"/>
      <c r="F456" s="152"/>
      <c r="G456" s="152"/>
      <c r="H456" s="154"/>
      <c r="I456" s="155"/>
      <c r="J456" t="s" s="151">
        <v>236</v>
      </c>
      <c r="K456" s="157">
        <v>300</v>
      </c>
      <c r="L456" s="152"/>
      <c r="M456" s="198"/>
    </row>
    <row r="457" s="218" customFormat="1" ht="17.9" customHeight="1">
      <c r="A457" s="165"/>
      <c r="B457" s="219"/>
      <c r="C457" s="220"/>
      <c r="D457" s="239"/>
      <c r="E457" s="239"/>
      <c r="F457" s="239"/>
      <c r="G457" s="239"/>
      <c r="H457" s="222"/>
      <c r="I457" s="155"/>
      <c r="J457" s="153"/>
      <c r="K457" s="155"/>
      <c r="L457" s="223"/>
      <c r="M457" s="226"/>
      <c r="N457" s="225"/>
      <c r="O457" s="225"/>
      <c r="P457" s="225"/>
      <c r="Q457" s="225"/>
      <c r="R457" s="11"/>
      <c r="S457" s="11"/>
      <c r="T457" s="11"/>
      <c r="U457" s="11"/>
      <c r="V457" s="11"/>
      <c r="W457" s="11"/>
      <c r="X457" s="11"/>
    </row>
    <row r="458" s="9" customFormat="1" ht="17.9" customHeight="1">
      <c r="B458" s="156">
        <v>45744</v>
      </c>
      <c r="C458" s="121">
        <v>10726984</v>
      </c>
      <c r="D458" t="s" s="151">
        <v>31</v>
      </c>
      <c r="E458" s="121">
        <v>852324</v>
      </c>
      <c r="F458" s="121">
        <v>114</v>
      </c>
      <c r="G458" s="121">
        <v>0.85</v>
      </c>
      <c r="H458" s="154">
        <f>F458*G458</f>
        <v>96.90000000000001</v>
      </c>
      <c r="I458" s="155">
        <f>H458*$O$1</f>
        <v>920.55</v>
      </c>
      <c r="J458" t="s" s="151">
        <v>63</v>
      </c>
      <c r="K458" s="157">
        <v>150</v>
      </c>
      <c r="L458" s="152"/>
      <c r="M458" s="198"/>
    </row>
    <row r="459" s="9" customFormat="1" ht="17.9" customHeight="1">
      <c r="B459" s="156">
        <v>45744</v>
      </c>
      <c r="C459" s="121">
        <v>10635366</v>
      </c>
      <c r="D459" t="s" s="151">
        <v>31</v>
      </c>
      <c r="E459" s="121">
        <v>852324</v>
      </c>
      <c r="F459" s="121">
        <v>114</v>
      </c>
      <c r="G459" s="121">
        <v>0.9</v>
      </c>
      <c r="H459" s="154">
        <f>F459*G459</f>
        <v>102.6</v>
      </c>
      <c r="I459" s="155">
        <f>H459*$O$1</f>
        <v>974.7</v>
      </c>
      <c r="J459" t="s" s="151">
        <v>63</v>
      </c>
      <c r="K459" s="157">
        <v>150</v>
      </c>
      <c r="L459" s="152"/>
      <c r="M459" s="198"/>
    </row>
    <row r="460" s="9" customFormat="1" ht="17.9" customHeight="1">
      <c r="B460" s="156">
        <v>45744</v>
      </c>
      <c r="C460" s="121">
        <v>10479723</v>
      </c>
      <c r="D460" t="s" s="151">
        <v>31</v>
      </c>
      <c r="E460" s="121">
        <v>852324</v>
      </c>
      <c r="F460" s="121">
        <v>114</v>
      </c>
      <c r="G460" s="121">
        <v>0.9</v>
      </c>
      <c r="H460" s="154">
        <f>F460*G460</f>
        <v>102.6</v>
      </c>
      <c r="I460" s="155">
        <f>H460*$O$1</f>
        <v>974.7</v>
      </c>
      <c r="J460" t="s" s="151">
        <v>63</v>
      </c>
      <c r="K460" s="157">
        <v>150</v>
      </c>
      <c r="L460" s="152"/>
      <c r="M460" s="198"/>
    </row>
    <row r="461" s="9" customFormat="1" ht="17.9" customHeight="1">
      <c r="B461" s="156">
        <v>45744</v>
      </c>
      <c r="C461" t="s" s="151">
        <v>264</v>
      </c>
      <c r="D461" t="s" s="151">
        <v>31</v>
      </c>
      <c r="E461" s="121">
        <v>852307</v>
      </c>
      <c r="F461" s="121">
        <v>114</v>
      </c>
      <c r="G461" s="121">
        <v>0.9</v>
      </c>
      <c r="H461" s="154">
        <f>F461*G461</f>
        <v>102.6</v>
      </c>
      <c r="I461" s="155">
        <f>H461*$O$1</f>
        <v>974.7</v>
      </c>
      <c r="J461" t="s" s="151">
        <v>46</v>
      </c>
      <c r="K461" s="157">
        <v>150</v>
      </c>
      <c r="L461" s="152"/>
      <c r="M461" s="198"/>
    </row>
    <row r="462" s="9" customFormat="1" ht="17.9" customHeight="1">
      <c r="B462" s="156">
        <v>45744</v>
      </c>
      <c r="C462" t="s" s="151">
        <v>265</v>
      </c>
      <c r="D462" t="s" s="151">
        <v>31</v>
      </c>
      <c r="E462" s="121">
        <v>852307</v>
      </c>
      <c r="F462" s="121">
        <v>114</v>
      </c>
      <c r="G462" s="121">
        <v>0.95</v>
      </c>
      <c r="H462" s="154">
        <f>F462*G462</f>
        <v>108.3</v>
      </c>
      <c r="I462" s="155">
        <f>H462*$O$1</f>
        <v>1028.85</v>
      </c>
      <c r="J462" t="s" s="151">
        <v>46</v>
      </c>
      <c r="K462" s="157">
        <v>150</v>
      </c>
      <c r="L462" s="152"/>
      <c r="M462" s="198"/>
    </row>
    <row r="463" s="9" customFormat="1" ht="17.9" customHeight="1">
      <c r="B463" s="156">
        <v>45744</v>
      </c>
      <c r="C463" t="s" s="151">
        <v>266</v>
      </c>
      <c r="D463" t="s" s="151">
        <v>31</v>
      </c>
      <c r="E463" s="121">
        <v>852307</v>
      </c>
      <c r="F463" s="121">
        <v>114</v>
      </c>
      <c r="G463" s="121">
        <v>0.95</v>
      </c>
      <c r="H463" s="154">
        <f>F463*G463</f>
        <v>108.3</v>
      </c>
      <c r="I463" s="155">
        <f>H463*$O$1</f>
        <v>1028.85</v>
      </c>
      <c r="J463" t="s" s="151">
        <v>46</v>
      </c>
      <c r="K463" s="157">
        <v>150</v>
      </c>
      <c r="L463" s="152"/>
      <c r="M463" s="198"/>
    </row>
    <row r="464" s="9" customFormat="1" ht="17.9" customHeight="1">
      <c r="B464" s="156">
        <v>45744</v>
      </c>
      <c r="C464" t="s" s="151">
        <v>267</v>
      </c>
      <c r="D464" t="s" s="151">
        <v>31</v>
      </c>
      <c r="E464" s="121">
        <v>851894</v>
      </c>
      <c r="F464" s="121">
        <v>99</v>
      </c>
      <c r="G464" s="121">
        <v>0.95</v>
      </c>
      <c r="H464" s="154">
        <f>F464*G464</f>
        <v>94.05</v>
      </c>
      <c r="I464" s="155">
        <f>H464*$O$1</f>
        <v>893.475</v>
      </c>
      <c r="J464" t="s" s="151">
        <v>42</v>
      </c>
      <c r="K464" s="157">
        <v>150</v>
      </c>
      <c r="L464" s="152"/>
      <c r="M464" s="198"/>
    </row>
    <row r="465" s="9" customFormat="1" ht="17.9" customHeight="1">
      <c r="B465" s="156">
        <v>45744</v>
      </c>
      <c r="C465" t="s" s="151">
        <v>268</v>
      </c>
      <c r="D465" t="s" s="151">
        <v>31</v>
      </c>
      <c r="E465" s="121">
        <v>851893</v>
      </c>
      <c r="F465" s="121">
        <v>99</v>
      </c>
      <c r="G465" s="121">
        <v>0.95</v>
      </c>
      <c r="H465" s="154">
        <f>F465*G465</f>
        <v>94.05</v>
      </c>
      <c r="I465" s="155">
        <f>H465*$O$1</f>
        <v>893.475</v>
      </c>
      <c r="J465" t="s" s="151">
        <v>42</v>
      </c>
      <c r="K465" s="157">
        <v>150</v>
      </c>
      <c r="L465" s="152"/>
      <c r="M465" s="198"/>
    </row>
    <row r="466" s="9" customFormat="1" ht="17.9" customHeight="1">
      <c r="B466" s="156">
        <v>45744</v>
      </c>
      <c r="C466" t="s" s="151">
        <v>269</v>
      </c>
      <c r="D466" t="s" s="151">
        <v>31</v>
      </c>
      <c r="E466" s="121">
        <v>851893</v>
      </c>
      <c r="F466" s="121">
        <v>99</v>
      </c>
      <c r="G466" s="121">
        <v>0.95</v>
      </c>
      <c r="H466" s="154">
        <f>F466*G466</f>
        <v>94.05</v>
      </c>
      <c r="I466" s="155">
        <f>H466*$O$1</f>
        <v>893.475</v>
      </c>
      <c r="J466" t="s" s="151">
        <v>42</v>
      </c>
      <c r="K466" s="157">
        <v>150</v>
      </c>
      <c r="L466" s="152"/>
      <c r="M466" s="198"/>
    </row>
    <row r="467" s="218" customFormat="1" ht="17.9" customHeight="1">
      <c r="A467" s="165"/>
      <c r="B467" s="219">
        <v>45744</v>
      </c>
      <c r="C467" t="s" s="220">
        <v>270</v>
      </c>
      <c r="D467" t="s" s="220">
        <v>47</v>
      </c>
      <c r="E467" t="s" s="229">
        <v>139</v>
      </c>
      <c r="F467" s="221">
        <v>121</v>
      </c>
      <c r="G467" s="239"/>
      <c r="H467" s="230">
        <v>18.88</v>
      </c>
      <c r="I467" s="155">
        <f>H467*$M$4</f>
        <v>660.8</v>
      </c>
      <c r="J467" t="s" s="203">
        <v>100</v>
      </c>
      <c r="K467" s="155">
        <v>150</v>
      </c>
      <c r="L467" s="223"/>
      <c r="M467" s="226"/>
      <c r="N467" s="225"/>
      <c r="O467" s="225"/>
      <c r="P467" s="225"/>
      <c r="Q467" s="225"/>
      <c r="R467" s="11"/>
      <c r="S467" s="11"/>
      <c r="T467" s="11"/>
      <c r="U467" s="11"/>
      <c r="V467" s="11"/>
      <c r="W467" s="11"/>
      <c r="X467" s="11"/>
    </row>
    <row r="468" s="9" customFormat="1" ht="17.9" customHeight="1">
      <c r="B468" s="156">
        <v>45744</v>
      </c>
      <c r="C468" t="s" s="151">
        <v>271</v>
      </c>
      <c r="D468" t="s" s="151">
        <v>47</v>
      </c>
      <c r="E468" s="121">
        <v>852388</v>
      </c>
      <c r="F468" s="121">
        <v>121</v>
      </c>
      <c r="G468" s="121">
        <v>0.65</v>
      </c>
      <c r="H468" s="154">
        <f>F468*G468</f>
        <v>78.65000000000001</v>
      </c>
      <c r="I468" s="155">
        <f>H468*$O$5</f>
        <v>786.5</v>
      </c>
      <c r="J468" t="s" s="151">
        <v>100</v>
      </c>
      <c r="K468" s="157">
        <v>150</v>
      </c>
      <c r="L468" s="152"/>
      <c r="M468" s="198"/>
    </row>
    <row r="469" s="9" customFormat="1" ht="17.9" customHeight="1">
      <c r="B469" s="156">
        <v>45744</v>
      </c>
      <c r="C469" t="s" s="151">
        <v>272</v>
      </c>
      <c r="D469" t="s" s="151">
        <v>47</v>
      </c>
      <c r="E469" t="s" s="204">
        <v>139</v>
      </c>
      <c r="F469" s="121">
        <v>121</v>
      </c>
      <c r="G469" s="152"/>
      <c r="H469" s="205">
        <v>16.05</v>
      </c>
      <c r="I469" s="155">
        <f>H469*$M$4</f>
        <v>561.75</v>
      </c>
      <c r="J469" t="s" s="151">
        <v>100</v>
      </c>
      <c r="K469" s="157">
        <v>150</v>
      </c>
      <c r="L469" s="152"/>
      <c r="M469" s="198"/>
    </row>
    <row r="470" s="218" customFormat="1" ht="17.9" customHeight="1">
      <c r="A470" s="165"/>
      <c r="B470" s="219">
        <v>45744</v>
      </c>
      <c r="C470" t="s" s="220">
        <v>273</v>
      </c>
      <c r="D470" t="s" s="220">
        <v>47</v>
      </c>
      <c r="E470" t="s" s="229">
        <v>114</v>
      </c>
      <c r="F470" s="221">
        <v>91</v>
      </c>
      <c r="G470" s="239"/>
      <c r="H470" s="230">
        <v>12.77</v>
      </c>
      <c r="I470" s="155">
        <f>H470*$M$4</f>
        <v>446.95</v>
      </c>
      <c r="J470" t="s" s="203">
        <v>109</v>
      </c>
      <c r="K470" s="155">
        <v>150</v>
      </c>
      <c r="L470" s="223"/>
      <c r="M470" s="224"/>
      <c r="N470" s="225"/>
      <c r="O470" s="225"/>
      <c r="P470" s="225"/>
      <c r="Q470" s="225"/>
      <c r="R470" s="11"/>
      <c r="S470" s="11"/>
      <c r="T470" s="11"/>
      <c r="U470" s="11"/>
      <c r="V470" s="11"/>
      <c r="W470" s="11"/>
      <c r="X470" s="11"/>
    </row>
    <row r="471" s="218" customFormat="1" ht="17.9" customHeight="1">
      <c r="A471" s="165"/>
      <c r="B471" s="219">
        <v>45744</v>
      </c>
      <c r="C471" t="s" s="220">
        <v>274</v>
      </c>
      <c r="D471" t="s" s="220">
        <v>47</v>
      </c>
      <c r="E471" t="s" s="229">
        <v>114</v>
      </c>
      <c r="F471" s="221">
        <v>91</v>
      </c>
      <c r="G471" s="239"/>
      <c r="H471" s="230">
        <v>32.23</v>
      </c>
      <c r="I471" s="155">
        <f>H471*$M$4</f>
        <v>1128.05</v>
      </c>
      <c r="J471" t="s" s="203">
        <v>109</v>
      </c>
      <c r="K471" s="155">
        <v>150</v>
      </c>
      <c r="L471" s="223"/>
      <c r="M471" s="224"/>
      <c r="N471" s="225"/>
      <c r="O471" s="225"/>
      <c r="P471" s="225"/>
      <c r="Q471" s="225"/>
      <c r="R471" s="11"/>
      <c r="S471" s="11"/>
      <c r="T471" s="11"/>
      <c r="U471" s="11"/>
      <c r="V471" s="11"/>
      <c r="W471" s="11"/>
      <c r="X471" s="11"/>
    </row>
    <row r="472" s="218" customFormat="1" ht="17.9" customHeight="1">
      <c r="A472" s="165"/>
      <c r="B472" s="219">
        <v>45744</v>
      </c>
      <c r="C472" t="s" s="220">
        <v>275</v>
      </c>
      <c r="D472" t="s" s="220">
        <v>47</v>
      </c>
      <c r="E472" s="221">
        <v>844438</v>
      </c>
      <c r="F472" s="221">
        <v>91</v>
      </c>
      <c r="G472" s="221">
        <v>0.35</v>
      </c>
      <c r="H472" s="222">
        <f>F472*G472</f>
        <v>31.85</v>
      </c>
      <c r="I472" s="155">
        <f>H472*$O$5</f>
        <v>318.5</v>
      </c>
      <c r="J472" t="s" s="203">
        <v>109</v>
      </c>
      <c r="K472" s="155">
        <v>150</v>
      </c>
      <c r="L472" s="223"/>
      <c r="M472" s="226">
        <f>SUM(I458:I476)/19</f>
        <v>874.647368421053</v>
      </c>
      <c r="N472" t="s" s="227">
        <v>166</v>
      </c>
      <c r="O472" s="225"/>
      <c r="P472" s="225"/>
      <c r="Q472" s="225"/>
      <c r="R472" s="11"/>
      <c r="S472" s="11"/>
      <c r="T472" s="11"/>
      <c r="U472" s="11"/>
      <c r="V472" s="11"/>
      <c r="W472" s="11"/>
      <c r="X472" s="11"/>
    </row>
    <row r="473" s="9" customFormat="1" ht="17.9" customHeight="1">
      <c r="B473" s="156">
        <v>45744</v>
      </c>
      <c r="C473" t="s" s="151">
        <v>276</v>
      </c>
      <c r="D473" t="s" s="151">
        <v>31</v>
      </c>
      <c r="E473" s="121">
        <v>851855</v>
      </c>
      <c r="F473" s="121">
        <v>113</v>
      </c>
      <c r="G473" s="121">
        <v>0.9</v>
      </c>
      <c r="H473" s="154">
        <f>F473*G473</f>
        <v>101.7</v>
      </c>
      <c r="I473" s="155">
        <f>H473*$O$1</f>
        <v>966.15</v>
      </c>
      <c r="J473" t="s" s="151">
        <v>207</v>
      </c>
      <c r="K473" s="157">
        <v>150</v>
      </c>
      <c r="L473" s="152"/>
      <c r="M473" s="198"/>
    </row>
    <row r="474" s="9" customFormat="1" ht="17.9" customHeight="1">
      <c r="B474" s="156">
        <v>45744</v>
      </c>
      <c r="C474" t="s" s="151">
        <v>277</v>
      </c>
      <c r="D474" t="s" s="151">
        <v>31</v>
      </c>
      <c r="E474" s="121">
        <v>851855</v>
      </c>
      <c r="F474" s="121">
        <v>113</v>
      </c>
      <c r="G474" s="121">
        <v>0.95</v>
      </c>
      <c r="H474" s="154">
        <f>F474*G474</f>
        <v>107.35</v>
      </c>
      <c r="I474" s="155">
        <f>H474*$O$5</f>
        <v>1073.5</v>
      </c>
      <c r="J474" t="s" s="151">
        <v>207</v>
      </c>
      <c r="K474" s="157">
        <v>150</v>
      </c>
      <c r="L474" s="152"/>
      <c r="M474" s="198"/>
    </row>
    <row r="475" s="9" customFormat="1" ht="17.9" customHeight="1">
      <c r="B475" s="156">
        <v>45744</v>
      </c>
      <c r="C475" t="s" s="151">
        <v>278</v>
      </c>
      <c r="D475" t="s" s="151">
        <v>31</v>
      </c>
      <c r="E475" s="121">
        <v>851855</v>
      </c>
      <c r="F475" s="121">
        <v>113</v>
      </c>
      <c r="G475" s="121">
        <v>0.95</v>
      </c>
      <c r="H475" s="154">
        <f>F475*G475</f>
        <v>107.35</v>
      </c>
      <c r="I475" s="155">
        <f>H475*$O$1</f>
        <v>1019.825</v>
      </c>
      <c r="J475" t="s" s="151">
        <v>207</v>
      </c>
      <c r="K475" s="157">
        <v>150</v>
      </c>
      <c r="L475" s="152"/>
      <c r="M475" s="198"/>
    </row>
    <row r="476" s="9" customFormat="1" ht="17.9" customHeight="1">
      <c r="B476" s="156">
        <v>45744</v>
      </c>
      <c r="C476" t="s" s="151">
        <v>279</v>
      </c>
      <c r="D476" t="s" s="151">
        <v>31</v>
      </c>
      <c r="E476" s="121">
        <v>856816</v>
      </c>
      <c r="F476" s="121">
        <v>113</v>
      </c>
      <c r="G476" s="121">
        <v>0.95</v>
      </c>
      <c r="H476" s="154">
        <f>F476*G476</f>
        <v>107.35</v>
      </c>
      <c r="I476" s="155">
        <f>H476*$O$5</f>
        <v>1073.5</v>
      </c>
      <c r="J476" t="s" s="151">
        <v>235</v>
      </c>
      <c r="K476" s="157">
        <v>150</v>
      </c>
      <c r="L476" s="152"/>
      <c r="M476" s="198"/>
    </row>
    <row r="477" s="9" customFormat="1" ht="17.9" customHeight="1">
      <c r="B477" s="156"/>
      <c r="C477" s="151"/>
      <c r="D477" s="152"/>
      <c r="E477" s="152"/>
      <c r="F477" s="152"/>
      <c r="G477" s="152"/>
      <c r="H477" s="154"/>
      <c r="I477" s="155"/>
      <c r="J477" t="s" s="151">
        <v>236</v>
      </c>
      <c r="K477" s="157">
        <v>300</v>
      </c>
      <c r="L477" s="152"/>
      <c r="M477" s="198"/>
    </row>
    <row r="478" s="9" customFormat="1" ht="17.9" customHeight="1">
      <c r="B478" s="156"/>
      <c r="C478" s="151"/>
      <c r="D478" s="152"/>
      <c r="E478" s="152"/>
      <c r="F478" s="152"/>
      <c r="G478" s="152"/>
      <c r="H478" s="154"/>
      <c r="I478" s="155"/>
      <c r="J478" s="152"/>
      <c r="K478" s="157"/>
      <c r="L478" s="152"/>
      <c r="M478" s="198"/>
    </row>
    <row r="479" s="9" customFormat="1" ht="17.9" customHeight="1">
      <c r="B479" s="156">
        <v>45745</v>
      </c>
      <c r="C479" s="121">
        <v>10634598</v>
      </c>
      <c r="D479" t="s" s="151">
        <v>47</v>
      </c>
      <c r="E479" s="121">
        <v>852324</v>
      </c>
      <c r="F479" s="121">
        <v>114</v>
      </c>
      <c r="G479" s="121">
        <v>0.35</v>
      </c>
      <c r="H479" s="154">
        <f>F479*G479</f>
        <v>39.9</v>
      </c>
      <c r="I479" s="155">
        <f>H479*$O$1</f>
        <v>379.05</v>
      </c>
      <c r="J479" t="s" s="151">
        <v>63</v>
      </c>
      <c r="K479" s="157">
        <v>150</v>
      </c>
      <c r="L479" s="152"/>
      <c r="M479" s="198"/>
    </row>
    <row r="480" s="9" customFormat="1" ht="17.9" customHeight="1">
      <c r="B480" s="156">
        <v>45745</v>
      </c>
      <c r="C480" s="121">
        <v>10479727</v>
      </c>
      <c r="D480" t="s" s="151">
        <v>47</v>
      </c>
      <c r="E480" s="121">
        <v>852324</v>
      </c>
      <c r="F480" s="121">
        <v>114</v>
      </c>
      <c r="G480" s="121">
        <v>0.95</v>
      </c>
      <c r="H480" s="154">
        <f>F480*G480</f>
        <v>108.3</v>
      </c>
      <c r="I480" s="155">
        <f>H480*$O$1</f>
        <v>1028.85</v>
      </c>
      <c r="J480" t="s" s="151">
        <v>63</v>
      </c>
      <c r="K480" s="157">
        <v>150</v>
      </c>
      <c r="L480" s="152"/>
      <c r="M480" s="198"/>
    </row>
    <row r="481" s="9" customFormat="1" ht="17.9" customHeight="1">
      <c r="B481" s="156">
        <v>45745</v>
      </c>
      <c r="C481" s="121">
        <v>10726978</v>
      </c>
      <c r="D481" t="s" s="151">
        <v>31</v>
      </c>
      <c r="E481" s="121">
        <v>852324</v>
      </c>
      <c r="F481" s="121">
        <v>114</v>
      </c>
      <c r="G481" s="121">
        <v>0.9</v>
      </c>
      <c r="H481" s="154">
        <f>F481*G481</f>
        <v>102.6</v>
      </c>
      <c r="I481" s="155">
        <f>H481*$O$1</f>
        <v>974.7</v>
      </c>
      <c r="J481" t="s" s="151">
        <v>63</v>
      </c>
      <c r="K481" s="157">
        <v>150</v>
      </c>
      <c r="L481" s="152"/>
      <c r="M481" s="198"/>
    </row>
    <row r="482" s="9" customFormat="1" ht="17.9" customHeight="1">
      <c r="B482" s="156">
        <v>45745</v>
      </c>
      <c r="C482" s="121">
        <v>10661883</v>
      </c>
      <c r="D482" t="s" s="151">
        <v>31</v>
      </c>
      <c r="E482" s="121">
        <v>852324</v>
      </c>
      <c r="F482" s="121">
        <v>114</v>
      </c>
      <c r="G482" s="121">
        <v>0.6</v>
      </c>
      <c r="H482" s="154">
        <f>F482*G482</f>
        <v>68.40000000000001</v>
      </c>
      <c r="I482" s="155">
        <f>H482*$O$1</f>
        <v>649.8</v>
      </c>
      <c r="J482" t="s" s="151">
        <v>63</v>
      </c>
      <c r="K482" s="157">
        <v>200</v>
      </c>
      <c r="L482" s="152"/>
      <c r="M482" s="198"/>
    </row>
    <row r="483" s="9" customFormat="1" ht="17.9" customHeight="1">
      <c r="B483" s="156">
        <v>45745</v>
      </c>
      <c r="C483" t="s" s="151">
        <v>280</v>
      </c>
      <c r="D483" t="s" s="151">
        <v>31</v>
      </c>
      <c r="E483" s="121">
        <v>852307</v>
      </c>
      <c r="F483" s="121">
        <v>114</v>
      </c>
      <c r="G483" s="121">
        <v>0.85</v>
      </c>
      <c r="H483" s="154">
        <f>F483*G483</f>
        <v>96.90000000000001</v>
      </c>
      <c r="I483" s="155">
        <f>H483*$O$1</f>
        <v>920.55</v>
      </c>
      <c r="J483" t="s" s="151">
        <v>46</v>
      </c>
      <c r="K483" s="157">
        <v>150</v>
      </c>
      <c r="L483" s="152"/>
      <c r="M483" s="198"/>
    </row>
    <row r="484" s="9" customFormat="1" ht="17.9" customHeight="1">
      <c r="B484" s="156">
        <v>45745</v>
      </c>
      <c r="C484" t="s" s="151">
        <v>281</v>
      </c>
      <c r="D484" t="s" s="151">
        <v>31</v>
      </c>
      <c r="E484" s="121">
        <v>852307</v>
      </c>
      <c r="F484" s="121">
        <v>114</v>
      </c>
      <c r="G484" s="121">
        <v>0.95</v>
      </c>
      <c r="H484" s="154">
        <f>F484*G484</f>
        <v>108.3</v>
      </c>
      <c r="I484" s="155">
        <f>H484*$O$1</f>
        <v>1028.85</v>
      </c>
      <c r="J484" t="s" s="151">
        <v>46</v>
      </c>
      <c r="K484" s="157">
        <v>150</v>
      </c>
      <c r="L484" s="152"/>
      <c r="M484" s="198"/>
    </row>
    <row r="485" s="9" customFormat="1" ht="17.9" customHeight="1">
      <c r="B485" s="156">
        <v>45745</v>
      </c>
      <c r="C485" t="s" s="151">
        <v>282</v>
      </c>
      <c r="D485" t="s" s="151">
        <v>31</v>
      </c>
      <c r="E485" s="121">
        <v>852307</v>
      </c>
      <c r="F485" s="121">
        <v>114</v>
      </c>
      <c r="G485" s="121">
        <v>0.8</v>
      </c>
      <c r="H485" s="154">
        <f>F485*G485</f>
        <v>91.2</v>
      </c>
      <c r="I485" s="155">
        <f>H485*$O$1</f>
        <v>866.4</v>
      </c>
      <c r="J485" t="s" s="151">
        <v>46</v>
      </c>
      <c r="K485" s="157">
        <v>150</v>
      </c>
      <c r="L485" s="152"/>
      <c r="M485" s="198"/>
    </row>
    <row r="486" s="9" customFormat="1" ht="17.9" customHeight="1">
      <c r="B486" s="156">
        <v>45745</v>
      </c>
      <c r="C486" t="s" s="151">
        <v>283</v>
      </c>
      <c r="D486" t="s" s="151">
        <v>47</v>
      </c>
      <c r="E486" s="121">
        <v>851894</v>
      </c>
      <c r="F486" s="121">
        <v>99</v>
      </c>
      <c r="G486" s="121">
        <v>0.5</v>
      </c>
      <c r="H486" s="154">
        <f>F486*G486</f>
        <v>49.5</v>
      </c>
      <c r="I486" s="155">
        <f>H486*$O$1</f>
        <v>470.25</v>
      </c>
      <c r="J486" t="s" s="151">
        <v>42</v>
      </c>
      <c r="K486" s="157">
        <v>150</v>
      </c>
      <c r="L486" s="152"/>
      <c r="M486" s="198"/>
    </row>
    <row r="487" s="9" customFormat="1" ht="17.9" customHeight="1">
      <c r="B487" s="156">
        <v>45745</v>
      </c>
      <c r="C487" t="s" s="151">
        <v>284</v>
      </c>
      <c r="D487" t="s" s="151">
        <v>31</v>
      </c>
      <c r="E487" s="121">
        <v>851893</v>
      </c>
      <c r="F487" s="121">
        <v>99</v>
      </c>
      <c r="G487" s="121">
        <v>0.95</v>
      </c>
      <c r="H487" s="154">
        <f>F487*G487</f>
        <v>94.05</v>
      </c>
      <c r="I487" s="155">
        <f>H487*$O$1</f>
        <v>893.475</v>
      </c>
      <c r="J487" t="s" s="151">
        <v>42</v>
      </c>
      <c r="K487" s="157">
        <v>150</v>
      </c>
      <c r="L487" s="152"/>
      <c r="M487" s="198"/>
    </row>
    <row r="488" s="9" customFormat="1" ht="17.9" customHeight="1">
      <c r="B488" s="156">
        <v>45745</v>
      </c>
      <c r="C488" t="s" s="151">
        <v>285</v>
      </c>
      <c r="D488" t="s" s="151">
        <v>47</v>
      </c>
      <c r="E488" s="121">
        <v>851894</v>
      </c>
      <c r="F488" s="121">
        <v>99</v>
      </c>
      <c r="G488" s="121">
        <v>0.4</v>
      </c>
      <c r="H488" s="154">
        <f>F488*G488</f>
        <v>39.6</v>
      </c>
      <c r="I488" s="155">
        <f>H488*$O$1</f>
        <v>376.2</v>
      </c>
      <c r="J488" t="s" s="151">
        <v>42</v>
      </c>
      <c r="K488" s="157">
        <v>150</v>
      </c>
      <c r="L488" s="152"/>
      <c r="M488" s="198"/>
    </row>
    <row r="489" s="218" customFormat="1" ht="17.9" customHeight="1">
      <c r="A489" s="165"/>
      <c r="B489" s="219">
        <v>45745</v>
      </c>
      <c r="C489" t="s" s="220">
        <v>270</v>
      </c>
      <c r="D489" t="s" s="220">
        <v>47</v>
      </c>
      <c r="E489" t="s" s="229">
        <v>139</v>
      </c>
      <c r="F489" s="221">
        <v>121</v>
      </c>
      <c r="G489" s="221">
        <v>0.9</v>
      </c>
      <c r="H489" s="230">
        <v>18.88</v>
      </c>
      <c r="I489" s="155">
        <f>H489*$M$4</f>
        <v>660.8</v>
      </c>
      <c r="J489" t="s" s="203">
        <v>100</v>
      </c>
      <c r="K489" s="155">
        <v>150</v>
      </c>
      <c r="L489" s="223"/>
      <c r="M489" s="226"/>
      <c r="N489" s="225"/>
      <c r="O489" s="225"/>
      <c r="P489" s="225"/>
      <c r="Q489" s="225"/>
      <c r="R489" s="11"/>
      <c r="S489" s="11"/>
      <c r="T489" s="11"/>
      <c r="U489" s="11"/>
      <c r="V489" s="11"/>
      <c r="W489" s="11"/>
      <c r="X489" s="11"/>
    </row>
    <row r="490" s="218" customFormat="1" ht="17.9" customHeight="1">
      <c r="A490" s="165"/>
      <c r="B490" s="219">
        <v>45745</v>
      </c>
      <c r="C490" s="220"/>
      <c r="D490" s="239"/>
      <c r="E490" s="229"/>
      <c r="F490" s="239"/>
      <c r="G490" s="239"/>
      <c r="H490" s="230"/>
      <c r="I490" s="155"/>
      <c r="J490" t="s" s="203">
        <v>100</v>
      </c>
      <c r="K490" s="155">
        <v>150</v>
      </c>
      <c r="L490" t="s" s="240">
        <v>58</v>
      </c>
      <c r="M490" s="226"/>
      <c r="N490" s="225"/>
      <c r="O490" s="225"/>
      <c r="P490" s="225"/>
      <c r="Q490" s="225"/>
      <c r="R490" s="11"/>
      <c r="S490" s="11"/>
      <c r="T490" s="11"/>
      <c r="U490" s="11"/>
      <c r="V490" s="11"/>
      <c r="W490" s="11"/>
      <c r="X490" s="11"/>
    </row>
    <row r="491" s="218" customFormat="1" ht="17.9" customHeight="1">
      <c r="A491" s="165"/>
      <c r="B491" s="219">
        <v>45745</v>
      </c>
      <c r="C491" t="s" s="220">
        <v>286</v>
      </c>
      <c r="D491" t="s" s="220">
        <v>47</v>
      </c>
      <c r="E491" s="221">
        <v>844438</v>
      </c>
      <c r="F491" s="221">
        <v>91</v>
      </c>
      <c r="G491" s="221">
        <v>0.45</v>
      </c>
      <c r="H491" s="222">
        <f>F491*G491</f>
        <v>40.95</v>
      </c>
      <c r="I491" s="155">
        <f>H491*$O$5</f>
        <v>409.5</v>
      </c>
      <c r="J491" t="s" s="203">
        <v>109</v>
      </c>
      <c r="K491" s="155">
        <v>150</v>
      </c>
      <c r="L491" s="223"/>
      <c r="M491" s="224"/>
      <c r="N491" s="225"/>
      <c r="O491" s="225"/>
      <c r="P491" s="225"/>
      <c r="Q491" s="225"/>
      <c r="R491" s="11"/>
      <c r="S491" s="11"/>
      <c r="T491" s="11"/>
      <c r="U491" s="11"/>
      <c r="V491" s="11"/>
      <c r="W491" s="11"/>
      <c r="X491" s="11"/>
    </row>
    <row r="492" s="218" customFormat="1" ht="17.9" customHeight="1">
      <c r="A492" s="165"/>
      <c r="B492" s="219">
        <v>45745</v>
      </c>
      <c r="C492" t="s" s="220">
        <v>287</v>
      </c>
      <c r="D492" t="s" s="220">
        <v>47</v>
      </c>
      <c r="E492" s="221">
        <v>844438</v>
      </c>
      <c r="F492" s="221">
        <v>91</v>
      </c>
      <c r="G492" s="221">
        <v>0.4</v>
      </c>
      <c r="H492" s="222">
        <f>F492*G492</f>
        <v>36.4</v>
      </c>
      <c r="I492" s="155">
        <f>H492*$O$5</f>
        <v>364</v>
      </c>
      <c r="J492" t="s" s="203">
        <v>109</v>
      </c>
      <c r="K492" s="155">
        <v>150</v>
      </c>
      <c r="L492" s="223"/>
      <c r="M492" s="224"/>
      <c r="N492" s="225"/>
      <c r="O492" s="225"/>
      <c r="P492" s="225"/>
      <c r="Q492" s="225"/>
      <c r="R492" s="11"/>
      <c r="S492" s="11"/>
      <c r="T492" s="11"/>
      <c r="U492" s="11"/>
      <c r="V492" s="11"/>
      <c r="W492" s="11"/>
      <c r="X492" s="11"/>
    </row>
    <row r="493" s="9" customFormat="1" ht="17.9" customHeight="1">
      <c r="B493" s="156">
        <v>45745</v>
      </c>
      <c r="C493" s="121">
        <v>10726974</v>
      </c>
      <c r="D493" t="s" s="151">
        <v>31</v>
      </c>
      <c r="E493" s="121">
        <v>852073</v>
      </c>
      <c r="F493" s="121">
        <v>113</v>
      </c>
      <c r="G493" s="121">
        <v>0.9</v>
      </c>
      <c r="H493" s="154">
        <f>F493*G493</f>
        <v>101.7</v>
      </c>
      <c r="I493" s="155">
        <f>H493*$O$1</f>
        <v>966.15</v>
      </c>
      <c r="J493" t="s" s="151">
        <v>158</v>
      </c>
      <c r="K493" s="157">
        <v>150</v>
      </c>
      <c r="L493" s="152"/>
    </row>
    <row r="494" s="9" customFormat="1" ht="17.9" customHeight="1">
      <c r="B494" s="156">
        <v>45745</v>
      </c>
      <c r="C494" s="121">
        <v>10634619</v>
      </c>
      <c r="D494" t="s" s="151">
        <v>31</v>
      </c>
      <c r="E494" s="121">
        <v>852073</v>
      </c>
      <c r="F494" s="121">
        <v>113</v>
      </c>
      <c r="G494" s="121">
        <v>0.95</v>
      </c>
      <c r="H494" s="154">
        <f>F494*G494</f>
        <v>107.35</v>
      </c>
      <c r="I494" s="155">
        <f>H494*$O$1</f>
        <v>1019.825</v>
      </c>
      <c r="J494" t="s" s="151">
        <v>158</v>
      </c>
      <c r="K494" s="157">
        <v>150</v>
      </c>
      <c r="L494" s="152"/>
    </row>
    <row r="495" s="9" customFormat="1" ht="17.9" customHeight="1">
      <c r="B495" s="156">
        <v>45745</v>
      </c>
      <c r="C495" s="121">
        <v>10726991</v>
      </c>
      <c r="D495" t="s" s="151">
        <v>31</v>
      </c>
      <c r="E495" s="121">
        <v>852073</v>
      </c>
      <c r="F495" s="121">
        <v>113</v>
      </c>
      <c r="G495" s="121">
        <v>0.95</v>
      </c>
      <c r="H495" s="154">
        <f>F495*G495</f>
        <v>107.35</v>
      </c>
      <c r="I495" s="155">
        <f>H495*$O$1</f>
        <v>1019.825</v>
      </c>
      <c r="J495" t="s" s="151">
        <v>158</v>
      </c>
      <c r="K495" s="157">
        <v>150</v>
      </c>
      <c r="L495" s="152"/>
    </row>
    <row r="496" s="9" customFormat="1" ht="17.9" customHeight="1">
      <c r="B496" s="156">
        <v>45745</v>
      </c>
      <c r="C496" t="s" s="151">
        <v>288</v>
      </c>
      <c r="D496" t="s" s="151">
        <v>31</v>
      </c>
      <c r="E496" s="121">
        <v>851855</v>
      </c>
      <c r="F496" s="121">
        <v>113</v>
      </c>
      <c r="G496" s="121">
        <v>0.85</v>
      </c>
      <c r="H496" s="154">
        <f>F496*G496</f>
        <v>96.05</v>
      </c>
      <c r="I496" s="155">
        <f>H496*$O$1</f>
        <v>912.475</v>
      </c>
      <c r="J496" t="s" s="151">
        <v>207</v>
      </c>
      <c r="K496" s="157">
        <v>150</v>
      </c>
      <c r="L496" s="152"/>
      <c r="M496" s="198"/>
    </row>
    <row r="497" s="9" customFormat="1" ht="17.9" customHeight="1">
      <c r="B497" s="156">
        <v>45745</v>
      </c>
      <c r="C497" t="s" s="151">
        <v>289</v>
      </c>
      <c r="D497" t="s" s="151">
        <v>31</v>
      </c>
      <c r="E497" s="121">
        <v>851855</v>
      </c>
      <c r="F497" s="121">
        <v>113</v>
      </c>
      <c r="G497" s="121">
        <v>0.95</v>
      </c>
      <c r="H497" s="154">
        <f>F497*G497</f>
        <v>107.35</v>
      </c>
      <c r="I497" s="155">
        <f>H497*$O$5</f>
        <v>1073.5</v>
      </c>
      <c r="J497" t="s" s="151">
        <v>207</v>
      </c>
      <c r="K497" s="157">
        <v>150</v>
      </c>
      <c r="L497" s="152"/>
      <c r="M497" s="198"/>
    </row>
    <row r="498" s="9" customFormat="1" ht="17.9" customHeight="1">
      <c r="B498" s="156">
        <v>45745</v>
      </c>
      <c r="C498" t="s" s="151">
        <v>290</v>
      </c>
      <c r="D498" t="s" s="151">
        <v>31</v>
      </c>
      <c r="E498" s="121">
        <v>851855</v>
      </c>
      <c r="F498" s="121">
        <v>113</v>
      </c>
      <c r="G498" s="121">
        <v>0.85</v>
      </c>
      <c r="H498" s="154">
        <f>F498*G498</f>
        <v>96.05</v>
      </c>
      <c r="I498" s="155">
        <f>H498*$O$1</f>
        <v>912.475</v>
      </c>
      <c r="J498" t="s" s="151">
        <v>207</v>
      </c>
      <c r="K498" s="157">
        <v>150</v>
      </c>
      <c r="L498" s="152"/>
      <c r="M498" s="198"/>
    </row>
    <row r="499" s="9" customFormat="1" ht="17.9" customHeight="1">
      <c r="B499" s="156">
        <v>45745</v>
      </c>
      <c r="C499" t="s" s="151">
        <v>291</v>
      </c>
      <c r="D499" t="s" s="151">
        <v>31</v>
      </c>
      <c r="E499" s="121">
        <v>856816</v>
      </c>
      <c r="F499" s="121">
        <v>113</v>
      </c>
      <c r="G499" s="121">
        <v>0.95</v>
      </c>
      <c r="H499" s="154">
        <f>F499*G499</f>
        <v>107.35</v>
      </c>
      <c r="I499" s="155">
        <f>H499*$O$5</f>
        <v>1073.5</v>
      </c>
      <c r="J499" t="s" s="151">
        <v>235</v>
      </c>
      <c r="K499" s="157">
        <v>150</v>
      </c>
      <c r="L499" s="152"/>
      <c r="M499" s="198"/>
    </row>
    <row r="500" s="9" customFormat="1" ht="17.9" customHeight="1">
      <c r="B500" s="156">
        <v>45745</v>
      </c>
      <c r="C500" t="s" s="151">
        <v>292</v>
      </c>
      <c r="D500" t="s" s="151">
        <v>31</v>
      </c>
      <c r="E500" s="121">
        <v>856816</v>
      </c>
      <c r="F500" s="121">
        <v>113</v>
      </c>
      <c r="G500" s="121">
        <v>0.9</v>
      </c>
      <c r="H500" s="154">
        <f>F500*G500</f>
        <v>101.7</v>
      </c>
      <c r="I500" s="155">
        <f>H500*$O$5</f>
        <v>1017</v>
      </c>
      <c r="J500" t="s" s="151">
        <v>235</v>
      </c>
      <c r="K500" s="157">
        <v>150</v>
      </c>
      <c r="L500" s="152"/>
      <c r="M500" s="198">
        <f>SUM(I479:I500)/21</f>
        <v>810.341666666667</v>
      </c>
      <c r="N500" t="s" s="22">
        <v>166</v>
      </c>
    </row>
    <row r="501" s="9" customFormat="1" ht="17.9" customHeight="1">
      <c r="B501" s="156">
        <v>45745</v>
      </c>
      <c r="C501" s="151"/>
      <c r="D501" s="152"/>
      <c r="E501" s="152"/>
      <c r="F501" s="152"/>
      <c r="G501" s="152"/>
      <c r="H501" s="154"/>
      <c r="I501" s="155"/>
      <c r="J501" t="s" s="151">
        <v>236</v>
      </c>
      <c r="K501" s="157">
        <v>300</v>
      </c>
      <c r="L501" s="152"/>
      <c r="M501" s="198"/>
    </row>
    <row r="502" s="9" customFormat="1" ht="17.9" customHeight="1">
      <c r="B502" s="156"/>
      <c r="C502" s="151"/>
      <c r="D502" s="152"/>
      <c r="E502" s="152"/>
      <c r="F502" s="152"/>
      <c r="G502" s="152"/>
      <c r="H502" s="154"/>
      <c r="I502" s="155"/>
      <c r="J502" s="152"/>
      <c r="K502" s="157"/>
      <c r="L502" s="152"/>
      <c r="M502" s="198"/>
    </row>
    <row r="503" s="9" customFormat="1" ht="17.9" customHeight="1">
      <c r="B503" s="156">
        <v>45746</v>
      </c>
      <c r="C503" s="121">
        <v>10661905</v>
      </c>
      <c r="D503" t="s" s="151">
        <v>31</v>
      </c>
      <c r="E503" s="121">
        <v>852324</v>
      </c>
      <c r="F503" s="121">
        <v>114</v>
      </c>
      <c r="G503" s="121">
        <v>0.95</v>
      </c>
      <c r="H503" s="154">
        <f>F503*G503</f>
        <v>108.3</v>
      </c>
      <c r="I503" s="155">
        <f>H503*$O$1</f>
        <v>1028.85</v>
      </c>
      <c r="J503" t="s" s="151">
        <v>63</v>
      </c>
      <c r="K503" s="157">
        <v>150</v>
      </c>
      <c r="L503" s="152"/>
      <c r="M503" s="198"/>
    </row>
    <row r="504" s="9" customFormat="1" ht="17.9" customHeight="1">
      <c r="B504" s="156">
        <v>45746</v>
      </c>
      <c r="C504" s="121">
        <v>10662616</v>
      </c>
      <c r="D504" t="s" s="151">
        <v>31</v>
      </c>
      <c r="E504" s="121">
        <v>851093</v>
      </c>
      <c r="F504" s="121">
        <v>114</v>
      </c>
      <c r="G504" s="121">
        <v>0.9</v>
      </c>
      <c r="H504" s="154">
        <f>F504*G504</f>
        <v>102.6</v>
      </c>
      <c r="I504" s="155">
        <f>H504*$O$1</f>
        <v>974.7</v>
      </c>
      <c r="J504" t="s" s="151">
        <v>63</v>
      </c>
      <c r="K504" s="157">
        <v>150</v>
      </c>
      <c r="L504" s="152"/>
      <c r="M504" s="198"/>
    </row>
    <row r="505" s="9" customFormat="1" ht="17.9" customHeight="1">
      <c r="B505" s="156">
        <v>45746</v>
      </c>
      <c r="C505" s="121">
        <v>10661902</v>
      </c>
      <c r="D505" t="s" s="151">
        <v>31</v>
      </c>
      <c r="E505" s="121">
        <v>852324</v>
      </c>
      <c r="F505" s="121">
        <v>114</v>
      </c>
      <c r="G505" s="121">
        <v>0.95</v>
      </c>
      <c r="H505" s="154">
        <f>F505*G505</f>
        <v>108.3</v>
      </c>
      <c r="I505" s="155">
        <f>H505*$O$1</f>
        <v>1028.85</v>
      </c>
      <c r="J505" t="s" s="151">
        <v>63</v>
      </c>
      <c r="K505" s="157">
        <v>150</v>
      </c>
      <c r="L505" s="152"/>
      <c r="M505" s="215">
        <f>K505+K504+K503+K482+K481+K480+K479+K460+K459+K458+K437+K436+K435+K413+K412+K390+K389+K388+K370+K369+K368</f>
        <v>3200</v>
      </c>
      <c r="N505" s="17">
        <f>M505+O505</f>
        <v>2850</v>
      </c>
      <c r="O505" s="200">
        <v>-350</v>
      </c>
    </row>
    <row r="506" s="9" customFormat="1" ht="17.9" customHeight="1">
      <c r="B506" s="156">
        <v>45746</v>
      </c>
      <c r="C506" t="s" s="151">
        <v>280</v>
      </c>
      <c r="D506" t="s" s="151">
        <v>31</v>
      </c>
      <c r="E506" s="121">
        <v>852307</v>
      </c>
      <c r="F506" s="121">
        <v>114</v>
      </c>
      <c r="G506" s="121">
        <v>0.85</v>
      </c>
      <c r="H506" s="154">
        <f>F506*G506</f>
        <v>96.90000000000001</v>
      </c>
      <c r="I506" s="155">
        <f>H506*$O$1</f>
        <v>920.55</v>
      </c>
      <c r="J506" t="s" s="151">
        <v>46</v>
      </c>
      <c r="K506" s="157">
        <v>150</v>
      </c>
      <c r="L506" s="152"/>
      <c r="M506" s="198"/>
    </row>
    <row r="507" s="9" customFormat="1" ht="17.9" customHeight="1">
      <c r="B507" s="156">
        <v>45746</v>
      </c>
      <c r="C507" t="s" s="151">
        <v>281</v>
      </c>
      <c r="D507" t="s" s="151">
        <v>31</v>
      </c>
      <c r="E507" s="121">
        <v>852307</v>
      </c>
      <c r="F507" s="121">
        <v>114</v>
      </c>
      <c r="G507" s="121">
        <v>0.95</v>
      </c>
      <c r="H507" s="154">
        <f>F507*G507</f>
        <v>108.3</v>
      </c>
      <c r="I507" s="155">
        <f>H507*$O$1</f>
        <v>1028.85</v>
      </c>
      <c r="J507" t="s" s="151">
        <v>46</v>
      </c>
      <c r="K507" s="157">
        <v>150</v>
      </c>
      <c r="L507" s="152"/>
      <c r="M507" s="198"/>
    </row>
    <row r="508" s="9" customFormat="1" ht="17.9" customHeight="1">
      <c r="B508" s="156">
        <v>45746</v>
      </c>
      <c r="C508" t="s" s="151">
        <v>282</v>
      </c>
      <c r="D508" t="s" s="151">
        <v>31</v>
      </c>
      <c r="E508" s="121">
        <v>852307</v>
      </c>
      <c r="F508" s="121">
        <v>114</v>
      </c>
      <c r="G508" s="121">
        <v>0.8</v>
      </c>
      <c r="H508" s="154">
        <f>F508*G508</f>
        <v>91.2</v>
      </c>
      <c r="I508" s="155">
        <f>H508*$O$1</f>
        <v>866.4</v>
      </c>
      <c r="J508" t="s" s="151">
        <v>46</v>
      </c>
      <c r="K508" s="157">
        <v>150</v>
      </c>
      <c r="L508" s="152"/>
      <c r="M508" s="215">
        <f>K508+K507+K506+K485+K484+K483+K463+K462+K461+K441+K440+K439+K438+K416+K415+K414+K393+K392+K391+K373+K372+K371</f>
        <v>3350</v>
      </c>
      <c r="N508" s="17">
        <f>M508+O508</f>
        <v>3000</v>
      </c>
      <c r="O508" s="200">
        <v>-350</v>
      </c>
    </row>
    <row r="509" s="9" customFormat="1" ht="17.9" customHeight="1">
      <c r="B509" s="156">
        <v>45746</v>
      </c>
      <c r="C509" t="s" s="151">
        <v>293</v>
      </c>
      <c r="D509" t="s" s="151">
        <v>31</v>
      </c>
      <c r="E509" s="121">
        <v>851893</v>
      </c>
      <c r="F509" s="121">
        <v>99</v>
      </c>
      <c r="G509" s="121">
        <v>0.95</v>
      </c>
      <c r="H509" s="154">
        <f>F509*G509</f>
        <v>94.05</v>
      </c>
      <c r="I509" s="155">
        <f>H509*$O$1</f>
        <v>893.475</v>
      </c>
      <c r="J509" t="s" s="151">
        <v>42</v>
      </c>
      <c r="K509" s="157">
        <v>150</v>
      </c>
      <c r="L509" s="152"/>
      <c r="M509" s="198"/>
    </row>
    <row r="510" s="9" customFormat="1" ht="17.9" customHeight="1">
      <c r="B510" s="156">
        <v>45746</v>
      </c>
      <c r="C510" t="s" s="151">
        <v>294</v>
      </c>
      <c r="D510" t="s" s="151">
        <v>31</v>
      </c>
      <c r="E510" s="121">
        <v>851893</v>
      </c>
      <c r="F510" s="121">
        <v>99</v>
      </c>
      <c r="G510" s="121">
        <v>0.95</v>
      </c>
      <c r="H510" s="154">
        <f>F510*G510</f>
        <v>94.05</v>
      </c>
      <c r="I510" s="155">
        <f>H510*$O$1</f>
        <v>893.475</v>
      </c>
      <c r="J510" t="s" s="151">
        <v>42</v>
      </c>
      <c r="K510" s="157">
        <v>150</v>
      </c>
      <c r="L510" s="152"/>
      <c r="M510" s="198"/>
    </row>
    <row r="511" s="9" customFormat="1" ht="17.9" customHeight="1">
      <c r="B511" s="156">
        <v>45746</v>
      </c>
      <c r="C511" t="s" s="151">
        <v>295</v>
      </c>
      <c r="D511" t="s" s="151">
        <v>31</v>
      </c>
      <c r="E511" s="121">
        <v>851893</v>
      </c>
      <c r="F511" s="121">
        <v>99</v>
      </c>
      <c r="G511" s="121">
        <v>0.95</v>
      </c>
      <c r="H511" s="154">
        <f>F511*G511</f>
        <v>94.05</v>
      </c>
      <c r="I511" s="155">
        <f>H511*$O$1</f>
        <v>893.475</v>
      </c>
      <c r="J511" t="s" s="151">
        <v>42</v>
      </c>
      <c r="K511" s="157">
        <v>150</v>
      </c>
      <c r="L511" s="152"/>
      <c r="M511" s="215">
        <f>K511+K510+K509+K488+K487+K486+K466+K465+K464+K444+K443+K442+K420+K419+K418+K417+K397+K396+K395+K394+K376+K375+K374</f>
        <v>3550</v>
      </c>
      <c r="N511" s="157">
        <f>M511+O511</f>
        <v>3200</v>
      </c>
      <c r="O511" s="200">
        <v>-350</v>
      </c>
    </row>
    <row r="512" s="218" customFormat="1" ht="17.9" customHeight="1">
      <c r="A512" s="165"/>
      <c r="B512" s="219">
        <v>45746</v>
      </c>
      <c r="C512" t="s" s="220">
        <v>296</v>
      </c>
      <c r="D512" t="s" s="220">
        <v>31</v>
      </c>
      <c r="E512" s="221">
        <v>851176</v>
      </c>
      <c r="F512" s="221">
        <v>120</v>
      </c>
      <c r="G512" s="221">
        <v>0.9</v>
      </c>
      <c r="H512" s="222">
        <f>F512*G512</f>
        <v>108</v>
      </c>
      <c r="I512" s="155">
        <f>H512*$O$1</f>
        <v>1026</v>
      </c>
      <c r="J512" t="s" s="203">
        <v>100</v>
      </c>
      <c r="K512" s="155">
        <v>150</v>
      </c>
      <c r="L512" s="223"/>
      <c r="M512" s="226"/>
      <c r="N512" s="158"/>
      <c r="O512" s="158"/>
      <c r="P512" s="225"/>
      <c r="Q512" s="225"/>
      <c r="R512" s="11"/>
      <c r="S512" s="11"/>
      <c r="T512" s="11"/>
      <c r="U512" s="11"/>
      <c r="V512" s="11"/>
      <c r="W512" s="11"/>
      <c r="X512" s="11"/>
    </row>
    <row r="513" s="218" customFormat="1" ht="17.9" customHeight="1">
      <c r="A513" s="165"/>
      <c r="B513" s="219">
        <v>45746</v>
      </c>
      <c r="C513" s="220"/>
      <c r="D513" s="239"/>
      <c r="E513" s="239"/>
      <c r="F513" s="239"/>
      <c r="G513" s="239"/>
      <c r="H513" s="222"/>
      <c r="I513" s="155"/>
      <c r="J513" t="s" s="203">
        <v>100</v>
      </c>
      <c r="K513" s="155">
        <v>150</v>
      </c>
      <c r="L513" t="s" s="240">
        <v>58</v>
      </c>
      <c r="M513" s="185">
        <f>K513+K512+K490+K489+K469+K468+K467+K447+K446+K445+K423+K422+K421+K400+K399+K398+K379+K378+K377</f>
        <v>2850</v>
      </c>
      <c r="N513" s="241">
        <f>M513+O513</f>
        <v>2500</v>
      </c>
      <c r="O513" s="206">
        <v>-350</v>
      </c>
      <c r="P513" s="224"/>
      <c r="Q513" s="225"/>
      <c r="R513" s="11"/>
      <c r="S513" s="11"/>
      <c r="T513" s="11"/>
      <c r="U513" s="11"/>
      <c r="V513" s="11"/>
      <c r="W513" s="11"/>
      <c r="X513" s="11"/>
    </row>
    <row r="514" s="218" customFormat="1" ht="17.9" customHeight="1">
      <c r="A514" s="165"/>
      <c r="B514" s="219">
        <v>45746</v>
      </c>
      <c r="C514" s="220"/>
      <c r="D514" s="239"/>
      <c r="E514" s="239"/>
      <c r="F514" s="239"/>
      <c r="G514" s="239"/>
      <c r="H514" s="222"/>
      <c r="I514" s="155"/>
      <c r="J514" t="s" s="203">
        <v>109</v>
      </c>
      <c r="K514" t="s" s="203">
        <v>297</v>
      </c>
      <c r="L514" s="223"/>
      <c r="M514" s="185">
        <f>K492+K491+K472+K471+K470+K453+K452+K451+K430+K429+K428+K407+K406+K405+K385+K384+K383</f>
        <v>2550</v>
      </c>
      <c r="N514" s="241">
        <f>M514+O514</f>
        <v>2200</v>
      </c>
      <c r="O514" s="206">
        <v>-350</v>
      </c>
      <c r="P514" s="224"/>
      <c r="Q514" s="225"/>
      <c r="R514" s="11"/>
      <c r="S514" s="11"/>
      <c r="T514" s="11"/>
      <c r="U514" s="11"/>
      <c r="V514" s="11"/>
      <c r="W514" s="11"/>
      <c r="X514" s="11"/>
    </row>
    <row r="515" s="9" customFormat="1" ht="17.9" customHeight="1">
      <c r="B515" s="156">
        <v>45746</v>
      </c>
      <c r="C515" s="121">
        <v>10634137</v>
      </c>
      <c r="D515" t="s" s="151">
        <v>31</v>
      </c>
      <c r="E515" s="121">
        <v>852376</v>
      </c>
      <c r="F515" s="121">
        <v>113</v>
      </c>
      <c r="G515" s="121">
        <v>0.95</v>
      </c>
      <c r="H515" s="154">
        <f>F515*G515</f>
        <v>107.35</v>
      </c>
      <c r="I515" s="155">
        <f>H515*$O$1</f>
        <v>1019.825</v>
      </c>
      <c r="J515" t="s" s="151">
        <v>158</v>
      </c>
      <c r="K515" s="157">
        <v>150</v>
      </c>
      <c r="L515" s="152"/>
      <c r="M515" s="215">
        <f>K517+K516+K515+K495+K494+K493+K450+K449+K448+K427+K426+K425+K424+K404+K403+K402+K401+K382+K381+K380</f>
        <v>3100</v>
      </c>
      <c r="N515" s="17">
        <f>M515+O515</f>
        <v>2750</v>
      </c>
      <c r="O515" s="200">
        <v>-350</v>
      </c>
    </row>
    <row r="516" s="9" customFormat="1" ht="17.9" customHeight="1">
      <c r="B516" s="156">
        <v>45746</v>
      </c>
      <c r="C516" s="121">
        <v>10634132</v>
      </c>
      <c r="D516" t="s" s="151">
        <v>31</v>
      </c>
      <c r="E516" s="121">
        <v>852376</v>
      </c>
      <c r="F516" s="121">
        <v>113</v>
      </c>
      <c r="G516" s="121">
        <v>0.95</v>
      </c>
      <c r="H516" s="154">
        <f>F516*G516</f>
        <v>107.35</v>
      </c>
      <c r="I516" s="155">
        <f>H516*$O$1</f>
        <v>1019.825</v>
      </c>
      <c r="J516" t="s" s="151">
        <v>158</v>
      </c>
      <c r="K516" s="157">
        <v>150</v>
      </c>
      <c r="L516" s="152"/>
    </row>
    <row r="517" s="9" customFormat="1" ht="17.9" customHeight="1">
      <c r="B517" s="156">
        <v>45746</v>
      </c>
      <c r="C517" s="121">
        <v>10634145</v>
      </c>
      <c r="D517" t="s" s="151">
        <v>31</v>
      </c>
      <c r="E517" s="121">
        <v>852376</v>
      </c>
      <c r="F517" s="121">
        <v>113</v>
      </c>
      <c r="G517" s="121">
        <v>0.95</v>
      </c>
      <c r="H517" s="154">
        <f>F517*G517</f>
        <v>107.35</v>
      </c>
      <c r="I517" s="155">
        <f>H517*$O$1</f>
        <v>1019.825</v>
      </c>
      <c r="J517" t="s" s="151">
        <v>158</v>
      </c>
      <c r="K517" s="157">
        <v>150</v>
      </c>
      <c r="L517" s="152"/>
    </row>
    <row r="518" s="9" customFormat="1" ht="17.9" customHeight="1">
      <c r="B518" s="156">
        <v>45746</v>
      </c>
      <c r="C518" t="s" s="151">
        <v>298</v>
      </c>
      <c r="D518" t="s" s="151">
        <v>31</v>
      </c>
      <c r="E518" s="121">
        <v>851856</v>
      </c>
      <c r="F518" s="121">
        <v>113</v>
      </c>
      <c r="G518" s="121">
        <v>0.95</v>
      </c>
      <c r="H518" s="154">
        <f>F518*G518</f>
        <v>107.35</v>
      </c>
      <c r="I518" s="155">
        <f>H518*$O$1</f>
        <v>1019.825</v>
      </c>
      <c r="J518" t="s" s="151">
        <v>207</v>
      </c>
      <c r="K518" s="157">
        <v>150</v>
      </c>
      <c r="L518" s="152"/>
      <c r="M518" s="215">
        <f>K520+K519+K518+K498+K497+K496+K475+K474+K473+K454+K431+K408+K386</f>
        <v>2550</v>
      </c>
      <c r="N518" s="17">
        <f>M518+O518</f>
        <v>2200</v>
      </c>
      <c r="O518" s="200">
        <v>-350</v>
      </c>
    </row>
    <row r="519" s="9" customFormat="1" ht="17.9" customHeight="1">
      <c r="B519" s="156">
        <v>45746</v>
      </c>
      <c r="C519" t="s" s="151">
        <v>299</v>
      </c>
      <c r="D519" t="s" s="151">
        <v>31</v>
      </c>
      <c r="E519" s="121">
        <v>851856</v>
      </c>
      <c r="F519" s="121">
        <v>113</v>
      </c>
      <c r="G519" s="121">
        <v>0.9</v>
      </c>
      <c r="H519" s="154">
        <f>F519*G519</f>
        <v>101.7</v>
      </c>
      <c r="I519" s="155">
        <f>H519*$O$5</f>
        <v>1017</v>
      </c>
      <c r="J519" t="s" s="151">
        <v>207</v>
      </c>
      <c r="K519" s="157">
        <v>150</v>
      </c>
      <c r="L519" s="152"/>
      <c r="M519" s="198"/>
      <c r="O519" t="s" s="202">
        <v>159</v>
      </c>
    </row>
    <row r="520" s="9" customFormat="1" ht="17.9" customHeight="1">
      <c r="B520" s="156">
        <v>45746</v>
      </c>
      <c r="C520" t="s" s="151">
        <v>300</v>
      </c>
      <c r="D520" t="s" s="151">
        <v>31</v>
      </c>
      <c r="E520" s="121">
        <v>851856</v>
      </c>
      <c r="F520" s="121">
        <v>113</v>
      </c>
      <c r="G520" s="121">
        <v>0.95</v>
      </c>
      <c r="H520" s="154">
        <f>F520*G520</f>
        <v>107.35</v>
      </c>
      <c r="I520" s="155">
        <f>H520*$O$1</f>
        <v>1019.825</v>
      </c>
      <c r="J520" t="s" s="151">
        <v>207</v>
      </c>
      <c r="K520" s="157">
        <v>150</v>
      </c>
      <c r="L520" s="152"/>
      <c r="M520" s="198">
        <f>M521*18</f>
        <v>17817.75</v>
      </c>
    </row>
    <row r="521" s="9" customFormat="1" ht="17.9" customHeight="1">
      <c r="B521" s="156">
        <v>45746</v>
      </c>
      <c r="C521" t="s" s="151">
        <v>301</v>
      </c>
      <c r="D521" t="s" s="151">
        <v>31</v>
      </c>
      <c r="E521" s="121">
        <v>856808</v>
      </c>
      <c r="F521" s="121">
        <v>113</v>
      </c>
      <c r="G521" s="121">
        <v>0.95</v>
      </c>
      <c r="H521" s="154">
        <f>F521*G521</f>
        <v>107.35</v>
      </c>
      <c r="I521" s="155">
        <f>H521*$O$5</f>
        <v>1073.5</v>
      </c>
      <c r="J521" t="s" s="151">
        <v>235</v>
      </c>
      <c r="K521" s="157">
        <v>150</v>
      </c>
      <c r="L521" s="152"/>
      <c r="M521" s="198">
        <f>SUM(I503:I523)/18</f>
        <v>989.875</v>
      </c>
      <c r="N521" t="s" s="83">
        <v>166</v>
      </c>
    </row>
    <row r="522" s="9" customFormat="1" ht="17.9" customHeight="1">
      <c r="B522" s="156">
        <v>45746</v>
      </c>
      <c r="C522" t="s" s="151">
        <v>302</v>
      </c>
      <c r="D522" t="s" s="151">
        <v>31</v>
      </c>
      <c r="E522" s="121">
        <v>856816</v>
      </c>
      <c r="F522" s="121">
        <v>113</v>
      </c>
      <c r="G522" s="121">
        <v>0.95</v>
      </c>
      <c r="H522" s="154">
        <f>F522*G522</f>
        <v>107.35</v>
      </c>
      <c r="I522" s="155">
        <f>H522*$O$5</f>
        <v>1073.5</v>
      </c>
      <c r="J522" t="s" s="151">
        <v>235</v>
      </c>
      <c r="K522" s="157">
        <v>150</v>
      </c>
      <c r="L522" s="152"/>
      <c r="M522" s="215">
        <f>K522+K521+K500+K499+K476+K455+K432+K409</f>
        <v>1650</v>
      </c>
      <c r="N522" s="17">
        <f>M522+O522+P522</f>
        <v>675</v>
      </c>
      <c r="O522" s="200">
        <v>-350</v>
      </c>
      <c r="P522" s="242">
        <v>-625</v>
      </c>
      <c r="Q522" t="s" s="204">
        <v>303</v>
      </c>
    </row>
    <row r="523" s="9" customFormat="1" ht="17.9" customHeight="1">
      <c r="B523" s="156">
        <v>45746</v>
      </c>
      <c r="C523" s="151"/>
      <c r="D523" s="152"/>
      <c r="E523" s="152"/>
      <c r="F523" s="152"/>
      <c r="G523" s="152"/>
      <c r="H523" s="154"/>
      <c r="I523" s="155"/>
      <c r="J523" t="s" s="151">
        <v>236</v>
      </c>
      <c r="K523" s="157">
        <v>300</v>
      </c>
      <c r="L523" s="152"/>
      <c r="M523" s="217">
        <f>K523+K501+K477+K456+K433+K410</f>
        <v>1800</v>
      </c>
      <c r="N523" s="17">
        <f>M523+O523+P523</f>
        <v>925</v>
      </c>
      <c r="O523" s="200">
        <v>0</v>
      </c>
      <c r="P523" s="242">
        <v>-875</v>
      </c>
      <c r="Q523" t="s" s="204">
        <v>303</v>
      </c>
      <c r="R523" t="s" s="14">
        <v>304</v>
      </c>
    </row>
    <row r="524" s="9" customFormat="1" ht="17.9" customHeight="1">
      <c r="B524" s="234"/>
      <c r="C524" s="177"/>
      <c r="D524" s="177"/>
      <c r="E524" s="177"/>
      <c r="F524" s="177"/>
      <c r="G524" s="177"/>
      <c r="H524" s="235"/>
      <c r="I524" s="208">
        <f>SUM(I368:I523)</f>
        <v>121940.025</v>
      </c>
      <c r="J524" s="236"/>
      <c r="K524" s="237"/>
      <c r="L524" t="s" s="238">
        <v>75</v>
      </c>
      <c r="M524" s="177"/>
    </row>
    <row r="525" s="9" customFormat="1" ht="17.9" customHeight="1">
      <c r="B525" t="s" s="173">
        <v>16</v>
      </c>
      <c r="C525" t="s" s="173">
        <v>17</v>
      </c>
      <c r="D525" t="s" s="173">
        <v>18</v>
      </c>
      <c r="E525" t="s" s="173">
        <v>19</v>
      </c>
      <c r="F525" t="s" s="173">
        <v>20</v>
      </c>
      <c r="G525" t="s" s="173">
        <v>21</v>
      </c>
      <c r="H525" t="s" s="173">
        <v>22</v>
      </c>
      <c r="I525" s="174"/>
      <c r="J525" t="s" s="173">
        <v>23</v>
      </c>
      <c r="K525" t="s" s="173">
        <v>24</v>
      </c>
      <c r="L525" t="s" s="175">
        <v>305</v>
      </c>
      <c r="M525" t="s" s="176">
        <v>306</v>
      </c>
    </row>
    <row r="526" s="9" customFormat="1" ht="17.9" customHeight="1">
      <c r="B526" s="156">
        <v>45747</v>
      </c>
      <c r="C526" s="121">
        <v>10635389</v>
      </c>
      <c r="D526" t="s" s="151">
        <v>31</v>
      </c>
      <c r="E526" s="121">
        <v>851093</v>
      </c>
      <c r="F526" s="121">
        <v>114</v>
      </c>
      <c r="G526" s="121">
        <v>0.9</v>
      </c>
      <c r="H526" s="154">
        <f>F526*G526</f>
        <v>102.6</v>
      </c>
      <c r="I526" s="155">
        <f>H526*$O$1</f>
        <v>974.7</v>
      </c>
      <c r="J526" t="s" s="151">
        <v>63</v>
      </c>
      <c r="K526" s="157">
        <v>150</v>
      </c>
      <c r="L526" s="152"/>
      <c r="M526" s="210"/>
    </row>
    <row r="527" s="9" customFormat="1" ht="17.9" customHeight="1">
      <c r="B527" s="156">
        <v>45747</v>
      </c>
      <c r="C527" s="121">
        <v>10481053</v>
      </c>
      <c r="D527" t="s" s="151">
        <v>31</v>
      </c>
      <c r="E527" s="121">
        <v>851093</v>
      </c>
      <c r="F527" s="121">
        <v>114</v>
      </c>
      <c r="G527" s="121">
        <v>0.9</v>
      </c>
      <c r="H527" s="154">
        <f>F527*G527</f>
        <v>102.6</v>
      </c>
      <c r="I527" s="155">
        <f>H527*$O$1</f>
        <v>974.7</v>
      </c>
      <c r="J527" t="s" s="151">
        <v>63</v>
      </c>
      <c r="K527" s="157">
        <v>150</v>
      </c>
      <c r="L527" s="152"/>
      <c r="M527" s="198"/>
    </row>
    <row r="528" s="9" customFormat="1" ht="17.9" customHeight="1">
      <c r="B528" s="156">
        <v>45747</v>
      </c>
      <c r="C528" s="121">
        <v>10635805</v>
      </c>
      <c r="D528" t="s" s="151">
        <v>31</v>
      </c>
      <c r="E528" s="121">
        <v>851093</v>
      </c>
      <c r="F528" s="121">
        <v>114</v>
      </c>
      <c r="G528" s="121">
        <v>0.95</v>
      </c>
      <c r="H528" s="154">
        <f>F528*G528</f>
        <v>108.3</v>
      </c>
      <c r="I528" s="155">
        <f>H528*$O$1</f>
        <v>1028.85</v>
      </c>
      <c r="J528" t="s" s="151">
        <v>63</v>
      </c>
      <c r="K528" s="157">
        <v>150</v>
      </c>
      <c r="L528" s="152"/>
      <c r="M528" s="198"/>
    </row>
    <row r="529" s="9" customFormat="1" ht="17.9" customHeight="1">
      <c r="B529" s="156">
        <v>45747</v>
      </c>
      <c r="C529" t="s" s="151">
        <v>307</v>
      </c>
      <c r="D529" t="s" s="151">
        <v>31</v>
      </c>
      <c r="E529" s="121">
        <v>851092</v>
      </c>
      <c r="F529" s="121">
        <v>114</v>
      </c>
      <c r="G529" s="121">
        <v>0.95</v>
      </c>
      <c r="H529" s="154">
        <f>F529*G529</f>
        <v>108.3</v>
      </c>
      <c r="I529" s="155">
        <f>H529*$O$1</f>
        <v>1028.85</v>
      </c>
      <c r="J529" t="s" s="151">
        <v>46</v>
      </c>
      <c r="K529" s="157">
        <v>150</v>
      </c>
      <c r="L529" s="152"/>
      <c r="M529" s="198"/>
    </row>
    <row r="530" s="9" customFormat="1" ht="17.9" customHeight="1">
      <c r="B530" s="156">
        <v>45747</v>
      </c>
      <c r="C530" t="s" s="151">
        <v>308</v>
      </c>
      <c r="D530" t="s" s="151">
        <v>31</v>
      </c>
      <c r="E530" s="121">
        <v>851092</v>
      </c>
      <c r="F530" s="121">
        <v>114</v>
      </c>
      <c r="G530" s="121">
        <v>0.95</v>
      </c>
      <c r="H530" s="154">
        <f>F530*G530</f>
        <v>108.3</v>
      </c>
      <c r="I530" s="155">
        <f>H530*$O$1</f>
        <v>1028.85</v>
      </c>
      <c r="J530" t="s" s="151">
        <v>46</v>
      </c>
      <c r="K530" s="157">
        <v>150</v>
      </c>
      <c r="L530" s="152"/>
      <c r="M530" s="198"/>
    </row>
    <row r="531" s="9" customFormat="1" ht="17.9" customHeight="1">
      <c r="B531" s="156">
        <v>45747</v>
      </c>
      <c r="C531" t="s" s="151">
        <v>309</v>
      </c>
      <c r="D531" t="s" s="151">
        <v>31</v>
      </c>
      <c r="E531" s="121">
        <v>851092</v>
      </c>
      <c r="F531" s="121">
        <v>114</v>
      </c>
      <c r="G531" s="121">
        <v>0.9</v>
      </c>
      <c r="H531" s="154">
        <f>F531*G531</f>
        <v>102.6</v>
      </c>
      <c r="I531" s="155">
        <f>H531*$O$1</f>
        <v>974.7</v>
      </c>
      <c r="J531" t="s" s="151">
        <v>46</v>
      </c>
      <c r="K531" s="157">
        <v>150</v>
      </c>
      <c r="L531" s="152"/>
      <c r="M531" s="198"/>
    </row>
    <row r="532" s="9" customFormat="1" ht="17.9" customHeight="1">
      <c r="B532" s="156">
        <v>45747</v>
      </c>
      <c r="C532" t="s" s="151">
        <v>310</v>
      </c>
      <c r="D532" t="s" s="151">
        <v>31</v>
      </c>
      <c r="E532" s="121">
        <v>851893</v>
      </c>
      <c r="F532" s="121">
        <v>99</v>
      </c>
      <c r="G532" s="121">
        <v>0.95</v>
      </c>
      <c r="H532" s="154">
        <f>F532*G532</f>
        <v>94.05</v>
      </c>
      <c r="I532" s="155">
        <f>H532*$O$1</f>
        <v>893.475</v>
      </c>
      <c r="J532" t="s" s="151">
        <v>42</v>
      </c>
      <c r="K532" s="157">
        <v>150</v>
      </c>
      <c r="L532" s="152"/>
      <c r="M532" s="198"/>
    </row>
    <row r="533" s="9" customFormat="1" ht="17.9" customHeight="1">
      <c r="B533" s="156">
        <v>45747</v>
      </c>
      <c r="C533" t="s" s="151">
        <v>311</v>
      </c>
      <c r="D533" t="s" s="151">
        <v>31</v>
      </c>
      <c r="E533" s="121">
        <v>851893</v>
      </c>
      <c r="F533" s="121">
        <v>99</v>
      </c>
      <c r="G533" s="121">
        <v>0.9</v>
      </c>
      <c r="H533" s="154">
        <f>F533*G533</f>
        <v>89.09999999999999</v>
      </c>
      <c r="I533" s="155">
        <f>H533*$O$1</f>
        <v>846.45</v>
      </c>
      <c r="J533" t="s" s="151">
        <v>42</v>
      </c>
      <c r="K533" s="157">
        <v>150</v>
      </c>
      <c r="L533" s="152"/>
      <c r="M533" s="198"/>
    </row>
    <row r="534" s="9" customFormat="1" ht="17.9" customHeight="1">
      <c r="B534" s="156">
        <v>45747</v>
      </c>
      <c r="C534" t="s" s="151">
        <v>312</v>
      </c>
      <c r="D534" t="s" s="151">
        <v>31</v>
      </c>
      <c r="E534" s="121">
        <v>851893</v>
      </c>
      <c r="F534" s="121">
        <v>99</v>
      </c>
      <c r="G534" s="121">
        <v>0.95</v>
      </c>
      <c r="H534" s="154">
        <f>F534*G534</f>
        <v>94.05</v>
      </c>
      <c r="I534" s="155">
        <f>H534*$O$1</f>
        <v>893.475</v>
      </c>
      <c r="J534" t="s" s="151">
        <v>42</v>
      </c>
      <c r="K534" s="157">
        <v>150</v>
      </c>
      <c r="L534" s="152"/>
      <c r="M534" s="198"/>
    </row>
    <row r="535" s="218" customFormat="1" ht="17.9" customHeight="1">
      <c r="A535" s="165"/>
      <c r="B535" s="219">
        <v>45747</v>
      </c>
      <c r="C535" t="s" s="220">
        <v>313</v>
      </c>
      <c r="D535" t="s" s="220">
        <v>31</v>
      </c>
      <c r="E535" s="221">
        <v>851176</v>
      </c>
      <c r="F535" s="221">
        <v>120</v>
      </c>
      <c r="G535" s="221">
        <v>0.95</v>
      </c>
      <c r="H535" s="222">
        <f>F535*G535</f>
        <v>114</v>
      </c>
      <c r="I535" s="155">
        <f>H535*$O$1</f>
        <v>1083</v>
      </c>
      <c r="J535" t="s" s="203">
        <v>100</v>
      </c>
      <c r="K535" s="155">
        <v>150</v>
      </c>
      <c r="L535" s="223"/>
      <c r="M535" s="226"/>
      <c r="N535" s="225"/>
      <c r="O535" s="225"/>
      <c r="P535" s="225"/>
      <c r="Q535" s="225"/>
      <c r="R535" s="11"/>
      <c r="S535" s="11"/>
      <c r="T535" s="11"/>
      <c r="U535" s="11"/>
      <c r="V535" s="11"/>
      <c r="W535" s="11"/>
      <c r="X535" s="11"/>
    </row>
    <row r="536" s="218" customFormat="1" ht="17.9" customHeight="1">
      <c r="A536" s="165"/>
      <c r="B536" s="219">
        <v>45747</v>
      </c>
      <c r="C536" t="s" s="220">
        <v>314</v>
      </c>
      <c r="D536" t="s" s="220">
        <v>31</v>
      </c>
      <c r="E536" s="221">
        <v>851176</v>
      </c>
      <c r="F536" s="221">
        <v>120</v>
      </c>
      <c r="G536" s="221">
        <v>0.85</v>
      </c>
      <c r="H536" s="222">
        <f>F536*G536</f>
        <v>102</v>
      </c>
      <c r="I536" s="155">
        <f>H536*$O$1</f>
        <v>969</v>
      </c>
      <c r="J536" t="s" s="203">
        <v>100</v>
      </c>
      <c r="K536" s="155">
        <v>150</v>
      </c>
      <c r="L536" s="223"/>
      <c r="M536" s="226"/>
      <c r="N536" s="225"/>
      <c r="O536" s="225"/>
      <c r="P536" s="225"/>
      <c r="Q536" s="225"/>
      <c r="R536" s="11"/>
      <c r="S536" s="11"/>
      <c r="T536" s="11"/>
      <c r="U536" s="11"/>
      <c r="V536" s="11"/>
      <c r="W536" s="11"/>
      <c r="X536" s="11"/>
    </row>
    <row r="537" s="218" customFormat="1" ht="17.9" customHeight="1">
      <c r="A537" s="165"/>
      <c r="B537" s="219">
        <v>45747</v>
      </c>
      <c r="C537" t="s" s="220">
        <v>315</v>
      </c>
      <c r="D537" t="s" s="220">
        <v>31</v>
      </c>
      <c r="E537" s="221">
        <v>851176</v>
      </c>
      <c r="F537" s="221">
        <v>120</v>
      </c>
      <c r="G537" s="221">
        <v>0.95</v>
      </c>
      <c r="H537" s="222">
        <f>F537*G537</f>
        <v>114</v>
      </c>
      <c r="I537" s="155">
        <f>H537*$O$1</f>
        <v>1083</v>
      </c>
      <c r="J537" t="s" s="203">
        <v>100</v>
      </c>
      <c r="K537" s="155">
        <v>150</v>
      </c>
      <c r="L537" s="223"/>
      <c r="M537" s="226"/>
      <c r="N537" s="225"/>
      <c r="O537" s="225"/>
      <c r="P537" s="225"/>
      <c r="Q537" s="225"/>
      <c r="R537" s="11"/>
      <c r="S537" s="11"/>
      <c r="T537" s="11"/>
      <c r="U537" s="11"/>
      <c r="V537" s="11"/>
      <c r="W537" s="11"/>
      <c r="X537" s="11"/>
    </row>
    <row r="538" s="218" customFormat="1" ht="17.9" customHeight="1">
      <c r="A538" s="165"/>
      <c r="B538" s="219">
        <v>45747</v>
      </c>
      <c r="C538" t="s" s="220">
        <v>316</v>
      </c>
      <c r="D538" t="s" s="220">
        <v>47</v>
      </c>
      <c r="E538" t="s" s="229">
        <v>114</v>
      </c>
      <c r="F538" s="221">
        <v>91</v>
      </c>
      <c r="G538" s="221">
        <v>0.9</v>
      </c>
      <c r="H538" s="230">
        <v>38.14</v>
      </c>
      <c r="I538" s="155">
        <f>H538*$M$4</f>
        <v>1334.9</v>
      </c>
      <c r="J538" t="s" s="203">
        <v>109</v>
      </c>
      <c r="K538" s="155">
        <v>150</v>
      </c>
      <c r="L538" s="223"/>
      <c r="M538" s="226"/>
      <c r="N538" s="225"/>
      <c r="O538" s="225"/>
      <c r="P538" s="225"/>
      <c r="Q538" s="225"/>
      <c r="R538" s="11"/>
      <c r="S538" s="11"/>
      <c r="T538" s="11"/>
      <c r="U538" s="11"/>
      <c r="V538" s="11"/>
      <c r="W538" s="11"/>
      <c r="X538" s="11"/>
    </row>
    <row r="539" s="218" customFormat="1" ht="17.9" customHeight="1">
      <c r="A539" s="165"/>
      <c r="B539" s="219">
        <v>45747</v>
      </c>
      <c r="C539" t="s" s="220">
        <v>317</v>
      </c>
      <c r="D539" t="s" s="220">
        <v>47</v>
      </c>
      <c r="E539" t="s" s="229">
        <v>114</v>
      </c>
      <c r="F539" s="221">
        <v>91</v>
      </c>
      <c r="G539" s="221">
        <v>0.9</v>
      </c>
      <c r="H539" s="230">
        <v>26.33</v>
      </c>
      <c r="I539" s="155">
        <f>H539*$M$4</f>
        <v>921.55</v>
      </c>
      <c r="J539" t="s" s="203">
        <v>109</v>
      </c>
      <c r="K539" s="155">
        <v>150</v>
      </c>
      <c r="L539" s="223"/>
      <c r="M539" s="226"/>
      <c r="N539" s="225"/>
      <c r="O539" s="225"/>
      <c r="P539" s="225"/>
      <c r="Q539" s="225"/>
      <c r="R539" s="11"/>
      <c r="S539" s="11"/>
      <c r="T539" s="11"/>
      <c r="U539" s="11"/>
      <c r="V539" s="11"/>
      <c r="W539" s="11"/>
      <c r="X539" s="11"/>
    </row>
    <row r="540" s="218" customFormat="1" ht="17.9" customHeight="1">
      <c r="A540" s="165"/>
      <c r="B540" s="219">
        <v>45747</v>
      </c>
      <c r="C540" s="221">
        <v>10635806</v>
      </c>
      <c r="D540" t="s" s="220">
        <v>47</v>
      </c>
      <c r="E540" t="s" s="220">
        <v>318</v>
      </c>
      <c r="F540" s="221">
        <v>91</v>
      </c>
      <c r="G540" s="221">
        <v>0.9</v>
      </c>
      <c r="H540" s="222">
        <f>F540*G540</f>
        <v>81.90000000000001</v>
      </c>
      <c r="I540" s="155">
        <f>H540*$O$1</f>
        <v>778.05</v>
      </c>
      <c r="J540" t="s" s="203">
        <v>109</v>
      </c>
      <c r="K540" s="155">
        <v>150</v>
      </c>
      <c r="L540" s="223"/>
      <c r="M540" s="226"/>
      <c r="N540" s="225"/>
      <c r="O540" s="225"/>
      <c r="P540" s="225"/>
      <c r="Q540" s="225"/>
      <c r="R540" s="11"/>
      <c r="S540" s="11"/>
      <c r="T540" s="11"/>
      <c r="U540" s="11"/>
      <c r="V540" s="11"/>
      <c r="W540" s="11"/>
      <c r="X540" s="11"/>
    </row>
    <row r="541" s="9" customFormat="1" ht="17.9" customHeight="1">
      <c r="B541" s="156">
        <v>45747</v>
      </c>
      <c r="C541" s="121">
        <v>10635829</v>
      </c>
      <c r="D541" t="s" s="151">
        <v>31</v>
      </c>
      <c r="E541" s="121">
        <v>852376</v>
      </c>
      <c r="F541" s="121">
        <v>113</v>
      </c>
      <c r="G541" s="121">
        <v>0.95</v>
      </c>
      <c r="H541" s="154">
        <f>F541*G541</f>
        <v>107.35</v>
      </c>
      <c r="I541" s="155">
        <f>H541*$O$1</f>
        <v>1019.825</v>
      </c>
      <c r="J541" t="s" s="151">
        <v>158</v>
      </c>
      <c r="K541" s="157">
        <v>150</v>
      </c>
      <c r="L541" s="152"/>
    </row>
    <row r="542" s="9" customFormat="1" ht="17.9" customHeight="1">
      <c r="B542" s="156">
        <v>45747</v>
      </c>
      <c r="C542" s="121">
        <v>10635793</v>
      </c>
      <c r="D542" t="s" s="151">
        <v>31</v>
      </c>
      <c r="E542" s="121">
        <v>852376</v>
      </c>
      <c r="F542" s="121">
        <v>113</v>
      </c>
      <c r="G542" s="121">
        <v>0.95</v>
      </c>
      <c r="H542" s="154">
        <f>F542*G542</f>
        <v>107.35</v>
      </c>
      <c r="I542" s="155">
        <f>H542*$O$1</f>
        <v>1019.825</v>
      </c>
      <c r="J542" t="s" s="151">
        <v>158</v>
      </c>
      <c r="K542" s="157">
        <v>150</v>
      </c>
      <c r="L542" s="152"/>
    </row>
    <row r="543" s="9" customFormat="1" ht="17.9" customHeight="1">
      <c r="B543" s="156">
        <v>45747</v>
      </c>
      <c r="C543" s="121">
        <v>10635812</v>
      </c>
      <c r="D543" t="s" s="151">
        <v>31</v>
      </c>
      <c r="E543" s="121">
        <v>852376</v>
      </c>
      <c r="F543" s="121">
        <v>113</v>
      </c>
      <c r="G543" s="121">
        <v>0.95</v>
      </c>
      <c r="H543" s="154">
        <f>F543*G543</f>
        <v>107.35</v>
      </c>
      <c r="I543" s="155">
        <f>H543*$O$1</f>
        <v>1019.825</v>
      </c>
      <c r="J543" t="s" s="151">
        <v>158</v>
      </c>
      <c r="K543" s="157">
        <v>150</v>
      </c>
      <c r="L543" s="152"/>
    </row>
    <row r="544" s="9" customFormat="1" ht="17.9" customHeight="1">
      <c r="B544" s="156">
        <v>45747</v>
      </c>
      <c r="C544" t="s" s="151">
        <v>319</v>
      </c>
      <c r="D544" t="s" s="151">
        <v>31</v>
      </c>
      <c r="E544" s="121">
        <v>851856</v>
      </c>
      <c r="F544" s="121">
        <v>113</v>
      </c>
      <c r="G544" s="121">
        <v>0.95</v>
      </c>
      <c r="H544" s="154">
        <f>F544*G544</f>
        <v>107.35</v>
      </c>
      <c r="I544" s="155">
        <f>H544*$O$1</f>
        <v>1019.825</v>
      </c>
      <c r="J544" t="s" s="151">
        <v>207</v>
      </c>
      <c r="K544" s="157">
        <v>150</v>
      </c>
      <c r="L544" s="152"/>
      <c r="M544" s="198"/>
    </row>
    <row r="545" s="9" customFormat="1" ht="17.9" customHeight="1">
      <c r="B545" s="156">
        <v>45747</v>
      </c>
      <c r="C545" t="s" s="151">
        <v>320</v>
      </c>
      <c r="D545" t="s" s="151">
        <v>31</v>
      </c>
      <c r="E545" s="121">
        <v>851856</v>
      </c>
      <c r="F545" s="121">
        <v>113</v>
      </c>
      <c r="G545" s="121">
        <v>0.9</v>
      </c>
      <c r="H545" s="154">
        <f>F545*G545</f>
        <v>101.7</v>
      </c>
      <c r="I545" s="155">
        <f>H545*$O$5</f>
        <v>1017</v>
      </c>
      <c r="J545" t="s" s="151">
        <v>207</v>
      </c>
      <c r="K545" s="157">
        <v>150</v>
      </c>
      <c r="L545" s="152"/>
      <c r="M545" s="198"/>
    </row>
    <row r="546" s="9" customFormat="1" ht="17.9" customHeight="1">
      <c r="B546" s="156">
        <v>45747</v>
      </c>
      <c r="C546" t="s" s="151">
        <v>321</v>
      </c>
      <c r="D546" t="s" s="151">
        <v>31</v>
      </c>
      <c r="E546" s="121">
        <v>851856</v>
      </c>
      <c r="F546" s="121">
        <v>113</v>
      </c>
      <c r="G546" s="121">
        <v>0.95</v>
      </c>
      <c r="H546" s="154">
        <f>F546*G546</f>
        <v>107.35</v>
      </c>
      <c r="I546" s="155">
        <f>H546*$O$1</f>
        <v>1019.825</v>
      </c>
      <c r="J546" t="s" s="151">
        <v>207</v>
      </c>
      <c r="K546" s="157">
        <v>150</v>
      </c>
      <c r="L546" s="152"/>
      <c r="M546" s="198"/>
    </row>
    <row r="547" s="9" customFormat="1" ht="17.9" customHeight="1">
      <c r="B547" s="156">
        <v>45747</v>
      </c>
      <c r="C547" s="151"/>
      <c r="D547" s="152"/>
      <c r="E547" s="152"/>
      <c r="F547" s="152"/>
      <c r="G547" s="152"/>
      <c r="H547" s="154"/>
      <c r="I547" s="155"/>
      <c r="J547" t="s" s="151">
        <v>235</v>
      </c>
      <c r="K547" s="157">
        <v>300</v>
      </c>
      <c r="L547" s="152"/>
      <c r="M547" s="198">
        <f>SUM(I526:I550)/24</f>
        <v>1006.257291666670</v>
      </c>
      <c r="N547" t="s" s="22">
        <v>166</v>
      </c>
    </row>
    <row r="548" s="9" customFormat="1" ht="17.9" customHeight="1">
      <c r="B548" s="156">
        <v>45747</v>
      </c>
      <c r="C548" t="s" s="151">
        <v>322</v>
      </c>
      <c r="D548" t="s" s="151">
        <v>31</v>
      </c>
      <c r="E548" s="121">
        <v>851857</v>
      </c>
      <c r="F548" s="121">
        <v>113</v>
      </c>
      <c r="G548" s="121">
        <v>0.95</v>
      </c>
      <c r="H548" s="154">
        <f>F548*G548</f>
        <v>107.35</v>
      </c>
      <c r="I548" s="155">
        <f>H548*$O$5</f>
        <v>1073.5</v>
      </c>
      <c r="J548" t="s" s="151">
        <v>236</v>
      </c>
      <c r="K548" s="157">
        <v>150</v>
      </c>
      <c r="L548" s="152"/>
      <c r="M548" s="198"/>
    </row>
    <row r="549" s="9" customFormat="1" ht="17.9" customHeight="1">
      <c r="B549" s="156">
        <v>45747</v>
      </c>
      <c r="C549" t="s" s="151">
        <v>323</v>
      </c>
      <c r="D549" t="s" s="151">
        <v>31</v>
      </c>
      <c r="E549" s="121">
        <v>851858</v>
      </c>
      <c r="F549" s="121">
        <v>113</v>
      </c>
      <c r="G549" s="121">
        <v>0.95</v>
      </c>
      <c r="H549" s="154">
        <f>F549*G549</f>
        <v>107.35</v>
      </c>
      <c r="I549" s="155">
        <f>H549*$O$5</f>
        <v>1073.5</v>
      </c>
      <c r="J549" t="s" s="151">
        <v>236</v>
      </c>
      <c r="K549" s="157">
        <v>150</v>
      </c>
      <c r="L549" s="152"/>
      <c r="M549" s="198"/>
    </row>
    <row r="550" s="9" customFormat="1" ht="17.9" customHeight="1">
      <c r="B550" s="156">
        <v>45747</v>
      </c>
      <c r="C550" t="s" s="151">
        <v>324</v>
      </c>
      <c r="D550" t="s" s="151">
        <v>31</v>
      </c>
      <c r="E550" s="121">
        <v>851858</v>
      </c>
      <c r="F550" s="121">
        <v>113</v>
      </c>
      <c r="G550" s="121">
        <v>0.95</v>
      </c>
      <c r="H550" s="154">
        <f>F550*G550</f>
        <v>107.35</v>
      </c>
      <c r="I550" s="155">
        <f>H550*$O$5</f>
        <v>1073.5</v>
      </c>
      <c r="J550" t="s" s="151">
        <v>236</v>
      </c>
      <c r="K550" s="157">
        <v>150</v>
      </c>
      <c r="L550" s="152"/>
      <c r="M550" s="198"/>
    </row>
    <row r="551" s="9" customFormat="1" ht="17.9" customHeight="1">
      <c r="B551" s="156"/>
      <c r="C551" s="151"/>
      <c r="D551" s="152"/>
      <c r="E551" s="152"/>
      <c r="F551" s="152"/>
      <c r="G551" s="152"/>
      <c r="H551" s="154"/>
      <c r="I551" s="155"/>
      <c r="J551" s="152"/>
      <c r="K551" s="157"/>
      <c r="L551" s="152"/>
      <c r="M551" s="198"/>
    </row>
    <row r="552" s="9" customFormat="1" ht="17.9" customHeight="1">
      <c r="B552" s="156">
        <v>45748</v>
      </c>
      <c r="C552" s="121">
        <v>10635832</v>
      </c>
      <c r="D552" t="s" s="151">
        <v>31</v>
      </c>
      <c r="E552" s="121">
        <v>851093</v>
      </c>
      <c r="F552" s="121">
        <v>114</v>
      </c>
      <c r="G552" s="121">
        <v>0.95</v>
      </c>
      <c r="H552" s="154">
        <f>F552*G552</f>
        <v>108.3</v>
      </c>
      <c r="I552" s="155">
        <f>H552*$O$1</f>
        <v>1028.85</v>
      </c>
      <c r="J552" t="s" s="151">
        <v>63</v>
      </c>
      <c r="K552" s="157">
        <v>150</v>
      </c>
      <c r="L552" s="152"/>
      <c r="M552" s="198"/>
    </row>
    <row r="553" s="9" customFormat="1" ht="17.9" customHeight="1">
      <c r="B553" s="156">
        <v>45748</v>
      </c>
      <c r="C553" s="121">
        <v>10635883</v>
      </c>
      <c r="D553" t="s" s="151">
        <v>31</v>
      </c>
      <c r="E553" s="121">
        <v>851093</v>
      </c>
      <c r="F553" s="121">
        <v>114</v>
      </c>
      <c r="G553" s="121">
        <v>0.95</v>
      </c>
      <c r="H553" s="154">
        <f>F553*G553</f>
        <v>108.3</v>
      </c>
      <c r="I553" s="155">
        <f>H553*$O$1</f>
        <v>1028.85</v>
      </c>
      <c r="J553" t="s" s="151">
        <v>63</v>
      </c>
      <c r="K553" s="157">
        <v>150</v>
      </c>
      <c r="L553" s="152"/>
      <c r="M553" s="198"/>
    </row>
    <row r="554" s="9" customFormat="1" ht="17.9" customHeight="1">
      <c r="B554" s="156">
        <v>45748</v>
      </c>
      <c r="C554" t="s" s="151">
        <v>325</v>
      </c>
      <c r="D554" t="s" s="151">
        <v>31</v>
      </c>
      <c r="E554" s="121">
        <v>851092</v>
      </c>
      <c r="F554" s="121">
        <v>114</v>
      </c>
      <c r="G554" s="121">
        <v>0.95</v>
      </c>
      <c r="H554" s="154">
        <f>F554*G554</f>
        <v>108.3</v>
      </c>
      <c r="I554" s="155">
        <f>H554*$O$1</f>
        <v>1028.85</v>
      </c>
      <c r="J554" t="s" s="151">
        <v>46</v>
      </c>
      <c r="K554" s="157">
        <v>150</v>
      </c>
      <c r="L554" s="152"/>
      <c r="M554" s="198"/>
    </row>
    <row r="555" s="9" customFormat="1" ht="17.9" customHeight="1">
      <c r="B555" s="156">
        <v>45748</v>
      </c>
      <c r="C555" t="s" s="151">
        <v>326</v>
      </c>
      <c r="D555" t="s" s="151">
        <v>31</v>
      </c>
      <c r="E555" s="121">
        <v>851092</v>
      </c>
      <c r="F555" s="121">
        <v>114</v>
      </c>
      <c r="G555" s="121">
        <v>0.95</v>
      </c>
      <c r="H555" s="154">
        <f>F555*G555</f>
        <v>108.3</v>
      </c>
      <c r="I555" s="155">
        <f>H555*$O$1</f>
        <v>1028.85</v>
      </c>
      <c r="J555" t="s" s="151">
        <v>46</v>
      </c>
      <c r="K555" s="157">
        <v>150</v>
      </c>
      <c r="L555" s="152"/>
      <c r="M555" s="198"/>
    </row>
    <row r="556" s="9" customFormat="1" ht="17.9" customHeight="1">
      <c r="B556" s="156">
        <v>45748</v>
      </c>
      <c r="C556" t="s" s="151">
        <v>327</v>
      </c>
      <c r="D556" t="s" s="151">
        <v>31</v>
      </c>
      <c r="E556" s="121">
        <v>851893</v>
      </c>
      <c r="F556" s="121">
        <v>99</v>
      </c>
      <c r="G556" s="121">
        <v>0.95</v>
      </c>
      <c r="H556" s="154">
        <f>F556*G556</f>
        <v>94.05</v>
      </c>
      <c r="I556" s="155">
        <f>H556*$O$1</f>
        <v>893.475</v>
      </c>
      <c r="J556" t="s" s="151">
        <v>42</v>
      </c>
      <c r="K556" s="157">
        <v>150</v>
      </c>
      <c r="L556" s="152"/>
      <c r="M556" s="198"/>
    </row>
    <row r="557" s="9" customFormat="1" ht="17.9" customHeight="1">
      <c r="B557" s="156">
        <v>45748</v>
      </c>
      <c r="C557" t="s" s="151">
        <v>328</v>
      </c>
      <c r="D557" t="s" s="151">
        <v>31</v>
      </c>
      <c r="E557" s="121">
        <v>851893</v>
      </c>
      <c r="F557" s="121">
        <v>99</v>
      </c>
      <c r="G557" s="121">
        <v>0.95</v>
      </c>
      <c r="H557" s="154">
        <f>F557*G557</f>
        <v>94.05</v>
      </c>
      <c r="I557" s="155">
        <f>H557*$O$1</f>
        <v>893.475</v>
      </c>
      <c r="J557" t="s" s="151">
        <v>42</v>
      </c>
      <c r="K557" s="157">
        <v>150</v>
      </c>
      <c r="L557" s="152"/>
      <c r="M557" s="198"/>
    </row>
    <row r="558" s="218" customFormat="1" ht="17.9" customHeight="1">
      <c r="A558" s="165"/>
      <c r="B558" s="219">
        <v>45748</v>
      </c>
      <c r="C558" t="s" s="220">
        <v>329</v>
      </c>
      <c r="D558" t="s" s="220">
        <v>31</v>
      </c>
      <c r="E558" s="221">
        <v>851176</v>
      </c>
      <c r="F558" s="221">
        <v>120</v>
      </c>
      <c r="G558" s="221">
        <v>0.95</v>
      </c>
      <c r="H558" s="222">
        <f>F558*G558</f>
        <v>114</v>
      </c>
      <c r="I558" s="155">
        <f>H558*$O$1</f>
        <v>1083</v>
      </c>
      <c r="J558" t="s" s="203">
        <v>100</v>
      </c>
      <c r="K558" s="155">
        <v>150</v>
      </c>
      <c r="L558" s="223"/>
      <c r="M558" s="226"/>
      <c r="N558" s="225"/>
      <c r="O558" s="225"/>
      <c r="P558" s="225"/>
      <c r="Q558" s="225"/>
      <c r="R558" s="11"/>
      <c r="S558" s="11"/>
      <c r="T558" s="11"/>
      <c r="U558" s="11"/>
      <c r="V558" s="11"/>
      <c r="W558" s="11"/>
      <c r="X558" s="11"/>
    </row>
    <row r="559" s="218" customFormat="1" ht="17.9" customHeight="1">
      <c r="A559" s="165"/>
      <c r="B559" s="219">
        <v>45748</v>
      </c>
      <c r="C559" t="s" s="220">
        <v>330</v>
      </c>
      <c r="D559" t="s" s="220">
        <v>31</v>
      </c>
      <c r="E559" s="221">
        <v>851176</v>
      </c>
      <c r="F559" s="221">
        <v>120</v>
      </c>
      <c r="G559" s="221">
        <v>0.95</v>
      </c>
      <c r="H559" s="222">
        <f>F559*G559</f>
        <v>114</v>
      </c>
      <c r="I559" s="155">
        <f>H559*$O$1</f>
        <v>1083</v>
      </c>
      <c r="J559" t="s" s="203">
        <v>100</v>
      </c>
      <c r="K559" s="155">
        <v>150</v>
      </c>
      <c r="L559" s="223"/>
      <c r="M559" s="226"/>
      <c r="N559" s="225"/>
      <c r="O559" s="225"/>
      <c r="P559" s="225"/>
      <c r="Q559" s="225"/>
      <c r="R559" s="11"/>
      <c r="S559" s="11"/>
      <c r="T559" s="11"/>
      <c r="U559" s="11"/>
      <c r="V559" s="11"/>
      <c r="W559" s="11"/>
      <c r="X559" s="11"/>
    </row>
    <row r="560" s="218" customFormat="1" ht="17.9" customHeight="1">
      <c r="A560" s="165"/>
      <c r="B560" s="219">
        <v>45748</v>
      </c>
      <c r="C560" t="s" s="220">
        <v>331</v>
      </c>
      <c r="D560" t="s" s="220">
        <v>47</v>
      </c>
      <c r="E560" t="s" s="229">
        <v>114</v>
      </c>
      <c r="F560" s="221">
        <v>91</v>
      </c>
      <c r="G560" s="221">
        <v>0.9</v>
      </c>
      <c r="H560" s="230">
        <v>40.79</v>
      </c>
      <c r="I560" s="155">
        <f>H560*$M$4</f>
        <v>1427.65</v>
      </c>
      <c r="J560" t="s" s="203">
        <v>109</v>
      </c>
      <c r="K560" s="155">
        <v>150</v>
      </c>
      <c r="L560" s="223"/>
      <c r="M560" s="226"/>
      <c r="N560" s="225"/>
      <c r="O560" s="225"/>
      <c r="P560" s="225"/>
      <c r="Q560" s="225"/>
      <c r="R560" s="11"/>
      <c r="S560" s="11"/>
      <c r="T560" s="11"/>
      <c r="U560" s="11"/>
      <c r="V560" s="11"/>
      <c r="W560" s="11"/>
      <c r="X560" s="11"/>
    </row>
    <row r="561" s="218" customFormat="1" ht="17.9" customHeight="1">
      <c r="A561" s="165"/>
      <c r="B561" s="219">
        <v>45748</v>
      </c>
      <c r="C561" s="221">
        <v>10481058</v>
      </c>
      <c r="D561" t="s" s="220">
        <v>47</v>
      </c>
      <c r="E561" t="s" s="220">
        <v>332</v>
      </c>
      <c r="F561" s="221">
        <v>91</v>
      </c>
      <c r="G561" s="221">
        <v>0.8</v>
      </c>
      <c r="H561" s="222">
        <f>F561*G561</f>
        <v>72.8</v>
      </c>
      <c r="I561" s="155">
        <f>H561*$O$1</f>
        <v>691.6</v>
      </c>
      <c r="J561" t="s" s="203">
        <v>109</v>
      </c>
      <c r="K561" s="155">
        <v>150</v>
      </c>
      <c r="L561" s="223"/>
      <c r="M561" s="226"/>
      <c r="N561" s="225"/>
      <c r="O561" s="225"/>
      <c r="P561" s="225"/>
      <c r="Q561" s="225"/>
      <c r="R561" s="11"/>
      <c r="S561" s="11"/>
      <c r="T561" s="11"/>
      <c r="U561" s="11"/>
      <c r="V561" s="11"/>
      <c r="W561" s="11"/>
      <c r="X561" s="11"/>
    </row>
    <row r="562" s="218" customFormat="1" ht="17.9" customHeight="1">
      <c r="A562" s="165"/>
      <c r="B562" s="219">
        <v>45748</v>
      </c>
      <c r="C562" s="221">
        <v>10726976</v>
      </c>
      <c r="D562" t="s" s="220">
        <v>47</v>
      </c>
      <c r="E562" t="s" s="220">
        <v>333</v>
      </c>
      <c r="F562" s="221">
        <v>121</v>
      </c>
      <c r="G562" s="221">
        <v>0.6</v>
      </c>
      <c r="H562" s="222">
        <f>F562*G562</f>
        <v>72.59999999999999</v>
      </c>
      <c r="I562" s="155">
        <f>H562*$O$1</f>
        <v>689.7</v>
      </c>
      <c r="J562" t="s" s="203">
        <v>109</v>
      </c>
      <c r="K562" s="155">
        <v>150</v>
      </c>
      <c r="L562" s="223"/>
      <c r="M562" s="226"/>
      <c r="N562" s="225"/>
      <c r="O562" s="225"/>
      <c r="P562" s="225"/>
      <c r="Q562" s="225"/>
      <c r="R562" s="11"/>
      <c r="S562" s="11"/>
      <c r="T562" s="11"/>
      <c r="U562" s="11"/>
      <c r="V562" s="11"/>
      <c r="W562" s="11"/>
      <c r="X562" s="11"/>
    </row>
    <row r="563" s="9" customFormat="1" ht="17.9" customHeight="1">
      <c r="B563" s="156">
        <v>45748</v>
      </c>
      <c r="C563" s="121">
        <v>10635855</v>
      </c>
      <c r="D563" t="s" s="151">
        <v>31</v>
      </c>
      <c r="E563" s="121">
        <v>852376</v>
      </c>
      <c r="F563" s="121">
        <v>113</v>
      </c>
      <c r="G563" s="121">
        <v>0.95</v>
      </c>
      <c r="H563" s="154">
        <f>F563*G563</f>
        <v>107.35</v>
      </c>
      <c r="I563" s="155">
        <f>H563*$O$1</f>
        <v>1019.825</v>
      </c>
      <c r="J563" t="s" s="151">
        <v>158</v>
      </c>
      <c r="K563" s="157">
        <v>150</v>
      </c>
      <c r="L563" s="152"/>
    </row>
    <row r="564" s="9" customFormat="1" ht="17.9" customHeight="1">
      <c r="B564" s="156">
        <v>45748</v>
      </c>
      <c r="C564" s="121">
        <v>10635873</v>
      </c>
      <c r="D564" t="s" s="151">
        <v>31</v>
      </c>
      <c r="E564" s="121">
        <v>852376</v>
      </c>
      <c r="F564" s="121">
        <v>113</v>
      </c>
      <c r="G564" s="121">
        <v>0.95</v>
      </c>
      <c r="H564" s="154">
        <f>F564*G564</f>
        <v>107.35</v>
      </c>
      <c r="I564" s="155">
        <f>H564*$O$1</f>
        <v>1019.825</v>
      </c>
      <c r="J564" t="s" s="151">
        <v>158</v>
      </c>
      <c r="K564" s="157">
        <v>150</v>
      </c>
      <c r="L564" s="152"/>
    </row>
    <row r="565" s="9" customFormat="1" ht="17.9" customHeight="1">
      <c r="B565" s="156">
        <v>45748</v>
      </c>
      <c r="C565" t="s" s="151">
        <v>334</v>
      </c>
      <c r="D565" t="s" s="151">
        <v>31</v>
      </c>
      <c r="E565" s="121">
        <v>851856</v>
      </c>
      <c r="F565" s="121">
        <v>113</v>
      </c>
      <c r="G565" s="121">
        <v>0.95</v>
      </c>
      <c r="H565" s="154">
        <f>F565*G565</f>
        <v>107.35</v>
      </c>
      <c r="I565" s="155">
        <f>H565*$O$1</f>
        <v>1019.825</v>
      </c>
      <c r="J565" t="s" s="151">
        <v>207</v>
      </c>
      <c r="K565" s="157">
        <v>150</v>
      </c>
      <c r="L565" s="152"/>
      <c r="M565" s="198"/>
    </row>
    <row r="566" s="9" customFormat="1" ht="17.9" customHeight="1">
      <c r="B566" s="156">
        <v>45748</v>
      </c>
      <c r="C566" t="s" s="151">
        <v>335</v>
      </c>
      <c r="D566" t="s" s="151">
        <v>31</v>
      </c>
      <c r="E566" s="121">
        <v>851856</v>
      </c>
      <c r="F566" s="121">
        <v>113</v>
      </c>
      <c r="G566" s="121">
        <v>0.95</v>
      </c>
      <c r="H566" s="154">
        <f>F566*G566</f>
        <v>107.35</v>
      </c>
      <c r="I566" s="155">
        <f>H566*$O$5</f>
        <v>1073.5</v>
      </c>
      <c r="J566" t="s" s="151">
        <v>207</v>
      </c>
      <c r="K566" s="157">
        <v>150</v>
      </c>
      <c r="L566" s="152"/>
      <c r="M566" s="198"/>
    </row>
    <row r="567" s="9" customFormat="1" ht="17.9" customHeight="1">
      <c r="B567" s="156">
        <v>45748</v>
      </c>
      <c r="C567" t="s" s="151">
        <v>336</v>
      </c>
      <c r="D567" t="s" s="151">
        <v>31</v>
      </c>
      <c r="E567" s="121">
        <v>851856</v>
      </c>
      <c r="F567" s="121">
        <v>113</v>
      </c>
      <c r="G567" s="121">
        <v>0.95</v>
      </c>
      <c r="H567" s="154">
        <f>F567*G567</f>
        <v>107.35</v>
      </c>
      <c r="I567" s="155">
        <f>H567*$O$1</f>
        <v>1019.825</v>
      </c>
      <c r="J567" t="s" s="151">
        <v>207</v>
      </c>
      <c r="K567" s="157">
        <v>150</v>
      </c>
      <c r="L567" s="152"/>
      <c r="M567" s="198"/>
    </row>
    <row r="568" s="9" customFormat="1" ht="17.9" customHeight="1">
      <c r="B568" s="156">
        <v>45748</v>
      </c>
      <c r="C568" t="s" s="151">
        <v>337</v>
      </c>
      <c r="D568" t="s" s="151">
        <v>31</v>
      </c>
      <c r="E568" s="121">
        <v>856808</v>
      </c>
      <c r="F568" s="121">
        <v>113</v>
      </c>
      <c r="G568" s="121">
        <v>0.95</v>
      </c>
      <c r="H568" s="154">
        <f>F568*G568</f>
        <v>107.35</v>
      </c>
      <c r="I568" s="155">
        <f>H568*$O$1</f>
        <v>1019.825</v>
      </c>
      <c r="J568" t="s" s="151">
        <v>235</v>
      </c>
      <c r="K568" s="157">
        <v>150</v>
      </c>
      <c r="L568" s="152"/>
      <c r="M568" s="198"/>
    </row>
    <row r="569" s="9" customFormat="1" ht="17.9" customHeight="1">
      <c r="B569" s="156">
        <v>45748</v>
      </c>
      <c r="C569" s="151"/>
      <c r="D569" s="152"/>
      <c r="E569" s="152"/>
      <c r="F569" s="152"/>
      <c r="G569" s="152"/>
      <c r="H569" s="154"/>
      <c r="I569" s="155"/>
      <c r="J569" t="s" s="151">
        <v>235</v>
      </c>
      <c r="K569" s="157">
        <v>150</v>
      </c>
      <c r="L569" t="s" s="151">
        <v>58</v>
      </c>
      <c r="M569" s="198"/>
    </row>
    <row r="570" s="9" customFormat="1" ht="17.9" customHeight="1">
      <c r="B570" s="156">
        <v>45748</v>
      </c>
      <c r="C570" t="s" s="151">
        <v>338</v>
      </c>
      <c r="D570" t="s" s="151">
        <v>31</v>
      </c>
      <c r="E570" s="121">
        <v>851858</v>
      </c>
      <c r="F570" s="121">
        <v>113</v>
      </c>
      <c r="G570" s="121">
        <v>0.95</v>
      </c>
      <c r="H570" s="154">
        <f>F570*G570</f>
        <v>107.35</v>
      </c>
      <c r="I570" s="155">
        <f>H570*$O$5</f>
        <v>1073.5</v>
      </c>
      <c r="J570" t="s" s="151">
        <v>236</v>
      </c>
      <c r="K570" s="157">
        <v>150</v>
      </c>
      <c r="L570" s="152"/>
      <c r="M570" s="198">
        <f>SUM(I552:I570)/17</f>
        <v>1066.083823529410</v>
      </c>
      <c r="N570" t="s" s="22">
        <v>166</v>
      </c>
    </row>
    <row r="571" s="9" customFormat="1" ht="17.9" customHeight="1">
      <c r="B571" s="156">
        <v>45748</v>
      </c>
      <c r="C571" s="151"/>
      <c r="D571" s="152"/>
      <c r="E571" s="152"/>
      <c r="F571" s="152"/>
      <c r="G571" s="152"/>
      <c r="H571" s="154"/>
      <c r="I571" s="155"/>
      <c r="J571" t="s" s="151">
        <v>236</v>
      </c>
      <c r="K571" s="157">
        <v>150</v>
      </c>
      <c r="L571" t="s" s="151">
        <v>58</v>
      </c>
      <c r="M571" s="198"/>
    </row>
    <row r="572" s="9" customFormat="1" ht="17.9" customHeight="1">
      <c r="B572" s="156"/>
      <c r="C572" s="151"/>
      <c r="D572" s="152"/>
      <c r="E572" s="152"/>
      <c r="F572" s="152"/>
      <c r="G572" s="152"/>
      <c r="H572" s="154"/>
      <c r="I572" s="155"/>
      <c r="J572" s="152"/>
      <c r="K572" s="157"/>
      <c r="L572" s="152"/>
      <c r="M572" s="198"/>
    </row>
    <row r="573" s="9" customFormat="1" ht="17.9" customHeight="1">
      <c r="B573" s="156">
        <v>45749</v>
      </c>
      <c r="C573" s="121">
        <v>10648580</v>
      </c>
      <c r="D573" t="s" s="151">
        <v>31</v>
      </c>
      <c r="E573" s="121">
        <v>851093</v>
      </c>
      <c r="F573" s="121">
        <v>114</v>
      </c>
      <c r="G573" s="121">
        <v>0.95</v>
      </c>
      <c r="H573" s="154">
        <f>F573*G573</f>
        <v>108.3</v>
      </c>
      <c r="I573" s="155">
        <f>H573*$O$1</f>
        <v>1028.85</v>
      </c>
      <c r="J573" t="s" s="151">
        <v>63</v>
      </c>
      <c r="K573" s="157">
        <v>150</v>
      </c>
      <c r="L573" s="152"/>
      <c r="M573" s="198"/>
    </row>
    <row r="574" s="9" customFormat="1" ht="17.9" customHeight="1">
      <c r="B574" s="156">
        <v>45749</v>
      </c>
      <c r="C574" s="121">
        <v>10648567</v>
      </c>
      <c r="D574" t="s" s="151">
        <v>31</v>
      </c>
      <c r="E574" s="121">
        <v>851093</v>
      </c>
      <c r="F574" s="121">
        <v>114</v>
      </c>
      <c r="G574" s="121">
        <v>0.9</v>
      </c>
      <c r="H574" s="154">
        <f>F574*G574</f>
        <v>102.6</v>
      </c>
      <c r="I574" s="155">
        <f>H574*$O$1</f>
        <v>974.7</v>
      </c>
      <c r="J574" t="s" s="151">
        <v>63</v>
      </c>
      <c r="K574" s="157">
        <v>150</v>
      </c>
      <c r="L574" s="152"/>
      <c r="M574" s="198"/>
    </row>
    <row r="575" s="9" customFormat="1" ht="17.9" customHeight="1">
      <c r="B575" s="156">
        <v>45749</v>
      </c>
      <c r="C575" s="121">
        <v>10635977</v>
      </c>
      <c r="D575" t="s" s="151">
        <v>31</v>
      </c>
      <c r="E575" s="121">
        <v>851093</v>
      </c>
      <c r="F575" s="121">
        <v>114</v>
      </c>
      <c r="G575" s="121">
        <v>0.95</v>
      </c>
      <c r="H575" s="154">
        <f>F575*G575</f>
        <v>108.3</v>
      </c>
      <c r="I575" s="155">
        <f>H575*$O$1</f>
        <v>1028.85</v>
      </c>
      <c r="J575" t="s" s="151">
        <v>63</v>
      </c>
      <c r="K575" s="157">
        <v>150</v>
      </c>
      <c r="L575" s="152"/>
      <c r="M575" s="198"/>
    </row>
    <row r="576" s="9" customFormat="1" ht="17.9" customHeight="1">
      <c r="B576" s="156">
        <v>45749</v>
      </c>
      <c r="C576" t="s" s="151">
        <v>339</v>
      </c>
      <c r="D576" t="s" s="151">
        <v>31</v>
      </c>
      <c r="E576" s="121">
        <v>852307</v>
      </c>
      <c r="F576" s="121">
        <v>114</v>
      </c>
      <c r="G576" s="121">
        <v>0.9</v>
      </c>
      <c r="H576" s="154">
        <f>F576*G576</f>
        <v>102.6</v>
      </c>
      <c r="I576" s="155">
        <f>H576*$O$1</f>
        <v>974.7</v>
      </c>
      <c r="J576" t="s" s="151">
        <v>46</v>
      </c>
      <c r="K576" s="157">
        <v>150</v>
      </c>
      <c r="L576" s="152"/>
      <c r="M576" s="198"/>
    </row>
    <row r="577" s="9" customFormat="1" ht="17.9" customHeight="1">
      <c r="B577" s="156">
        <v>45749</v>
      </c>
      <c r="C577" t="s" s="151">
        <v>340</v>
      </c>
      <c r="D577" t="s" s="151">
        <v>31</v>
      </c>
      <c r="E577" s="121">
        <v>851092</v>
      </c>
      <c r="F577" s="121">
        <v>114</v>
      </c>
      <c r="G577" s="121">
        <v>0.95</v>
      </c>
      <c r="H577" s="154">
        <f>F577*G577</f>
        <v>108.3</v>
      </c>
      <c r="I577" s="155">
        <f>H577*$O$1</f>
        <v>1028.85</v>
      </c>
      <c r="J577" t="s" s="151">
        <v>46</v>
      </c>
      <c r="K577" s="157">
        <v>150</v>
      </c>
      <c r="L577" s="152"/>
      <c r="M577" s="198"/>
    </row>
    <row r="578" s="9" customFormat="1" ht="17.9" customHeight="1">
      <c r="B578" s="156">
        <v>45749</v>
      </c>
      <c r="C578" t="s" s="151">
        <v>341</v>
      </c>
      <c r="D578" t="s" s="151">
        <v>31</v>
      </c>
      <c r="E578" s="121">
        <v>852304</v>
      </c>
      <c r="F578" s="121">
        <v>114</v>
      </c>
      <c r="G578" s="121">
        <v>0.95</v>
      </c>
      <c r="H578" s="154">
        <f>F578*G578</f>
        <v>108.3</v>
      </c>
      <c r="I578" s="155">
        <f>H578*$O$1</f>
        <v>1028.85</v>
      </c>
      <c r="J578" t="s" s="151">
        <v>46</v>
      </c>
      <c r="K578" s="157">
        <v>150</v>
      </c>
      <c r="L578" s="152"/>
      <c r="M578" s="198"/>
    </row>
    <row r="579" s="9" customFormat="1" ht="17.9" customHeight="1">
      <c r="B579" s="156">
        <v>45749</v>
      </c>
      <c r="C579" t="s" s="151">
        <v>342</v>
      </c>
      <c r="D579" t="s" s="151">
        <v>31</v>
      </c>
      <c r="E579" s="121">
        <v>851893</v>
      </c>
      <c r="F579" s="121">
        <v>99</v>
      </c>
      <c r="G579" s="121">
        <v>0.95</v>
      </c>
      <c r="H579" s="154">
        <f>F579*G579</f>
        <v>94.05</v>
      </c>
      <c r="I579" s="155">
        <f>H579*$O$1</f>
        <v>893.475</v>
      </c>
      <c r="J579" t="s" s="151">
        <v>42</v>
      </c>
      <c r="K579" s="157">
        <v>150</v>
      </c>
      <c r="L579" s="152"/>
      <c r="M579" s="198"/>
    </row>
    <row r="580" s="9" customFormat="1" ht="17.9" customHeight="1">
      <c r="B580" s="156">
        <v>45749</v>
      </c>
      <c r="C580" t="s" s="151">
        <v>343</v>
      </c>
      <c r="D580" t="s" s="151">
        <v>31</v>
      </c>
      <c r="E580" s="121">
        <v>851893</v>
      </c>
      <c r="F580" s="121">
        <v>99</v>
      </c>
      <c r="G580" s="121">
        <v>0.95</v>
      </c>
      <c r="H580" s="154">
        <f>F580*G580</f>
        <v>94.05</v>
      </c>
      <c r="I580" s="155">
        <f>H580*$O$1</f>
        <v>893.475</v>
      </c>
      <c r="J580" t="s" s="151">
        <v>42</v>
      </c>
      <c r="K580" s="157">
        <v>150</v>
      </c>
      <c r="L580" s="152"/>
      <c r="M580" s="198"/>
    </row>
    <row r="581" s="9" customFormat="1" ht="17.9" customHeight="1">
      <c r="B581" s="156">
        <v>45749</v>
      </c>
      <c r="C581" t="s" s="151">
        <v>344</v>
      </c>
      <c r="D581" t="s" s="151">
        <v>31</v>
      </c>
      <c r="E581" s="121">
        <v>851893</v>
      </c>
      <c r="F581" s="121">
        <v>99</v>
      </c>
      <c r="G581" s="121">
        <v>0.95</v>
      </c>
      <c r="H581" s="154">
        <f>F581*G581</f>
        <v>94.05</v>
      </c>
      <c r="I581" s="155">
        <f>H581*$O$1</f>
        <v>893.475</v>
      </c>
      <c r="J581" t="s" s="151">
        <v>42</v>
      </c>
      <c r="K581" s="157">
        <v>150</v>
      </c>
      <c r="L581" s="152"/>
      <c r="M581" s="198"/>
    </row>
    <row r="582" s="218" customFormat="1" ht="17.9" customHeight="1">
      <c r="A582" s="165"/>
      <c r="B582" s="219">
        <v>45749</v>
      </c>
      <c r="C582" t="s" s="220">
        <v>345</v>
      </c>
      <c r="D582" t="s" s="220">
        <v>31</v>
      </c>
      <c r="E582" s="221">
        <v>844437</v>
      </c>
      <c r="F582" s="221">
        <v>120</v>
      </c>
      <c r="G582" s="221">
        <v>0.95</v>
      </c>
      <c r="H582" s="222">
        <f>F582*G582</f>
        <v>114</v>
      </c>
      <c r="I582" s="155">
        <f>H582*$O$1</f>
        <v>1083</v>
      </c>
      <c r="J582" t="s" s="203">
        <v>100</v>
      </c>
      <c r="K582" s="155">
        <v>150</v>
      </c>
      <c r="L582" s="223"/>
      <c r="M582" s="226"/>
      <c r="N582" s="225"/>
      <c r="O582" s="225"/>
      <c r="P582" s="225"/>
      <c r="Q582" s="225"/>
      <c r="R582" s="11"/>
      <c r="S582" s="11"/>
      <c r="T582" s="11"/>
      <c r="U582" s="11"/>
      <c r="V582" s="11"/>
      <c r="W582" s="11"/>
      <c r="X582" s="11"/>
    </row>
    <row r="583" s="218" customFormat="1" ht="17.9" customHeight="1">
      <c r="A583" s="165"/>
      <c r="B583" s="219">
        <v>45749</v>
      </c>
      <c r="C583" t="s" s="220">
        <v>346</v>
      </c>
      <c r="D583" t="s" s="220">
        <v>31</v>
      </c>
      <c r="E583" s="221">
        <v>851176</v>
      </c>
      <c r="F583" s="221">
        <v>120</v>
      </c>
      <c r="G583" s="221">
        <v>0.95</v>
      </c>
      <c r="H583" s="222">
        <f>F583*G583</f>
        <v>114</v>
      </c>
      <c r="I583" s="155">
        <f>H583*$O$1</f>
        <v>1083</v>
      </c>
      <c r="J583" t="s" s="203">
        <v>100</v>
      </c>
      <c r="K583" s="155">
        <v>150</v>
      </c>
      <c r="L583" s="223"/>
      <c r="M583" s="226"/>
      <c r="N583" s="225"/>
      <c r="O583" s="225"/>
      <c r="P583" s="225"/>
      <c r="Q583" s="225"/>
      <c r="R583" s="11"/>
      <c r="S583" s="11"/>
      <c r="T583" s="11"/>
      <c r="U583" s="11"/>
      <c r="V583" s="11"/>
      <c r="W583" s="11"/>
      <c r="X583" s="11"/>
    </row>
    <row r="584" s="218" customFormat="1" ht="17.9" customHeight="1">
      <c r="A584" s="165"/>
      <c r="B584" s="219">
        <v>45749</v>
      </c>
      <c r="C584" t="s" s="220">
        <v>347</v>
      </c>
      <c r="D584" t="s" s="220">
        <v>47</v>
      </c>
      <c r="E584" t="s" s="229">
        <v>139</v>
      </c>
      <c r="F584" s="221">
        <v>120</v>
      </c>
      <c r="G584" s="221">
        <v>0.9</v>
      </c>
      <c r="H584" s="230">
        <v>29.35</v>
      </c>
      <c r="I584" s="155">
        <f>H584*$M$4</f>
        <v>1027.25</v>
      </c>
      <c r="J584" t="s" s="203">
        <v>109</v>
      </c>
      <c r="K584" s="155">
        <v>150</v>
      </c>
      <c r="L584" s="223"/>
      <c r="M584" s="226"/>
      <c r="N584" s="225"/>
      <c r="O584" s="225"/>
      <c r="P584" s="225"/>
      <c r="Q584" s="225"/>
      <c r="R584" s="11"/>
      <c r="S584" s="11"/>
      <c r="T584" s="11"/>
      <c r="U584" s="11"/>
      <c r="V584" s="11"/>
      <c r="W584" s="11"/>
      <c r="X584" s="11"/>
    </row>
    <row r="585" s="218" customFormat="1" ht="17.9" customHeight="1">
      <c r="A585" s="165"/>
      <c r="B585" s="219">
        <v>45749</v>
      </c>
      <c r="C585" s="221">
        <v>10648576</v>
      </c>
      <c r="D585" t="s" s="220">
        <v>47</v>
      </c>
      <c r="E585" t="s" s="220">
        <v>318</v>
      </c>
      <c r="F585" s="221">
        <v>91</v>
      </c>
      <c r="G585" s="221">
        <v>0.6</v>
      </c>
      <c r="H585" s="222">
        <f>F585*G585</f>
        <v>54.6</v>
      </c>
      <c r="I585" s="155">
        <f>H585*$O$1</f>
        <v>518.7</v>
      </c>
      <c r="J585" t="s" s="203">
        <v>109</v>
      </c>
      <c r="K585" s="155">
        <v>150</v>
      </c>
      <c r="L585" s="223"/>
      <c r="M585" s="226"/>
      <c r="N585" s="225"/>
      <c r="O585" s="225"/>
      <c r="P585" s="225"/>
      <c r="Q585" s="225"/>
      <c r="R585" s="11"/>
      <c r="S585" s="11"/>
      <c r="T585" s="11"/>
      <c r="U585" s="11"/>
      <c r="V585" s="11"/>
      <c r="W585" s="11"/>
      <c r="X585" s="11"/>
    </row>
    <row r="586" s="9" customFormat="1" ht="17.9" customHeight="1">
      <c r="B586" s="156">
        <v>45749</v>
      </c>
      <c r="C586" s="121">
        <v>10635951</v>
      </c>
      <c r="D586" t="s" s="151">
        <v>31</v>
      </c>
      <c r="E586" s="121">
        <v>852376</v>
      </c>
      <c r="F586" s="121">
        <v>113</v>
      </c>
      <c r="G586" s="121">
        <v>0.95</v>
      </c>
      <c r="H586" s="154">
        <f>F586*G586</f>
        <v>107.35</v>
      </c>
      <c r="I586" s="155">
        <f>H586*$O$1</f>
        <v>1019.825</v>
      </c>
      <c r="J586" t="s" s="151">
        <v>158</v>
      </c>
      <c r="K586" s="157">
        <v>150</v>
      </c>
      <c r="L586" s="152"/>
    </row>
    <row r="587" s="9" customFormat="1" ht="17.9" customHeight="1">
      <c r="B587" s="156">
        <v>45749</v>
      </c>
      <c r="C587" s="121">
        <v>10635929</v>
      </c>
      <c r="D587" t="s" s="151">
        <v>31</v>
      </c>
      <c r="E587" s="121">
        <v>852376</v>
      </c>
      <c r="F587" s="121">
        <v>113</v>
      </c>
      <c r="G587" s="121">
        <v>0.95</v>
      </c>
      <c r="H587" s="154">
        <f>F587*G587</f>
        <v>107.35</v>
      </c>
      <c r="I587" s="155">
        <f>H587*$O$1</f>
        <v>1019.825</v>
      </c>
      <c r="J587" t="s" s="151">
        <v>158</v>
      </c>
      <c r="K587" s="157">
        <v>150</v>
      </c>
      <c r="L587" s="152"/>
    </row>
    <row r="588" s="9" customFormat="1" ht="17.9" customHeight="1">
      <c r="B588" s="156">
        <v>45749</v>
      </c>
      <c r="C588" s="121">
        <v>10635918</v>
      </c>
      <c r="D588" t="s" s="151">
        <v>31</v>
      </c>
      <c r="E588" s="121">
        <v>852376</v>
      </c>
      <c r="F588" s="121">
        <v>113</v>
      </c>
      <c r="G588" s="121">
        <v>0.95</v>
      </c>
      <c r="H588" s="154">
        <f>F588*G588</f>
        <v>107.35</v>
      </c>
      <c r="I588" s="155">
        <f>H588*$O$1</f>
        <v>1019.825</v>
      </c>
      <c r="J588" t="s" s="151">
        <v>158</v>
      </c>
      <c r="K588" s="157">
        <v>150</v>
      </c>
      <c r="L588" s="152"/>
    </row>
    <row r="589" s="9" customFormat="1" ht="17.9" customHeight="1">
      <c r="B589" s="156">
        <v>45749</v>
      </c>
      <c r="C589" t="s" s="151">
        <v>348</v>
      </c>
      <c r="D589" t="s" s="151">
        <v>31</v>
      </c>
      <c r="E589" s="121">
        <v>851855</v>
      </c>
      <c r="F589" s="121">
        <v>113</v>
      </c>
      <c r="G589" s="121">
        <v>0.95</v>
      </c>
      <c r="H589" s="154">
        <f>F589*G589</f>
        <v>107.35</v>
      </c>
      <c r="I589" s="155">
        <f>H589*$O$1</f>
        <v>1019.825</v>
      </c>
      <c r="J589" t="s" s="151">
        <v>207</v>
      </c>
      <c r="K589" s="157">
        <v>150</v>
      </c>
      <c r="L589" s="152"/>
      <c r="M589" s="198"/>
    </row>
    <row r="590" s="9" customFormat="1" ht="17.9" customHeight="1">
      <c r="B590" s="156">
        <v>45749</v>
      </c>
      <c r="C590" t="s" s="151">
        <v>349</v>
      </c>
      <c r="D590" t="s" s="151">
        <v>31</v>
      </c>
      <c r="E590" s="121">
        <v>851855</v>
      </c>
      <c r="F590" s="121">
        <v>113</v>
      </c>
      <c r="G590" s="121">
        <v>0.95</v>
      </c>
      <c r="H590" s="154">
        <f>F590*G590</f>
        <v>107.35</v>
      </c>
      <c r="I590" s="155">
        <f>H590*$O$5</f>
        <v>1073.5</v>
      </c>
      <c r="J590" t="s" s="151">
        <v>207</v>
      </c>
      <c r="K590" s="157">
        <v>150</v>
      </c>
      <c r="L590" s="152"/>
      <c r="M590" s="198"/>
    </row>
    <row r="591" s="9" customFormat="1" ht="17.9" customHeight="1">
      <c r="B591" s="156">
        <v>45749</v>
      </c>
      <c r="C591" t="s" s="151">
        <v>350</v>
      </c>
      <c r="D591" t="s" s="151">
        <v>31</v>
      </c>
      <c r="E591" s="121">
        <v>851855</v>
      </c>
      <c r="F591" s="121">
        <v>113</v>
      </c>
      <c r="G591" s="121">
        <v>0.95</v>
      </c>
      <c r="H591" s="154">
        <f>F591*G591</f>
        <v>107.35</v>
      </c>
      <c r="I591" s="155">
        <f>H591*$O$1</f>
        <v>1019.825</v>
      </c>
      <c r="J591" t="s" s="151">
        <v>207</v>
      </c>
      <c r="K591" s="157">
        <v>150</v>
      </c>
      <c r="L591" s="152"/>
      <c r="M591" s="198"/>
    </row>
    <row r="592" s="9" customFormat="1" ht="17.9" customHeight="1">
      <c r="B592" s="156">
        <v>45749</v>
      </c>
      <c r="C592" t="s" s="151">
        <v>351</v>
      </c>
      <c r="D592" t="s" s="151">
        <v>31</v>
      </c>
      <c r="E592" s="121">
        <v>856816</v>
      </c>
      <c r="F592" s="121">
        <v>113</v>
      </c>
      <c r="G592" s="121">
        <v>0.95</v>
      </c>
      <c r="H592" s="154">
        <f>F592*G592</f>
        <v>107.35</v>
      </c>
      <c r="I592" s="155">
        <f>H592*$O$1</f>
        <v>1019.825</v>
      </c>
      <c r="J592" t="s" s="151">
        <v>235</v>
      </c>
      <c r="K592" s="157">
        <v>150</v>
      </c>
      <c r="L592" s="152"/>
      <c r="M592" s="198"/>
    </row>
    <row r="593" s="9" customFormat="1" ht="17.9" customHeight="1">
      <c r="B593" s="156">
        <v>45749</v>
      </c>
      <c r="C593" t="s" s="151">
        <v>352</v>
      </c>
      <c r="D593" t="s" s="151">
        <v>31</v>
      </c>
      <c r="E593" s="121">
        <v>856816</v>
      </c>
      <c r="F593" s="121">
        <v>113</v>
      </c>
      <c r="G593" s="121">
        <v>0.95</v>
      </c>
      <c r="H593" s="154">
        <f>F593*G593</f>
        <v>107.35</v>
      </c>
      <c r="I593" s="155">
        <f>H593*$O$1</f>
        <v>1019.825</v>
      </c>
      <c r="J593" t="s" s="151">
        <v>235</v>
      </c>
      <c r="K593" s="157">
        <v>150</v>
      </c>
      <c r="L593" s="152"/>
      <c r="M593" s="198"/>
    </row>
    <row r="594" s="9" customFormat="1" ht="17.9" customHeight="1">
      <c r="B594" s="156">
        <v>45749</v>
      </c>
      <c r="C594" t="s" s="151">
        <v>353</v>
      </c>
      <c r="D594" t="s" s="151">
        <v>31</v>
      </c>
      <c r="E594" s="121">
        <v>856816</v>
      </c>
      <c r="F594" s="121">
        <v>113</v>
      </c>
      <c r="G594" s="121">
        <v>0.95</v>
      </c>
      <c r="H594" s="154">
        <f>F594*G594</f>
        <v>107.35</v>
      </c>
      <c r="I594" s="155">
        <f>H594*$O$1</f>
        <v>1019.825</v>
      </c>
      <c r="J594" t="s" s="151">
        <v>235</v>
      </c>
      <c r="K594" s="157">
        <v>150</v>
      </c>
      <c r="L594" s="152"/>
      <c r="M594" s="198"/>
    </row>
    <row r="595" s="9" customFormat="1" ht="17.9" customHeight="1">
      <c r="B595" s="156">
        <v>45749</v>
      </c>
      <c r="C595" t="s" s="151">
        <v>354</v>
      </c>
      <c r="D595" t="s" s="151">
        <v>31</v>
      </c>
      <c r="E595" s="121">
        <v>851858</v>
      </c>
      <c r="F595" s="121">
        <v>113</v>
      </c>
      <c r="G595" s="121">
        <v>0.95</v>
      </c>
      <c r="H595" s="154">
        <f>F595*G595</f>
        <v>107.35</v>
      </c>
      <c r="I595" s="155">
        <f>H595*$O$5</f>
        <v>1073.5</v>
      </c>
      <c r="J595" t="s" s="151">
        <v>236</v>
      </c>
      <c r="K595" s="157">
        <v>150</v>
      </c>
      <c r="L595" s="152"/>
      <c r="M595" s="198"/>
    </row>
    <row r="596" s="9" customFormat="1" ht="17.9" customHeight="1">
      <c r="B596" s="156">
        <v>45749</v>
      </c>
      <c r="C596" t="s" s="151">
        <v>355</v>
      </c>
      <c r="D596" t="s" s="151">
        <v>31</v>
      </c>
      <c r="E596" s="121">
        <v>851858</v>
      </c>
      <c r="F596" s="121">
        <v>113</v>
      </c>
      <c r="G596" s="121">
        <v>0.95</v>
      </c>
      <c r="H596" s="154">
        <f>F596*G596</f>
        <v>107.35</v>
      </c>
      <c r="I596" s="155">
        <f>H596*$O$5</f>
        <v>1073.5</v>
      </c>
      <c r="J596" t="s" s="151">
        <v>236</v>
      </c>
      <c r="K596" s="157">
        <v>150</v>
      </c>
      <c r="L596" s="152"/>
      <c r="M596" s="198"/>
    </row>
    <row r="597" s="9" customFormat="1" ht="17.9" customHeight="1">
      <c r="B597" s="156">
        <v>45749</v>
      </c>
      <c r="C597" t="s" s="151">
        <v>356</v>
      </c>
      <c r="D597" t="s" s="151">
        <v>31</v>
      </c>
      <c r="E597" s="121">
        <v>851858</v>
      </c>
      <c r="F597" s="121">
        <v>113</v>
      </c>
      <c r="G597" s="121">
        <v>0.95</v>
      </c>
      <c r="H597" s="154">
        <f>F597*G597</f>
        <v>107.35</v>
      </c>
      <c r="I597" s="155">
        <f>H597*$O$5</f>
        <v>1073.5</v>
      </c>
      <c r="J597" t="s" s="151">
        <v>236</v>
      </c>
      <c r="K597" s="157">
        <v>150</v>
      </c>
      <c r="L597" s="152"/>
      <c r="M597" s="198">
        <f>SUM(I573:I597)/25</f>
        <v>996.391</v>
      </c>
      <c r="N597" t="s" s="22">
        <v>166</v>
      </c>
    </row>
    <row r="598" s="9" customFormat="1" ht="17.9" customHeight="1">
      <c r="B598" s="156"/>
      <c r="C598" s="151"/>
      <c r="D598" s="152"/>
      <c r="E598" s="152"/>
      <c r="F598" s="152"/>
      <c r="G598" s="152"/>
      <c r="H598" s="154"/>
      <c r="I598" s="155"/>
      <c r="J598" s="152"/>
      <c r="K598" s="157"/>
      <c r="L598" s="152"/>
      <c r="M598" s="198"/>
    </row>
    <row r="599" s="9" customFormat="1" ht="17.9" customHeight="1">
      <c r="B599" s="156">
        <v>45750</v>
      </c>
      <c r="C599" s="121">
        <v>10648589</v>
      </c>
      <c r="D599" t="s" s="151">
        <v>31</v>
      </c>
      <c r="E599" s="121">
        <v>852324</v>
      </c>
      <c r="F599" s="121">
        <v>114</v>
      </c>
      <c r="G599" s="121">
        <v>0.95</v>
      </c>
      <c r="H599" s="154">
        <f>F599*G599</f>
        <v>108.3</v>
      </c>
      <c r="I599" s="155">
        <f>H599*$O$1</f>
        <v>1028.85</v>
      </c>
      <c r="J599" t="s" s="151">
        <v>63</v>
      </c>
      <c r="K599" s="157">
        <v>150</v>
      </c>
      <c r="L599" s="152"/>
      <c r="M599" s="198"/>
    </row>
    <row r="600" s="9" customFormat="1" ht="17.9" customHeight="1">
      <c r="B600" s="156">
        <v>45750</v>
      </c>
      <c r="C600" s="121">
        <v>10727654</v>
      </c>
      <c r="D600" t="s" s="151">
        <v>31</v>
      </c>
      <c r="E600" s="121">
        <v>851093</v>
      </c>
      <c r="F600" s="121">
        <v>114</v>
      </c>
      <c r="G600" s="121">
        <v>0.95</v>
      </c>
      <c r="H600" s="154">
        <f>F600*G600</f>
        <v>108.3</v>
      </c>
      <c r="I600" s="155">
        <f>H600*$O$1</f>
        <v>1028.85</v>
      </c>
      <c r="J600" t="s" s="151">
        <v>63</v>
      </c>
      <c r="K600" s="157">
        <v>150</v>
      </c>
      <c r="L600" s="152"/>
      <c r="M600" s="198"/>
    </row>
    <row r="601" s="9" customFormat="1" ht="17.9" customHeight="1">
      <c r="B601" s="156">
        <v>45750</v>
      </c>
      <c r="C601" t="s" s="151">
        <v>357</v>
      </c>
      <c r="D601" t="s" s="151">
        <v>31</v>
      </c>
      <c r="E601" s="121">
        <v>852307</v>
      </c>
      <c r="F601" s="121">
        <v>114</v>
      </c>
      <c r="G601" s="121">
        <v>0.95</v>
      </c>
      <c r="H601" s="154">
        <f>F601*G601</f>
        <v>108.3</v>
      </c>
      <c r="I601" s="155">
        <f>H601*$O$1</f>
        <v>1028.85</v>
      </c>
      <c r="J601" t="s" s="151">
        <v>46</v>
      </c>
      <c r="K601" s="157">
        <v>150</v>
      </c>
      <c r="L601" s="152"/>
      <c r="M601" s="198"/>
    </row>
    <row r="602" s="9" customFormat="1" ht="17.9" customHeight="1">
      <c r="B602" s="156">
        <v>45750</v>
      </c>
      <c r="C602" t="s" s="151">
        <v>358</v>
      </c>
      <c r="D602" t="s" s="151">
        <v>31</v>
      </c>
      <c r="E602" s="121">
        <v>851092</v>
      </c>
      <c r="F602" s="121">
        <v>114</v>
      </c>
      <c r="G602" s="121">
        <v>0.95</v>
      </c>
      <c r="H602" s="154">
        <f>F602*G602</f>
        <v>108.3</v>
      </c>
      <c r="I602" s="155">
        <f>H602*$O$1</f>
        <v>1028.85</v>
      </c>
      <c r="J602" t="s" s="151">
        <v>46</v>
      </c>
      <c r="K602" s="157">
        <v>150</v>
      </c>
      <c r="L602" s="152"/>
      <c r="M602" s="198"/>
    </row>
    <row r="603" s="9" customFormat="1" ht="17.9" customHeight="1">
      <c r="B603" s="156">
        <v>45750</v>
      </c>
      <c r="C603" t="s" s="151">
        <v>359</v>
      </c>
      <c r="D603" t="s" s="151">
        <v>31</v>
      </c>
      <c r="E603" s="121">
        <v>851092</v>
      </c>
      <c r="F603" s="121">
        <v>114</v>
      </c>
      <c r="G603" s="121">
        <v>0.95</v>
      </c>
      <c r="H603" s="154">
        <f>F603*G603</f>
        <v>108.3</v>
      </c>
      <c r="I603" s="155">
        <f>H603*$O$1</f>
        <v>1028.85</v>
      </c>
      <c r="J603" t="s" s="151">
        <v>46</v>
      </c>
      <c r="K603" s="157">
        <v>150</v>
      </c>
      <c r="L603" s="152"/>
      <c r="M603" s="198"/>
    </row>
    <row r="604" s="9" customFormat="1" ht="17.9" customHeight="1">
      <c r="B604" s="156">
        <v>45750</v>
      </c>
      <c r="C604" t="s" s="151">
        <v>360</v>
      </c>
      <c r="D604" t="s" s="151">
        <v>31</v>
      </c>
      <c r="E604" s="121">
        <v>851893</v>
      </c>
      <c r="F604" s="121">
        <v>99</v>
      </c>
      <c r="G604" s="121">
        <v>0.95</v>
      </c>
      <c r="H604" s="154">
        <f>F604*G604</f>
        <v>94.05</v>
      </c>
      <c r="I604" s="155">
        <f>H604*$O$1</f>
        <v>893.475</v>
      </c>
      <c r="J604" t="s" s="151">
        <v>42</v>
      </c>
      <c r="K604" s="157">
        <v>150</v>
      </c>
      <c r="L604" s="152"/>
      <c r="M604" s="198"/>
    </row>
    <row r="605" s="9" customFormat="1" ht="17.9" customHeight="1">
      <c r="B605" s="156">
        <v>45750</v>
      </c>
      <c r="C605" t="s" s="151">
        <v>361</v>
      </c>
      <c r="D605" t="s" s="151">
        <v>31</v>
      </c>
      <c r="E605" s="121">
        <v>851893</v>
      </c>
      <c r="F605" s="121">
        <v>99</v>
      </c>
      <c r="G605" s="121">
        <v>0.95</v>
      </c>
      <c r="H605" s="154">
        <f>F605*G605</f>
        <v>94.05</v>
      </c>
      <c r="I605" s="155">
        <f>H605*$O$1</f>
        <v>893.475</v>
      </c>
      <c r="J605" t="s" s="151">
        <v>42</v>
      </c>
      <c r="K605" s="157">
        <v>150</v>
      </c>
      <c r="L605" s="152"/>
      <c r="M605" s="198"/>
    </row>
    <row r="606" s="218" customFormat="1" ht="17.9" customHeight="1">
      <c r="A606" s="165"/>
      <c r="B606" s="219">
        <v>45750</v>
      </c>
      <c r="C606" t="s" s="220">
        <v>362</v>
      </c>
      <c r="D606" t="s" s="220">
        <v>31</v>
      </c>
      <c r="E606" s="221">
        <v>844437</v>
      </c>
      <c r="F606" s="221">
        <v>120</v>
      </c>
      <c r="G606" s="221">
        <v>0.95</v>
      </c>
      <c r="H606" s="222">
        <f>F606*G606</f>
        <v>114</v>
      </c>
      <c r="I606" s="155">
        <f>H606*$O$1</f>
        <v>1083</v>
      </c>
      <c r="J606" t="s" s="203">
        <v>100</v>
      </c>
      <c r="K606" s="155">
        <v>150</v>
      </c>
      <c r="L606" s="223"/>
      <c r="M606" s="226"/>
      <c r="N606" s="225"/>
      <c r="O606" s="225"/>
      <c r="P606" s="225"/>
      <c r="Q606" s="225"/>
      <c r="R606" s="11"/>
      <c r="S606" s="11"/>
      <c r="T606" s="11"/>
      <c r="U606" s="11"/>
      <c r="V606" s="11"/>
      <c r="W606" s="11"/>
      <c r="X606" s="11"/>
    </row>
    <row r="607" s="218" customFormat="1" ht="17.9" customHeight="1">
      <c r="A607" s="165"/>
      <c r="B607" s="219">
        <v>45750</v>
      </c>
      <c r="C607" t="s" s="220">
        <v>363</v>
      </c>
      <c r="D607" t="s" s="220">
        <v>31</v>
      </c>
      <c r="E607" s="221">
        <v>844437</v>
      </c>
      <c r="F607" s="221">
        <v>120</v>
      </c>
      <c r="G607" s="221">
        <v>0.9</v>
      </c>
      <c r="H607" s="222">
        <f>F607*G607</f>
        <v>108</v>
      </c>
      <c r="I607" s="155">
        <f>H607*$O$1</f>
        <v>1026</v>
      </c>
      <c r="J607" t="s" s="203">
        <v>100</v>
      </c>
      <c r="K607" s="155">
        <v>150</v>
      </c>
      <c r="L607" s="223"/>
      <c r="M607" s="226"/>
      <c r="N607" s="225"/>
      <c r="O607" s="225"/>
      <c r="P607" s="225"/>
      <c r="Q607" s="225"/>
      <c r="R607" s="11"/>
      <c r="S607" s="11"/>
      <c r="T607" s="11"/>
      <c r="U607" s="11"/>
      <c r="V607" s="11"/>
      <c r="W607" s="11"/>
      <c r="X607" s="11"/>
    </row>
    <row r="608" s="218" customFormat="1" ht="17.9" customHeight="1">
      <c r="A608" s="165"/>
      <c r="B608" s="219">
        <v>45750</v>
      </c>
      <c r="C608" s="221">
        <v>10648590</v>
      </c>
      <c r="D608" t="s" s="220">
        <v>47</v>
      </c>
      <c r="E608" t="s" s="220">
        <v>318</v>
      </c>
      <c r="F608" s="221">
        <v>91</v>
      </c>
      <c r="G608" s="221">
        <v>0.5</v>
      </c>
      <c r="H608" s="222">
        <f>F608*G608</f>
        <v>45.5</v>
      </c>
      <c r="I608" s="155">
        <f>H608*$O$1</f>
        <v>432.25</v>
      </c>
      <c r="J608" t="s" s="203">
        <v>109</v>
      </c>
      <c r="K608" s="155">
        <v>150</v>
      </c>
      <c r="L608" s="223"/>
      <c r="M608" s="226"/>
      <c r="N608" s="225"/>
      <c r="O608" s="225"/>
      <c r="P608" s="225"/>
      <c r="Q608" s="225"/>
      <c r="R608" s="11"/>
      <c r="S608" s="11"/>
      <c r="T608" s="11"/>
      <c r="U608" s="11"/>
      <c r="V608" s="11"/>
      <c r="W608" s="11"/>
      <c r="X608" s="11"/>
    </row>
    <row r="609" s="218" customFormat="1" ht="17.9" customHeight="1">
      <c r="A609" s="165"/>
      <c r="B609" s="219">
        <v>45750</v>
      </c>
      <c r="C609" s="221">
        <v>10643021</v>
      </c>
      <c r="D609" t="s" s="220">
        <v>47</v>
      </c>
      <c r="E609" t="s" s="220">
        <v>318</v>
      </c>
      <c r="F609" s="221">
        <v>91</v>
      </c>
      <c r="G609" s="221">
        <v>0.55</v>
      </c>
      <c r="H609" s="222">
        <f>F609*G609</f>
        <v>50.05</v>
      </c>
      <c r="I609" s="155">
        <f>H609*$O$1</f>
        <v>475.475</v>
      </c>
      <c r="J609" t="s" s="203">
        <v>109</v>
      </c>
      <c r="K609" s="155">
        <v>150</v>
      </c>
      <c r="L609" s="223"/>
      <c r="M609" s="226"/>
      <c r="N609" s="225"/>
      <c r="O609" s="225"/>
      <c r="P609" s="225"/>
      <c r="Q609" s="225"/>
      <c r="R609" s="11"/>
      <c r="S609" s="11"/>
      <c r="T609" s="11"/>
      <c r="U609" s="11"/>
      <c r="V609" s="11"/>
      <c r="W609" s="11"/>
      <c r="X609" s="11"/>
    </row>
    <row r="610" s="9" customFormat="1" ht="17.9" customHeight="1">
      <c r="B610" s="156">
        <v>45750</v>
      </c>
      <c r="C610" s="121">
        <v>10727683</v>
      </c>
      <c r="D610" t="s" s="151">
        <v>31</v>
      </c>
      <c r="E610" s="121">
        <v>852376</v>
      </c>
      <c r="F610" s="121">
        <v>113</v>
      </c>
      <c r="G610" s="121">
        <v>0.95</v>
      </c>
      <c r="H610" s="154">
        <f>F610*G610</f>
        <v>107.35</v>
      </c>
      <c r="I610" s="155">
        <f>H610*$O$1</f>
        <v>1019.825</v>
      </c>
      <c r="J610" t="s" s="151">
        <v>158</v>
      </c>
      <c r="K610" s="157">
        <v>150</v>
      </c>
      <c r="L610" s="152"/>
    </row>
    <row r="611" s="9" customFormat="1" ht="17.9" customHeight="1">
      <c r="B611" s="156">
        <v>45750</v>
      </c>
      <c r="C611" s="121">
        <v>10727656</v>
      </c>
      <c r="D611" t="s" s="151">
        <v>31</v>
      </c>
      <c r="E611" s="121">
        <v>852376</v>
      </c>
      <c r="F611" s="121">
        <v>113</v>
      </c>
      <c r="G611" s="121">
        <v>0.95</v>
      </c>
      <c r="H611" s="154">
        <f>F611*G611</f>
        <v>107.35</v>
      </c>
      <c r="I611" s="155">
        <f>H611*$O$1</f>
        <v>1019.825</v>
      </c>
      <c r="J611" t="s" s="151">
        <v>158</v>
      </c>
      <c r="K611" s="157">
        <v>150</v>
      </c>
      <c r="L611" s="152"/>
    </row>
    <row r="612" s="9" customFormat="1" ht="17.9" customHeight="1">
      <c r="B612" s="156">
        <v>45750</v>
      </c>
      <c r="C612" s="121">
        <v>10635946</v>
      </c>
      <c r="D612" t="s" s="151">
        <v>31</v>
      </c>
      <c r="E612" s="121">
        <v>852376</v>
      </c>
      <c r="F612" s="121">
        <v>113</v>
      </c>
      <c r="G612" s="121">
        <v>0.95</v>
      </c>
      <c r="H612" s="154">
        <f>F612*G612</f>
        <v>107.35</v>
      </c>
      <c r="I612" s="155">
        <f>H612*$O$1</f>
        <v>1019.825</v>
      </c>
      <c r="J612" t="s" s="151">
        <v>158</v>
      </c>
      <c r="K612" s="157">
        <v>150</v>
      </c>
      <c r="L612" s="152"/>
    </row>
    <row r="613" s="9" customFormat="1" ht="17.9" customHeight="1">
      <c r="B613" s="156">
        <v>45750</v>
      </c>
      <c r="C613" t="s" s="151">
        <v>364</v>
      </c>
      <c r="D613" t="s" s="151">
        <v>31</v>
      </c>
      <c r="E613" s="121">
        <v>851855</v>
      </c>
      <c r="F613" s="121">
        <v>113</v>
      </c>
      <c r="G613" s="121">
        <v>0.95</v>
      </c>
      <c r="H613" s="154">
        <f>F613*G613</f>
        <v>107.35</v>
      </c>
      <c r="I613" s="155">
        <f>H613*$O$1</f>
        <v>1019.825</v>
      </c>
      <c r="J613" t="s" s="151">
        <v>207</v>
      </c>
      <c r="K613" s="157">
        <v>150</v>
      </c>
      <c r="L613" s="152"/>
      <c r="M613" s="198"/>
    </row>
    <row r="614" s="9" customFormat="1" ht="17.9" customHeight="1">
      <c r="B614" s="156">
        <v>45750</v>
      </c>
      <c r="C614" t="s" s="151">
        <v>365</v>
      </c>
      <c r="D614" t="s" s="151">
        <v>31</v>
      </c>
      <c r="E614" s="121">
        <v>851856</v>
      </c>
      <c r="F614" s="121">
        <v>113</v>
      </c>
      <c r="G614" s="121">
        <v>0.95</v>
      </c>
      <c r="H614" s="154">
        <f>F614*G614</f>
        <v>107.35</v>
      </c>
      <c r="I614" s="155">
        <f>H614*$O$5</f>
        <v>1073.5</v>
      </c>
      <c r="J614" t="s" s="151">
        <v>207</v>
      </c>
      <c r="K614" s="157">
        <v>150</v>
      </c>
      <c r="L614" s="152"/>
      <c r="M614" s="198"/>
    </row>
    <row r="615" s="9" customFormat="1" ht="17.9" customHeight="1">
      <c r="B615" s="156">
        <v>45750</v>
      </c>
      <c r="C615" t="s" s="151">
        <v>366</v>
      </c>
      <c r="D615" t="s" s="151">
        <v>31</v>
      </c>
      <c r="E615" s="121">
        <v>851855</v>
      </c>
      <c r="F615" s="121">
        <v>113</v>
      </c>
      <c r="G615" s="121">
        <v>0.95</v>
      </c>
      <c r="H615" s="154">
        <f>F615*G615</f>
        <v>107.35</v>
      </c>
      <c r="I615" s="155">
        <f>H615*$O$1</f>
        <v>1019.825</v>
      </c>
      <c r="J615" t="s" s="151">
        <v>207</v>
      </c>
      <c r="K615" s="157">
        <v>150</v>
      </c>
      <c r="L615" s="152"/>
      <c r="M615" s="198"/>
    </row>
    <row r="616" s="9" customFormat="1" ht="17.9" customHeight="1">
      <c r="B616" s="156">
        <v>45750</v>
      </c>
      <c r="C616" t="s" s="151">
        <v>367</v>
      </c>
      <c r="D616" t="s" s="151">
        <v>31</v>
      </c>
      <c r="E616" s="121">
        <v>856808</v>
      </c>
      <c r="F616" s="121">
        <v>113</v>
      </c>
      <c r="G616" s="121">
        <v>0.95</v>
      </c>
      <c r="H616" s="154">
        <f>F616*G616</f>
        <v>107.35</v>
      </c>
      <c r="I616" s="155">
        <f>H616*$O$1</f>
        <v>1019.825</v>
      </c>
      <c r="J616" t="s" s="151">
        <v>235</v>
      </c>
      <c r="K616" s="157">
        <v>150</v>
      </c>
      <c r="L616" s="152"/>
      <c r="M616" s="198"/>
    </row>
    <row r="617" s="9" customFormat="1" ht="17.9" customHeight="1">
      <c r="B617" s="156">
        <v>45750</v>
      </c>
      <c r="C617" t="s" s="151">
        <v>368</v>
      </c>
      <c r="D617" t="s" s="151">
        <v>31</v>
      </c>
      <c r="E617" s="121">
        <v>856816</v>
      </c>
      <c r="F617" s="121">
        <v>113</v>
      </c>
      <c r="G617" s="121">
        <v>0.95</v>
      </c>
      <c r="H617" s="154">
        <f>F617*G617</f>
        <v>107.35</v>
      </c>
      <c r="I617" s="155">
        <f>H617*$O$1</f>
        <v>1019.825</v>
      </c>
      <c r="J617" t="s" s="151">
        <v>235</v>
      </c>
      <c r="K617" s="157">
        <v>150</v>
      </c>
      <c r="L617" s="152"/>
      <c r="M617" s="198"/>
    </row>
    <row r="618" s="9" customFormat="1" ht="17.9" customHeight="1">
      <c r="B618" s="156">
        <v>45750</v>
      </c>
      <c r="C618" t="s" s="151">
        <v>369</v>
      </c>
      <c r="D618" t="s" s="151">
        <v>31</v>
      </c>
      <c r="E618" s="121">
        <v>851858</v>
      </c>
      <c r="F618" s="121">
        <v>113</v>
      </c>
      <c r="G618" s="121">
        <v>0.95</v>
      </c>
      <c r="H618" s="154">
        <f>F618*G618</f>
        <v>107.35</v>
      </c>
      <c r="I618" s="155">
        <f>H618*$O$5</f>
        <v>1073.5</v>
      </c>
      <c r="J618" t="s" s="151">
        <v>236</v>
      </c>
      <c r="K618" s="157">
        <v>150</v>
      </c>
      <c r="L618" s="152"/>
      <c r="M618" s="198"/>
    </row>
    <row r="619" s="9" customFormat="1" ht="17.9" customHeight="1">
      <c r="B619" s="156">
        <v>45750</v>
      </c>
      <c r="C619" t="s" s="151">
        <v>370</v>
      </c>
      <c r="D619" t="s" s="151">
        <v>31</v>
      </c>
      <c r="E619" s="121">
        <v>851858</v>
      </c>
      <c r="F619" s="121">
        <v>113</v>
      </c>
      <c r="G619" s="121">
        <v>0.95</v>
      </c>
      <c r="H619" s="154">
        <f>F619*G619</f>
        <v>107.35</v>
      </c>
      <c r="I619" s="155">
        <f>H619*$O$5</f>
        <v>1073.5</v>
      </c>
      <c r="J619" t="s" s="151">
        <v>236</v>
      </c>
      <c r="K619" s="157">
        <v>150</v>
      </c>
      <c r="L619" s="152"/>
      <c r="M619" s="198"/>
    </row>
    <row r="620" s="9" customFormat="1" ht="17.9" customHeight="1">
      <c r="B620" s="156">
        <v>45750</v>
      </c>
      <c r="C620" t="s" s="151">
        <v>371</v>
      </c>
      <c r="D620" t="s" s="151">
        <v>31</v>
      </c>
      <c r="E620" s="121">
        <v>851858</v>
      </c>
      <c r="F620" s="121">
        <v>113</v>
      </c>
      <c r="G620" s="121">
        <v>0.95</v>
      </c>
      <c r="H620" s="154">
        <f>F620*G620</f>
        <v>107.35</v>
      </c>
      <c r="I620" s="155">
        <f>H620*$O$5</f>
        <v>1073.5</v>
      </c>
      <c r="J620" t="s" s="151">
        <v>236</v>
      </c>
      <c r="K620" s="157">
        <v>150</v>
      </c>
      <c r="L620" s="152"/>
      <c r="M620" s="198">
        <f>SUM(I599:I620)/22</f>
        <v>971.85</v>
      </c>
      <c r="N620" t="s" s="22">
        <v>166</v>
      </c>
    </row>
    <row r="621" s="9" customFormat="1" ht="17.9" customHeight="1">
      <c r="B621" s="156">
        <v>45750</v>
      </c>
      <c r="C621" s="151"/>
      <c r="D621" s="152"/>
      <c r="E621" s="152"/>
      <c r="F621" s="152"/>
      <c r="G621" s="152"/>
      <c r="H621" s="154"/>
      <c r="I621" s="155"/>
      <c r="J621" t="s" s="151">
        <v>372</v>
      </c>
      <c r="K621" s="157">
        <v>300</v>
      </c>
      <c r="L621" t="s" s="151">
        <v>373</v>
      </c>
      <c r="M621" s="198"/>
    </row>
    <row r="622" s="9" customFormat="1" ht="17.9" customHeight="1">
      <c r="B622" s="156"/>
      <c r="C622" s="151"/>
      <c r="D622" s="152"/>
      <c r="E622" s="152"/>
      <c r="F622" s="152"/>
      <c r="G622" s="152"/>
      <c r="H622" s="154"/>
      <c r="I622" s="155"/>
      <c r="J622" s="152"/>
      <c r="K622" s="157"/>
      <c r="L622" s="152"/>
      <c r="M622" s="198"/>
    </row>
    <row r="623" s="9" customFormat="1" ht="17.9" customHeight="1">
      <c r="B623" s="156">
        <v>45751</v>
      </c>
      <c r="C623" s="121">
        <v>10643020</v>
      </c>
      <c r="D623" t="s" s="151">
        <v>31</v>
      </c>
      <c r="E623" s="121">
        <v>852324</v>
      </c>
      <c r="F623" s="121">
        <v>114</v>
      </c>
      <c r="G623" s="121">
        <v>0.95</v>
      </c>
      <c r="H623" s="154">
        <f>F623*G623</f>
        <v>108.3</v>
      </c>
      <c r="I623" s="155">
        <f>H623*$O$1</f>
        <v>1028.85</v>
      </c>
      <c r="J623" t="s" s="151">
        <v>63</v>
      </c>
      <c r="K623" s="157">
        <v>150</v>
      </c>
      <c r="L623" s="152"/>
      <c r="M623" s="198"/>
    </row>
    <row r="624" s="9" customFormat="1" ht="17.9" customHeight="1">
      <c r="B624" s="156">
        <v>45751</v>
      </c>
      <c r="C624" s="121">
        <v>10727680</v>
      </c>
      <c r="D624" t="s" s="151">
        <v>31</v>
      </c>
      <c r="E624" s="121">
        <v>851093</v>
      </c>
      <c r="F624" s="121">
        <v>114</v>
      </c>
      <c r="G624" s="121">
        <v>0.95</v>
      </c>
      <c r="H624" s="154">
        <f>F624*G624</f>
        <v>108.3</v>
      </c>
      <c r="I624" s="155">
        <f>H624*$O$1</f>
        <v>1028.85</v>
      </c>
      <c r="J624" t="s" s="151">
        <v>63</v>
      </c>
      <c r="K624" s="157">
        <v>150</v>
      </c>
      <c r="L624" s="152"/>
      <c r="M624" s="198"/>
    </row>
    <row r="625" s="9" customFormat="1" ht="17.9" customHeight="1">
      <c r="B625" s="156">
        <v>45751</v>
      </c>
      <c r="C625" s="121">
        <v>10727743</v>
      </c>
      <c r="D625" t="s" s="151">
        <v>31</v>
      </c>
      <c r="E625" s="121">
        <v>851093</v>
      </c>
      <c r="F625" s="121">
        <v>114</v>
      </c>
      <c r="G625" s="121">
        <v>0.95</v>
      </c>
      <c r="H625" s="154">
        <f>F625*G625</f>
        <v>108.3</v>
      </c>
      <c r="I625" s="155">
        <f>H625*$O$1</f>
        <v>1028.85</v>
      </c>
      <c r="J625" t="s" s="151">
        <v>63</v>
      </c>
      <c r="K625" s="157">
        <v>150</v>
      </c>
      <c r="L625" s="152"/>
      <c r="M625" s="198"/>
    </row>
    <row r="626" s="9" customFormat="1" ht="17.9" customHeight="1">
      <c r="B626" s="156">
        <v>45751</v>
      </c>
      <c r="C626" t="s" s="151">
        <v>374</v>
      </c>
      <c r="D626" t="s" s="151">
        <v>31</v>
      </c>
      <c r="E626" s="121">
        <v>852307</v>
      </c>
      <c r="F626" s="121">
        <v>114</v>
      </c>
      <c r="G626" s="121">
        <v>0.95</v>
      </c>
      <c r="H626" s="154">
        <f>F626*G626</f>
        <v>108.3</v>
      </c>
      <c r="I626" s="155">
        <f>H626*$O$1</f>
        <v>1028.85</v>
      </c>
      <c r="J626" t="s" s="151">
        <v>46</v>
      </c>
      <c r="K626" s="157">
        <v>150</v>
      </c>
      <c r="L626" s="152"/>
      <c r="M626" s="198"/>
    </row>
    <row r="627" s="9" customFormat="1" ht="17.9" customHeight="1">
      <c r="B627" s="156">
        <v>45751</v>
      </c>
      <c r="C627" t="s" s="151">
        <v>375</v>
      </c>
      <c r="D627" t="s" s="151">
        <v>31</v>
      </c>
      <c r="E627" s="121">
        <v>851092</v>
      </c>
      <c r="F627" s="121">
        <v>114</v>
      </c>
      <c r="G627" s="121">
        <v>0.95</v>
      </c>
      <c r="H627" s="154">
        <f>F627*G627</f>
        <v>108.3</v>
      </c>
      <c r="I627" s="155">
        <f>H627*$O$1</f>
        <v>1028.85</v>
      </c>
      <c r="J627" t="s" s="151">
        <v>46</v>
      </c>
      <c r="K627" s="157">
        <v>150</v>
      </c>
      <c r="L627" s="152"/>
      <c r="M627" s="198"/>
    </row>
    <row r="628" s="9" customFormat="1" ht="17.9" customHeight="1">
      <c r="B628" s="156">
        <v>45751</v>
      </c>
      <c r="C628" t="s" s="151">
        <v>376</v>
      </c>
      <c r="D628" t="s" s="151">
        <v>31</v>
      </c>
      <c r="E628" s="121">
        <v>851092</v>
      </c>
      <c r="F628" s="121">
        <v>114</v>
      </c>
      <c r="G628" s="121">
        <v>0.95</v>
      </c>
      <c r="H628" s="154">
        <f>F628*G628</f>
        <v>108.3</v>
      </c>
      <c r="I628" s="155">
        <f>H628*$O$1</f>
        <v>1028.85</v>
      </c>
      <c r="J628" t="s" s="151">
        <v>46</v>
      </c>
      <c r="K628" s="157">
        <v>150</v>
      </c>
      <c r="L628" s="152"/>
      <c r="M628" s="198"/>
    </row>
    <row r="629" s="9" customFormat="1" ht="17.9" customHeight="1">
      <c r="B629" s="156">
        <v>45751</v>
      </c>
      <c r="C629" t="s" s="151">
        <v>377</v>
      </c>
      <c r="D629" t="s" s="151">
        <v>31</v>
      </c>
      <c r="E629" s="121">
        <v>851893</v>
      </c>
      <c r="F629" s="121">
        <v>99</v>
      </c>
      <c r="G629" s="121">
        <v>0.95</v>
      </c>
      <c r="H629" s="154">
        <f>F629*G629</f>
        <v>94.05</v>
      </c>
      <c r="I629" s="155">
        <f>H629*$O$1</f>
        <v>893.475</v>
      </c>
      <c r="J629" t="s" s="151">
        <v>42</v>
      </c>
      <c r="K629" s="157">
        <v>150</v>
      </c>
      <c r="L629" s="152"/>
      <c r="M629" s="198"/>
    </row>
    <row r="630" s="9" customFormat="1" ht="17.9" customHeight="1">
      <c r="B630" s="156">
        <v>45751</v>
      </c>
      <c r="C630" t="s" s="151">
        <v>378</v>
      </c>
      <c r="D630" t="s" s="151">
        <v>31</v>
      </c>
      <c r="E630" s="121">
        <v>851893</v>
      </c>
      <c r="F630" s="121">
        <v>99</v>
      </c>
      <c r="G630" s="121">
        <v>0.9</v>
      </c>
      <c r="H630" s="154">
        <f>F630*G630</f>
        <v>89.09999999999999</v>
      </c>
      <c r="I630" s="155">
        <f>H630*$O$1</f>
        <v>846.45</v>
      </c>
      <c r="J630" t="s" s="151">
        <v>42</v>
      </c>
      <c r="K630" s="157">
        <v>150</v>
      </c>
      <c r="L630" s="152"/>
      <c r="M630" s="198"/>
    </row>
    <row r="631" s="9" customFormat="1" ht="17.9" customHeight="1">
      <c r="B631" s="156">
        <v>45751</v>
      </c>
      <c r="C631" t="s" s="151">
        <v>379</v>
      </c>
      <c r="D631" t="s" s="151">
        <v>31</v>
      </c>
      <c r="E631" s="121">
        <v>851893</v>
      </c>
      <c r="F631" s="121">
        <v>99</v>
      </c>
      <c r="G631" s="121">
        <v>0.95</v>
      </c>
      <c r="H631" s="154">
        <f>F631*G631</f>
        <v>94.05</v>
      </c>
      <c r="I631" s="155">
        <f>H631*$O$1</f>
        <v>893.475</v>
      </c>
      <c r="J631" t="s" s="151">
        <v>42</v>
      </c>
      <c r="K631" s="157">
        <v>150</v>
      </c>
      <c r="L631" s="152"/>
      <c r="M631" s="198"/>
    </row>
    <row r="632" s="218" customFormat="1" ht="17.9" customHeight="1">
      <c r="A632" s="165"/>
      <c r="B632" s="219">
        <v>45751</v>
      </c>
      <c r="C632" t="s" s="220">
        <v>380</v>
      </c>
      <c r="D632" t="s" s="220">
        <v>31</v>
      </c>
      <c r="E632" s="221">
        <v>851176</v>
      </c>
      <c r="F632" s="221">
        <v>120</v>
      </c>
      <c r="G632" s="221">
        <v>0.95</v>
      </c>
      <c r="H632" s="222">
        <f>F632*G632</f>
        <v>114</v>
      </c>
      <c r="I632" s="155">
        <f>H632*$O$1</f>
        <v>1083</v>
      </c>
      <c r="J632" t="s" s="203">
        <v>100</v>
      </c>
      <c r="K632" s="155">
        <v>150</v>
      </c>
      <c r="L632" s="223"/>
      <c r="M632" s="226"/>
      <c r="N632" s="225"/>
      <c r="O632" s="225"/>
      <c r="P632" s="225"/>
      <c r="Q632" s="225"/>
      <c r="R632" s="11"/>
      <c r="S632" s="11"/>
      <c r="T632" s="11"/>
      <c r="U632" s="11"/>
      <c r="V632" s="11"/>
      <c r="W632" s="11"/>
      <c r="X632" s="11"/>
    </row>
    <row r="633" s="218" customFormat="1" ht="17.9" customHeight="1">
      <c r="A633" s="165"/>
      <c r="B633" s="219">
        <v>45751</v>
      </c>
      <c r="C633" t="s" s="220">
        <v>381</v>
      </c>
      <c r="D633" t="s" s="220">
        <v>31</v>
      </c>
      <c r="E633" s="221">
        <v>851176</v>
      </c>
      <c r="F633" s="221">
        <v>120</v>
      </c>
      <c r="G633" s="221">
        <v>0.95</v>
      </c>
      <c r="H633" s="222">
        <f>F633*G633</f>
        <v>114</v>
      </c>
      <c r="I633" s="155">
        <f>H633*$O$1</f>
        <v>1083</v>
      </c>
      <c r="J633" t="s" s="203">
        <v>100</v>
      </c>
      <c r="K633" s="155">
        <v>150</v>
      </c>
      <c r="L633" s="223"/>
      <c r="M633" s="226"/>
      <c r="N633" s="225"/>
      <c r="O633" s="225"/>
      <c r="P633" s="225"/>
      <c r="Q633" s="225"/>
      <c r="R633" s="11"/>
      <c r="S633" s="11"/>
      <c r="T633" s="11"/>
      <c r="U633" s="11"/>
      <c r="V633" s="11"/>
      <c r="W633" s="11"/>
      <c r="X633" s="11"/>
    </row>
    <row r="634" s="218" customFormat="1" ht="17.9" customHeight="1">
      <c r="A634" s="165"/>
      <c r="B634" s="219">
        <v>45751</v>
      </c>
      <c r="C634" t="s" s="220">
        <v>382</v>
      </c>
      <c r="D634" t="s" s="220">
        <v>31</v>
      </c>
      <c r="E634" s="221">
        <v>851176</v>
      </c>
      <c r="F634" s="221">
        <v>120</v>
      </c>
      <c r="G634" s="221">
        <v>0.95</v>
      </c>
      <c r="H634" s="222">
        <f>F634*G634</f>
        <v>114</v>
      </c>
      <c r="I634" s="155">
        <f>H634*$O$1</f>
        <v>1083</v>
      </c>
      <c r="J634" t="s" s="203">
        <v>100</v>
      </c>
      <c r="K634" s="155">
        <v>150</v>
      </c>
      <c r="L634" s="223"/>
      <c r="M634" s="226"/>
      <c r="N634" s="225"/>
      <c r="O634" s="225"/>
      <c r="P634" s="225"/>
      <c r="Q634" s="225"/>
      <c r="R634" s="11"/>
      <c r="S634" s="11"/>
      <c r="T634" s="11"/>
      <c r="U634" s="11"/>
      <c r="V634" s="11"/>
      <c r="W634" s="11"/>
      <c r="X634" s="11"/>
    </row>
    <row r="635" s="218" customFormat="1" ht="17.9" customHeight="1">
      <c r="A635" s="165"/>
      <c r="B635" s="219">
        <v>45751</v>
      </c>
      <c r="C635" s="221">
        <v>10727749</v>
      </c>
      <c r="D635" t="s" s="220">
        <v>47</v>
      </c>
      <c r="E635" t="s" s="220">
        <v>318</v>
      </c>
      <c r="F635" s="221">
        <v>91</v>
      </c>
      <c r="G635" s="221">
        <v>0.9</v>
      </c>
      <c r="H635" s="222">
        <f>F635*G635</f>
        <v>81.90000000000001</v>
      </c>
      <c r="I635" s="155">
        <f>H635*$O$1</f>
        <v>778.05</v>
      </c>
      <c r="J635" t="s" s="203">
        <v>109</v>
      </c>
      <c r="K635" s="155">
        <v>150</v>
      </c>
      <c r="L635" s="223"/>
      <c r="M635" s="226"/>
      <c r="N635" s="225"/>
      <c r="O635" s="225"/>
      <c r="P635" s="225"/>
      <c r="Q635" s="225"/>
      <c r="R635" s="11"/>
      <c r="S635" s="11"/>
      <c r="T635" s="11"/>
      <c r="U635" s="11"/>
      <c r="V635" s="11"/>
      <c r="W635" s="11"/>
      <c r="X635" s="11"/>
    </row>
    <row r="636" s="218" customFormat="1" ht="17.9" customHeight="1">
      <c r="A636" s="165"/>
      <c r="B636" s="219">
        <v>45751</v>
      </c>
      <c r="C636" s="221">
        <v>10727721</v>
      </c>
      <c r="D636" t="s" s="220">
        <v>47</v>
      </c>
      <c r="E636" t="s" s="220">
        <v>318</v>
      </c>
      <c r="F636" s="221">
        <v>91</v>
      </c>
      <c r="G636" s="221">
        <v>0.95</v>
      </c>
      <c r="H636" s="222">
        <f>F636*G636</f>
        <v>86.45</v>
      </c>
      <c r="I636" s="155">
        <f>H636*$O$1</f>
        <v>821.275</v>
      </c>
      <c r="J636" t="s" s="203">
        <v>109</v>
      </c>
      <c r="K636" s="155">
        <v>150</v>
      </c>
      <c r="L636" s="223"/>
      <c r="M636" s="226"/>
      <c r="N636" s="225"/>
      <c r="O636" s="225"/>
      <c r="P636" s="225"/>
      <c r="Q636" s="225"/>
      <c r="R636" s="11"/>
      <c r="S636" s="11"/>
      <c r="T636" s="11"/>
      <c r="U636" s="11"/>
      <c r="V636" s="11"/>
      <c r="W636" s="11"/>
      <c r="X636" s="11"/>
    </row>
    <row r="637" s="218" customFormat="1" ht="17.9" customHeight="1">
      <c r="A637" s="165"/>
      <c r="B637" s="219">
        <v>45751</v>
      </c>
      <c r="C637" s="221">
        <v>10643022</v>
      </c>
      <c r="D637" t="s" s="220">
        <v>47</v>
      </c>
      <c r="E637" t="s" s="220">
        <v>318</v>
      </c>
      <c r="F637" s="221">
        <v>91</v>
      </c>
      <c r="G637" s="221">
        <v>0.6</v>
      </c>
      <c r="H637" s="222">
        <f>F637*G637</f>
        <v>54.6</v>
      </c>
      <c r="I637" s="155">
        <f>H637*$O$1</f>
        <v>518.7</v>
      </c>
      <c r="J637" t="s" s="203">
        <v>109</v>
      </c>
      <c r="K637" s="155">
        <v>150</v>
      </c>
      <c r="L637" s="223"/>
      <c r="M637" s="226"/>
      <c r="N637" s="225"/>
      <c r="O637" s="225"/>
      <c r="P637" s="225"/>
      <c r="Q637" s="225"/>
      <c r="R637" s="11"/>
      <c r="S637" s="11"/>
      <c r="T637" s="11"/>
      <c r="U637" s="11"/>
      <c r="V637" s="11"/>
      <c r="W637" s="11"/>
      <c r="X637" s="11"/>
    </row>
    <row r="638" s="9" customFormat="1" ht="17.9" customHeight="1">
      <c r="B638" s="156">
        <v>45751</v>
      </c>
      <c r="C638" s="152"/>
      <c r="D638" s="152"/>
      <c r="E638" s="152"/>
      <c r="F638" s="152"/>
      <c r="G638" s="152"/>
      <c r="H638" s="154"/>
      <c r="I638" s="155"/>
      <c r="J638" t="s" s="151">
        <v>158</v>
      </c>
      <c r="K638" s="157">
        <v>300</v>
      </c>
      <c r="L638" t="s" s="151">
        <v>58</v>
      </c>
    </row>
    <row r="639" s="9" customFormat="1" ht="17.9" customHeight="1">
      <c r="B639" s="156">
        <v>45751</v>
      </c>
      <c r="C639" t="s" s="151">
        <v>383</v>
      </c>
      <c r="D639" t="s" s="151">
        <v>31</v>
      </c>
      <c r="E639" s="121">
        <v>851856</v>
      </c>
      <c r="F639" s="121">
        <v>113</v>
      </c>
      <c r="G639" s="121">
        <v>0.95</v>
      </c>
      <c r="H639" s="154">
        <f>F639*G639</f>
        <v>107.35</v>
      </c>
      <c r="I639" s="155">
        <f>H639*$O$1</f>
        <v>1019.825</v>
      </c>
      <c r="J639" t="s" s="151">
        <v>207</v>
      </c>
      <c r="K639" s="157">
        <v>150</v>
      </c>
      <c r="L639" s="152"/>
      <c r="M639" s="198"/>
    </row>
    <row r="640" s="9" customFormat="1" ht="17.9" customHeight="1">
      <c r="B640" s="156">
        <v>45751</v>
      </c>
      <c r="C640" t="s" s="151">
        <v>384</v>
      </c>
      <c r="D640" t="s" s="151">
        <v>31</v>
      </c>
      <c r="E640" s="121">
        <v>851856</v>
      </c>
      <c r="F640" s="121">
        <v>113</v>
      </c>
      <c r="G640" s="121">
        <v>0.95</v>
      </c>
      <c r="H640" s="154">
        <f>F640*G640</f>
        <v>107.35</v>
      </c>
      <c r="I640" s="155">
        <f>H640*$O$5</f>
        <v>1073.5</v>
      </c>
      <c r="J640" t="s" s="151">
        <v>207</v>
      </c>
      <c r="K640" s="157">
        <v>150</v>
      </c>
      <c r="L640" s="152"/>
      <c r="M640" s="198"/>
    </row>
    <row r="641" s="9" customFormat="1" ht="17.9" customHeight="1">
      <c r="B641" s="156">
        <v>45751</v>
      </c>
      <c r="C641" t="s" s="151">
        <v>385</v>
      </c>
      <c r="D641" t="s" s="151">
        <v>31</v>
      </c>
      <c r="E641" s="121">
        <v>851856</v>
      </c>
      <c r="F641" s="121">
        <v>113</v>
      </c>
      <c r="G641" s="121">
        <v>0.95</v>
      </c>
      <c r="H641" s="154">
        <f>F641*G641</f>
        <v>107.35</v>
      </c>
      <c r="I641" s="155">
        <f>H641*$O$1</f>
        <v>1019.825</v>
      </c>
      <c r="J641" t="s" s="151">
        <v>207</v>
      </c>
      <c r="K641" s="157">
        <v>150</v>
      </c>
      <c r="L641" s="152"/>
      <c r="M641" s="198"/>
    </row>
    <row r="642" s="9" customFormat="1" ht="17.9" customHeight="1">
      <c r="B642" s="156">
        <v>45751</v>
      </c>
      <c r="C642" t="s" s="151">
        <v>386</v>
      </c>
      <c r="D642" t="s" s="151">
        <v>31</v>
      </c>
      <c r="E642" s="121">
        <v>856808</v>
      </c>
      <c r="F642" s="121">
        <v>113</v>
      </c>
      <c r="G642" s="121">
        <v>0.95</v>
      </c>
      <c r="H642" s="154">
        <f>F642*G642</f>
        <v>107.35</v>
      </c>
      <c r="I642" s="155">
        <f>H642*$O$1</f>
        <v>1019.825</v>
      </c>
      <c r="J642" t="s" s="151">
        <v>235</v>
      </c>
      <c r="K642" s="157">
        <v>150</v>
      </c>
      <c r="L642" s="152"/>
      <c r="M642" s="198"/>
    </row>
    <row r="643" s="9" customFormat="1" ht="17.9" customHeight="1">
      <c r="B643" s="156">
        <v>45751</v>
      </c>
      <c r="C643" t="s" s="151">
        <v>387</v>
      </c>
      <c r="D643" t="s" s="151">
        <v>31</v>
      </c>
      <c r="E643" s="121">
        <v>856808</v>
      </c>
      <c r="F643" s="121">
        <v>113</v>
      </c>
      <c r="G643" s="121">
        <v>0.95</v>
      </c>
      <c r="H643" s="154">
        <f>F643*G643</f>
        <v>107.35</v>
      </c>
      <c r="I643" s="155">
        <f>H643*$O$1</f>
        <v>1019.825</v>
      </c>
      <c r="J643" t="s" s="151">
        <v>235</v>
      </c>
      <c r="K643" s="157">
        <v>150</v>
      </c>
      <c r="L643" s="152"/>
      <c r="M643" s="198"/>
    </row>
    <row r="644" s="9" customFormat="1" ht="17.9" customHeight="1">
      <c r="B644" s="156">
        <v>45751</v>
      </c>
      <c r="C644" t="s" s="151">
        <v>388</v>
      </c>
      <c r="D644" t="s" s="151">
        <v>31</v>
      </c>
      <c r="E644" s="121">
        <v>851858</v>
      </c>
      <c r="F644" s="121">
        <v>113</v>
      </c>
      <c r="G644" s="121">
        <v>0.95</v>
      </c>
      <c r="H644" s="154">
        <f>F644*G644</f>
        <v>107.35</v>
      </c>
      <c r="I644" s="155">
        <f>H644*$O$5</f>
        <v>1073.5</v>
      </c>
      <c r="J644" t="s" s="151">
        <v>236</v>
      </c>
      <c r="K644" s="157">
        <v>150</v>
      </c>
      <c r="L644" s="152"/>
      <c r="M644" s="198"/>
    </row>
    <row r="645" s="9" customFormat="1" ht="17.9" customHeight="1">
      <c r="B645" s="156">
        <v>45751</v>
      </c>
      <c r="C645" t="s" s="151">
        <v>389</v>
      </c>
      <c r="D645" t="s" s="151">
        <v>31</v>
      </c>
      <c r="E645" s="121">
        <v>851858</v>
      </c>
      <c r="F645" s="121">
        <v>113</v>
      </c>
      <c r="G645" s="121">
        <v>0.95</v>
      </c>
      <c r="H645" s="154">
        <f>F645*G645</f>
        <v>107.35</v>
      </c>
      <c r="I645" s="155">
        <f>H645*$O$5</f>
        <v>1073.5</v>
      </c>
      <c r="J645" t="s" s="151">
        <v>236</v>
      </c>
      <c r="K645" s="157">
        <v>150</v>
      </c>
      <c r="L645" s="152"/>
      <c r="M645" s="198"/>
    </row>
    <row r="646" s="9" customFormat="1" ht="17.9" customHeight="1">
      <c r="B646" s="156">
        <v>45751</v>
      </c>
      <c r="C646" t="s" s="151">
        <v>390</v>
      </c>
      <c r="D646" t="s" s="151">
        <v>31</v>
      </c>
      <c r="E646" s="121">
        <v>851857</v>
      </c>
      <c r="F646" s="121">
        <v>113</v>
      </c>
      <c r="G646" s="121">
        <v>0.95</v>
      </c>
      <c r="H646" s="154">
        <f>F646*G646</f>
        <v>107.35</v>
      </c>
      <c r="I646" s="155">
        <f>H646*$O$5</f>
        <v>1073.5</v>
      </c>
      <c r="J646" t="s" s="151">
        <v>236</v>
      </c>
      <c r="K646" s="157">
        <v>150</v>
      </c>
      <c r="L646" s="152"/>
      <c r="M646" s="198">
        <f>SUM(I623:I646)/22</f>
        <v>1024.855681818180</v>
      </c>
      <c r="N646" t="s" s="22">
        <v>166</v>
      </c>
    </row>
    <row r="647" s="9" customFormat="1" ht="17.9" customHeight="1">
      <c r="B647" s="156">
        <v>45751</v>
      </c>
      <c r="C647" s="151"/>
      <c r="D647" s="152"/>
      <c r="E647" s="152"/>
      <c r="F647" s="152"/>
      <c r="G647" s="152"/>
      <c r="H647" s="154"/>
      <c r="I647" s="155"/>
      <c r="J647" t="s" s="151">
        <v>372</v>
      </c>
      <c r="K647" s="157">
        <v>300</v>
      </c>
      <c r="L647" t="s" s="151">
        <v>58</v>
      </c>
      <c r="M647" s="198"/>
    </row>
    <row r="648" s="9" customFormat="1" ht="17.9" customHeight="1">
      <c r="B648" s="156">
        <v>45751</v>
      </c>
      <c r="C648" s="151"/>
      <c r="D648" s="152"/>
      <c r="E648" s="152"/>
      <c r="F648" s="152"/>
      <c r="G648" s="152"/>
      <c r="H648" s="154"/>
      <c r="I648" s="155"/>
      <c r="J648" t="s" s="151">
        <v>391</v>
      </c>
      <c r="K648" s="157">
        <v>300</v>
      </c>
      <c r="L648" t="s" s="151">
        <v>373</v>
      </c>
      <c r="M648" s="198"/>
    </row>
    <row r="649" s="9" customFormat="1" ht="17.9" customHeight="1">
      <c r="B649" s="156">
        <v>45751</v>
      </c>
      <c r="C649" s="151"/>
      <c r="D649" s="152"/>
      <c r="E649" s="152"/>
      <c r="F649" s="152"/>
      <c r="G649" s="152"/>
      <c r="H649" s="154"/>
      <c r="I649" s="155"/>
      <c r="J649" t="s" s="151">
        <v>392</v>
      </c>
      <c r="K649" t="s" s="151">
        <v>70</v>
      </c>
      <c r="L649" t="s" s="151">
        <v>393</v>
      </c>
      <c r="M649" s="198"/>
    </row>
    <row r="650" s="9" customFormat="1" ht="17.9" customHeight="1">
      <c r="B650" s="156"/>
      <c r="C650" s="151"/>
      <c r="D650" s="152"/>
      <c r="E650" s="152"/>
      <c r="F650" s="152"/>
      <c r="G650" s="152"/>
      <c r="H650" s="154"/>
      <c r="I650" s="155"/>
      <c r="J650" s="152"/>
      <c r="K650" s="157"/>
      <c r="L650" s="152"/>
      <c r="M650" s="198"/>
      <c r="N650" t="s" s="22">
        <v>394</v>
      </c>
    </row>
    <row r="651" s="9" customFormat="1" ht="17.9" customHeight="1">
      <c r="B651" s="156">
        <v>45752</v>
      </c>
      <c r="C651" s="121">
        <v>10643295</v>
      </c>
      <c r="D651" t="s" s="151">
        <v>31</v>
      </c>
      <c r="E651" s="121">
        <v>852324</v>
      </c>
      <c r="F651" s="121">
        <v>114</v>
      </c>
      <c r="G651" s="121">
        <v>0.95</v>
      </c>
      <c r="H651" s="154">
        <f>F651*G651</f>
        <v>108.3</v>
      </c>
      <c r="I651" s="155">
        <f>H651*$O$1</f>
        <v>1028.85</v>
      </c>
      <c r="J651" t="s" s="151">
        <v>63</v>
      </c>
      <c r="K651" s="157">
        <v>150</v>
      </c>
      <c r="L651" s="152"/>
      <c r="M651" s="198"/>
    </row>
    <row r="652" s="9" customFormat="1" ht="17.9" customHeight="1">
      <c r="B652" s="156">
        <v>45752</v>
      </c>
      <c r="C652" s="121">
        <v>10727739</v>
      </c>
      <c r="D652" t="s" s="151">
        <v>31</v>
      </c>
      <c r="E652" s="121">
        <v>851093</v>
      </c>
      <c r="F652" s="121">
        <v>114</v>
      </c>
      <c r="G652" s="121">
        <v>0.95</v>
      </c>
      <c r="H652" s="154">
        <f>F652*G652</f>
        <v>108.3</v>
      </c>
      <c r="I652" s="155">
        <f>H652*$O$1</f>
        <v>1028.85</v>
      </c>
      <c r="J652" t="s" s="151">
        <v>63</v>
      </c>
      <c r="K652" s="157">
        <v>150</v>
      </c>
      <c r="L652" s="152"/>
      <c r="M652" s="215">
        <f>K674+K652+K651+K625+K624+K623+K600+K599+K575+K574+K573+K553+K552+K528+K527+K526</f>
        <v>2550</v>
      </c>
      <c r="N652" s="17">
        <f>M652+O652+P652</f>
        <v>2200</v>
      </c>
      <c r="O652" s="200">
        <v>-350</v>
      </c>
    </row>
    <row r="653" s="9" customFormat="1" ht="17.9" customHeight="1">
      <c r="B653" s="156">
        <v>45752</v>
      </c>
      <c r="C653" t="s" s="151">
        <v>395</v>
      </c>
      <c r="D653" t="s" s="151">
        <v>31</v>
      </c>
      <c r="E653" s="121">
        <v>852307</v>
      </c>
      <c r="F653" s="121">
        <v>114</v>
      </c>
      <c r="G653" s="121">
        <v>0.95</v>
      </c>
      <c r="H653" s="154">
        <f>F653*G653</f>
        <v>108.3</v>
      </c>
      <c r="I653" s="155">
        <f>H653*$O$1</f>
        <v>1028.85</v>
      </c>
      <c r="J653" t="s" s="151">
        <v>46</v>
      </c>
      <c r="K653" s="157">
        <v>150</v>
      </c>
      <c r="L653" s="152"/>
      <c r="M653" s="198"/>
    </row>
    <row r="654" s="9" customFormat="1" ht="17.9" customHeight="1">
      <c r="B654" s="156">
        <v>45752</v>
      </c>
      <c r="C654" t="s" s="151">
        <v>396</v>
      </c>
      <c r="D654" t="s" s="151">
        <v>31</v>
      </c>
      <c r="E654" s="121">
        <v>851092</v>
      </c>
      <c r="F654" s="121">
        <v>114</v>
      </c>
      <c r="G654" s="121">
        <v>0.95</v>
      </c>
      <c r="H654" s="154">
        <f>F654*G654</f>
        <v>108.3</v>
      </c>
      <c r="I654" s="155">
        <f>H654*$O$1</f>
        <v>1028.85</v>
      </c>
      <c r="J654" t="s" s="151">
        <v>46</v>
      </c>
      <c r="K654" s="157">
        <v>150</v>
      </c>
      <c r="L654" s="152"/>
      <c r="M654" s="198"/>
    </row>
    <row r="655" s="9" customFormat="1" ht="17.9" customHeight="1">
      <c r="B655" s="156">
        <v>45752</v>
      </c>
      <c r="C655" t="s" s="151">
        <v>397</v>
      </c>
      <c r="D655" t="s" s="151">
        <v>31</v>
      </c>
      <c r="E655" s="121">
        <v>852307</v>
      </c>
      <c r="F655" s="121">
        <v>114</v>
      </c>
      <c r="G655" s="121">
        <v>0.95</v>
      </c>
      <c r="H655" s="154">
        <f>F655*G655</f>
        <v>108.3</v>
      </c>
      <c r="I655" s="155">
        <f>H655*$O$1</f>
        <v>1028.85</v>
      </c>
      <c r="J655" t="s" s="151">
        <v>46</v>
      </c>
      <c r="K655" s="157">
        <v>150</v>
      </c>
      <c r="L655" s="152"/>
      <c r="M655" s="215">
        <f>K674+K655+K654+K653+K628+K627+K626+K603+K602+K601+K578+K577+K576+K555+K554+K531+K530+K529</f>
        <v>2850</v>
      </c>
      <c r="N655" s="17">
        <f>M655+O655+P655</f>
        <v>2500</v>
      </c>
      <c r="O655" s="200">
        <v>-350</v>
      </c>
    </row>
    <row r="656" s="9" customFormat="1" ht="17.9" customHeight="1">
      <c r="B656" s="156">
        <v>45752</v>
      </c>
      <c r="C656" t="s" s="151">
        <v>398</v>
      </c>
      <c r="D656" t="s" s="151">
        <v>31</v>
      </c>
      <c r="E656" s="121">
        <v>851893</v>
      </c>
      <c r="F656" s="121">
        <v>99</v>
      </c>
      <c r="G656" s="121">
        <v>0.95</v>
      </c>
      <c r="H656" s="154">
        <f>F656*G656</f>
        <v>94.05</v>
      </c>
      <c r="I656" s="155">
        <f>H656*$O$1</f>
        <v>893.475</v>
      </c>
      <c r="J656" t="s" s="151">
        <v>42</v>
      </c>
      <c r="K656" s="157">
        <v>150</v>
      </c>
      <c r="L656" s="152"/>
      <c r="M656" s="198"/>
    </row>
    <row r="657" s="9" customFormat="1" ht="17.9" customHeight="1">
      <c r="B657" s="156">
        <v>45752</v>
      </c>
      <c r="C657" t="s" s="151">
        <v>399</v>
      </c>
      <c r="D657" t="s" s="151">
        <v>31</v>
      </c>
      <c r="E657" s="121">
        <v>851893</v>
      </c>
      <c r="F657" s="121">
        <v>99</v>
      </c>
      <c r="G657" s="121">
        <v>0.95</v>
      </c>
      <c r="H657" s="154">
        <f>F657*G657</f>
        <v>94.05</v>
      </c>
      <c r="I657" s="155">
        <f>H657*$O$1</f>
        <v>893.475</v>
      </c>
      <c r="J657" t="s" s="151">
        <v>42</v>
      </c>
      <c r="K657" s="157">
        <v>150</v>
      </c>
      <c r="L657" s="152"/>
      <c r="M657" s="215">
        <f>K674+K657+K656+K631+K630+K629+K605+K604+K581+K580+K579+K557+K556+K534+K533+K532</f>
        <v>2550</v>
      </c>
      <c r="N657" s="17">
        <f>M657+O657+P657</f>
        <v>2200</v>
      </c>
      <c r="O657" s="200">
        <v>-350</v>
      </c>
    </row>
    <row r="658" s="218" customFormat="1" ht="17.9" customHeight="1">
      <c r="A658" s="165"/>
      <c r="B658" s="219">
        <v>45752</v>
      </c>
      <c r="C658" s="220"/>
      <c r="D658" s="239"/>
      <c r="E658" s="239"/>
      <c r="F658" s="239"/>
      <c r="G658" s="239"/>
      <c r="H658" s="222"/>
      <c r="I658" s="155"/>
      <c r="J658" t="s" s="203">
        <v>100</v>
      </c>
      <c r="K658" s="155">
        <v>300</v>
      </c>
      <c r="L658" t="s" s="240">
        <v>58</v>
      </c>
      <c r="M658" s="185">
        <f>K674+K634+K633+K632+K607+K606+K583+K582+K559+K558+K537+K536+K535</f>
        <v>2100</v>
      </c>
      <c r="N658" s="241">
        <f>M658+O658+P658</f>
        <v>1750</v>
      </c>
      <c r="O658" s="206">
        <v>-350</v>
      </c>
      <c r="P658" s="224"/>
      <c r="Q658" s="225"/>
      <c r="R658" s="11"/>
      <c r="S658" s="11"/>
      <c r="T658" s="11"/>
      <c r="U658" s="11"/>
      <c r="V658" s="11"/>
      <c r="W658" s="11"/>
      <c r="X658" s="11"/>
    </row>
    <row r="659" s="218" customFormat="1" ht="17.9" customHeight="1">
      <c r="A659" s="165"/>
      <c r="B659" s="219">
        <v>45752</v>
      </c>
      <c r="C659" s="221">
        <v>10643293</v>
      </c>
      <c r="D659" t="s" s="220">
        <v>47</v>
      </c>
      <c r="E659" t="s" s="220">
        <v>333</v>
      </c>
      <c r="F659" s="221">
        <v>91</v>
      </c>
      <c r="G659" s="221">
        <v>0.6</v>
      </c>
      <c r="H659" s="222">
        <f>F659*G659</f>
        <v>54.6</v>
      </c>
      <c r="I659" s="155">
        <f>H659*$O$1</f>
        <v>518.7</v>
      </c>
      <c r="J659" t="s" s="203">
        <v>109</v>
      </c>
      <c r="K659" s="155">
        <v>150</v>
      </c>
      <c r="L659" s="223"/>
      <c r="M659" s="226"/>
      <c r="N659" s="158"/>
      <c r="O659" s="158"/>
      <c r="P659" s="225"/>
      <c r="Q659" s="225"/>
      <c r="R659" s="11"/>
      <c r="S659" s="11"/>
      <c r="T659" s="11"/>
      <c r="U659" s="11"/>
      <c r="V659" s="11"/>
      <c r="W659" s="11"/>
      <c r="X659" s="11"/>
    </row>
    <row r="660" s="218" customFormat="1" ht="17.9" customHeight="1">
      <c r="A660" s="165"/>
      <c r="B660" s="219">
        <v>45752</v>
      </c>
      <c r="C660" s="221">
        <v>10729343</v>
      </c>
      <c r="D660" t="s" s="220">
        <v>47</v>
      </c>
      <c r="E660" t="s" s="220">
        <v>318</v>
      </c>
      <c r="F660" s="221">
        <v>91</v>
      </c>
      <c r="G660" s="221">
        <v>0.65</v>
      </c>
      <c r="H660" s="222">
        <f>F660*G660</f>
        <v>59.15</v>
      </c>
      <c r="I660" s="155">
        <f>H660*$O$1</f>
        <v>561.925</v>
      </c>
      <c r="J660" t="s" s="203">
        <v>109</v>
      </c>
      <c r="K660" s="155">
        <v>150</v>
      </c>
      <c r="L660" s="223"/>
      <c r="M660" s="185">
        <f>K674+K660+K659+K637+K636+K635+K609+K608+K585+K584+K562+K561+K560+K540+K539+K538</f>
        <v>2550</v>
      </c>
      <c r="N660" s="241">
        <f>M660+O660+P660</f>
        <v>2200</v>
      </c>
      <c r="O660" s="206">
        <v>-350</v>
      </c>
      <c r="P660" s="224"/>
      <c r="Q660" s="225"/>
      <c r="R660" s="11"/>
      <c r="S660" s="11"/>
      <c r="T660" s="11"/>
      <c r="U660" s="11"/>
      <c r="V660" s="11"/>
      <c r="W660" s="11"/>
      <c r="X660" s="11"/>
    </row>
    <row r="661" s="9" customFormat="1" ht="17.9" customHeight="1">
      <c r="B661" s="156">
        <v>45752</v>
      </c>
      <c r="C661" s="152"/>
      <c r="D661" s="152"/>
      <c r="E661" s="152"/>
      <c r="F661" s="152"/>
      <c r="G661" s="152"/>
      <c r="H661" s="154"/>
      <c r="I661" s="155"/>
      <c r="J661" t="s" s="151">
        <v>158</v>
      </c>
      <c r="K661" s="157">
        <v>0</v>
      </c>
      <c r="L661" t="s" s="151">
        <v>400</v>
      </c>
      <c r="M661" s="215">
        <f>K661+K638+K612+K611+K610+K588+K587+K586+K564+K563+K543+K542+K541</f>
        <v>1950</v>
      </c>
      <c r="N661" s="17">
        <f>M661+O661+P661</f>
        <v>1600</v>
      </c>
      <c r="O661" s="200">
        <v>-350</v>
      </c>
    </row>
    <row r="662" s="9" customFormat="1" ht="17.9" customHeight="1">
      <c r="B662" s="156">
        <v>45752</v>
      </c>
      <c r="C662" t="s" s="151">
        <v>401</v>
      </c>
      <c r="D662" t="s" s="151">
        <v>31</v>
      </c>
      <c r="E662" s="121">
        <v>851855</v>
      </c>
      <c r="F662" s="121">
        <v>113</v>
      </c>
      <c r="G662" s="121">
        <v>0.95</v>
      </c>
      <c r="H662" s="154">
        <f>F662*G662</f>
        <v>107.35</v>
      </c>
      <c r="I662" s="155">
        <f>H662*$O$1</f>
        <v>1019.825</v>
      </c>
      <c r="J662" t="s" s="151">
        <v>207</v>
      </c>
      <c r="K662" s="157">
        <v>150</v>
      </c>
      <c r="L662" s="152"/>
      <c r="M662" s="198"/>
    </row>
    <row r="663" s="9" customFormat="1" ht="17.9" customHeight="1">
      <c r="B663" s="156">
        <v>45752</v>
      </c>
      <c r="C663" t="s" s="151">
        <v>402</v>
      </c>
      <c r="D663" t="s" s="151">
        <v>31</v>
      </c>
      <c r="E663" s="121">
        <v>851856</v>
      </c>
      <c r="F663" s="121">
        <v>113</v>
      </c>
      <c r="G663" s="121">
        <v>0.9</v>
      </c>
      <c r="H663" s="154">
        <f>F663*G663</f>
        <v>101.7</v>
      </c>
      <c r="I663" s="155">
        <f>H663*$O$5</f>
        <v>1017</v>
      </c>
      <c r="J663" t="s" s="151">
        <v>207</v>
      </c>
      <c r="K663" s="157">
        <v>150</v>
      </c>
      <c r="L663" s="152"/>
      <c r="M663" s="198"/>
    </row>
    <row r="664" s="9" customFormat="1" ht="17.9" customHeight="1">
      <c r="B664" s="156">
        <v>45752</v>
      </c>
      <c r="C664" t="s" s="151">
        <v>403</v>
      </c>
      <c r="D664" t="s" s="151">
        <v>31</v>
      </c>
      <c r="E664" s="121">
        <v>851856</v>
      </c>
      <c r="F664" s="121">
        <v>113</v>
      </c>
      <c r="G664" s="121">
        <v>0.95</v>
      </c>
      <c r="H664" s="154">
        <f>F664*G664</f>
        <v>107.35</v>
      </c>
      <c r="I664" s="155">
        <f>H664*$O$1</f>
        <v>1019.825</v>
      </c>
      <c r="J664" t="s" s="151">
        <v>207</v>
      </c>
      <c r="K664" s="157">
        <v>150</v>
      </c>
      <c r="L664" s="152"/>
      <c r="M664" s="215">
        <f>K674+K664+K663+K662+K641+K640+K639+K615+K614+K613+K591+K590+K589+K567+K566+K565+K546+K545+K544</f>
        <v>3000</v>
      </c>
      <c r="N664" s="17">
        <f>M664+O664+P664</f>
        <v>2650</v>
      </c>
      <c r="O664" s="200">
        <v>-350</v>
      </c>
    </row>
    <row r="665" s="9" customFormat="1" ht="17.9" customHeight="1">
      <c r="B665" s="156">
        <v>45752</v>
      </c>
      <c r="C665" t="s" s="151">
        <v>404</v>
      </c>
      <c r="D665" t="s" s="151">
        <v>31</v>
      </c>
      <c r="E665" s="121">
        <v>856816</v>
      </c>
      <c r="F665" s="121">
        <v>113</v>
      </c>
      <c r="G665" s="121">
        <v>0.95</v>
      </c>
      <c r="H665" s="154">
        <f>F665*G665</f>
        <v>107.35</v>
      </c>
      <c r="I665" s="155">
        <f>H665*$O$1</f>
        <v>1019.825</v>
      </c>
      <c r="J665" t="s" s="151">
        <v>235</v>
      </c>
      <c r="K665" s="157">
        <v>150</v>
      </c>
      <c r="L665" s="152"/>
      <c r="M665" s="198"/>
    </row>
    <row r="666" s="9" customFormat="1" ht="17.9" customHeight="1">
      <c r="B666" s="156">
        <v>45752</v>
      </c>
      <c r="C666" t="s" s="151">
        <v>405</v>
      </c>
      <c r="D666" t="s" s="151">
        <v>31</v>
      </c>
      <c r="E666" s="121">
        <v>856816</v>
      </c>
      <c r="F666" s="121">
        <v>113</v>
      </c>
      <c r="G666" s="121">
        <v>0.95</v>
      </c>
      <c r="H666" s="154">
        <f>F666*G666</f>
        <v>107.35</v>
      </c>
      <c r="I666" s="155">
        <f>H666*$O$1</f>
        <v>1019.825</v>
      </c>
      <c r="J666" t="s" s="151">
        <v>235</v>
      </c>
      <c r="K666" s="157">
        <v>150</v>
      </c>
      <c r="L666" s="152"/>
      <c r="M666" s="215">
        <f>K674+K666+K665+K643+K642+K617+K616+K594+K593+K592+K569+K568+K547</f>
        <v>2250</v>
      </c>
      <c r="N666" s="17">
        <f>M666+O666+P666</f>
        <v>1900</v>
      </c>
      <c r="O666" s="200">
        <v>-350</v>
      </c>
      <c r="P666" s="198"/>
    </row>
    <row r="667" s="9" customFormat="1" ht="17.9" customHeight="1">
      <c r="B667" s="156">
        <v>45752</v>
      </c>
      <c r="C667" t="s" s="151">
        <v>406</v>
      </c>
      <c r="D667" t="s" s="151">
        <v>31</v>
      </c>
      <c r="E667" s="121">
        <v>851858</v>
      </c>
      <c r="F667" s="121">
        <v>113</v>
      </c>
      <c r="G667" s="121">
        <v>0.95</v>
      </c>
      <c r="H667" s="154">
        <f>F667*G667</f>
        <v>107.35</v>
      </c>
      <c r="I667" s="155">
        <f>H667*$O$5</f>
        <v>1073.5</v>
      </c>
      <c r="J667" t="s" s="151">
        <v>236</v>
      </c>
      <c r="K667" s="157">
        <v>150</v>
      </c>
      <c r="L667" s="152"/>
      <c r="M667" s="215">
        <f>K674+K668+K667+K645+K646+K644+K620+K619+K618+K597+K596+K595+K571+K570+K550+K549+K548</f>
        <v>2700</v>
      </c>
      <c r="N667" s="17">
        <f>M667+O667+P667</f>
        <v>2700</v>
      </c>
      <c r="O667" s="200">
        <v>-350</v>
      </c>
      <c r="P667" s="198">
        <v>350</v>
      </c>
    </row>
    <row r="668" s="9" customFormat="1" ht="17.9" customHeight="1">
      <c r="B668" s="156">
        <v>45752</v>
      </c>
      <c r="C668" t="s" s="151">
        <v>407</v>
      </c>
      <c r="D668" t="s" s="151">
        <v>31</v>
      </c>
      <c r="E668" s="121">
        <v>851858</v>
      </c>
      <c r="F668" s="121">
        <v>113</v>
      </c>
      <c r="G668" s="121">
        <v>0.95</v>
      </c>
      <c r="H668" s="154">
        <f>F668*G668</f>
        <v>107.35</v>
      </c>
      <c r="I668" s="155">
        <f>H668*$O$5</f>
        <v>1073.5</v>
      </c>
      <c r="J668" t="s" s="151">
        <v>236</v>
      </c>
      <c r="K668" s="157">
        <v>150</v>
      </c>
      <c r="L668" s="152"/>
      <c r="M668" s="198">
        <f>SUM(I651:I670)/18</f>
        <v>956.8625</v>
      </c>
      <c r="N668" t="s" s="73">
        <v>166</v>
      </c>
    </row>
    <row r="669" s="9" customFormat="1" ht="17.9" customHeight="1">
      <c r="B669" s="156">
        <v>45752</v>
      </c>
      <c r="C669" t="s" s="151">
        <v>408</v>
      </c>
      <c r="D669" t="s" s="151">
        <v>31</v>
      </c>
      <c r="E669" s="121">
        <v>856762</v>
      </c>
      <c r="F669" s="121">
        <v>112</v>
      </c>
      <c r="G669" s="121">
        <v>0.95</v>
      </c>
      <c r="H669" s="154">
        <f>F669*G669</f>
        <v>106.4</v>
      </c>
      <c r="I669" s="155">
        <f>H669*$O$1</f>
        <v>1010.8</v>
      </c>
      <c r="J669" t="s" s="151">
        <v>372</v>
      </c>
      <c r="K669" s="157">
        <v>150</v>
      </c>
      <c r="L669" s="152"/>
      <c r="M669" s="215">
        <f>K674+K670+K669+K647+K621</f>
        <v>1200</v>
      </c>
      <c r="N669" s="17">
        <f>M669+O669+P669</f>
        <v>1050</v>
      </c>
      <c r="O669" s="200">
        <v>-150</v>
      </c>
    </row>
    <row r="670" s="9" customFormat="1" ht="17.9" customHeight="1">
      <c r="B670" s="156">
        <v>45752</v>
      </c>
      <c r="C670" t="s" s="151">
        <v>409</v>
      </c>
      <c r="D670" t="s" s="151">
        <v>31</v>
      </c>
      <c r="E670" s="121">
        <v>856762</v>
      </c>
      <c r="F670" s="121">
        <v>112</v>
      </c>
      <c r="G670" s="121">
        <v>0.9</v>
      </c>
      <c r="H670" s="154">
        <f>F670*G670</f>
        <v>100.8</v>
      </c>
      <c r="I670" s="155">
        <f>H670*$O$1</f>
        <v>957.6</v>
      </c>
      <c r="J670" t="s" s="151">
        <v>372</v>
      </c>
      <c r="K670" s="157">
        <v>150</v>
      </c>
      <c r="L670" s="152"/>
      <c r="M670" s="198"/>
    </row>
    <row r="671" s="9" customFormat="1" ht="17.9" customHeight="1">
      <c r="B671" s="156">
        <v>45752</v>
      </c>
      <c r="C671" s="151"/>
      <c r="D671" s="152"/>
      <c r="E671" s="152"/>
      <c r="F671" s="152"/>
      <c r="G671" s="152"/>
      <c r="H671" s="154"/>
      <c r="I671" s="155"/>
      <c r="J671" t="s" s="151">
        <v>391</v>
      </c>
      <c r="K671" t="s" s="151">
        <v>70</v>
      </c>
      <c r="L671" t="s" s="151">
        <v>393</v>
      </c>
      <c r="M671" s="198"/>
    </row>
    <row r="672" s="9" customFormat="1" ht="17.9" customHeight="1">
      <c r="B672" s="156">
        <v>45752</v>
      </c>
      <c r="C672" s="151"/>
      <c r="D672" s="152"/>
      <c r="E672" s="152"/>
      <c r="F672" s="152"/>
      <c r="G672" s="152"/>
      <c r="H672" s="154"/>
      <c r="I672" s="155"/>
      <c r="J672" t="s" s="151">
        <v>392</v>
      </c>
      <c r="K672" t="s" s="151">
        <v>70</v>
      </c>
      <c r="L672" t="s" s="151">
        <v>393</v>
      </c>
      <c r="M672" s="215">
        <v>300</v>
      </c>
      <c r="N672" s="17">
        <f>M672+O672+P672</f>
        <v>-100</v>
      </c>
      <c r="O672" s="200">
        <v>-100</v>
      </c>
      <c r="P672" s="242">
        <v>-300</v>
      </c>
      <c r="Q672" t="s" s="243">
        <v>410</v>
      </c>
      <c r="R672" s="244"/>
    </row>
    <row r="673" s="9" customFormat="1" ht="17.9" customHeight="1">
      <c r="B673" s="156"/>
      <c r="C673" s="151"/>
      <c r="D673" s="152"/>
      <c r="E673" s="152"/>
      <c r="F673" s="152"/>
      <c r="G673" s="152"/>
      <c r="H673" s="154"/>
      <c r="I673" s="155"/>
      <c r="J673" s="152"/>
      <c r="K673" s="157"/>
      <c r="L673" s="152"/>
      <c r="M673" s="198"/>
      <c r="N673" s="245"/>
    </row>
    <row r="674" s="9" customFormat="1" ht="17.9" customHeight="1">
      <c r="B674" s="156">
        <v>45753</v>
      </c>
      <c r="C674" t="s" s="151">
        <v>110</v>
      </c>
      <c r="D674" s="152"/>
      <c r="E674" s="152"/>
      <c r="F674" s="152"/>
      <c r="G674" s="152"/>
      <c r="H674" s="154"/>
      <c r="I674" s="155"/>
      <c r="J674" s="152"/>
      <c r="K674" s="157">
        <v>300</v>
      </c>
      <c r="L674" t="s" s="151">
        <v>58</v>
      </c>
    </row>
    <row r="675" s="9" customFormat="1" ht="17.9" customHeight="1">
      <c r="B675" s="156"/>
      <c r="C675" s="151"/>
      <c r="D675" s="152"/>
      <c r="E675" s="152"/>
      <c r="F675" s="152"/>
      <c r="G675" s="152"/>
      <c r="H675" s="154"/>
      <c r="I675" s="155"/>
      <c r="J675" s="152"/>
      <c r="K675" s="157"/>
      <c r="L675" s="152"/>
      <c r="M675" s="207"/>
    </row>
    <row r="676" s="9" customFormat="1" ht="17.9" customHeight="1">
      <c r="B676" s="234"/>
      <c r="C676" s="177"/>
      <c r="D676" s="177"/>
      <c r="E676" s="177"/>
      <c r="F676" s="177"/>
      <c r="G676" s="177"/>
      <c r="H676" s="235"/>
      <c r="I676" s="208">
        <f>SUM(I526:I672)</f>
        <v>128334.425</v>
      </c>
      <c r="J676" s="236"/>
      <c r="K676" s="237"/>
      <c r="L676" t="s" s="238">
        <v>75</v>
      </c>
      <c r="M676" s="177"/>
    </row>
    <row r="677" s="9" customFormat="1" ht="17.9" customHeight="1">
      <c r="B677" t="s" s="173">
        <v>16</v>
      </c>
      <c r="C677" t="s" s="173">
        <v>17</v>
      </c>
      <c r="D677" t="s" s="173">
        <v>18</v>
      </c>
      <c r="E677" t="s" s="173">
        <v>19</v>
      </c>
      <c r="F677" t="s" s="173">
        <v>20</v>
      </c>
      <c r="G677" t="s" s="173">
        <v>21</v>
      </c>
      <c r="H677" t="s" s="173">
        <v>22</v>
      </c>
      <c r="I677" s="174"/>
      <c r="J677" t="s" s="173">
        <v>23</v>
      </c>
      <c r="K677" t="s" s="173">
        <v>24</v>
      </c>
      <c r="L677" t="s" s="175">
        <v>411</v>
      </c>
      <c r="M677" t="s" s="176">
        <v>412</v>
      </c>
    </row>
    <row r="678" s="9" customFormat="1" ht="17.9" customHeight="1">
      <c r="B678" s="156">
        <v>45754</v>
      </c>
      <c r="C678" t="s" s="240">
        <v>413</v>
      </c>
      <c r="D678" s="152"/>
      <c r="E678" s="152"/>
      <c r="F678" s="152"/>
      <c r="G678" s="152"/>
      <c r="H678" s="154"/>
      <c r="I678" s="155"/>
      <c r="J678" s="152"/>
      <c r="K678" s="157"/>
      <c r="L678" s="152"/>
    </row>
    <row r="679" s="9" customFormat="1" ht="17.9" customHeight="1">
      <c r="B679" s="156">
        <v>45754</v>
      </c>
      <c r="C679" t="s" s="151">
        <v>414</v>
      </c>
      <c r="D679" t="s" s="151">
        <v>31</v>
      </c>
      <c r="E679" s="121">
        <v>851893</v>
      </c>
      <c r="F679" s="121">
        <v>99</v>
      </c>
      <c r="G679" s="121">
        <v>0.95</v>
      </c>
      <c r="H679" s="154">
        <f>F679*G679</f>
        <v>94.05</v>
      </c>
      <c r="I679" s="155">
        <f>H679*$O$1</f>
        <v>893.475</v>
      </c>
      <c r="J679" t="s" s="151">
        <v>42</v>
      </c>
      <c r="K679" s="157">
        <v>150</v>
      </c>
      <c r="L679" s="152"/>
      <c r="M679" s="198"/>
    </row>
    <row r="680" s="9" customFormat="1" ht="17.9" customHeight="1">
      <c r="B680" s="156">
        <v>45754</v>
      </c>
      <c r="C680" s="121">
        <v>10728340</v>
      </c>
      <c r="D680" t="s" s="151">
        <v>31</v>
      </c>
      <c r="E680" s="121">
        <v>851093</v>
      </c>
      <c r="F680" s="121">
        <v>114</v>
      </c>
      <c r="G680" s="121">
        <v>0.95</v>
      </c>
      <c r="H680" s="154">
        <f>F680*G680</f>
        <v>108.3</v>
      </c>
      <c r="I680" s="155">
        <f>H680*$O$1</f>
        <v>1028.85</v>
      </c>
      <c r="J680" t="s" s="151">
        <v>63</v>
      </c>
      <c r="K680" s="157">
        <v>150</v>
      </c>
      <c r="L680" s="152"/>
      <c r="M680" s="198"/>
    </row>
    <row r="681" s="9" customFormat="1" ht="17.9" customHeight="1">
      <c r="B681" s="156">
        <v>45754</v>
      </c>
      <c r="C681" t="s" s="151">
        <v>415</v>
      </c>
      <c r="D681" t="s" s="151">
        <v>31</v>
      </c>
      <c r="E681" s="121">
        <v>851092</v>
      </c>
      <c r="F681" s="121">
        <v>114</v>
      </c>
      <c r="G681" s="121">
        <v>0.95</v>
      </c>
      <c r="H681" s="154">
        <f>F681*G681</f>
        <v>108.3</v>
      </c>
      <c r="I681" s="155">
        <f>H681*$O$1</f>
        <v>1028.85</v>
      </c>
      <c r="J681" t="s" s="151">
        <v>46</v>
      </c>
      <c r="K681" s="157">
        <v>150</v>
      </c>
      <c r="L681" s="152"/>
      <c r="M681" s="198"/>
    </row>
    <row r="682" s="9" customFormat="1" ht="17.9" customHeight="1">
      <c r="B682" s="156">
        <v>45754</v>
      </c>
      <c r="C682" s="121">
        <v>10634750</v>
      </c>
      <c r="D682" t="s" s="151">
        <v>31</v>
      </c>
      <c r="E682" s="121">
        <v>852388</v>
      </c>
      <c r="F682" s="121">
        <v>121</v>
      </c>
      <c r="G682" s="121">
        <v>0.65</v>
      </c>
      <c r="H682" s="154">
        <f>F682*G682</f>
        <v>78.65000000000001</v>
      </c>
      <c r="I682" s="155">
        <f>H682*$O$1</f>
        <v>747.175</v>
      </c>
      <c r="J682" t="s" s="151">
        <v>100</v>
      </c>
      <c r="K682" s="157">
        <v>150</v>
      </c>
      <c r="L682" s="152"/>
      <c r="M682" s="198"/>
    </row>
    <row r="683" s="9" customFormat="1" ht="17.9" customHeight="1">
      <c r="B683" s="156"/>
      <c r="C683" s="152"/>
      <c r="D683" s="152"/>
      <c r="E683" s="152"/>
      <c r="F683" s="152"/>
      <c r="G683" s="152"/>
      <c r="H683" s="154"/>
      <c r="I683" s="155"/>
      <c r="J683" t="s" s="151">
        <v>109</v>
      </c>
      <c r="K683" s="157"/>
      <c r="L683" t="s" s="151">
        <v>416</v>
      </c>
      <c r="M683" s="198"/>
    </row>
    <row r="684" s="9" customFormat="1" ht="17.9" customHeight="1">
      <c r="B684" s="156">
        <v>45754</v>
      </c>
      <c r="C684" t="s" s="151">
        <v>417</v>
      </c>
      <c r="D684" t="s" s="151">
        <v>31</v>
      </c>
      <c r="E684" s="121">
        <v>851855</v>
      </c>
      <c r="F684" s="121">
        <v>113</v>
      </c>
      <c r="G684" s="121">
        <v>0.9</v>
      </c>
      <c r="H684" s="154">
        <f>F684*G684</f>
        <v>101.7</v>
      </c>
      <c r="I684" s="155">
        <f>H684*$O$5</f>
        <v>1017</v>
      </c>
      <c r="J684" t="s" s="151">
        <v>207</v>
      </c>
      <c r="K684" s="157">
        <v>150</v>
      </c>
      <c r="L684" s="152"/>
      <c r="M684" s="198"/>
    </row>
    <row r="685" s="9" customFormat="1" ht="17.9" customHeight="1">
      <c r="B685" s="156">
        <v>45754</v>
      </c>
      <c r="C685" t="s" s="151">
        <v>418</v>
      </c>
      <c r="D685" t="s" s="151">
        <v>31</v>
      </c>
      <c r="E685" s="121">
        <v>856816</v>
      </c>
      <c r="F685" s="121">
        <v>113</v>
      </c>
      <c r="G685" s="121">
        <v>0.95</v>
      </c>
      <c r="H685" s="154">
        <f>F685*G685</f>
        <v>107.35</v>
      </c>
      <c r="I685" s="155">
        <f>H685*$O$1</f>
        <v>1019.825</v>
      </c>
      <c r="J685" t="s" s="151">
        <v>235</v>
      </c>
      <c r="K685" s="157">
        <v>150</v>
      </c>
      <c r="L685" s="152"/>
      <c r="M685" s="198"/>
    </row>
    <row r="686" s="9" customFormat="1" ht="17.9" customHeight="1">
      <c r="B686" s="156">
        <v>45754</v>
      </c>
      <c r="C686" t="s" s="151">
        <v>419</v>
      </c>
      <c r="D686" t="s" s="151">
        <v>31</v>
      </c>
      <c r="E686" s="121">
        <v>851858</v>
      </c>
      <c r="F686" s="121">
        <v>113</v>
      </c>
      <c r="G686" s="121">
        <v>0.95</v>
      </c>
      <c r="H686" s="154">
        <f>F686*G686</f>
        <v>107.35</v>
      </c>
      <c r="I686" s="155">
        <f>H686*$O$5</f>
        <v>1073.5</v>
      </c>
      <c r="J686" t="s" s="151">
        <v>236</v>
      </c>
      <c r="K686" s="157">
        <v>150</v>
      </c>
      <c r="L686" s="152"/>
      <c r="M686" s="198">
        <f>SUM(I678:I687)/8</f>
        <v>977.434375</v>
      </c>
      <c r="N686" t="s" s="22">
        <v>166</v>
      </c>
    </row>
    <row r="687" s="9" customFormat="1" ht="17.9" customHeight="1">
      <c r="B687" s="156">
        <v>45754</v>
      </c>
      <c r="C687" t="s" s="151">
        <v>420</v>
      </c>
      <c r="D687" t="s" s="151">
        <v>31</v>
      </c>
      <c r="E687" s="121">
        <v>856762</v>
      </c>
      <c r="F687" s="121">
        <v>112</v>
      </c>
      <c r="G687" s="121">
        <v>0.95</v>
      </c>
      <c r="H687" s="154">
        <f>F687*G687</f>
        <v>106.4</v>
      </c>
      <c r="I687" s="155">
        <f>H687*$O$1</f>
        <v>1010.8</v>
      </c>
      <c r="J687" t="s" s="151">
        <v>372</v>
      </c>
      <c r="K687" s="157">
        <v>150</v>
      </c>
      <c r="L687" s="152"/>
      <c r="M687" s="198"/>
    </row>
    <row r="688" s="9" customFormat="1" ht="17.9" customHeight="1">
      <c r="B688" s="156"/>
      <c r="C688" s="151"/>
      <c r="D688" s="152"/>
      <c r="E688" s="152"/>
      <c r="F688" s="152"/>
      <c r="G688" s="152"/>
      <c r="H688" s="154"/>
      <c r="I688" s="155"/>
      <c r="J688" s="152"/>
      <c r="K688" s="157"/>
      <c r="L688" s="152"/>
      <c r="M688" s="198"/>
    </row>
    <row r="689" s="9" customFormat="1" ht="17.9" customHeight="1">
      <c r="B689" s="156">
        <v>45755</v>
      </c>
      <c r="C689" t="s" s="151">
        <v>421</v>
      </c>
      <c r="D689" t="s" s="151">
        <v>31</v>
      </c>
      <c r="E689" s="121">
        <v>851893</v>
      </c>
      <c r="F689" s="121">
        <v>99</v>
      </c>
      <c r="G689" s="121">
        <v>0.95</v>
      </c>
      <c r="H689" s="154">
        <f>F689*G689</f>
        <v>94.05</v>
      </c>
      <c r="I689" s="155">
        <f>H689*$O$1</f>
        <v>893.475</v>
      </c>
      <c r="J689" t="s" s="151">
        <v>42</v>
      </c>
      <c r="K689" s="157">
        <v>150</v>
      </c>
      <c r="L689" s="155">
        <v>150</v>
      </c>
      <c r="M689" s="198"/>
    </row>
    <row r="690" s="9" customFormat="1" ht="17.9" customHeight="1">
      <c r="B690" s="156">
        <v>45755</v>
      </c>
      <c r="C690" t="s" s="151">
        <v>422</v>
      </c>
      <c r="D690" t="s" s="151">
        <v>31</v>
      </c>
      <c r="E690" s="121">
        <v>851092</v>
      </c>
      <c r="F690" s="121">
        <v>114</v>
      </c>
      <c r="G690" s="121">
        <v>0.9</v>
      </c>
      <c r="H690" s="154">
        <f>F690*G690</f>
        <v>102.6</v>
      </c>
      <c r="I690" s="155">
        <f>H690*$O$1</f>
        <v>974.7</v>
      </c>
      <c r="J690" t="s" s="151">
        <v>46</v>
      </c>
      <c r="K690" s="157">
        <v>150</v>
      </c>
      <c r="L690" s="152"/>
      <c r="M690" s="198"/>
    </row>
    <row r="691" s="9" customFormat="1" ht="17.9" customHeight="1">
      <c r="B691" s="156">
        <v>45755</v>
      </c>
      <c r="C691" t="s" s="151">
        <v>423</v>
      </c>
      <c r="D691" t="s" s="151">
        <v>31</v>
      </c>
      <c r="E691" s="121">
        <v>851092</v>
      </c>
      <c r="F691" s="121">
        <v>114</v>
      </c>
      <c r="G691" s="121">
        <v>0.95</v>
      </c>
      <c r="H691" s="154">
        <f>F691*G691</f>
        <v>108.3</v>
      </c>
      <c r="I691" s="155">
        <f>H691*$O$1</f>
        <v>1028.85</v>
      </c>
      <c r="J691" t="s" s="151">
        <v>46</v>
      </c>
      <c r="K691" s="157">
        <v>150</v>
      </c>
      <c r="L691" s="152"/>
      <c r="M691" s="198"/>
    </row>
    <row r="692" s="9" customFormat="1" ht="17.9" customHeight="1">
      <c r="B692" s="156">
        <v>45755</v>
      </c>
      <c r="C692" s="121">
        <v>10728434</v>
      </c>
      <c r="D692" t="s" s="151">
        <v>31</v>
      </c>
      <c r="E692" s="121">
        <v>851093</v>
      </c>
      <c r="F692" s="121">
        <v>114</v>
      </c>
      <c r="G692" s="121">
        <v>0.95</v>
      </c>
      <c r="H692" s="154">
        <f>F692*G692</f>
        <v>108.3</v>
      </c>
      <c r="I692" s="155">
        <f>H692*$O$1</f>
        <v>1028.85</v>
      </c>
      <c r="J692" t="s" s="151">
        <v>63</v>
      </c>
      <c r="K692" s="157">
        <v>150</v>
      </c>
      <c r="L692" s="152"/>
      <c r="M692" s="198"/>
    </row>
    <row r="693" s="9" customFormat="1" ht="17.9" customHeight="1">
      <c r="B693" s="156">
        <v>45755</v>
      </c>
      <c r="C693" s="121">
        <v>10687841</v>
      </c>
      <c r="D693" t="s" s="151">
        <v>31</v>
      </c>
      <c r="E693" s="121">
        <v>851093</v>
      </c>
      <c r="F693" s="121">
        <v>114</v>
      </c>
      <c r="G693" s="121">
        <v>0.95</v>
      </c>
      <c r="H693" s="154">
        <f>F693*G693</f>
        <v>108.3</v>
      </c>
      <c r="I693" s="155">
        <f>H693*$O$1</f>
        <v>1028.85</v>
      </c>
      <c r="J693" t="s" s="151">
        <v>63</v>
      </c>
      <c r="K693" s="157">
        <v>150</v>
      </c>
      <c r="L693" s="152"/>
      <c r="M693" s="198"/>
    </row>
    <row r="694" s="9" customFormat="1" ht="17.9" customHeight="1">
      <c r="B694" s="156">
        <v>45755</v>
      </c>
      <c r="C694" s="121">
        <v>10728348</v>
      </c>
      <c r="D694" t="s" s="151">
        <v>31</v>
      </c>
      <c r="E694" s="121">
        <v>856763</v>
      </c>
      <c r="F694" s="121">
        <v>116</v>
      </c>
      <c r="G694" s="121">
        <v>0.95</v>
      </c>
      <c r="H694" s="154">
        <f>F694*G694</f>
        <v>110.2</v>
      </c>
      <c r="I694" s="155">
        <f>H694*$O$1</f>
        <v>1046.9</v>
      </c>
      <c r="J694" t="s" s="151">
        <v>100</v>
      </c>
      <c r="K694" s="157">
        <v>150</v>
      </c>
      <c r="L694" s="152"/>
      <c r="M694" s="198"/>
    </row>
    <row r="695" s="9" customFormat="1" ht="17.9" customHeight="1">
      <c r="B695" s="156"/>
      <c r="C695" s="151"/>
      <c r="D695" s="152"/>
      <c r="E695" s="152"/>
      <c r="F695" s="152"/>
      <c r="G695" s="152"/>
      <c r="H695" s="154"/>
      <c r="I695" s="155"/>
      <c r="J695" t="s" s="151">
        <v>109</v>
      </c>
      <c r="K695" s="157"/>
      <c r="L695" t="s" s="151">
        <v>416</v>
      </c>
      <c r="M695" s="198"/>
    </row>
    <row r="696" s="9" customFormat="1" ht="17.9" customHeight="1">
      <c r="B696" s="156">
        <v>45755</v>
      </c>
      <c r="C696" s="121">
        <v>10728298</v>
      </c>
      <c r="D696" t="s" s="151">
        <v>31</v>
      </c>
      <c r="E696" s="121">
        <v>852376</v>
      </c>
      <c r="F696" s="121">
        <v>113</v>
      </c>
      <c r="G696" s="121">
        <v>0.95</v>
      </c>
      <c r="H696" s="154">
        <f>F696*G696</f>
        <v>107.35</v>
      </c>
      <c r="I696" s="155">
        <f>H696*$O$1</f>
        <v>1019.825</v>
      </c>
      <c r="J696" t="s" s="151">
        <v>158</v>
      </c>
      <c r="K696" s="157">
        <v>150</v>
      </c>
      <c r="L696" s="152"/>
    </row>
    <row r="697" s="9" customFormat="1" ht="17.9" customHeight="1">
      <c r="B697" s="156">
        <v>45755</v>
      </c>
      <c r="C697" s="121">
        <v>10687856</v>
      </c>
      <c r="D697" t="s" s="151">
        <v>31</v>
      </c>
      <c r="E697" s="121">
        <v>852376</v>
      </c>
      <c r="F697" s="121">
        <v>113</v>
      </c>
      <c r="G697" s="121">
        <v>0.95</v>
      </c>
      <c r="H697" s="154">
        <f>F697*G697</f>
        <v>107.35</v>
      </c>
      <c r="I697" s="155">
        <f>H697*$O$1</f>
        <v>1019.825</v>
      </c>
      <c r="J697" t="s" s="151">
        <v>158</v>
      </c>
      <c r="K697" s="157">
        <v>150</v>
      </c>
      <c r="L697" s="152"/>
    </row>
    <row r="698" s="9" customFormat="1" ht="17.9" customHeight="1">
      <c r="B698" s="156">
        <v>45755</v>
      </c>
      <c r="C698" t="s" s="151">
        <v>424</v>
      </c>
      <c r="D698" t="s" s="151">
        <v>31</v>
      </c>
      <c r="E698" s="121">
        <v>851856</v>
      </c>
      <c r="F698" s="121">
        <v>113</v>
      </c>
      <c r="G698" s="121">
        <v>0.95</v>
      </c>
      <c r="H698" s="154">
        <f>F698*G698</f>
        <v>107.35</v>
      </c>
      <c r="I698" s="155">
        <f>H698*$O$5</f>
        <v>1073.5</v>
      </c>
      <c r="J698" t="s" s="151">
        <v>207</v>
      </c>
      <c r="K698" s="157">
        <v>150</v>
      </c>
      <c r="L698" s="152"/>
      <c r="M698" s="198"/>
    </row>
    <row r="699" s="9" customFormat="1" ht="17.9" customHeight="1">
      <c r="B699" s="156">
        <v>45755</v>
      </c>
      <c r="C699" t="s" s="151">
        <v>425</v>
      </c>
      <c r="D699" t="s" s="151">
        <v>31</v>
      </c>
      <c r="E699" s="121">
        <v>856816</v>
      </c>
      <c r="F699" s="121">
        <v>113</v>
      </c>
      <c r="G699" s="121">
        <v>0.95</v>
      </c>
      <c r="H699" s="154">
        <f>F699*G699</f>
        <v>107.35</v>
      </c>
      <c r="I699" s="155">
        <f>H699*$O$1</f>
        <v>1019.825</v>
      </c>
      <c r="J699" t="s" s="151">
        <v>235</v>
      </c>
      <c r="K699" s="157">
        <v>150</v>
      </c>
      <c r="L699" s="152"/>
      <c r="M699" s="198"/>
    </row>
    <row r="700" s="9" customFormat="1" ht="17.9" customHeight="1">
      <c r="B700" s="156">
        <v>45755</v>
      </c>
      <c r="C700" t="s" s="151">
        <v>426</v>
      </c>
      <c r="D700" t="s" s="151">
        <v>31</v>
      </c>
      <c r="E700" s="121">
        <v>856808</v>
      </c>
      <c r="F700" s="121">
        <v>113</v>
      </c>
      <c r="G700" s="121">
        <v>0.95</v>
      </c>
      <c r="H700" s="154">
        <f>F700*G700</f>
        <v>107.35</v>
      </c>
      <c r="I700" s="155">
        <f>H700*$O$1</f>
        <v>1019.825</v>
      </c>
      <c r="J700" t="s" s="151">
        <v>235</v>
      </c>
      <c r="K700" s="157">
        <v>150</v>
      </c>
      <c r="L700" s="152"/>
      <c r="M700" s="198"/>
    </row>
    <row r="701" s="9" customFormat="1" ht="17.9" customHeight="1">
      <c r="B701" s="156">
        <v>45755</v>
      </c>
      <c r="C701" t="s" s="151">
        <v>427</v>
      </c>
      <c r="D701" t="s" s="151">
        <v>31</v>
      </c>
      <c r="E701" s="121">
        <v>856808</v>
      </c>
      <c r="F701" s="121">
        <v>113</v>
      </c>
      <c r="G701" s="121">
        <v>0.9</v>
      </c>
      <c r="H701" s="154">
        <f>F701*G701</f>
        <v>101.7</v>
      </c>
      <c r="I701" s="155">
        <f>H701*$O$1</f>
        <v>966.15</v>
      </c>
      <c r="J701" t="s" s="151">
        <v>235</v>
      </c>
      <c r="K701" s="157">
        <v>150</v>
      </c>
      <c r="L701" s="152"/>
      <c r="M701" s="198"/>
    </row>
    <row r="702" s="9" customFormat="1" ht="17.9" customHeight="1">
      <c r="B702" s="156">
        <v>45755</v>
      </c>
      <c r="C702" t="s" s="151">
        <v>428</v>
      </c>
      <c r="D702" t="s" s="151">
        <v>31</v>
      </c>
      <c r="E702" s="121">
        <v>851858</v>
      </c>
      <c r="F702" s="121">
        <v>113</v>
      </c>
      <c r="G702" s="121">
        <v>0.95</v>
      </c>
      <c r="H702" s="154">
        <f>F702*G702</f>
        <v>107.35</v>
      </c>
      <c r="I702" s="155">
        <f>H702*$O$5</f>
        <v>1073.5</v>
      </c>
      <c r="J702" t="s" s="151">
        <v>236</v>
      </c>
      <c r="K702" s="157">
        <v>150</v>
      </c>
      <c r="L702" s="152"/>
      <c r="M702" s="198"/>
    </row>
    <row r="703" s="9" customFormat="1" ht="17.9" customHeight="1">
      <c r="B703" s="156">
        <v>45755</v>
      </c>
      <c r="C703" t="s" s="151">
        <v>429</v>
      </c>
      <c r="D703" t="s" s="151">
        <v>31</v>
      </c>
      <c r="E703" s="121">
        <v>851858</v>
      </c>
      <c r="F703" s="121">
        <v>113</v>
      </c>
      <c r="G703" s="121">
        <v>0.95</v>
      </c>
      <c r="H703" s="154">
        <f>F703*G703</f>
        <v>107.35</v>
      </c>
      <c r="I703" s="155">
        <f>H703*$O$5</f>
        <v>1073.5</v>
      </c>
      <c r="J703" t="s" s="151">
        <v>236</v>
      </c>
      <c r="K703" s="157">
        <v>150</v>
      </c>
      <c r="L703" s="152"/>
      <c r="M703" s="198">
        <f>SUM(I689:I706)/17</f>
        <v>1007.866176470590</v>
      </c>
      <c r="N703" t="s" s="22">
        <v>166</v>
      </c>
    </row>
    <row r="704" s="9" customFormat="1" ht="17.9" customHeight="1">
      <c r="B704" s="156">
        <v>45755</v>
      </c>
      <c r="C704" t="s" s="151">
        <v>430</v>
      </c>
      <c r="D704" t="s" s="151">
        <v>31</v>
      </c>
      <c r="E704" s="121">
        <v>856762</v>
      </c>
      <c r="F704" s="121">
        <v>112</v>
      </c>
      <c r="G704" s="121">
        <v>0.9</v>
      </c>
      <c r="H704" s="154">
        <f>F704*G704</f>
        <v>100.8</v>
      </c>
      <c r="I704" s="155">
        <f>H704*$O$1</f>
        <v>957.6</v>
      </c>
      <c r="J704" t="s" s="151">
        <v>372</v>
      </c>
      <c r="K704" s="157">
        <v>150</v>
      </c>
      <c r="L704" s="152"/>
      <c r="M704" s="198"/>
    </row>
    <row r="705" s="9" customFormat="1" ht="17.9" customHeight="1">
      <c r="B705" s="156">
        <v>45755</v>
      </c>
      <c r="C705" t="s" s="151">
        <v>431</v>
      </c>
      <c r="D705" t="s" s="151">
        <v>31</v>
      </c>
      <c r="E705" s="121">
        <v>856762</v>
      </c>
      <c r="F705" s="121">
        <v>112</v>
      </c>
      <c r="G705" s="121">
        <v>0.95</v>
      </c>
      <c r="H705" s="154">
        <f>F705*G705</f>
        <v>106.4</v>
      </c>
      <c r="I705" s="155">
        <f>H705*$O$1</f>
        <v>1010.8</v>
      </c>
      <c r="J705" t="s" s="151">
        <v>372</v>
      </c>
      <c r="K705" s="157">
        <v>150</v>
      </c>
      <c r="L705" s="152"/>
      <c r="M705" s="198"/>
    </row>
    <row r="706" s="9" customFormat="1" ht="17.9" customHeight="1">
      <c r="B706" s="156">
        <v>45755</v>
      </c>
      <c r="C706" t="s" s="151">
        <v>432</v>
      </c>
      <c r="D706" t="s" s="151">
        <v>31</v>
      </c>
      <c r="E706" s="121">
        <v>856774</v>
      </c>
      <c r="F706" s="121">
        <v>105</v>
      </c>
      <c r="G706" s="121">
        <v>0.9</v>
      </c>
      <c r="H706" s="154">
        <f>F706*G706</f>
        <v>94.5</v>
      </c>
      <c r="I706" s="155">
        <f>H706*$O$1</f>
        <v>897.75</v>
      </c>
      <c r="J706" t="s" s="151">
        <v>433</v>
      </c>
      <c r="K706" s="157">
        <v>150</v>
      </c>
      <c r="L706" s="157">
        <v>150</v>
      </c>
      <c r="M706" t="s" s="86">
        <v>434</v>
      </c>
    </row>
    <row r="707" s="9" customFormat="1" ht="17.9" customHeight="1">
      <c r="B707" s="156">
        <v>45755</v>
      </c>
      <c r="C707" s="151"/>
      <c r="D707" s="152"/>
      <c r="E707" s="152"/>
      <c r="F707" s="152"/>
      <c r="G707" s="152"/>
      <c r="H707" s="154"/>
      <c r="I707" s="155"/>
      <c r="J707" t="s" s="151">
        <v>435</v>
      </c>
      <c r="K707" s="157">
        <v>300</v>
      </c>
      <c r="L707" s="157"/>
    </row>
    <row r="708" s="9" customFormat="1" ht="17.9" customHeight="1">
      <c r="B708" s="156"/>
      <c r="C708" s="151"/>
      <c r="D708" s="152"/>
      <c r="E708" s="152"/>
      <c r="F708" s="152"/>
      <c r="G708" s="152"/>
      <c r="H708" s="154"/>
      <c r="I708" s="155"/>
      <c r="J708" s="152"/>
      <c r="K708" s="157"/>
      <c r="L708" s="152"/>
      <c r="M708" s="198"/>
    </row>
    <row r="709" s="9" customFormat="1" ht="17.9" customHeight="1">
      <c r="B709" s="156">
        <v>45756</v>
      </c>
      <c r="C709" t="s" s="204">
        <v>436</v>
      </c>
      <c r="D709" t="s" s="204">
        <v>31</v>
      </c>
      <c r="E709" s="246">
        <v>851893</v>
      </c>
      <c r="F709" s="246">
        <v>99</v>
      </c>
      <c r="G709" s="246">
        <v>0.95</v>
      </c>
      <c r="H709" s="247">
        <f>F709*G709</f>
        <v>94.05</v>
      </c>
      <c r="I709" s="248">
        <f>H709*$O$1</f>
        <v>893.475</v>
      </c>
      <c r="J709" t="s" s="151">
        <v>42</v>
      </c>
      <c r="K709" s="157">
        <v>150</v>
      </c>
      <c r="L709" t="s" s="151">
        <v>437</v>
      </c>
      <c r="M709" s="198"/>
    </row>
    <row r="710" s="9" customFormat="1" ht="17.9" customHeight="1">
      <c r="B710" s="156">
        <v>45756</v>
      </c>
      <c r="C710" t="s" s="151">
        <v>438</v>
      </c>
      <c r="D710" t="s" s="151">
        <v>31</v>
      </c>
      <c r="E710" s="121">
        <v>851893</v>
      </c>
      <c r="F710" s="121">
        <v>99</v>
      </c>
      <c r="G710" s="121">
        <v>0.95</v>
      </c>
      <c r="H710" s="154">
        <f>F710*G710</f>
        <v>94.05</v>
      </c>
      <c r="I710" s="155">
        <f>H710*$O$1</f>
        <v>893.475</v>
      </c>
      <c r="J710" t="s" s="151">
        <v>42</v>
      </c>
      <c r="K710" s="157">
        <v>150</v>
      </c>
      <c r="L710" s="152"/>
      <c r="M710" s="198"/>
    </row>
    <row r="711" s="9" customFormat="1" ht="17.9" customHeight="1">
      <c r="B711" s="156">
        <v>45756</v>
      </c>
      <c r="C711" t="s" s="151">
        <v>439</v>
      </c>
      <c r="D711" t="s" s="151">
        <v>31</v>
      </c>
      <c r="E711" s="121">
        <v>852307</v>
      </c>
      <c r="F711" s="121">
        <v>114</v>
      </c>
      <c r="G711" s="121">
        <v>0.9</v>
      </c>
      <c r="H711" s="154">
        <f>F711*G711</f>
        <v>102.6</v>
      </c>
      <c r="I711" s="155">
        <f>H711*$O$1</f>
        <v>974.7</v>
      </c>
      <c r="J711" t="s" s="151">
        <v>46</v>
      </c>
      <c r="K711" s="157">
        <v>150</v>
      </c>
      <c r="L711" s="155">
        <v>150</v>
      </c>
      <c r="M711" s="198"/>
    </row>
    <row r="712" s="9" customFormat="1" ht="17.9" customHeight="1">
      <c r="B712" s="156">
        <v>45756</v>
      </c>
      <c r="C712" s="121">
        <v>10643286</v>
      </c>
      <c r="D712" t="s" s="151">
        <v>31</v>
      </c>
      <c r="E712" s="121">
        <v>852324</v>
      </c>
      <c r="F712" s="121">
        <v>114</v>
      </c>
      <c r="G712" s="121">
        <v>0.95</v>
      </c>
      <c r="H712" s="154">
        <f>F712*G712</f>
        <v>108.3</v>
      </c>
      <c r="I712" s="155">
        <f>H712*$O$1</f>
        <v>1028.85</v>
      </c>
      <c r="J712" t="s" s="151">
        <v>63</v>
      </c>
      <c r="K712" s="157">
        <v>150</v>
      </c>
      <c r="L712" s="152"/>
      <c r="M712" s="198"/>
    </row>
    <row r="713" s="9" customFormat="1" ht="17.9" customHeight="1">
      <c r="B713" s="156">
        <v>45756</v>
      </c>
      <c r="C713" s="121">
        <v>10643322</v>
      </c>
      <c r="D713" t="s" s="151">
        <v>31</v>
      </c>
      <c r="E713" s="121">
        <v>852324</v>
      </c>
      <c r="F713" s="121">
        <v>114</v>
      </c>
      <c r="G713" s="121">
        <v>0.95</v>
      </c>
      <c r="H713" s="154">
        <f>F713*G713</f>
        <v>108.3</v>
      </c>
      <c r="I713" s="155">
        <f>H713*$O$1</f>
        <v>1028.85</v>
      </c>
      <c r="J713" t="s" s="151">
        <v>63</v>
      </c>
      <c r="K713" s="157">
        <v>150</v>
      </c>
      <c r="L713" s="152"/>
      <c r="M713" s="198"/>
    </row>
    <row r="714" s="9" customFormat="1" ht="17.9" customHeight="1">
      <c r="B714" s="156">
        <v>45756</v>
      </c>
      <c r="C714" s="121">
        <v>10643350</v>
      </c>
      <c r="D714" t="s" s="151">
        <v>31</v>
      </c>
      <c r="E714" s="121">
        <v>852324</v>
      </c>
      <c r="F714" s="121">
        <v>114</v>
      </c>
      <c r="G714" s="121">
        <v>0.95</v>
      </c>
      <c r="H714" s="154">
        <f>F714*G714</f>
        <v>108.3</v>
      </c>
      <c r="I714" s="155">
        <f>H714*$O$1</f>
        <v>1028.85</v>
      </c>
      <c r="J714" t="s" s="151">
        <v>63</v>
      </c>
      <c r="K714" s="157">
        <v>150</v>
      </c>
      <c r="L714" s="152"/>
      <c r="M714" s="198"/>
    </row>
    <row r="715" s="9" customFormat="1" ht="17.9" customHeight="1">
      <c r="B715" s="156">
        <v>45756</v>
      </c>
      <c r="C715" t="s" s="151">
        <v>440</v>
      </c>
      <c r="D715" t="s" s="151">
        <v>31</v>
      </c>
      <c r="E715" s="121">
        <v>856763</v>
      </c>
      <c r="F715" s="121">
        <v>116</v>
      </c>
      <c r="G715" s="121">
        <v>0.9</v>
      </c>
      <c r="H715" s="154">
        <f>F715*G715</f>
        <v>104.4</v>
      </c>
      <c r="I715" s="155">
        <f>H715*$O$1</f>
        <v>991.8</v>
      </c>
      <c r="J715" t="s" s="151">
        <v>100</v>
      </c>
      <c r="K715" s="157">
        <v>150</v>
      </c>
      <c r="L715" s="152"/>
      <c r="M715" s="198"/>
    </row>
    <row r="716" s="9" customFormat="1" ht="17.9" customHeight="1">
      <c r="B716" s="156">
        <v>45756</v>
      </c>
      <c r="C716" s="151"/>
      <c r="D716" s="152"/>
      <c r="E716" s="152"/>
      <c r="F716" s="152"/>
      <c r="G716" s="152"/>
      <c r="H716" s="154"/>
      <c r="I716" s="155"/>
      <c r="J716" t="s" s="151">
        <v>109</v>
      </c>
      <c r="K716" s="157"/>
      <c r="L716" t="s" s="151">
        <v>416</v>
      </c>
      <c r="M716" s="198"/>
    </row>
    <row r="717" s="9" customFormat="1" ht="17.9" customHeight="1">
      <c r="B717" s="156">
        <v>45756</v>
      </c>
      <c r="C717" s="121">
        <v>10687862</v>
      </c>
      <c r="D717" t="s" s="151">
        <v>31</v>
      </c>
      <c r="E717" s="121">
        <v>852376</v>
      </c>
      <c r="F717" s="121">
        <v>113</v>
      </c>
      <c r="G717" s="121">
        <v>0.95</v>
      </c>
      <c r="H717" s="154">
        <f>F717*G717</f>
        <v>107.35</v>
      </c>
      <c r="I717" s="155">
        <f>H717*$O$1</f>
        <v>1019.825</v>
      </c>
      <c r="J717" t="s" s="151">
        <v>158</v>
      </c>
      <c r="K717" s="157">
        <v>150</v>
      </c>
      <c r="L717" s="152"/>
    </row>
    <row r="718" s="9" customFormat="1" ht="17.9" customHeight="1">
      <c r="B718" s="156">
        <v>45756</v>
      </c>
      <c r="C718" s="121">
        <v>10598896</v>
      </c>
      <c r="D718" t="s" s="151">
        <v>31</v>
      </c>
      <c r="E718" s="121">
        <v>852376</v>
      </c>
      <c r="F718" s="121">
        <v>113</v>
      </c>
      <c r="G718" s="121">
        <v>0.9</v>
      </c>
      <c r="H718" s="154">
        <f>F718*G718</f>
        <v>101.7</v>
      </c>
      <c r="I718" s="155">
        <f>H718*$O$1</f>
        <v>966.15</v>
      </c>
      <c r="J718" t="s" s="151">
        <v>158</v>
      </c>
      <c r="K718" s="157">
        <v>150</v>
      </c>
      <c r="L718" s="152"/>
    </row>
    <row r="719" s="9" customFormat="1" ht="17.9" customHeight="1">
      <c r="B719" s="156">
        <v>45756</v>
      </c>
      <c r="C719" t="s" s="151">
        <v>441</v>
      </c>
      <c r="D719" t="s" s="151">
        <v>31</v>
      </c>
      <c r="E719" s="121">
        <v>851856</v>
      </c>
      <c r="F719" s="121">
        <v>113</v>
      </c>
      <c r="G719" s="121">
        <v>0.9</v>
      </c>
      <c r="H719" s="154">
        <f>F719*G719</f>
        <v>101.7</v>
      </c>
      <c r="I719" s="155">
        <f>H719*$O$5</f>
        <v>1017</v>
      </c>
      <c r="J719" t="s" s="151">
        <v>207</v>
      </c>
      <c r="K719" s="157">
        <v>150</v>
      </c>
      <c r="L719" s="152"/>
      <c r="M719" s="198"/>
    </row>
    <row r="720" s="9" customFormat="1" ht="17.9" customHeight="1">
      <c r="B720" s="156">
        <v>45756</v>
      </c>
      <c r="C720" t="s" s="151">
        <v>442</v>
      </c>
      <c r="D720" t="s" s="151">
        <v>31</v>
      </c>
      <c r="E720" s="121">
        <v>851856</v>
      </c>
      <c r="F720" s="121">
        <v>113</v>
      </c>
      <c r="G720" s="121">
        <v>0.95</v>
      </c>
      <c r="H720" s="154">
        <f>F720*G720</f>
        <v>107.35</v>
      </c>
      <c r="I720" s="155">
        <f>H720*$O$5</f>
        <v>1073.5</v>
      </c>
      <c r="J720" t="s" s="151">
        <v>207</v>
      </c>
      <c r="K720" s="157">
        <v>150</v>
      </c>
      <c r="L720" s="152"/>
      <c r="M720" s="198"/>
    </row>
    <row r="721" s="9" customFormat="1" ht="17.9" customHeight="1">
      <c r="B721" s="156">
        <v>45756</v>
      </c>
      <c r="C721" t="s" s="151">
        <v>443</v>
      </c>
      <c r="D721" t="s" s="151">
        <v>31</v>
      </c>
      <c r="E721" s="121">
        <v>856816</v>
      </c>
      <c r="F721" s="121">
        <v>113</v>
      </c>
      <c r="G721" s="121">
        <v>0.95</v>
      </c>
      <c r="H721" s="154">
        <f>F721*G721</f>
        <v>107.35</v>
      </c>
      <c r="I721" s="155">
        <f>H721*$O$1</f>
        <v>1019.825</v>
      </c>
      <c r="J721" t="s" s="151">
        <v>235</v>
      </c>
      <c r="K721" s="157">
        <v>150</v>
      </c>
      <c r="L721" s="152"/>
      <c r="M721" s="198"/>
    </row>
    <row r="722" s="9" customFormat="1" ht="17.9" customHeight="1">
      <c r="B722" s="156">
        <v>45756</v>
      </c>
      <c r="C722" t="s" s="151">
        <v>444</v>
      </c>
      <c r="D722" t="s" s="151">
        <v>31</v>
      </c>
      <c r="E722" s="121">
        <v>851858</v>
      </c>
      <c r="F722" s="121">
        <v>113</v>
      </c>
      <c r="G722" s="121">
        <v>0.95</v>
      </c>
      <c r="H722" s="154">
        <f>F722*G722</f>
        <v>107.35</v>
      </c>
      <c r="I722" s="155">
        <f>H722*$O$5</f>
        <v>1073.5</v>
      </c>
      <c r="J722" t="s" s="151">
        <v>236</v>
      </c>
      <c r="K722" s="157">
        <v>150</v>
      </c>
      <c r="L722" s="152"/>
      <c r="M722" s="198"/>
    </row>
    <row r="723" s="9" customFormat="1" ht="17.9" customHeight="1">
      <c r="B723" s="156">
        <v>45756</v>
      </c>
      <c r="C723" t="s" s="151">
        <v>445</v>
      </c>
      <c r="D723" t="s" s="151">
        <v>31</v>
      </c>
      <c r="E723" s="121">
        <v>851858</v>
      </c>
      <c r="F723" s="121">
        <v>113</v>
      </c>
      <c r="G723" s="121">
        <v>0.95</v>
      </c>
      <c r="H723" s="154">
        <f>F723*G723</f>
        <v>107.35</v>
      </c>
      <c r="I723" s="155">
        <f>H723*$O$5</f>
        <v>1073.5</v>
      </c>
      <c r="J723" t="s" s="151">
        <v>236</v>
      </c>
      <c r="K723" s="157">
        <v>150</v>
      </c>
      <c r="L723" s="152"/>
      <c r="M723" s="198">
        <f>SUM(I709:I729)/19</f>
        <v>986.401315789474</v>
      </c>
      <c r="N723" t="s" s="22">
        <v>166</v>
      </c>
    </row>
    <row r="724" s="9" customFormat="1" ht="17.9" customHeight="1">
      <c r="B724" s="156">
        <v>45756</v>
      </c>
      <c r="C724" t="s" s="151">
        <v>446</v>
      </c>
      <c r="D724" t="s" s="151">
        <v>31</v>
      </c>
      <c r="E724" s="121">
        <v>856762</v>
      </c>
      <c r="F724" s="121">
        <v>112</v>
      </c>
      <c r="G724" s="121">
        <v>0.95</v>
      </c>
      <c r="H724" s="154">
        <f>F724*G724</f>
        <v>106.4</v>
      </c>
      <c r="I724" s="155">
        <f>H724*$O$1</f>
        <v>1010.8</v>
      </c>
      <c r="J724" t="s" s="151">
        <v>372</v>
      </c>
      <c r="K724" s="157">
        <v>150</v>
      </c>
      <c r="L724" s="152"/>
      <c r="M724" s="198"/>
    </row>
    <row r="725" s="9" customFormat="1" ht="17.9" customHeight="1">
      <c r="B725" s="156">
        <v>45756</v>
      </c>
      <c r="C725" t="s" s="151">
        <v>447</v>
      </c>
      <c r="D725" t="s" s="151">
        <v>31</v>
      </c>
      <c r="E725" s="121">
        <v>856762</v>
      </c>
      <c r="F725" s="121">
        <v>112</v>
      </c>
      <c r="G725" s="121">
        <v>0.85</v>
      </c>
      <c r="H725" s="154">
        <f>F725*G725</f>
        <v>95.2</v>
      </c>
      <c r="I725" s="155">
        <f>H725*$O$1</f>
        <v>904.4</v>
      </c>
      <c r="J725" t="s" s="151">
        <v>372</v>
      </c>
      <c r="K725" s="157">
        <v>150</v>
      </c>
      <c r="L725" s="152"/>
      <c r="M725" s="198"/>
    </row>
    <row r="726" s="9" customFormat="1" ht="17.9" customHeight="1">
      <c r="B726" s="156">
        <v>45756</v>
      </c>
      <c r="C726" t="s" s="151">
        <v>448</v>
      </c>
      <c r="D726" t="s" s="151">
        <v>31</v>
      </c>
      <c r="E726" s="121">
        <v>856774</v>
      </c>
      <c r="F726" s="121">
        <v>105</v>
      </c>
      <c r="G726" s="121">
        <v>0.9</v>
      </c>
      <c r="H726" s="154">
        <f>F726*G726</f>
        <v>94.5</v>
      </c>
      <c r="I726" s="155">
        <f>H726*$O$1</f>
        <v>897.75</v>
      </c>
      <c r="J726" t="s" s="151">
        <v>433</v>
      </c>
      <c r="K726" s="157">
        <v>150</v>
      </c>
      <c r="L726" s="152"/>
      <c r="M726" s="198"/>
    </row>
    <row r="727" s="9" customFormat="1" ht="17.9" customHeight="1">
      <c r="B727" s="156">
        <v>45756</v>
      </c>
      <c r="C727" s="151"/>
      <c r="D727" s="152"/>
      <c r="E727" s="152"/>
      <c r="F727" s="152"/>
      <c r="G727" s="152"/>
      <c r="H727" s="154"/>
      <c r="I727" s="155"/>
      <c r="J727" t="s" s="151">
        <v>433</v>
      </c>
      <c r="K727" s="157">
        <v>150</v>
      </c>
      <c r="L727" t="s" s="151">
        <v>58</v>
      </c>
      <c r="M727" s="198"/>
    </row>
    <row r="728" s="9" customFormat="1" ht="17.9" customHeight="1">
      <c r="A728" t="s" s="249">
        <v>449</v>
      </c>
      <c r="B728" s="156">
        <v>45756</v>
      </c>
      <c r="C728" s="151"/>
      <c r="D728" t="s" s="151">
        <v>31</v>
      </c>
      <c r="E728" s="121">
        <v>856781</v>
      </c>
      <c r="F728" s="121">
        <v>105</v>
      </c>
      <c r="G728" s="121">
        <v>0.95</v>
      </c>
      <c r="H728" s="154">
        <f>F728*G728</f>
        <v>99.75</v>
      </c>
      <c r="I728" s="155">
        <f>H728*$O$1</f>
        <v>947.625</v>
      </c>
      <c r="J728" t="s" s="151">
        <v>435</v>
      </c>
      <c r="K728" s="157">
        <v>150</v>
      </c>
      <c r="L728" s="152"/>
      <c r="M728" s="198"/>
    </row>
    <row r="729" s="9" customFormat="1" ht="17.9" customHeight="1">
      <c r="A729" t="s" s="249">
        <v>449</v>
      </c>
      <c r="B729" s="156">
        <v>45756</v>
      </c>
      <c r="C729" s="151"/>
      <c r="D729" t="s" s="151">
        <v>31</v>
      </c>
      <c r="E729" s="121">
        <v>856781</v>
      </c>
      <c r="F729" s="121">
        <v>105</v>
      </c>
      <c r="G729" s="121">
        <v>0.9</v>
      </c>
      <c r="H729" s="154">
        <f>F729*G729</f>
        <v>94.5</v>
      </c>
      <c r="I729" s="155">
        <f>H729*$O$1</f>
        <v>897.75</v>
      </c>
      <c r="J729" t="s" s="151">
        <v>435</v>
      </c>
      <c r="K729" s="157">
        <v>150</v>
      </c>
      <c r="L729" s="152"/>
      <c r="M729" s="198"/>
    </row>
    <row r="730" s="9" customFormat="1" ht="17.9" customHeight="1">
      <c r="B730" s="156"/>
      <c r="C730" s="151"/>
      <c r="D730" s="152"/>
      <c r="E730" s="152"/>
      <c r="F730" s="152"/>
      <c r="G730" s="152"/>
      <c r="H730" s="154"/>
      <c r="I730" s="155"/>
      <c r="J730" s="152"/>
      <c r="K730" s="157"/>
      <c r="L730" s="152"/>
      <c r="M730" s="198"/>
    </row>
    <row r="731" s="9" customFormat="1" ht="17.9" customHeight="1">
      <c r="B731" s="156">
        <v>45757</v>
      </c>
      <c r="C731" t="s" s="151">
        <v>450</v>
      </c>
      <c r="D731" t="s" s="151">
        <v>31</v>
      </c>
      <c r="E731" s="121">
        <v>851893</v>
      </c>
      <c r="F731" s="121">
        <v>99</v>
      </c>
      <c r="G731" s="121">
        <v>0.95</v>
      </c>
      <c r="H731" s="154">
        <f>F731*G731</f>
        <v>94.05</v>
      </c>
      <c r="I731" s="155">
        <f>H731*$O$1</f>
        <v>893.475</v>
      </c>
      <c r="J731" t="s" s="151">
        <v>42</v>
      </c>
      <c r="K731" s="157">
        <v>150</v>
      </c>
      <c r="L731" s="152"/>
      <c r="M731" s="198"/>
    </row>
    <row r="732" s="9" customFormat="1" ht="17.9" customHeight="1">
      <c r="B732" s="156">
        <v>45757</v>
      </c>
      <c r="C732" t="s" s="151">
        <v>451</v>
      </c>
      <c r="D732" t="s" s="151">
        <v>47</v>
      </c>
      <c r="E732" s="121">
        <v>851893</v>
      </c>
      <c r="F732" s="121">
        <v>99</v>
      </c>
      <c r="G732" s="121">
        <v>0.95</v>
      </c>
      <c r="H732" s="154">
        <f>F732*G732</f>
        <v>94.05</v>
      </c>
      <c r="I732" s="155">
        <f>H732*$O$5</f>
        <v>940.5</v>
      </c>
      <c r="J732" t="s" s="151">
        <v>42</v>
      </c>
      <c r="K732" s="157">
        <v>150</v>
      </c>
      <c r="L732" s="152"/>
      <c r="M732" s="198"/>
    </row>
    <row r="733" s="9" customFormat="1" ht="17.9" customHeight="1">
      <c r="A733" t="s" s="249">
        <v>449</v>
      </c>
      <c r="B733" s="156">
        <v>45757</v>
      </c>
      <c r="C733" t="s" s="151">
        <v>452</v>
      </c>
      <c r="D733" t="s" s="151">
        <v>47</v>
      </c>
      <c r="E733" s="121">
        <v>856786</v>
      </c>
      <c r="F733" s="121">
        <v>115</v>
      </c>
      <c r="G733" s="121">
        <v>0.95</v>
      </c>
      <c r="H733" s="154">
        <f>F733*G733</f>
        <v>109.25</v>
      </c>
      <c r="I733" s="155">
        <f>H733*$O$5</f>
        <v>1092.5</v>
      </c>
      <c r="J733" t="s" s="151">
        <v>46</v>
      </c>
      <c r="K733" s="157">
        <v>150</v>
      </c>
      <c r="L733" s="157">
        <v>150</v>
      </c>
      <c r="M733" s="198"/>
    </row>
    <row r="734" s="9" customFormat="1" ht="17.9" customHeight="1">
      <c r="B734" s="156">
        <v>45757</v>
      </c>
      <c r="C734" s="121">
        <v>10730726</v>
      </c>
      <c r="D734" t="s" s="151">
        <v>31</v>
      </c>
      <c r="E734" s="121">
        <v>852324</v>
      </c>
      <c r="F734" s="121">
        <v>114</v>
      </c>
      <c r="G734" s="121">
        <v>0.9</v>
      </c>
      <c r="H734" s="154">
        <f>F734*G734</f>
        <v>102.6</v>
      </c>
      <c r="I734" s="155">
        <f>H734*$O$1</f>
        <v>974.7</v>
      </c>
      <c r="J734" t="s" s="151">
        <v>63</v>
      </c>
      <c r="K734" s="157">
        <v>150</v>
      </c>
      <c r="L734" s="152"/>
      <c r="M734" s="198"/>
    </row>
    <row r="735" s="9" customFormat="1" ht="17.9" customHeight="1">
      <c r="B735" s="156">
        <v>45757</v>
      </c>
      <c r="C735" t="s" s="151">
        <v>453</v>
      </c>
      <c r="D735" t="s" s="151">
        <v>31</v>
      </c>
      <c r="E735" s="121">
        <v>856763</v>
      </c>
      <c r="F735" s="121">
        <v>116</v>
      </c>
      <c r="G735" s="121">
        <v>0.9</v>
      </c>
      <c r="H735" s="154">
        <f>F735*G735</f>
        <v>104.4</v>
      </c>
      <c r="I735" s="155">
        <f>H735*$O$1</f>
        <v>991.8</v>
      </c>
      <c r="J735" t="s" s="151">
        <v>100</v>
      </c>
      <c r="K735" s="157">
        <v>150</v>
      </c>
      <c r="L735" s="152"/>
      <c r="M735" s="198"/>
    </row>
    <row r="736" s="9" customFormat="1" ht="17.9" customHeight="1">
      <c r="B736" s="156">
        <v>45757</v>
      </c>
      <c r="C736" t="s" s="151">
        <v>454</v>
      </c>
      <c r="D736" t="s" s="151">
        <v>31</v>
      </c>
      <c r="E736" s="121">
        <v>856763</v>
      </c>
      <c r="F736" s="121">
        <v>116</v>
      </c>
      <c r="G736" s="121">
        <v>0.9</v>
      </c>
      <c r="H736" s="154">
        <f>F736*G736</f>
        <v>104.4</v>
      </c>
      <c r="I736" s="155">
        <f>H736*$O$1</f>
        <v>991.8</v>
      </c>
      <c r="J736" t="s" s="151">
        <v>100</v>
      </c>
      <c r="K736" s="157">
        <v>150</v>
      </c>
      <c r="L736" s="152"/>
      <c r="M736" s="198"/>
    </row>
    <row r="737" s="9" customFormat="1" ht="17.9" customHeight="1">
      <c r="B737" s="156">
        <v>45757</v>
      </c>
      <c r="C737" s="151"/>
      <c r="D737" s="152"/>
      <c r="E737" s="152"/>
      <c r="F737" s="152"/>
      <c r="G737" s="152"/>
      <c r="H737" s="154"/>
      <c r="I737" s="155"/>
      <c r="J737" t="s" s="151">
        <v>109</v>
      </c>
      <c r="K737" s="157"/>
      <c r="L737" t="s" s="151">
        <v>416</v>
      </c>
      <c r="M737" s="198"/>
    </row>
    <row r="738" s="9" customFormat="1" ht="17.9" customHeight="1">
      <c r="B738" s="156">
        <v>45757</v>
      </c>
      <c r="C738" t="s" s="151">
        <v>455</v>
      </c>
      <c r="D738" t="s" s="151">
        <v>31</v>
      </c>
      <c r="E738" s="121">
        <v>852376</v>
      </c>
      <c r="F738" s="121">
        <v>113</v>
      </c>
      <c r="G738" s="121">
        <v>0.95</v>
      </c>
      <c r="H738" s="154">
        <f>F738*G738</f>
        <v>107.35</v>
      </c>
      <c r="I738" s="155">
        <f>H738*$O$1</f>
        <v>1019.825</v>
      </c>
      <c r="J738" t="s" s="151">
        <v>158</v>
      </c>
      <c r="K738" s="157">
        <v>150</v>
      </c>
      <c r="L738" s="152"/>
      <c r="M738" s="198"/>
    </row>
    <row r="739" s="9" customFormat="1" ht="17.9" customHeight="1">
      <c r="B739" s="156">
        <v>45757</v>
      </c>
      <c r="C739" t="s" s="151">
        <v>456</v>
      </c>
      <c r="D739" t="s" s="151">
        <v>31</v>
      </c>
      <c r="E739" s="121">
        <v>852376</v>
      </c>
      <c r="F739" s="121">
        <v>113</v>
      </c>
      <c r="G739" s="121">
        <v>0.9</v>
      </c>
      <c r="H739" s="154">
        <f>F739*G739</f>
        <v>101.7</v>
      </c>
      <c r="I739" s="155">
        <f>H739*$O$1</f>
        <v>966.15</v>
      </c>
      <c r="J739" t="s" s="151">
        <v>158</v>
      </c>
      <c r="K739" s="157">
        <v>150</v>
      </c>
      <c r="L739" s="152"/>
      <c r="M739" s="198"/>
    </row>
    <row r="740" s="9" customFormat="1" ht="17.9" customHeight="1">
      <c r="B740" s="156">
        <v>45757</v>
      </c>
      <c r="C740" t="s" s="151">
        <v>457</v>
      </c>
      <c r="D740" t="s" s="151">
        <v>31</v>
      </c>
      <c r="E740" s="121">
        <v>851856</v>
      </c>
      <c r="F740" s="121">
        <v>113</v>
      </c>
      <c r="G740" s="121">
        <v>0.9</v>
      </c>
      <c r="H740" s="154">
        <f>F740*G740</f>
        <v>101.7</v>
      </c>
      <c r="I740" s="155">
        <f>H740*$O$5</f>
        <v>1017</v>
      </c>
      <c r="J740" t="s" s="151">
        <v>207</v>
      </c>
      <c r="K740" s="157">
        <v>150</v>
      </c>
      <c r="L740" s="152"/>
      <c r="M740" s="198"/>
    </row>
    <row r="741" s="9" customFormat="1" ht="17.9" customHeight="1">
      <c r="B741" s="156">
        <v>45757</v>
      </c>
      <c r="C741" t="s" s="151">
        <v>458</v>
      </c>
      <c r="D741" t="s" s="151">
        <v>31</v>
      </c>
      <c r="E741" s="121">
        <v>851856</v>
      </c>
      <c r="F741" s="121">
        <v>113</v>
      </c>
      <c r="G741" s="121">
        <v>0.95</v>
      </c>
      <c r="H741" s="154">
        <f>F741*G741</f>
        <v>107.35</v>
      </c>
      <c r="I741" s="155">
        <f>H741*$O$5</f>
        <v>1073.5</v>
      </c>
      <c r="J741" t="s" s="151">
        <v>207</v>
      </c>
      <c r="K741" s="157">
        <v>150</v>
      </c>
      <c r="L741" s="152"/>
      <c r="M741" s="198"/>
    </row>
    <row r="742" s="9" customFormat="1" ht="17.9" customHeight="1">
      <c r="B742" s="156">
        <v>45757</v>
      </c>
      <c r="C742" t="s" s="151">
        <v>459</v>
      </c>
      <c r="D742" t="s" s="151">
        <v>31</v>
      </c>
      <c r="E742" s="121">
        <v>856816</v>
      </c>
      <c r="F742" s="121">
        <v>113</v>
      </c>
      <c r="G742" s="121">
        <v>0.95</v>
      </c>
      <c r="H742" s="154">
        <f>F742*G742</f>
        <v>107.35</v>
      </c>
      <c r="I742" s="155">
        <f>H742*$O$1</f>
        <v>1019.825</v>
      </c>
      <c r="J742" t="s" s="151">
        <v>235</v>
      </c>
      <c r="K742" s="157">
        <v>150</v>
      </c>
      <c r="L742" s="152"/>
      <c r="M742" s="198"/>
    </row>
    <row r="743" s="9" customFormat="1" ht="17.9" customHeight="1">
      <c r="B743" s="156">
        <v>45757</v>
      </c>
      <c r="C743" t="s" s="151">
        <v>460</v>
      </c>
      <c r="D743" t="s" s="151">
        <v>31</v>
      </c>
      <c r="E743" s="121">
        <v>856816</v>
      </c>
      <c r="F743" s="121">
        <v>113</v>
      </c>
      <c r="G743" s="121">
        <v>0.95</v>
      </c>
      <c r="H743" s="154">
        <f>F743*G743</f>
        <v>107.35</v>
      </c>
      <c r="I743" s="155">
        <f>H743*$O$1</f>
        <v>1019.825</v>
      </c>
      <c r="J743" t="s" s="151">
        <v>235</v>
      </c>
      <c r="K743" s="157">
        <v>150</v>
      </c>
      <c r="L743" s="152"/>
      <c r="M743" s="198"/>
    </row>
    <row r="744" s="9" customFormat="1" ht="17.9" customHeight="1">
      <c r="B744" s="156">
        <v>45757</v>
      </c>
      <c r="C744" t="s" s="151">
        <v>461</v>
      </c>
      <c r="D744" t="s" s="151">
        <v>31</v>
      </c>
      <c r="E744" s="121">
        <v>851858</v>
      </c>
      <c r="F744" s="121">
        <v>113</v>
      </c>
      <c r="G744" s="121">
        <v>0.95</v>
      </c>
      <c r="H744" s="154">
        <f>F744*G744</f>
        <v>107.35</v>
      </c>
      <c r="I744" s="155">
        <f>H744*$O$5</f>
        <v>1073.5</v>
      </c>
      <c r="J744" t="s" s="151">
        <v>236</v>
      </c>
      <c r="K744" s="157">
        <v>150</v>
      </c>
      <c r="L744" s="152"/>
      <c r="M744" s="198"/>
    </row>
    <row r="745" s="9" customFormat="1" ht="17.9" customHeight="1">
      <c r="B745" s="156">
        <v>45757</v>
      </c>
      <c r="C745" t="s" s="151">
        <v>462</v>
      </c>
      <c r="D745" t="s" s="151">
        <v>31</v>
      </c>
      <c r="E745" s="121">
        <v>851858</v>
      </c>
      <c r="F745" s="121">
        <v>113</v>
      </c>
      <c r="G745" s="121">
        <v>0.9</v>
      </c>
      <c r="H745" s="154">
        <f>F745*G745</f>
        <v>101.7</v>
      </c>
      <c r="I745" s="155">
        <f>H745*$O$5</f>
        <v>1017</v>
      </c>
      <c r="J745" t="s" s="151">
        <v>236</v>
      </c>
      <c r="K745" s="157">
        <v>150</v>
      </c>
      <c r="L745" s="152"/>
      <c r="M745" s="198"/>
    </row>
    <row r="746" s="9" customFormat="1" ht="17.9" customHeight="1">
      <c r="B746" s="156">
        <v>45757</v>
      </c>
      <c r="C746" t="s" s="151">
        <v>463</v>
      </c>
      <c r="D746" t="s" s="151">
        <v>31</v>
      </c>
      <c r="E746" s="121">
        <v>851858</v>
      </c>
      <c r="F746" s="121">
        <v>113</v>
      </c>
      <c r="G746" s="121">
        <v>0.95</v>
      </c>
      <c r="H746" s="154">
        <f>F746*G746</f>
        <v>107.35</v>
      </c>
      <c r="I746" s="155">
        <f>H746*$O$5</f>
        <v>1073.5</v>
      </c>
      <c r="J746" t="s" s="151">
        <v>236</v>
      </c>
      <c r="K746" s="157">
        <v>150</v>
      </c>
      <c r="L746" s="152"/>
      <c r="M746" s="198">
        <f>SUM(I731:I753)/22</f>
        <v>980.251136363636</v>
      </c>
      <c r="N746" t="s" s="22">
        <v>166</v>
      </c>
    </row>
    <row r="747" s="9" customFormat="1" ht="17.9" customHeight="1">
      <c r="B747" s="156">
        <v>45757</v>
      </c>
      <c r="C747" t="s" s="151">
        <v>464</v>
      </c>
      <c r="D747" t="s" s="151">
        <v>31</v>
      </c>
      <c r="E747" s="121">
        <v>856762</v>
      </c>
      <c r="F747" s="121">
        <v>112</v>
      </c>
      <c r="G747" s="121">
        <v>0.95</v>
      </c>
      <c r="H747" s="154">
        <f>F747*G747</f>
        <v>106.4</v>
      </c>
      <c r="I747" s="155">
        <f>H747*$O$1</f>
        <v>1010.8</v>
      </c>
      <c r="J747" t="s" s="151">
        <v>372</v>
      </c>
      <c r="K747" s="157">
        <v>150</v>
      </c>
      <c r="L747" s="152"/>
      <c r="M747" s="198"/>
    </row>
    <row r="748" s="9" customFormat="1" ht="17.9" customHeight="1">
      <c r="B748" s="156">
        <v>45757</v>
      </c>
      <c r="C748" t="s" s="151">
        <v>465</v>
      </c>
      <c r="D748" t="s" s="151">
        <v>31</v>
      </c>
      <c r="E748" s="121">
        <v>856762</v>
      </c>
      <c r="F748" s="121">
        <v>112</v>
      </c>
      <c r="G748" s="121">
        <v>0.8</v>
      </c>
      <c r="H748" s="154">
        <f>F748*G748</f>
        <v>89.59999999999999</v>
      </c>
      <c r="I748" s="155">
        <f>H748*$O$1</f>
        <v>851.2</v>
      </c>
      <c r="J748" t="s" s="151">
        <v>372</v>
      </c>
      <c r="K748" s="157">
        <v>150</v>
      </c>
      <c r="L748" s="152"/>
      <c r="M748" s="198"/>
    </row>
    <row r="749" s="9" customFormat="1" ht="17.9" customHeight="1">
      <c r="B749" s="156">
        <v>45757</v>
      </c>
      <c r="C749" t="s" s="151">
        <v>466</v>
      </c>
      <c r="D749" t="s" s="151">
        <v>31</v>
      </c>
      <c r="E749" s="121">
        <v>856774</v>
      </c>
      <c r="F749" s="121">
        <v>105</v>
      </c>
      <c r="G749" s="121">
        <v>0.95</v>
      </c>
      <c r="H749" s="154">
        <f>F749*G749</f>
        <v>99.75</v>
      </c>
      <c r="I749" s="155">
        <f>H749*$O$1</f>
        <v>947.625</v>
      </c>
      <c r="J749" t="s" s="151">
        <v>433</v>
      </c>
      <c r="K749" s="157">
        <v>150</v>
      </c>
      <c r="L749" s="157"/>
      <c r="M749" s="198"/>
    </row>
    <row r="750" s="9" customFormat="1" ht="17.9" customHeight="1">
      <c r="B750" s="156">
        <v>45757</v>
      </c>
      <c r="C750" t="s" s="151">
        <v>467</v>
      </c>
      <c r="D750" t="s" s="151">
        <v>31</v>
      </c>
      <c r="E750" s="121">
        <v>856774</v>
      </c>
      <c r="F750" s="121">
        <v>105</v>
      </c>
      <c r="G750" s="121">
        <v>0.9</v>
      </c>
      <c r="H750" s="154">
        <f>F750*G750</f>
        <v>94.5</v>
      </c>
      <c r="I750" s="155">
        <f>H750*$O$1</f>
        <v>897.75</v>
      </c>
      <c r="J750" t="s" s="151">
        <v>433</v>
      </c>
      <c r="K750" s="157">
        <v>150</v>
      </c>
      <c r="L750" s="157"/>
      <c r="M750" s="198"/>
    </row>
    <row r="751" s="9" customFormat="1" ht="17.9" customHeight="1">
      <c r="B751" s="156">
        <v>45757</v>
      </c>
      <c r="C751" t="s" s="151">
        <v>468</v>
      </c>
      <c r="D751" t="s" s="151">
        <v>31</v>
      </c>
      <c r="E751" s="121">
        <v>856774</v>
      </c>
      <c r="F751" s="121">
        <v>105</v>
      </c>
      <c r="G751" s="121">
        <v>0.85</v>
      </c>
      <c r="H751" s="154">
        <f>F751*G751</f>
        <v>89.25</v>
      </c>
      <c r="I751" s="155">
        <f>H751*$O$1</f>
        <v>847.875</v>
      </c>
      <c r="J751" t="s" s="151">
        <v>433</v>
      </c>
      <c r="K751" s="157">
        <v>150</v>
      </c>
      <c r="L751" s="157"/>
      <c r="M751" s="198"/>
    </row>
    <row r="752" s="9" customFormat="1" ht="17.9" customHeight="1">
      <c r="A752" t="s" s="249">
        <v>449</v>
      </c>
      <c r="B752" s="156">
        <v>45757</v>
      </c>
      <c r="C752" t="s" s="151">
        <v>469</v>
      </c>
      <c r="D752" t="s" s="151">
        <v>31</v>
      </c>
      <c r="E752" s="121">
        <v>856781</v>
      </c>
      <c r="F752" s="121">
        <v>105</v>
      </c>
      <c r="G752" s="121">
        <v>0.95</v>
      </c>
      <c r="H752" s="154">
        <f>F752*G752</f>
        <v>99.75</v>
      </c>
      <c r="I752" s="155">
        <f>H752*$O$1</f>
        <v>947.625</v>
      </c>
      <c r="J752" t="s" s="151">
        <v>435</v>
      </c>
      <c r="K752" s="157">
        <v>150</v>
      </c>
      <c r="L752" s="152"/>
      <c r="M752" s="198"/>
    </row>
    <row r="753" s="9" customFormat="1" ht="17.9" customHeight="1">
      <c r="A753" t="s" s="249">
        <v>449</v>
      </c>
      <c r="B753" s="156">
        <v>45757</v>
      </c>
      <c r="C753" t="s" s="151">
        <v>470</v>
      </c>
      <c r="D753" t="s" s="151">
        <v>31</v>
      </c>
      <c r="E753" s="121">
        <v>856781</v>
      </c>
      <c r="F753" s="121">
        <v>105</v>
      </c>
      <c r="G753" s="121">
        <v>0.9</v>
      </c>
      <c r="H753" s="154">
        <f>F753*G753</f>
        <v>94.5</v>
      </c>
      <c r="I753" s="155">
        <f>H753*$O$1</f>
        <v>897.75</v>
      </c>
      <c r="J753" t="s" s="151">
        <v>435</v>
      </c>
      <c r="K753" s="157">
        <v>150</v>
      </c>
      <c r="L753" s="152"/>
      <c r="M753" s="198"/>
    </row>
    <row r="754" s="9" customFormat="1" ht="17.9" customHeight="1">
      <c r="B754" s="156"/>
      <c r="C754" s="151"/>
      <c r="D754" s="152"/>
      <c r="E754" s="152"/>
      <c r="F754" s="152"/>
      <c r="G754" s="152"/>
      <c r="H754" s="154"/>
      <c r="I754" s="155"/>
      <c r="J754" s="152"/>
      <c r="K754" s="157"/>
      <c r="L754" s="152"/>
      <c r="M754" s="198"/>
    </row>
    <row r="755" s="9" customFormat="1" ht="17.9" customHeight="1">
      <c r="B755" s="156">
        <v>45758</v>
      </c>
      <c r="C755" t="s" s="151">
        <v>471</v>
      </c>
      <c r="D755" t="s" s="151">
        <v>31</v>
      </c>
      <c r="E755" s="121">
        <v>851893</v>
      </c>
      <c r="F755" s="121">
        <v>99</v>
      </c>
      <c r="G755" s="121">
        <v>0.9</v>
      </c>
      <c r="H755" s="154">
        <f>F755*G755</f>
        <v>89.09999999999999</v>
      </c>
      <c r="I755" s="155">
        <f>H755*$O$1</f>
        <v>846.45</v>
      </c>
      <c r="J755" t="s" s="151">
        <v>42</v>
      </c>
      <c r="K755" s="157">
        <v>150</v>
      </c>
      <c r="L755" s="152"/>
      <c r="M755" s="198"/>
    </row>
    <row r="756" s="9" customFormat="1" ht="17.9" customHeight="1">
      <c r="B756" s="156">
        <v>45758</v>
      </c>
      <c r="C756" t="s" s="151">
        <v>472</v>
      </c>
      <c r="D756" t="s" s="151">
        <v>31</v>
      </c>
      <c r="E756" s="121">
        <v>851893</v>
      </c>
      <c r="F756" s="121">
        <v>99</v>
      </c>
      <c r="G756" s="121">
        <v>0.95</v>
      </c>
      <c r="H756" s="154">
        <f>F756*G756</f>
        <v>94.05</v>
      </c>
      <c r="I756" s="155">
        <f>H756*$O$1</f>
        <v>893.475</v>
      </c>
      <c r="J756" t="s" s="151">
        <v>42</v>
      </c>
      <c r="K756" s="157">
        <v>150</v>
      </c>
      <c r="L756" s="152"/>
      <c r="M756" s="198"/>
    </row>
    <row r="757" s="9" customFormat="1" ht="17.9" customHeight="1">
      <c r="B757" s="156">
        <v>45758</v>
      </c>
      <c r="C757" t="s" s="151">
        <v>473</v>
      </c>
      <c r="D757" t="s" s="151">
        <v>47</v>
      </c>
      <c r="E757" s="121">
        <v>851893</v>
      </c>
      <c r="F757" s="121">
        <v>99</v>
      </c>
      <c r="G757" s="121">
        <v>0.95</v>
      </c>
      <c r="H757" s="154">
        <f>F757*G757</f>
        <v>94.05</v>
      </c>
      <c r="I757" s="155">
        <f>H757*$O$5</f>
        <v>940.5</v>
      </c>
      <c r="J757" t="s" s="151">
        <v>42</v>
      </c>
      <c r="K757" s="157">
        <v>150</v>
      </c>
      <c r="L757" s="152"/>
      <c r="M757" s="198"/>
    </row>
    <row r="758" s="9" customFormat="1" ht="17.9" customHeight="1">
      <c r="B758" s="156">
        <v>45758</v>
      </c>
      <c r="C758" s="121">
        <v>10687878</v>
      </c>
      <c r="D758" t="s" s="151">
        <v>31</v>
      </c>
      <c r="E758" s="121">
        <v>851093</v>
      </c>
      <c r="F758" s="121">
        <v>114</v>
      </c>
      <c r="G758" s="121">
        <v>0.95</v>
      </c>
      <c r="H758" s="154">
        <f>F758*G758</f>
        <v>108.3</v>
      </c>
      <c r="I758" s="155">
        <f>H758*$O$1</f>
        <v>1028.85</v>
      </c>
      <c r="J758" t="s" s="151">
        <v>63</v>
      </c>
      <c r="K758" s="157">
        <v>150</v>
      </c>
      <c r="L758" s="152"/>
      <c r="M758" s="198"/>
    </row>
    <row r="759" s="9" customFormat="1" ht="17.9" customHeight="1">
      <c r="B759" s="156">
        <v>45758</v>
      </c>
      <c r="C759" s="121">
        <v>10687916</v>
      </c>
      <c r="D759" t="s" s="151">
        <v>31</v>
      </c>
      <c r="E759" s="121">
        <v>851093</v>
      </c>
      <c r="F759" s="121">
        <v>114</v>
      </c>
      <c r="G759" s="121">
        <v>0.95</v>
      </c>
      <c r="H759" s="154">
        <f>F759*G759</f>
        <v>108.3</v>
      </c>
      <c r="I759" s="155">
        <f>H759*$O$1</f>
        <v>1028.85</v>
      </c>
      <c r="J759" t="s" s="151">
        <v>63</v>
      </c>
      <c r="K759" s="157">
        <v>150</v>
      </c>
      <c r="L759" s="152"/>
      <c r="M759" s="198"/>
    </row>
    <row r="760" s="9" customFormat="1" ht="17.9" customHeight="1">
      <c r="B760" s="156">
        <v>45758</v>
      </c>
      <c r="C760" s="121">
        <v>10728483</v>
      </c>
      <c r="D760" t="s" s="151">
        <v>31</v>
      </c>
      <c r="E760" s="121">
        <v>851093</v>
      </c>
      <c r="F760" s="121">
        <v>114</v>
      </c>
      <c r="G760" s="121">
        <v>0.9</v>
      </c>
      <c r="H760" s="154">
        <f>F760*G760</f>
        <v>102.6</v>
      </c>
      <c r="I760" s="155">
        <f>H760*$O$1</f>
        <v>974.7</v>
      </c>
      <c r="J760" t="s" s="151">
        <v>63</v>
      </c>
      <c r="K760" s="157">
        <v>150</v>
      </c>
      <c r="L760" s="152"/>
      <c r="M760" s="198"/>
    </row>
    <row r="761" s="9" customFormat="1" ht="17.9" customHeight="1">
      <c r="A761" t="s" s="249">
        <v>449</v>
      </c>
      <c r="B761" s="156">
        <v>45758</v>
      </c>
      <c r="C761" t="s" s="151">
        <v>474</v>
      </c>
      <c r="D761" t="s" s="151">
        <v>31</v>
      </c>
      <c r="E761" s="121">
        <v>856786</v>
      </c>
      <c r="F761" s="121">
        <v>115</v>
      </c>
      <c r="G761" s="121">
        <v>0.95</v>
      </c>
      <c r="H761" s="154">
        <f>F761*G761</f>
        <v>109.25</v>
      </c>
      <c r="I761" s="155">
        <f>H761*$O$5</f>
        <v>1092.5</v>
      </c>
      <c r="J761" t="s" s="151">
        <v>46</v>
      </c>
      <c r="K761" s="157">
        <v>150</v>
      </c>
      <c r="L761" s="152"/>
      <c r="M761" s="198"/>
    </row>
    <row r="762" s="9" customFormat="1" ht="17.9" customHeight="1">
      <c r="B762" s="156">
        <v>45758</v>
      </c>
      <c r="C762" t="s" s="151">
        <v>475</v>
      </c>
      <c r="D762" t="s" s="151">
        <v>31</v>
      </c>
      <c r="E762" s="121">
        <v>851092</v>
      </c>
      <c r="F762" s="121">
        <v>114</v>
      </c>
      <c r="G762" s="121">
        <v>0.95</v>
      </c>
      <c r="H762" s="154">
        <f>F762*G762</f>
        <v>108.3</v>
      </c>
      <c r="I762" s="155">
        <f>H762*$O$5</f>
        <v>1083</v>
      </c>
      <c r="J762" t="s" s="151">
        <v>46</v>
      </c>
      <c r="K762" s="157">
        <v>150</v>
      </c>
      <c r="L762" s="152"/>
      <c r="M762" s="198"/>
    </row>
    <row r="763" s="9" customFormat="1" ht="17.9" customHeight="1">
      <c r="A763" t="s" s="249">
        <v>449</v>
      </c>
      <c r="B763" s="156">
        <v>45758</v>
      </c>
      <c r="C763" t="s" s="151">
        <v>476</v>
      </c>
      <c r="D763" t="s" s="151">
        <v>31</v>
      </c>
      <c r="E763" s="121">
        <v>856786</v>
      </c>
      <c r="F763" s="121">
        <v>115</v>
      </c>
      <c r="G763" s="121">
        <v>0.9</v>
      </c>
      <c r="H763" s="154">
        <f>F763*G763</f>
        <v>103.5</v>
      </c>
      <c r="I763" s="155">
        <f>H763*$O$5</f>
        <v>1035</v>
      </c>
      <c r="J763" t="s" s="151">
        <v>46</v>
      </c>
      <c r="K763" s="157">
        <v>150</v>
      </c>
      <c r="L763" s="152"/>
      <c r="M763" s="198"/>
    </row>
    <row r="764" s="9" customFormat="1" ht="17.9" customHeight="1">
      <c r="B764" s="156">
        <v>45758</v>
      </c>
      <c r="C764" t="s" s="151">
        <v>477</v>
      </c>
      <c r="D764" t="s" s="151">
        <v>31</v>
      </c>
      <c r="E764" s="121">
        <v>856763</v>
      </c>
      <c r="F764" s="121">
        <v>116</v>
      </c>
      <c r="G764" s="121">
        <v>0.85</v>
      </c>
      <c r="H764" s="154">
        <f>F764*G764</f>
        <v>98.59999999999999</v>
      </c>
      <c r="I764" s="155">
        <f>H764*$O$1</f>
        <v>936.7</v>
      </c>
      <c r="J764" t="s" s="151">
        <v>100</v>
      </c>
      <c r="K764" s="157">
        <v>150</v>
      </c>
      <c r="L764" s="152"/>
      <c r="M764" s="198"/>
    </row>
    <row r="765" s="9" customFormat="1" ht="17.9" customHeight="1">
      <c r="B765" s="156">
        <v>45758</v>
      </c>
      <c r="C765" t="s" s="151">
        <v>478</v>
      </c>
      <c r="D765" t="s" s="151">
        <v>31</v>
      </c>
      <c r="E765" s="121">
        <v>856763</v>
      </c>
      <c r="F765" s="121">
        <v>116</v>
      </c>
      <c r="G765" s="121">
        <v>0.95</v>
      </c>
      <c r="H765" s="154">
        <f>F765*G765</f>
        <v>110.2</v>
      </c>
      <c r="I765" s="155">
        <f>H765*$O$1</f>
        <v>1046.9</v>
      </c>
      <c r="J765" t="s" s="151">
        <v>100</v>
      </c>
      <c r="K765" s="157">
        <v>150</v>
      </c>
      <c r="L765" s="152"/>
      <c r="M765" s="198"/>
    </row>
    <row r="766" s="9" customFormat="1" ht="17.9" customHeight="1">
      <c r="B766" s="156">
        <v>45758</v>
      </c>
      <c r="C766" s="151"/>
      <c r="D766" s="152"/>
      <c r="E766" s="152"/>
      <c r="F766" s="152"/>
      <c r="G766" s="152"/>
      <c r="H766" s="154"/>
      <c r="I766" s="155"/>
      <c r="J766" t="s" s="151">
        <v>158</v>
      </c>
      <c r="K766" s="157"/>
      <c r="L766" t="s" s="151">
        <v>416</v>
      </c>
      <c r="M766" s="198"/>
    </row>
    <row r="767" s="9" customFormat="1" ht="17.9" customHeight="1">
      <c r="B767" s="156">
        <v>45758</v>
      </c>
      <c r="C767" t="s" s="151">
        <v>479</v>
      </c>
      <c r="D767" t="s" s="151">
        <v>31</v>
      </c>
      <c r="E767" s="121">
        <v>851856</v>
      </c>
      <c r="F767" s="121">
        <v>113</v>
      </c>
      <c r="G767" s="121">
        <v>0.95</v>
      </c>
      <c r="H767" s="154">
        <f>F767*G767</f>
        <v>107.35</v>
      </c>
      <c r="I767" s="155">
        <f>H767*$O$5</f>
        <v>1073.5</v>
      </c>
      <c r="J767" t="s" s="151">
        <v>207</v>
      </c>
      <c r="K767" s="157">
        <v>150</v>
      </c>
      <c r="L767" s="152"/>
      <c r="M767" s="198"/>
    </row>
    <row r="768" s="9" customFormat="1" ht="17.9" customHeight="1">
      <c r="B768" s="156">
        <v>45758</v>
      </c>
      <c r="C768" t="s" s="151">
        <v>480</v>
      </c>
      <c r="D768" t="s" s="151">
        <v>31</v>
      </c>
      <c r="E768" s="121">
        <v>851856</v>
      </c>
      <c r="F768" s="121">
        <v>113</v>
      </c>
      <c r="G768" s="121">
        <v>0.95</v>
      </c>
      <c r="H768" s="154">
        <f>F768*G768</f>
        <v>107.35</v>
      </c>
      <c r="I768" s="155">
        <f>H768*$O$5</f>
        <v>1073.5</v>
      </c>
      <c r="J768" t="s" s="151">
        <v>207</v>
      </c>
      <c r="K768" s="157">
        <v>150</v>
      </c>
      <c r="L768" s="152"/>
      <c r="M768" s="198"/>
    </row>
    <row r="769" s="9" customFormat="1" ht="17.9" customHeight="1">
      <c r="B769" s="156">
        <v>45758</v>
      </c>
      <c r="C769" t="s" s="151">
        <v>481</v>
      </c>
      <c r="D769" t="s" s="151">
        <v>31</v>
      </c>
      <c r="E769" s="121">
        <v>851856</v>
      </c>
      <c r="F769" s="121">
        <v>113</v>
      </c>
      <c r="G769" s="121">
        <v>0.95</v>
      </c>
      <c r="H769" s="154">
        <f>F769*G769</f>
        <v>107.35</v>
      </c>
      <c r="I769" s="155">
        <f>H769*$O$5</f>
        <v>1073.5</v>
      </c>
      <c r="J769" t="s" s="151">
        <v>207</v>
      </c>
      <c r="K769" s="157">
        <v>150</v>
      </c>
      <c r="L769" s="152"/>
      <c r="M769" s="198"/>
    </row>
    <row r="770" s="9" customFormat="1" ht="17.9" customHeight="1">
      <c r="B770" s="156">
        <v>45758</v>
      </c>
      <c r="C770" t="s" s="151">
        <v>482</v>
      </c>
      <c r="D770" t="s" s="151">
        <v>31</v>
      </c>
      <c r="E770" s="121">
        <v>856808</v>
      </c>
      <c r="F770" s="121">
        <v>113</v>
      </c>
      <c r="G770" s="121">
        <v>0.95</v>
      </c>
      <c r="H770" s="154">
        <f>F770*G770</f>
        <v>107.35</v>
      </c>
      <c r="I770" s="155">
        <f>H770*$O$1</f>
        <v>1019.825</v>
      </c>
      <c r="J770" t="s" s="151">
        <v>235</v>
      </c>
      <c r="K770" s="157">
        <v>150</v>
      </c>
      <c r="L770" s="152"/>
      <c r="M770" s="198"/>
    </row>
    <row r="771" s="9" customFormat="1" ht="17.9" customHeight="1">
      <c r="B771" s="156">
        <v>45758</v>
      </c>
      <c r="C771" t="s" s="151">
        <v>483</v>
      </c>
      <c r="D771" t="s" s="151">
        <v>31</v>
      </c>
      <c r="E771" s="121">
        <v>851858</v>
      </c>
      <c r="F771" s="121">
        <v>113</v>
      </c>
      <c r="G771" s="121">
        <v>0.95</v>
      </c>
      <c r="H771" s="154">
        <f>F771*G771</f>
        <v>107.35</v>
      </c>
      <c r="I771" s="155">
        <f>H771*$O$5</f>
        <v>1073.5</v>
      </c>
      <c r="J771" t="s" s="151">
        <v>236</v>
      </c>
      <c r="K771" s="157">
        <v>150</v>
      </c>
      <c r="L771" s="152"/>
      <c r="M771" s="198"/>
    </row>
    <row r="772" s="9" customFormat="1" ht="17.9" customHeight="1">
      <c r="B772" s="156">
        <v>45758</v>
      </c>
      <c r="C772" t="s" s="151">
        <v>484</v>
      </c>
      <c r="D772" t="s" s="151">
        <v>31</v>
      </c>
      <c r="E772" s="121">
        <v>851858</v>
      </c>
      <c r="F772" s="121">
        <v>113</v>
      </c>
      <c r="G772" s="121">
        <v>0.95</v>
      </c>
      <c r="H772" s="154">
        <f>F772*G772</f>
        <v>107.35</v>
      </c>
      <c r="I772" s="155">
        <f>H772*$O$5</f>
        <v>1073.5</v>
      </c>
      <c r="J772" t="s" s="151">
        <v>236</v>
      </c>
      <c r="K772" s="157">
        <v>150</v>
      </c>
      <c r="L772" s="152"/>
      <c r="M772" s="198"/>
    </row>
    <row r="773" s="9" customFormat="1" ht="17.9" customHeight="1">
      <c r="B773" s="156">
        <v>45758</v>
      </c>
      <c r="C773" t="s" s="151">
        <v>485</v>
      </c>
      <c r="D773" t="s" s="151">
        <v>31</v>
      </c>
      <c r="E773" s="121">
        <v>851858</v>
      </c>
      <c r="F773" s="121">
        <v>113</v>
      </c>
      <c r="G773" s="121">
        <v>0.95</v>
      </c>
      <c r="H773" s="154">
        <f>F773*G773</f>
        <v>107.35</v>
      </c>
      <c r="I773" s="155">
        <f>H773*$O$5</f>
        <v>1073.5</v>
      </c>
      <c r="J773" t="s" s="151">
        <v>236</v>
      </c>
      <c r="K773" s="157">
        <v>150</v>
      </c>
      <c r="L773" s="152"/>
      <c r="M773" s="198">
        <f>SUM(I755:I781)/26</f>
        <v>1001.244230769230</v>
      </c>
      <c r="N773" t="s" s="22">
        <v>166</v>
      </c>
    </row>
    <row r="774" s="9" customFormat="1" ht="17.9" customHeight="1">
      <c r="B774" s="156">
        <v>45758</v>
      </c>
      <c r="C774" t="s" s="151">
        <v>486</v>
      </c>
      <c r="D774" t="s" s="151">
        <v>31</v>
      </c>
      <c r="E774" s="121">
        <v>856762</v>
      </c>
      <c r="F774" s="121">
        <v>112</v>
      </c>
      <c r="G774" s="121">
        <v>0.85</v>
      </c>
      <c r="H774" s="154">
        <f>F774*G774</f>
        <v>95.2</v>
      </c>
      <c r="I774" s="155">
        <f>H774*$O$1</f>
        <v>904.4</v>
      </c>
      <c r="J774" t="s" s="151">
        <v>372</v>
      </c>
      <c r="K774" s="157">
        <v>150</v>
      </c>
      <c r="L774" s="152"/>
      <c r="M774" s="198"/>
    </row>
    <row r="775" s="9" customFormat="1" ht="17.9" customHeight="1">
      <c r="B775" s="156">
        <v>45758</v>
      </c>
      <c r="C775" t="s" s="151">
        <v>487</v>
      </c>
      <c r="D775" t="s" s="151">
        <v>31</v>
      </c>
      <c r="E775" s="121">
        <v>856762</v>
      </c>
      <c r="F775" s="121">
        <v>112</v>
      </c>
      <c r="G775" s="121">
        <v>0.9</v>
      </c>
      <c r="H775" s="154">
        <f>F775*G775</f>
        <v>100.8</v>
      </c>
      <c r="I775" s="155">
        <f>H775*$O$1</f>
        <v>957.6</v>
      </c>
      <c r="J775" t="s" s="151">
        <v>372</v>
      </c>
      <c r="K775" s="157">
        <v>150</v>
      </c>
      <c r="L775" s="152"/>
      <c r="M775" s="198"/>
    </row>
    <row r="776" s="9" customFormat="1" ht="17.9" customHeight="1">
      <c r="B776" s="156">
        <v>45758</v>
      </c>
      <c r="C776" t="s" s="151">
        <v>488</v>
      </c>
      <c r="D776" t="s" s="151">
        <v>31</v>
      </c>
      <c r="E776" s="121">
        <v>856774</v>
      </c>
      <c r="F776" s="121">
        <v>105</v>
      </c>
      <c r="G776" s="121">
        <v>0.9</v>
      </c>
      <c r="H776" s="154">
        <f>F776*G776</f>
        <v>94.5</v>
      </c>
      <c r="I776" s="155">
        <f>H776*$O$1</f>
        <v>897.75</v>
      </c>
      <c r="J776" t="s" s="151">
        <v>433</v>
      </c>
      <c r="K776" s="157">
        <v>150</v>
      </c>
      <c r="L776" s="152"/>
      <c r="M776" s="198"/>
    </row>
    <row r="777" s="9" customFormat="1" ht="17.9" customHeight="1">
      <c r="B777" s="156">
        <v>45758</v>
      </c>
      <c r="C777" t="s" s="151">
        <v>489</v>
      </c>
      <c r="D777" t="s" s="151">
        <v>31</v>
      </c>
      <c r="E777" s="121">
        <v>856774</v>
      </c>
      <c r="F777" s="121">
        <v>105</v>
      </c>
      <c r="G777" s="121">
        <v>0.95</v>
      </c>
      <c r="H777" s="154">
        <f>F777*G777</f>
        <v>99.75</v>
      </c>
      <c r="I777" s="155">
        <f>H777*$O$1</f>
        <v>947.625</v>
      </c>
      <c r="J777" t="s" s="151">
        <v>433</v>
      </c>
      <c r="K777" s="157">
        <v>150</v>
      </c>
      <c r="L777" s="152"/>
      <c r="M777" s="198"/>
    </row>
    <row r="778" s="9" customFormat="1" ht="17.9" customHeight="1">
      <c r="A778" t="s" s="249">
        <v>449</v>
      </c>
      <c r="B778" s="156">
        <v>45758</v>
      </c>
      <c r="C778" t="s" s="151">
        <v>490</v>
      </c>
      <c r="D778" t="s" s="151">
        <v>31</v>
      </c>
      <c r="E778" s="121">
        <v>856781</v>
      </c>
      <c r="F778" s="121">
        <v>105</v>
      </c>
      <c r="G778" s="121">
        <v>0.95</v>
      </c>
      <c r="H778" s="154">
        <f>F778*G778</f>
        <v>99.75</v>
      </c>
      <c r="I778" s="155">
        <f>H778*$O$1</f>
        <v>947.625</v>
      </c>
      <c r="J778" t="s" s="151">
        <v>435</v>
      </c>
      <c r="K778" s="157">
        <v>150</v>
      </c>
      <c r="L778" s="152"/>
      <c r="M778" s="198"/>
    </row>
    <row r="779" s="9" customFormat="1" ht="17.9" customHeight="1">
      <c r="A779" t="s" s="249">
        <v>449</v>
      </c>
      <c r="B779" s="156">
        <v>45758</v>
      </c>
      <c r="C779" t="s" s="151">
        <v>491</v>
      </c>
      <c r="D779" t="s" s="151">
        <v>31</v>
      </c>
      <c r="E779" s="121">
        <v>856781</v>
      </c>
      <c r="F779" s="121">
        <v>105</v>
      </c>
      <c r="G779" s="121">
        <v>0.9</v>
      </c>
      <c r="H779" s="154">
        <f>F779*G779</f>
        <v>94.5</v>
      </c>
      <c r="I779" s="155">
        <f>H779*$O$1</f>
        <v>897.75</v>
      </c>
      <c r="J779" t="s" s="151">
        <v>435</v>
      </c>
      <c r="K779" s="157">
        <v>150</v>
      </c>
      <c r="L779" s="152"/>
      <c r="M779" s="198"/>
    </row>
    <row r="780" s="9" customFormat="1" ht="17.9" customHeight="1">
      <c r="A780" t="s" s="249">
        <v>449</v>
      </c>
      <c r="B780" s="156">
        <v>45758</v>
      </c>
      <c r="C780" t="s" s="151">
        <v>492</v>
      </c>
      <c r="D780" t="s" s="151">
        <v>31</v>
      </c>
      <c r="E780" s="121">
        <v>856787</v>
      </c>
      <c r="F780" s="121">
        <v>117</v>
      </c>
      <c r="G780" s="121">
        <v>0.95</v>
      </c>
      <c r="H780" s="154">
        <f>F780*G780</f>
        <v>111.15</v>
      </c>
      <c r="I780" s="155">
        <f>H780*$O$1</f>
        <v>1055.925</v>
      </c>
      <c r="J780" t="s" s="151">
        <v>493</v>
      </c>
      <c r="K780" s="157">
        <v>150</v>
      </c>
      <c r="L780" s="152"/>
      <c r="M780" s="198"/>
    </row>
    <row r="781" s="9" customFormat="1" ht="17.9" customHeight="1">
      <c r="A781" t="s" s="249">
        <v>449</v>
      </c>
      <c r="B781" s="156">
        <v>45758</v>
      </c>
      <c r="C781" t="s" s="151">
        <v>494</v>
      </c>
      <c r="D781" t="s" s="151">
        <v>31</v>
      </c>
      <c r="E781" s="121">
        <v>856787</v>
      </c>
      <c r="F781" s="121">
        <v>117</v>
      </c>
      <c r="G781" s="121">
        <v>0.95</v>
      </c>
      <c r="H781" s="154">
        <f>F781*G781</f>
        <v>111.15</v>
      </c>
      <c r="I781" s="155">
        <f>H781*$O$1</f>
        <v>1055.925</v>
      </c>
      <c r="J781" t="s" s="151">
        <v>493</v>
      </c>
      <c r="K781" s="157">
        <v>150</v>
      </c>
      <c r="L781" s="152"/>
      <c r="M781" s="198"/>
    </row>
    <row r="782" s="9" customFormat="1" ht="17.9" customHeight="1">
      <c r="B782" s="156"/>
      <c r="C782" s="151"/>
      <c r="D782" s="152"/>
      <c r="E782" s="152"/>
      <c r="F782" s="152"/>
      <c r="G782" s="152"/>
      <c r="H782" s="154"/>
      <c r="I782" s="155"/>
      <c r="J782" s="152"/>
      <c r="K782" s="157"/>
      <c r="L782" s="152"/>
      <c r="M782" s="198"/>
    </row>
    <row r="783" s="9" customFormat="1" ht="17.9" customHeight="1">
      <c r="B783" s="156">
        <v>45759</v>
      </c>
      <c r="C783" s="151"/>
      <c r="D783" t="s" s="151">
        <v>47</v>
      </c>
      <c r="E783" s="121">
        <v>851893</v>
      </c>
      <c r="F783" s="121">
        <v>99</v>
      </c>
      <c r="G783" s="121">
        <v>0.95</v>
      </c>
      <c r="H783" s="154">
        <f>F783*G783</f>
        <v>94.05</v>
      </c>
      <c r="I783" s="155">
        <f>H783*$O$5</f>
        <v>940.5</v>
      </c>
      <c r="J783" t="s" s="151">
        <v>42</v>
      </c>
      <c r="K783" s="157">
        <v>150</v>
      </c>
      <c r="L783" s="152"/>
      <c r="M783" s="198"/>
    </row>
    <row r="784" s="9" customFormat="1" ht="17.9" customHeight="1">
      <c r="B784" s="156">
        <v>45759</v>
      </c>
      <c r="C784" s="151"/>
      <c r="D784" t="s" s="151">
        <v>47</v>
      </c>
      <c r="E784" s="121">
        <v>851893</v>
      </c>
      <c r="F784" s="121">
        <v>99</v>
      </c>
      <c r="G784" s="121">
        <v>0.95</v>
      </c>
      <c r="H784" s="154">
        <f>F784*G784</f>
        <v>94.05</v>
      </c>
      <c r="I784" s="155">
        <f>H784*$O$5</f>
        <v>940.5</v>
      </c>
      <c r="J784" t="s" s="151">
        <v>42</v>
      </c>
      <c r="K784" s="157">
        <v>150</v>
      </c>
      <c r="L784" s="152"/>
      <c r="M784" s="198"/>
    </row>
    <row r="785" s="9" customFormat="1" ht="17.9" customHeight="1">
      <c r="B785" s="156">
        <v>45759</v>
      </c>
      <c r="C785" s="151"/>
      <c r="D785" t="s" s="151">
        <v>47</v>
      </c>
      <c r="E785" s="121">
        <v>851893</v>
      </c>
      <c r="F785" s="121">
        <v>99</v>
      </c>
      <c r="G785" s="121">
        <v>0.95</v>
      </c>
      <c r="H785" s="154">
        <f>F785*G785</f>
        <v>94.05</v>
      </c>
      <c r="I785" s="155">
        <f>H785*$O$5</f>
        <v>940.5</v>
      </c>
      <c r="J785" t="s" s="151">
        <v>42</v>
      </c>
      <c r="K785" s="157">
        <v>150</v>
      </c>
      <c r="L785" s="152"/>
      <c r="M785" s="215">
        <f>K785+K784+K783+K757+K756+K755+K731+K710+K709+K689+L689+K679</f>
        <v>1800</v>
      </c>
      <c r="N785" s="17">
        <f>M785+O785+P785+R785</f>
        <v>1323.07</v>
      </c>
      <c r="O785" s="200">
        <v>-350</v>
      </c>
      <c r="P785" s="242">
        <v>-626.9299999999999</v>
      </c>
      <c r="Q785" t="s" s="243">
        <v>495</v>
      </c>
      <c r="R785" s="250">
        <v>500</v>
      </c>
      <c r="S785" t="s" s="175">
        <v>496</v>
      </c>
    </row>
    <row r="786" s="9" customFormat="1" ht="17.9" customHeight="1">
      <c r="B786" s="156">
        <v>45759</v>
      </c>
      <c r="C786" s="152"/>
      <c r="D786" s="152"/>
      <c r="E786" s="152"/>
      <c r="F786" s="152"/>
      <c r="G786" s="152"/>
      <c r="H786" s="154"/>
      <c r="I786" s="155"/>
      <c r="J786" t="s" s="151">
        <v>63</v>
      </c>
      <c r="K786" s="157">
        <v>300</v>
      </c>
      <c r="L786" t="s" s="151">
        <v>58</v>
      </c>
      <c r="M786" s="215">
        <f>K786+K760+K759+K758+K734+K714+K713+K712+K693+K692+K680</f>
        <v>1800</v>
      </c>
      <c r="N786" s="200">
        <f>M786+O786+P786+R786</f>
        <v>1450</v>
      </c>
      <c r="O786" s="200">
        <v>-350</v>
      </c>
    </row>
    <row r="787" s="9" customFormat="1" ht="17.9" customHeight="1">
      <c r="A787" t="s" s="249">
        <v>449</v>
      </c>
      <c r="B787" s="156">
        <v>45759</v>
      </c>
      <c r="C787" t="s" s="151">
        <v>497</v>
      </c>
      <c r="D787" t="s" s="151">
        <v>31</v>
      </c>
      <c r="E787" s="121">
        <v>856786</v>
      </c>
      <c r="F787" s="121">
        <v>115</v>
      </c>
      <c r="G787" s="121">
        <v>0.9</v>
      </c>
      <c r="H787" s="154">
        <f>F787*G787</f>
        <v>103.5</v>
      </c>
      <c r="I787" s="155">
        <f>H787*$O$5</f>
        <v>1035</v>
      </c>
      <c r="J787" t="s" s="151">
        <v>46</v>
      </c>
      <c r="K787" s="157">
        <v>150</v>
      </c>
      <c r="L787" s="157">
        <v>150</v>
      </c>
      <c r="M787" s="215">
        <f>K787+L787+K763+K762+K761+K733+L733+K711+L711+K691+K690+K681</f>
        <v>1800</v>
      </c>
      <c r="N787" s="17">
        <f>M787+O787+P787</f>
        <v>1175</v>
      </c>
      <c r="O787" s="200">
        <v>-350</v>
      </c>
      <c r="P787" s="242">
        <v>-275</v>
      </c>
      <c r="Q787" t="s" s="243">
        <v>498</v>
      </c>
    </row>
    <row r="788" s="9" customFormat="1" ht="17.9" customHeight="1">
      <c r="B788" s="156">
        <v>45759</v>
      </c>
      <c r="C788" t="s" s="151">
        <v>499</v>
      </c>
      <c r="D788" t="s" s="151">
        <v>31</v>
      </c>
      <c r="E788" s="121">
        <v>856763</v>
      </c>
      <c r="F788" s="121">
        <v>116</v>
      </c>
      <c r="G788" s="121">
        <v>0.95</v>
      </c>
      <c r="H788" s="154">
        <f>F788*G788</f>
        <v>110.2</v>
      </c>
      <c r="I788" s="155">
        <f>H788*$O$1</f>
        <v>1046.9</v>
      </c>
      <c r="J788" t="s" s="151">
        <v>100</v>
      </c>
      <c r="K788" s="157">
        <v>150</v>
      </c>
      <c r="L788" s="152"/>
      <c r="M788" s="215">
        <f>K788+K765+K764+K736+K735+K715+K694+K682</f>
        <v>1200</v>
      </c>
      <c r="N788" s="17">
        <f>M788+O788+P788</f>
        <v>850</v>
      </c>
      <c r="O788" s="200">
        <v>-350</v>
      </c>
    </row>
    <row r="789" s="9" customFormat="1" ht="17.9" customHeight="1">
      <c r="B789" s="156">
        <v>45759</v>
      </c>
      <c r="C789" s="151"/>
      <c r="D789" s="152"/>
      <c r="E789" s="152"/>
      <c r="F789" s="152"/>
      <c r="G789" s="152"/>
      <c r="H789" s="154"/>
      <c r="I789" s="155"/>
      <c r="J789" t="s" s="151">
        <v>109</v>
      </c>
      <c r="K789" s="157"/>
      <c r="L789" t="s" s="151">
        <v>416</v>
      </c>
      <c r="M789" s="198"/>
    </row>
    <row r="790" s="9" customFormat="1" ht="17.9" customHeight="1">
      <c r="B790" s="156">
        <v>45759</v>
      </c>
      <c r="C790" t="s" s="151">
        <v>500</v>
      </c>
      <c r="D790" t="s" s="151">
        <v>31</v>
      </c>
      <c r="E790" s="121">
        <v>852376</v>
      </c>
      <c r="F790" s="121">
        <v>113</v>
      </c>
      <c r="G790" s="121">
        <v>0.85</v>
      </c>
      <c r="H790" s="154">
        <f>F790*G790</f>
        <v>96.05</v>
      </c>
      <c r="I790" s="155">
        <f>H790*$O$5</f>
        <v>960.5</v>
      </c>
      <c r="J790" t="s" s="151">
        <v>158</v>
      </c>
      <c r="K790" s="157">
        <v>150</v>
      </c>
      <c r="L790" s="152"/>
      <c r="M790" s="198"/>
    </row>
    <row r="791" s="9" customFormat="1" ht="17.9" customHeight="1">
      <c r="B791" s="156">
        <v>45759</v>
      </c>
      <c r="C791" t="s" s="151">
        <v>501</v>
      </c>
      <c r="D791" t="s" s="151">
        <v>31</v>
      </c>
      <c r="E791" s="121">
        <v>852376</v>
      </c>
      <c r="F791" s="121">
        <v>113</v>
      </c>
      <c r="G791" s="121">
        <v>0.95</v>
      </c>
      <c r="H791" s="154">
        <f>F791*G791</f>
        <v>107.35</v>
      </c>
      <c r="I791" s="155">
        <f>H791*$O$5</f>
        <v>1073.5</v>
      </c>
      <c r="J791" t="s" s="151">
        <v>158</v>
      </c>
      <c r="K791" s="157">
        <v>150</v>
      </c>
      <c r="L791" s="152"/>
      <c r="M791" s="215">
        <f>K791+K790+K766+K739+K738+K718+K717+K697+K696</f>
        <v>1200</v>
      </c>
      <c r="N791" s="17">
        <f>M791+O791+P791</f>
        <v>794.13</v>
      </c>
      <c r="O791" s="200">
        <v>-350</v>
      </c>
      <c r="P791" s="242">
        <v>-55.87</v>
      </c>
      <c r="Q791" t="s" s="243">
        <v>495</v>
      </c>
    </row>
    <row r="792" s="9" customFormat="1" ht="17.9" customHeight="1">
      <c r="B792" s="156">
        <v>45759</v>
      </c>
      <c r="C792" t="s" s="151">
        <v>502</v>
      </c>
      <c r="D792" t="s" s="151">
        <v>31</v>
      </c>
      <c r="E792" s="121">
        <v>851856</v>
      </c>
      <c r="F792" s="121">
        <v>113</v>
      </c>
      <c r="G792" s="121">
        <v>0.95</v>
      </c>
      <c r="H792" s="154">
        <f>F792*G792</f>
        <v>107.35</v>
      </c>
      <c r="I792" s="155">
        <f>H792*$O$5</f>
        <v>1073.5</v>
      </c>
      <c r="J792" t="s" s="151">
        <v>207</v>
      </c>
      <c r="K792" s="157">
        <v>150</v>
      </c>
      <c r="L792" s="152"/>
      <c r="M792" s="198"/>
    </row>
    <row r="793" s="9" customFormat="1" ht="17.9" customHeight="1">
      <c r="B793" s="156">
        <v>45759</v>
      </c>
      <c r="C793" t="s" s="151">
        <v>503</v>
      </c>
      <c r="D793" t="s" s="151">
        <v>31</v>
      </c>
      <c r="E793" s="121">
        <v>851856</v>
      </c>
      <c r="F793" s="121">
        <v>113</v>
      </c>
      <c r="G793" s="121">
        <v>0.95</v>
      </c>
      <c r="H793" s="154">
        <f>F793*G793</f>
        <v>107.35</v>
      </c>
      <c r="I793" s="155">
        <f>H793*$O$5</f>
        <v>1073.5</v>
      </c>
      <c r="J793" t="s" s="151">
        <v>207</v>
      </c>
      <c r="K793" s="157">
        <v>150</v>
      </c>
      <c r="L793" s="152"/>
      <c r="M793" s="215">
        <f>K794+K793+K792+K769+K768+K767+K741+K740+K720+K719+K698+K684</f>
        <v>1800</v>
      </c>
      <c r="N793" s="17">
        <f>M793+O793+P793</f>
        <v>1450</v>
      </c>
      <c r="O793" s="200">
        <v>-350</v>
      </c>
      <c r="P793" s="198"/>
      <c r="Q793" s="251"/>
    </row>
    <row r="794" s="9" customFormat="1" ht="17.9" customHeight="1">
      <c r="B794" s="156">
        <v>45759</v>
      </c>
      <c r="C794" t="s" s="151">
        <v>504</v>
      </c>
      <c r="D794" t="s" s="151">
        <v>31</v>
      </c>
      <c r="E794" s="121">
        <v>851856</v>
      </c>
      <c r="F794" s="121">
        <v>113</v>
      </c>
      <c r="G794" s="121">
        <v>0.95</v>
      </c>
      <c r="H794" s="154">
        <f>F794*G794</f>
        <v>107.35</v>
      </c>
      <c r="I794" s="155">
        <f>H794*$O$5</f>
        <v>1073.5</v>
      </c>
      <c r="J794" t="s" s="151">
        <v>207</v>
      </c>
      <c r="K794" s="157">
        <v>150</v>
      </c>
      <c r="L794" s="152"/>
      <c r="M794" s="198"/>
    </row>
    <row r="795" s="9" customFormat="1" ht="17.9" customHeight="1">
      <c r="B795" s="156">
        <v>45759</v>
      </c>
      <c r="C795" t="s" s="151">
        <v>505</v>
      </c>
      <c r="D795" t="s" s="151">
        <v>31</v>
      </c>
      <c r="E795" s="121">
        <v>856808</v>
      </c>
      <c r="F795" s="121">
        <v>113</v>
      </c>
      <c r="G795" s="121">
        <v>0.75</v>
      </c>
      <c r="H795" s="154">
        <f>F795*G795</f>
        <v>84.75</v>
      </c>
      <c r="I795" s="155">
        <f>H795*$O$5</f>
        <v>847.5</v>
      </c>
      <c r="J795" t="s" s="151">
        <v>506</v>
      </c>
      <c r="K795" s="157">
        <v>150</v>
      </c>
      <c r="L795" s="152"/>
      <c r="M795" s="215">
        <f>K796+K795+K770+K743+K742+K721+K701+K700+K699+K685</f>
        <v>1500</v>
      </c>
      <c r="N795" s="17">
        <f>M795+O795+P795</f>
        <v>1150</v>
      </c>
      <c r="O795" s="200">
        <v>-350</v>
      </c>
    </row>
    <row r="796" s="9" customFormat="1" ht="17.9" customHeight="1">
      <c r="B796" s="156">
        <v>45759</v>
      </c>
      <c r="C796" t="s" s="151">
        <v>507</v>
      </c>
      <c r="D796" t="s" s="151">
        <v>31</v>
      </c>
      <c r="E796" s="121">
        <v>856808</v>
      </c>
      <c r="F796" s="121">
        <v>113</v>
      </c>
      <c r="G796" s="121">
        <v>0.95</v>
      </c>
      <c r="H796" s="154">
        <f>F796*G796</f>
        <v>107.35</v>
      </c>
      <c r="I796" s="155">
        <f>H796*$O$5</f>
        <v>1073.5</v>
      </c>
      <c r="J796" t="s" s="151">
        <v>506</v>
      </c>
      <c r="K796" s="157">
        <v>150</v>
      </c>
      <c r="L796" s="152"/>
      <c r="M796" s="198"/>
    </row>
    <row r="797" s="9" customFormat="1" ht="17.9" customHeight="1">
      <c r="B797" s="156">
        <v>45759</v>
      </c>
      <c r="C797" t="s" s="151">
        <v>508</v>
      </c>
      <c r="D797" t="s" s="151">
        <v>31</v>
      </c>
      <c r="E797" s="121">
        <v>851858</v>
      </c>
      <c r="F797" s="121">
        <v>113</v>
      </c>
      <c r="G797" s="121">
        <v>0.95</v>
      </c>
      <c r="H797" s="154">
        <f>F797*G797</f>
        <v>107.35</v>
      </c>
      <c r="I797" s="155">
        <f>H797*$O$5</f>
        <v>1073.5</v>
      </c>
      <c r="J797" t="s" s="151">
        <v>236</v>
      </c>
      <c r="K797" s="157">
        <v>150</v>
      </c>
      <c r="L797" s="152"/>
      <c r="M797" s="215">
        <f>K798+K797+K773+K772+K771+K746+K745+K744+K723+K722+K703+K702+K686</f>
        <v>1950</v>
      </c>
      <c r="N797" s="17">
        <f>M797+O797+P797</f>
        <v>1950</v>
      </c>
      <c r="O797" s="200">
        <v>0</v>
      </c>
    </row>
    <row r="798" s="9" customFormat="1" ht="17.9" customHeight="1">
      <c r="B798" s="156">
        <v>45759</v>
      </c>
      <c r="C798" t="s" s="151">
        <v>509</v>
      </c>
      <c r="D798" t="s" s="151">
        <v>31</v>
      </c>
      <c r="E798" s="121">
        <v>851858</v>
      </c>
      <c r="F798" s="121">
        <v>113</v>
      </c>
      <c r="G798" s="121">
        <v>0.95</v>
      </c>
      <c r="H798" s="154">
        <f>F798*G798</f>
        <v>107.35</v>
      </c>
      <c r="I798" s="155">
        <f>H798*$O$5</f>
        <v>1073.5</v>
      </c>
      <c r="J798" t="s" s="151">
        <v>236</v>
      </c>
      <c r="K798" s="157">
        <v>150</v>
      </c>
      <c r="L798" s="152"/>
      <c r="M798" s="198">
        <f>SUM(I783:I806)/23</f>
        <v>954.218478260870</v>
      </c>
      <c r="N798" t="s" s="78">
        <v>166</v>
      </c>
    </row>
    <row r="799" s="9" customFormat="1" ht="17.9" customHeight="1">
      <c r="B799" s="156">
        <v>45759</v>
      </c>
      <c r="C799" t="s" s="151">
        <v>510</v>
      </c>
      <c r="D799" t="s" s="151">
        <v>31</v>
      </c>
      <c r="E799" s="121">
        <v>856762</v>
      </c>
      <c r="F799" s="121">
        <v>112</v>
      </c>
      <c r="G799" s="121">
        <v>0.9</v>
      </c>
      <c r="H799" s="154">
        <f>F799*G799</f>
        <v>100.8</v>
      </c>
      <c r="I799" s="155">
        <f>H799*$O$1</f>
        <v>957.6</v>
      </c>
      <c r="J799" t="s" s="151">
        <v>372</v>
      </c>
      <c r="K799" s="157">
        <v>150</v>
      </c>
      <c r="L799" s="152"/>
      <c r="M799" s="198"/>
    </row>
    <row r="800" s="9" customFormat="1" ht="17.9" customHeight="1">
      <c r="B800" s="156">
        <v>45759</v>
      </c>
      <c r="C800" t="s" s="151">
        <v>511</v>
      </c>
      <c r="D800" t="s" s="151">
        <v>31</v>
      </c>
      <c r="E800" s="121">
        <v>856762</v>
      </c>
      <c r="F800" s="121">
        <v>112</v>
      </c>
      <c r="G800" s="121">
        <v>0.95</v>
      </c>
      <c r="H800" s="154">
        <f>F800*G800</f>
        <v>106.4</v>
      </c>
      <c r="I800" s="155">
        <f>H800*$O$1</f>
        <v>1010.8</v>
      </c>
      <c r="J800" t="s" s="151">
        <v>372</v>
      </c>
      <c r="K800" s="157">
        <v>150</v>
      </c>
      <c r="L800" s="152"/>
      <c r="M800" s="215">
        <f>K800+K799+K775+K774+K748+K747+K725+K724+K705+K704+K687</f>
        <v>1650</v>
      </c>
      <c r="N800" s="17">
        <f>M800+O800+P800</f>
        <v>1300</v>
      </c>
      <c r="O800" s="200">
        <v>-350</v>
      </c>
    </row>
    <row r="801" s="9" customFormat="1" ht="17.9" customHeight="1">
      <c r="B801" s="156">
        <v>45759</v>
      </c>
      <c r="C801" t="s" s="151">
        <v>512</v>
      </c>
      <c r="D801" t="s" s="151">
        <v>31</v>
      </c>
      <c r="E801" s="121">
        <v>856774</v>
      </c>
      <c r="F801" s="121">
        <v>105</v>
      </c>
      <c r="G801" s="121">
        <v>0.9</v>
      </c>
      <c r="H801" s="154">
        <f>F801*G801</f>
        <v>94.5</v>
      </c>
      <c r="I801" s="155">
        <f>H801*$O$1</f>
        <v>897.75</v>
      </c>
      <c r="J801" t="s" s="151">
        <v>433</v>
      </c>
      <c r="K801" s="157">
        <v>150</v>
      </c>
      <c r="L801" s="152"/>
      <c r="M801" s="198"/>
    </row>
    <row r="802" s="9" customFormat="1" ht="17.9" customHeight="1">
      <c r="B802" s="156">
        <v>45759</v>
      </c>
      <c r="C802" t="s" s="151">
        <v>513</v>
      </c>
      <c r="D802" t="s" s="151">
        <v>31</v>
      </c>
      <c r="E802" s="121">
        <v>856774</v>
      </c>
      <c r="F802" s="121">
        <v>105</v>
      </c>
      <c r="G802" s="121">
        <v>0.85</v>
      </c>
      <c r="H802" s="154">
        <f>F802*G802</f>
        <v>89.25</v>
      </c>
      <c r="I802" s="155">
        <f>H802*$O$1</f>
        <v>847.875</v>
      </c>
      <c r="J802" t="s" s="151">
        <v>433</v>
      </c>
      <c r="K802" s="157">
        <v>150</v>
      </c>
      <c r="L802" s="152"/>
      <c r="M802" s="215">
        <f>K802+K801+K777+K776+K751+K750+K749+K727+K726+K706+L706</f>
        <v>1650</v>
      </c>
      <c r="N802" s="17">
        <f>M802+O802+P802</f>
        <v>1650</v>
      </c>
      <c r="O802" s="200">
        <v>0</v>
      </c>
      <c r="Q802" t="s" s="22">
        <v>514</v>
      </c>
    </row>
    <row r="803" s="9" customFormat="1" ht="17.9" customHeight="1">
      <c r="A803" t="s" s="249">
        <v>449</v>
      </c>
      <c r="B803" s="156">
        <v>45759</v>
      </c>
      <c r="C803" t="s" s="151">
        <v>515</v>
      </c>
      <c r="D803" t="s" s="151">
        <v>31</v>
      </c>
      <c r="E803" s="121">
        <v>856781</v>
      </c>
      <c r="F803" s="121">
        <v>105</v>
      </c>
      <c r="G803" s="121">
        <v>0.95</v>
      </c>
      <c r="H803" s="154">
        <f>F803*G803</f>
        <v>99.75</v>
      </c>
      <c r="I803" s="155">
        <f>H803*$O$1</f>
        <v>947.625</v>
      </c>
      <c r="J803" t="s" s="151">
        <v>435</v>
      </c>
      <c r="K803" s="157">
        <v>150</v>
      </c>
      <c r="L803" s="152"/>
      <c r="M803" s="198"/>
    </row>
    <row r="804" s="9" customFormat="1" ht="17.9" customHeight="1">
      <c r="A804" t="s" s="249">
        <v>449</v>
      </c>
      <c r="B804" s="156">
        <v>45759</v>
      </c>
      <c r="C804" t="s" s="151">
        <v>516</v>
      </c>
      <c r="D804" t="s" s="151">
        <v>31</v>
      </c>
      <c r="E804" s="121">
        <v>856781</v>
      </c>
      <c r="F804" s="121">
        <v>105</v>
      </c>
      <c r="G804" s="121">
        <v>0.95</v>
      </c>
      <c r="H804" s="154">
        <f>F804*G804</f>
        <v>99.75</v>
      </c>
      <c r="I804" s="155">
        <f>H804*$O$1</f>
        <v>947.625</v>
      </c>
      <c r="J804" t="s" s="151">
        <v>435</v>
      </c>
      <c r="K804" s="157">
        <v>150</v>
      </c>
      <c r="L804" s="152"/>
      <c r="M804" s="215">
        <f>K804+K803+K779+K778+K753+K752</f>
        <v>900</v>
      </c>
      <c r="N804" s="17">
        <f>M804+O804+P804</f>
        <v>700</v>
      </c>
      <c r="O804" s="200">
        <v>-200</v>
      </c>
    </row>
    <row r="805" s="9" customFormat="1" ht="17.9" customHeight="1">
      <c r="A805" t="s" s="249">
        <v>449</v>
      </c>
      <c r="B805" s="156">
        <v>45759</v>
      </c>
      <c r="C805" t="s" s="151">
        <v>517</v>
      </c>
      <c r="D805" t="s" s="151">
        <v>31</v>
      </c>
      <c r="E805" s="121">
        <v>856787</v>
      </c>
      <c r="F805" s="121">
        <v>117</v>
      </c>
      <c r="G805" s="121">
        <v>0.95</v>
      </c>
      <c r="H805" s="154">
        <f>F805*G805</f>
        <v>111.15</v>
      </c>
      <c r="I805" s="155">
        <f>H805*$O$1</f>
        <v>1055.925</v>
      </c>
      <c r="J805" t="s" s="151">
        <v>493</v>
      </c>
      <c r="K805" s="157">
        <v>150</v>
      </c>
      <c r="L805" s="152"/>
      <c r="M805" s="198"/>
    </row>
    <row r="806" s="9" customFormat="1" ht="17.9" customHeight="1">
      <c r="A806" t="s" s="249">
        <v>449</v>
      </c>
      <c r="B806" s="156">
        <v>45759</v>
      </c>
      <c r="C806" t="s" s="151">
        <v>518</v>
      </c>
      <c r="D806" t="s" s="151">
        <v>31</v>
      </c>
      <c r="E806" s="121">
        <v>856787</v>
      </c>
      <c r="F806" s="121">
        <v>117</v>
      </c>
      <c r="G806" s="121">
        <v>0.95</v>
      </c>
      <c r="H806" s="154">
        <f>F806*G806</f>
        <v>111.15</v>
      </c>
      <c r="I806" s="155">
        <f>H806*$O$1</f>
        <v>1055.925</v>
      </c>
      <c r="J806" t="s" s="151">
        <v>493</v>
      </c>
      <c r="K806" s="157">
        <v>150</v>
      </c>
      <c r="L806" s="152"/>
      <c r="M806" s="215">
        <f>K806+K805+K781+K780</f>
        <v>600</v>
      </c>
      <c r="N806" s="17">
        <f>M806+O806+P806</f>
        <v>500</v>
      </c>
      <c r="O806" s="200">
        <v>-100</v>
      </c>
      <c r="P806" s="198"/>
      <c r="Q806" s="251"/>
    </row>
    <row r="807" s="9" customFormat="1" ht="17.9" customHeight="1">
      <c r="B807" s="156"/>
      <c r="C807" s="151"/>
      <c r="D807" s="152"/>
      <c r="E807" s="152"/>
      <c r="F807" s="152"/>
      <c r="G807" s="152"/>
      <c r="H807" s="154"/>
      <c r="I807" s="155"/>
      <c r="J807" s="152"/>
      <c r="K807" s="157"/>
      <c r="L807" s="152"/>
      <c r="M807" s="198"/>
    </row>
    <row r="808" s="9" customFormat="1" ht="17.9" customHeight="1">
      <c r="B808" s="156">
        <v>45760</v>
      </c>
      <c r="C808" t="s" s="151">
        <v>110</v>
      </c>
      <c r="D808" s="152"/>
      <c r="E808" s="152"/>
      <c r="F808" s="152"/>
      <c r="G808" s="152"/>
      <c r="H808" s="154"/>
      <c r="I808" s="155"/>
      <c r="J808" s="152"/>
      <c r="K808" s="157"/>
      <c r="L808" t="s" s="151">
        <v>70</v>
      </c>
      <c r="M808" s="198"/>
    </row>
    <row r="809" s="9" customFormat="1" ht="17.9" customHeight="1">
      <c r="B809" s="156"/>
      <c r="C809" s="151"/>
      <c r="D809" s="152"/>
      <c r="E809" s="152"/>
      <c r="F809" s="152"/>
      <c r="G809" s="152"/>
      <c r="H809" s="154"/>
      <c r="I809" s="155"/>
      <c r="J809" s="152"/>
      <c r="K809" s="157"/>
      <c r="L809" s="152"/>
      <c r="M809" s="207"/>
    </row>
    <row r="810" s="9" customFormat="1" ht="17.9" customHeight="1">
      <c r="B810" s="234"/>
      <c r="C810" s="177"/>
      <c r="D810" s="177"/>
      <c r="E810" s="177"/>
      <c r="F810" s="177"/>
      <c r="G810" s="177"/>
      <c r="H810" s="235"/>
      <c r="I810" s="208">
        <f>SUM(I678:I806)</f>
        <v>113239.725</v>
      </c>
      <c r="J810" s="236"/>
      <c r="K810" s="237"/>
      <c r="L810" t="s" s="238">
        <v>75</v>
      </c>
      <c r="M810" s="177"/>
    </row>
    <row r="811" s="9" customFormat="1" ht="17.9" customHeight="1">
      <c r="B811" t="s" s="173">
        <v>16</v>
      </c>
      <c r="C811" t="s" s="173">
        <v>17</v>
      </c>
      <c r="D811" t="s" s="173">
        <v>18</v>
      </c>
      <c r="E811" t="s" s="173">
        <v>19</v>
      </c>
      <c r="F811" t="s" s="173">
        <v>20</v>
      </c>
      <c r="G811" t="s" s="173">
        <v>21</v>
      </c>
      <c r="H811" t="s" s="173">
        <v>22</v>
      </c>
      <c r="I811" s="174"/>
      <c r="J811" t="s" s="173">
        <v>23</v>
      </c>
      <c r="K811" t="s" s="173">
        <v>24</v>
      </c>
      <c r="L811" t="s" s="175">
        <v>519</v>
      </c>
      <c r="M811" t="s" s="176">
        <v>520</v>
      </c>
    </row>
    <row r="812" s="9" customFormat="1" ht="17.9" customHeight="1">
      <c r="B812" s="156"/>
      <c r="C812" s="151"/>
      <c r="D812" s="152"/>
      <c r="E812" s="152"/>
      <c r="F812" s="152"/>
      <c r="G812" s="152"/>
      <c r="H812" s="154"/>
      <c r="I812" s="155"/>
      <c r="J812" s="152"/>
      <c r="K812" s="157"/>
      <c r="L812" s="152"/>
      <c r="M812" s="210"/>
    </row>
    <row r="813" s="9" customFormat="1" ht="17.9" customHeight="1">
      <c r="B813" s="156">
        <v>45761</v>
      </c>
      <c r="C813" t="s" s="151">
        <v>521</v>
      </c>
      <c r="D813" t="s" s="151">
        <v>31</v>
      </c>
      <c r="E813" s="121">
        <v>851893</v>
      </c>
      <c r="F813" s="121">
        <v>99</v>
      </c>
      <c r="G813" s="121">
        <v>0.95</v>
      </c>
      <c r="H813" s="154">
        <f>F813*G813</f>
        <v>94.05</v>
      </c>
      <c r="I813" s="155">
        <f>H813*$O$1</f>
        <v>893.475</v>
      </c>
      <c r="J813" t="s" s="151">
        <v>42</v>
      </c>
      <c r="K813" s="157">
        <v>150</v>
      </c>
      <c r="L813" s="152"/>
      <c r="M813" s="198"/>
    </row>
    <row r="814" s="9" customFormat="1" ht="17.9" customHeight="1">
      <c r="B814" s="156">
        <v>45761</v>
      </c>
      <c r="C814" t="s" s="151">
        <v>522</v>
      </c>
      <c r="D814" t="s" s="151">
        <v>31</v>
      </c>
      <c r="E814" s="121">
        <v>851893</v>
      </c>
      <c r="F814" s="121">
        <v>99</v>
      </c>
      <c r="G814" s="121">
        <v>0.95</v>
      </c>
      <c r="H814" s="154">
        <f>F814*G814</f>
        <v>94.05</v>
      </c>
      <c r="I814" s="155">
        <f>H814*$O$5</f>
        <v>940.5</v>
      </c>
      <c r="J814" t="s" s="151">
        <v>42</v>
      </c>
      <c r="K814" s="157">
        <v>150</v>
      </c>
      <c r="L814" s="152"/>
      <c r="M814" s="198"/>
    </row>
    <row r="815" s="9" customFormat="1" ht="17.9" customHeight="1">
      <c r="B815" s="156">
        <v>45761</v>
      </c>
      <c r="C815" t="s" s="151">
        <v>523</v>
      </c>
      <c r="D815" t="s" s="151">
        <v>31</v>
      </c>
      <c r="E815" s="121">
        <v>851893</v>
      </c>
      <c r="F815" s="121">
        <v>99</v>
      </c>
      <c r="G815" s="121">
        <v>0.95</v>
      </c>
      <c r="H815" s="154">
        <f>F815*G815</f>
        <v>94.05</v>
      </c>
      <c r="I815" s="155">
        <f>H815*$O$5</f>
        <v>940.5</v>
      </c>
      <c r="J815" t="s" s="151">
        <v>42</v>
      </c>
      <c r="K815" s="157">
        <v>150</v>
      </c>
      <c r="L815" s="152"/>
      <c r="M815" s="198"/>
    </row>
    <row r="816" s="9" customFormat="1" ht="17.9" customHeight="1">
      <c r="B816" s="156">
        <v>45761</v>
      </c>
      <c r="C816" s="121">
        <v>10690996</v>
      </c>
      <c r="D816" t="s" s="151">
        <v>31</v>
      </c>
      <c r="E816" s="121">
        <v>851093</v>
      </c>
      <c r="F816" s="121">
        <v>114</v>
      </c>
      <c r="G816" s="121">
        <v>0.95</v>
      </c>
      <c r="H816" s="154">
        <f>F816*G816</f>
        <v>108.3</v>
      </c>
      <c r="I816" s="155">
        <f>H816*$O$1</f>
        <v>1028.85</v>
      </c>
      <c r="J816" t="s" s="151">
        <v>63</v>
      </c>
      <c r="K816" s="157">
        <v>150</v>
      </c>
      <c r="L816" s="152"/>
      <c r="M816" s="198"/>
    </row>
    <row r="817" s="9" customFormat="1" ht="17.9" customHeight="1">
      <c r="B817" s="156">
        <v>45761</v>
      </c>
      <c r="C817" s="121">
        <v>10690804</v>
      </c>
      <c r="D817" t="s" s="151">
        <v>31</v>
      </c>
      <c r="E817" s="121">
        <v>851093</v>
      </c>
      <c r="F817" s="121">
        <v>114</v>
      </c>
      <c r="G817" s="121">
        <v>0.95</v>
      </c>
      <c r="H817" s="154">
        <f>F817*G817</f>
        <v>108.3</v>
      </c>
      <c r="I817" s="155">
        <f>H817*$O$1</f>
        <v>1028.85</v>
      </c>
      <c r="J817" t="s" s="151">
        <v>63</v>
      </c>
      <c r="K817" s="157">
        <v>150</v>
      </c>
      <c r="L817" s="152"/>
      <c r="M817" s="198"/>
    </row>
    <row r="818" s="9" customFormat="1" ht="17.9" customHeight="1">
      <c r="B818" s="156">
        <v>45761</v>
      </c>
      <c r="C818" s="121">
        <v>10690775</v>
      </c>
      <c r="D818" t="s" s="151">
        <v>31</v>
      </c>
      <c r="E818" s="121">
        <v>851093</v>
      </c>
      <c r="F818" s="121">
        <v>114</v>
      </c>
      <c r="G818" s="121">
        <v>0.95</v>
      </c>
      <c r="H818" s="154">
        <f>F818*G818</f>
        <v>108.3</v>
      </c>
      <c r="I818" s="155">
        <f>H818*$O$1</f>
        <v>1028.85</v>
      </c>
      <c r="J818" t="s" s="151">
        <v>63</v>
      </c>
      <c r="K818" s="157">
        <v>150</v>
      </c>
      <c r="L818" s="152"/>
      <c r="M818" s="198"/>
    </row>
    <row r="819" s="9" customFormat="1" ht="17.9" customHeight="1">
      <c r="A819" t="s" s="249">
        <v>449</v>
      </c>
      <c r="B819" s="156">
        <v>45761</v>
      </c>
      <c r="C819" t="s" s="151">
        <v>524</v>
      </c>
      <c r="D819" t="s" s="151">
        <v>31</v>
      </c>
      <c r="E819" s="121">
        <v>851092</v>
      </c>
      <c r="F819" s="121">
        <v>115</v>
      </c>
      <c r="G819" s="121">
        <v>0.95</v>
      </c>
      <c r="H819" s="154">
        <f>F819*G819</f>
        <v>109.25</v>
      </c>
      <c r="I819" s="155">
        <f>H819*$O$5</f>
        <v>1092.5</v>
      </c>
      <c r="J819" t="s" s="151">
        <v>46</v>
      </c>
      <c r="K819" s="157">
        <v>150</v>
      </c>
      <c r="L819" s="152"/>
      <c r="M819" s="198"/>
    </row>
    <row r="820" s="9" customFormat="1" ht="17.9" customHeight="1">
      <c r="A820" t="s" s="249">
        <v>449</v>
      </c>
      <c r="B820" s="156">
        <v>45761</v>
      </c>
      <c r="C820" t="s" s="151">
        <v>525</v>
      </c>
      <c r="D820" t="s" s="151">
        <v>31</v>
      </c>
      <c r="E820" s="121">
        <v>851092</v>
      </c>
      <c r="F820" s="121">
        <v>115</v>
      </c>
      <c r="G820" s="121">
        <v>0.95</v>
      </c>
      <c r="H820" s="154">
        <f>F820*G820</f>
        <v>109.25</v>
      </c>
      <c r="I820" s="155">
        <f>H820*$O$5</f>
        <v>1092.5</v>
      </c>
      <c r="J820" t="s" s="151">
        <v>46</v>
      </c>
      <c r="K820" s="157">
        <v>150</v>
      </c>
      <c r="L820" s="152"/>
      <c r="M820" s="198"/>
    </row>
    <row r="821" s="9" customFormat="1" ht="17.9" customHeight="1">
      <c r="A821" t="s" s="249">
        <v>449</v>
      </c>
      <c r="B821" s="156">
        <v>45761</v>
      </c>
      <c r="C821" t="s" s="151">
        <v>526</v>
      </c>
      <c r="D821" t="s" s="151">
        <v>31</v>
      </c>
      <c r="E821" s="121">
        <v>851092</v>
      </c>
      <c r="F821" s="121">
        <v>115</v>
      </c>
      <c r="G821" s="121">
        <v>0.95</v>
      </c>
      <c r="H821" s="154">
        <f>F821*G821</f>
        <v>109.25</v>
      </c>
      <c r="I821" s="155">
        <f>H821*$O$5</f>
        <v>1092.5</v>
      </c>
      <c r="J821" t="s" s="151">
        <v>46</v>
      </c>
      <c r="K821" s="157">
        <v>150</v>
      </c>
      <c r="L821" s="152"/>
      <c r="M821" s="198"/>
    </row>
    <row r="822" s="9" customFormat="1" ht="17.9" customHeight="1">
      <c r="B822" s="156">
        <v>45761</v>
      </c>
      <c r="C822" s="151"/>
      <c r="D822" s="152"/>
      <c r="E822" s="152"/>
      <c r="F822" s="152"/>
      <c r="G822" s="152"/>
      <c r="H822" s="154"/>
      <c r="I822" s="155">
        <f>H822*$O$1</f>
        <v>0</v>
      </c>
      <c r="J822" t="s" s="151">
        <v>100</v>
      </c>
      <c r="K822" s="157"/>
      <c r="L822" t="s" s="151">
        <v>416</v>
      </c>
      <c r="M822" s="198"/>
    </row>
    <row r="823" s="9" customFormat="1" ht="17.9" customHeight="1">
      <c r="B823" s="156">
        <v>45761</v>
      </c>
      <c r="C823" t="s" s="151">
        <v>527</v>
      </c>
      <c r="D823" t="s" s="151">
        <v>31</v>
      </c>
      <c r="E823" s="121">
        <v>852376</v>
      </c>
      <c r="F823" s="121">
        <v>113</v>
      </c>
      <c r="G823" s="121">
        <v>0.9</v>
      </c>
      <c r="H823" s="154">
        <f>F823*G823</f>
        <v>101.7</v>
      </c>
      <c r="I823" s="155">
        <f>H823*$O$5</f>
        <v>1017</v>
      </c>
      <c r="J823" t="s" s="151">
        <v>158</v>
      </c>
      <c r="K823" s="157">
        <v>150</v>
      </c>
      <c r="L823" s="152"/>
      <c r="M823" s="198"/>
    </row>
    <row r="824" s="9" customFormat="1" ht="17.9" customHeight="1">
      <c r="B824" s="156">
        <v>45761</v>
      </c>
      <c r="C824" t="s" s="151">
        <v>528</v>
      </c>
      <c r="D824" t="s" s="151">
        <v>31</v>
      </c>
      <c r="E824" s="121">
        <v>852376</v>
      </c>
      <c r="F824" s="121">
        <v>113</v>
      </c>
      <c r="G824" s="121">
        <v>0.95</v>
      </c>
      <c r="H824" s="154">
        <f>F824*G824</f>
        <v>107.35</v>
      </c>
      <c r="I824" s="155">
        <f>H824*$O$5</f>
        <v>1073.5</v>
      </c>
      <c r="J824" t="s" s="151">
        <v>158</v>
      </c>
      <c r="K824" s="157">
        <v>150</v>
      </c>
      <c r="L824" s="152"/>
      <c r="M824" s="198"/>
    </row>
    <row r="825" s="9" customFormat="1" ht="17.9" customHeight="1">
      <c r="B825" s="156">
        <v>45761</v>
      </c>
      <c r="C825" t="s" s="151">
        <v>529</v>
      </c>
      <c r="D825" t="s" s="151">
        <v>31</v>
      </c>
      <c r="E825" s="121">
        <v>852376</v>
      </c>
      <c r="F825" s="121">
        <v>113</v>
      </c>
      <c r="G825" s="121">
        <v>0.95</v>
      </c>
      <c r="H825" s="154">
        <f>F825*G825</f>
        <v>107.35</v>
      </c>
      <c r="I825" s="155">
        <f>H825*$O$5</f>
        <v>1073.5</v>
      </c>
      <c r="J825" t="s" s="151">
        <v>158</v>
      </c>
      <c r="K825" s="157">
        <v>150</v>
      </c>
      <c r="L825" s="152"/>
      <c r="M825" s="198"/>
    </row>
    <row r="826" s="9" customFormat="1" ht="17.9" customHeight="1">
      <c r="B826" s="156">
        <v>45761</v>
      </c>
      <c r="C826" t="s" s="151">
        <v>530</v>
      </c>
      <c r="D826" t="s" s="151">
        <v>31</v>
      </c>
      <c r="E826" s="121">
        <v>851856</v>
      </c>
      <c r="F826" s="121">
        <v>113</v>
      </c>
      <c r="G826" s="121">
        <v>0.95</v>
      </c>
      <c r="H826" s="154">
        <f>F826*G826</f>
        <v>107.35</v>
      </c>
      <c r="I826" s="155">
        <f>H826*$O$5</f>
        <v>1073.5</v>
      </c>
      <c r="J826" t="s" s="151">
        <v>207</v>
      </c>
      <c r="K826" s="157">
        <v>150</v>
      </c>
      <c r="L826" s="152"/>
      <c r="M826" s="198"/>
    </row>
    <row r="827" s="9" customFormat="1" ht="17.9" customHeight="1">
      <c r="B827" s="156">
        <v>45761</v>
      </c>
      <c r="C827" t="s" s="151">
        <v>531</v>
      </c>
      <c r="D827" t="s" s="151">
        <v>31</v>
      </c>
      <c r="E827" s="121">
        <v>851856</v>
      </c>
      <c r="F827" s="121">
        <v>113</v>
      </c>
      <c r="G827" s="121">
        <v>0.95</v>
      </c>
      <c r="H827" s="154">
        <f>F827*G827</f>
        <v>107.35</v>
      </c>
      <c r="I827" s="155">
        <f>H827*$O$5</f>
        <v>1073.5</v>
      </c>
      <c r="J827" t="s" s="151">
        <v>207</v>
      </c>
      <c r="K827" s="157">
        <v>150</v>
      </c>
      <c r="L827" s="152"/>
    </row>
    <row r="828" s="9" customFormat="1" ht="17.9" customHeight="1">
      <c r="B828" s="156">
        <v>45761</v>
      </c>
      <c r="C828" t="s" s="151">
        <v>532</v>
      </c>
      <c r="D828" t="s" s="151">
        <v>31</v>
      </c>
      <c r="E828" s="121">
        <v>851856</v>
      </c>
      <c r="F828" s="121">
        <v>113</v>
      </c>
      <c r="G828" s="121">
        <v>0.95</v>
      </c>
      <c r="H828" s="154">
        <f>F828*G828</f>
        <v>107.35</v>
      </c>
      <c r="I828" s="155">
        <f>H828*$O$5</f>
        <v>1073.5</v>
      </c>
      <c r="J828" t="s" s="151">
        <v>207</v>
      </c>
      <c r="K828" s="157">
        <v>150</v>
      </c>
      <c r="L828" s="152"/>
      <c r="M828" s="198"/>
    </row>
    <row r="829" s="9" customFormat="1" ht="17.9" customHeight="1">
      <c r="B829" s="156">
        <v>45761</v>
      </c>
      <c r="C829" t="s" s="151">
        <v>533</v>
      </c>
      <c r="D829" t="s" s="151">
        <v>31</v>
      </c>
      <c r="E829" s="121">
        <v>851858</v>
      </c>
      <c r="F829" s="121">
        <v>113</v>
      </c>
      <c r="G829" s="121">
        <v>0.95</v>
      </c>
      <c r="H829" s="154">
        <f>F829*G829</f>
        <v>107.35</v>
      </c>
      <c r="I829" s="155">
        <f>H829*$O$5</f>
        <v>1073.5</v>
      </c>
      <c r="J829" t="s" s="151">
        <v>236</v>
      </c>
      <c r="K829" s="157">
        <v>150</v>
      </c>
      <c r="L829" s="152"/>
      <c r="M829" t="s" s="86">
        <v>534</v>
      </c>
    </row>
    <row r="830" s="9" customFormat="1" ht="17.9" customHeight="1">
      <c r="B830" s="156">
        <v>45761</v>
      </c>
      <c r="C830" t="s" s="151">
        <v>535</v>
      </c>
      <c r="D830" t="s" s="151">
        <v>31</v>
      </c>
      <c r="E830" s="121">
        <v>856808</v>
      </c>
      <c r="F830" s="121">
        <v>113</v>
      </c>
      <c r="G830" s="121">
        <v>0.95</v>
      </c>
      <c r="H830" s="154">
        <f>F830*G830</f>
        <v>107.35</v>
      </c>
      <c r="I830" s="155">
        <f>H830*$O$5</f>
        <v>1073.5</v>
      </c>
      <c r="J830" t="s" s="151">
        <v>506</v>
      </c>
      <c r="K830" s="157">
        <v>150</v>
      </c>
      <c r="L830" s="152"/>
      <c r="M830" s="198"/>
    </row>
    <row r="831" s="9" customFormat="1" ht="17.9" customHeight="1">
      <c r="B831" s="156">
        <v>45761</v>
      </c>
      <c r="C831" t="s" s="151">
        <v>536</v>
      </c>
      <c r="D831" t="s" s="151">
        <v>31</v>
      </c>
      <c r="E831" s="121">
        <v>856808</v>
      </c>
      <c r="F831" s="121">
        <v>113</v>
      </c>
      <c r="G831" s="121">
        <v>0.95</v>
      </c>
      <c r="H831" s="154">
        <f>F831*G831</f>
        <v>107.35</v>
      </c>
      <c r="I831" s="155">
        <f>H831*$O$5</f>
        <v>1073.5</v>
      </c>
      <c r="J831" t="s" s="151">
        <v>506</v>
      </c>
      <c r="K831" s="157">
        <v>150</v>
      </c>
      <c r="L831" s="152"/>
      <c r="M831" s="198"/>
    </row>
    <row r="832" s="9" customFormat="1" ht="17.9" customHeight="1">
      <c r="B832" s="156">
        <v>45761</v>
      </c>
      <c r="C832" t="s" s="151">
        <v>537</v>
      </c>
      <c r="D832" t="s" s="151">
        <v>31</v>
      </c>
      <c r="E832" s="121">
        <v>856762</v>
      </c>
      <c r="F832" s="121">
        <v>112</v>
      </c>
      <c r="G832" s="121">
        <v>0.95</v>
      </c>
      <c r="H832" s="154">
        <f>F832*G832</f>
        <v>106.4</v>
      </c>
      <c r="I832" s="155">
        <f>H832*$O$1</f>
        <v>1010.8</v>
      </c>
      <c r="J832" t="s" s="151">
        <v>372</v>
      </c>
      <c r="K832" s="157">
        <v>150</v>
      </c>
      <c r="L832" s="152"/>
      <c r="M832" s="198"/>
    </row>
    <row r="833" s="9" customFormat="1" ht="17.9" customHeight="1">
      <c r="B833" s="156">
        <v>45761</v>
      </c>
      <c r="C833" t="s" s="151">
        <v>538</v>
      </c>
      <c r="D833" t="s" s="151">
        <v>31</v>
      </c>
      <c r="E833" s="121">
        <v>856762</v>
      </c>
      <c r="F833" s="121">
        <v>112</v>
      </c>
      <c r="G833" s="121">
        <v>0.95</v>
      </c>
      <c r="H833" s="154">
        <f>F833*G833</f>
        <v>106.4</v>
      </c>
      <c r="I833" s="155">
        <f>H833*$O$1</f>
        <v>1010.8</v>
      </c>
      <c r="J833" t="s" s="151">
        <v>372</v>
      </c>
      <c r="K833" s="157">
        <v>150</v>
      </c>
      <c r="L833" s="152"/>
      <c r="M833" s="198"/>
    </row>
    <row r="834" s="9" customFormat="1" ht="17.9" customHeight="1">
      <c r="B834" s="156">
        <v>45761</v>
      </c>
      <c r="C834" t="s" s="151">
        <v>539</v>
      </c>
      <c r="D834" t="s" s="151">
        <v>31</v>
      </c>
      <c r="E834" s="121">
        <v>856762</v>
      </c>
      <c r="F834" s="121">
        <v>112</v>
      </c>
      <c r="G834" s="121">
        <v>0.95</v>
      </c>
      <c r="H834" s="154">
        <f>F834*G834</f>
        <v>106.4</v>
      </c>
      <c r="I834" s="155">
        <f>H834*$O$1</f>
        <v>1010.8</v>
      </c>
      <c r="J834" t="s" s="151">
        <v>372</v>
      </c>
      <c r="K834" s="157">
        <v>150</v>
      </c>
      <c r="L834" s="152"/>
      <c r="M834" s="198"/>
    </row>
    <row r="835" s="9" customFormat="1" ht="17.9" customHeight="1">
      <c r="B835" s="156">
        <v>45761</v>
      </c>
      <c r="C835" t="s" s="151">
        <v>540</v>
      </c>
      <c r="D835" t="s" s="151">
        <v>31</v>
      </c>
      <c r="E835" s="121">
        <v>856774</v>
      </c>
      <c r="F835" s="121">
        <v>105</v>
      </c>
      <c r="G835" s="121">
        <v>0.9</v>
      </c>
      <c r="H835" s="154">
        <f>F835*G835</f>
        <v>94.5</v>
      </c>
      <c r="I835" s="155">
        <f>H835*$O$1</f>
        <v>897.75</v>
      </c>
      <c r="J835" t="s" s="151">
        <v>433</v>
      </c>
      <c r="K835" s="157">
        <v>150</v>
      </c>
      <c r="L835" s="152"/>
      <c r="M835" s="198"/>
    </row>
    <row r="836" s="9" customFormat="1" ht="17.9" customHeight="1">
      <c r="A836" t="s" s="249">
        <v>449</v>
      </c>
      <c r="B836" s="156">
        <v>45761</v>
      </c>
      <c r="C836" t="s" s="151">
        <v>541</v>
      </c>
      <c r="D836" t="s" s="151">
        <v>31</v>
      </c>
      <c r="E836" s="121">
        <v>856781</v>
      </c>
      <c r="F836" s="121">
        <v>105</v>
      </c>
      <c r="G836" s="121">
        <v>0.95</v>
      </c>
      <c r="H836" s="154">
        <f>F836*G836</f>
        <v>99.75</v>
      </c>
      <c r="I836" s="155">
        <f>H836*$O$1</f>
        <v>947.625</v>
      </c>
      <c r="J836" t="s" s="151">
        <v>435</v>
      </c>
      <c r="K836" s="157">
        <v>150</v>
      </c>
      <c r="L836" s="152"/>
      <c r="M836" s="198"/>
    </row>
    <row r="837" s="9" customFormat="1" ht="17.9" customHeight="1">
      <c r="A837" t="s" s="249">
        <v>449</v>
      </c>
      <c r="B837" s="156">
        <v>45761</v>
      </c>
      <c r="C837" t="s" s="151">
        <v>542</v>
      </c>
      <c r="D837" t="s" s="151">
        <v>31</v>
      </c>
      <c r="E837" s="121">
        <v>856787</v>
      </c>
      <c r="F837" s="121">
        <v>117</v>
      </c>
      <c r="G837" s="121">
        <v>0.95</v>
      </c>
      <c r="H837" s="154">
        <f>F837*G837</f>
        <v>111.15</v>
      </c>
      <c r="I837" s="155">
        <f>H837*$O$1</f>
        <v>1055.925</v>
      </c>
      <c r="J837" t="s" s="151">
        <v>493</v>
      </c>
      <c r="K837" s="157">
        <v>150</v>
      </c>
      <c r="L837" s="152"/>
      <c r="M837" s="198">
        <f>SUM(I813:I838)/25</f>
        <v>1029.326</v>
      </c>
      <c r="N837" t="s" s="22">
        <v>166</v>
      </c>
    </row>
    <row r="838" s="9" customFormat="1" ht="17.9" customHeight="1">
      <c r="A838" t="s" s="249">
        <v>449</v>
      </c>
      <c r="B838" s="156">
        <v>45761</v>
      </c>
      <c r="C838" t="s" s="151">
        <v>543</v>
      </c>
      <c r="D838" t="s" s="151">
        <v>31</v>
      </c>
      <c r="E838" s="121">
        <v>856787</v>
      </c>
      <c r="F838" s="121">
        <v>117</v>
      </c>
      <c r="G838" s="121">
        <v>0.95</v>
      </c>
      <c r="H838" s="154">
        <f>F838*G838</f>
        <v>111.15</v>
      </c>
      <c r="I838" s="155">
        <f>H838*$O$1</f>
        <v>1055.925</v>
      </c>
      <c r="J838" t="s" s="151">
        <v>493</v>
      </c>
      <c r="K838" s="157">
        <v>150</v>
      </c>
      <c r="L838" s="152"/>
      <c r="M838" s="198"/>
    </row>
    <row r="839" s="9" customFormat="1" ht="17.9" customHeight="1">
      <c r="B839" s="156"/>
      <c r="C839" s="151"/>
      <c r="D839" s="152"/>
      <c r="E839" s="152"/>
      <c r="F839" s="152"/>
      <c r="G839" s="152"/>
      <c r="H839" s="154"/>
      <c r="I839" s="155"/>
      <c r="J839" s="152"/>
      <c r="K839" s="157"/>
      <c r="L839" s="152"/>
      <c r="M839" s="198"/>
    </row>
    <row r="840" s="9" customFormat="1" ht="17.9" customHeight="1">
      <c r="B840" s="156">
        <v>45762</v>
      </c>
      <c r="C840" t="s" s="151">
        <v>544</v>
      </c>
      <c r="D840" t="s" s="151">
        <v>31</v>
      </c>
      <c r="E840" s="121">
        <v>851893</v>
      </c>
      <c r="F840" s="121">
        <v>99</v>
      </c>
      <c r="G840" s="121">
        <v>0.95</v>
      </c>
      <c r="H840" s="154">
        <f>F840*G840</f>
        <v>94.05</v>
      </c>
      <c r="I840" s="155">
        <f>H840*$O$5</f>
        <v>940.5</v>
      </c>
      <c r="J840" t="s" s="151">
        <v>42</v>
      </c>
      <c r="K840" s="157">
        <v>150</v>
      </c>
      <c r="L840" s="152"/>
      <c r="M840" s="198"/>
    </row>
    <row r="841" s="9" customFormat="1" ht="17.9" customHeight="1">
      <c r="B841" s="156">
        <v>45762</v>
      </c>
      <c r="C841" t="s" s="151">
        <v>545</v>
      </c>
      <c r="D841" t="s" s="151">
        <v>31</v>
      </c>
      <c r="E841" s="121">
        <v>851893</v>
      </c>
      <c r="F841" s="121">
        <v>99</v>
      </c>
      <c r="G841" s="121">
        <v>0.95</v>
      </c>
      <c r="H841" s="154">
        <f>F841*G841</f>
        <v>94.05</v>
      </c>
      <c r="I841" s="155">
        <f>H841*$O$5</f>
        <v>940.5</v>
      </c>
      <c r="J841" t="s" s="151">
        <v>42</v>
      </c>
      <c r="K841" s="157">
        <v>150</v>
      </c>
      <c r="L841" s="152"/>
      <c r="M841" s="198"/>
    </row>
    <row r="842" s="9" customFormat="1" ht="17.9" customHeight="1">
      <c r="B842" s="156">
        <v>45762</v>
      </c>
      <c r="C842" s="121">
        <v>10690906</v>
      </c>
      <c r="D842" t="s" s="151">
        <v>31</v>
      </c>
      <c r="E842" s="121">
        <v>851093</v>
      </c>
      <c r="F842" s="121">
        <v>114</v>
      </c>
      <c r="G842" s="121">
        <v>0.95</v>
      </c>
      <c r="H842" s="154">
        <f>F842*G842</f>
        <v>108.3</v>
      </c>
      <c r="I842" s="155">
        <f>H842*$O$1</f>
        <v>1028.85</v>
      </c>
      <c r="J842" t="s" s="151">
        <v>63</v>
      </c>
      <c r="K842" s="157">
        <v>150</v>
      </c>
      <c r="L842" s="152"/>
      <c r="M842" t="s" s="86">
        <v>546</v>
      </c>
    </row>
    <row r="843" s="9" customFormat="1" ht="17.9" customHeight="1">
      <c r="B843" s="156">
        <v>45762</v>
      </c>
      <c r="C843" s="121">
        <v>10690895</v>
      </c>
      <c r="D843" t="s" s="151">
        <v>31</v>
      </c>
      <c r="E843" s="121">
        <v>851093</v>
      </c>
      <c r="F843" s="121">
        <v>114</v>
      </c>
      <c r="G843" s="121">
        <v>0.95</v>
      </c>
      <c r="H843" s="154">
        <f>F843*G843</f>
        <v>108.3</v>
      </c>
      <c r="I843" s="155">
        <f>H843*$O$1</f>
        <v>1028.85</v>
      </c>
      <c r="J843" t="s" s="151">
        <v>63</v>
      </c>
      <c r="K843" s="157">
        <v>150</v>
      </c>
      <c r="L843" s="152"/>
      <c r="M843" s="198"/>
    </row>
    <row r="844" s="9" customFormat="1" ht="17.9" customHeight="1">
      <c r="B844" s="156">
        <v>45762</v>
      </c>
      <c r="C844" s="121">
        <v>10690923</v>
      </c>
      <c r="D844" t="s" s="151">
        <v>31</v>
      </c>
      <c r="E844" s="121">
        <v>851093</v>
      </c>
      <c r="F844" s="121">
        <v>114</v>
      </c>
      <c r="G844" s="121">
        <v>0.95</v>
      </c>
      <c r="H844" s="154">
        <f>F844*G844</f>
        <v>108.3</v>
      </c>
      <c r="I844" s="155">
        <f>H844*$O$1</f>
        <v>1028.85</v>
      </c>
      <c r="J844" t="s" s="151">
        <v>63</v>
      </c>
      <c r="K844" s="157">
        <v>150</v>
      </c>
      <c r="L844" s="152"/>
      <c r="M844" s="198"/>
    </row>
    <row r="845" s="9" customFormat="1" ht="17.9" customHeight="1">
      <c r="A845" t="s" s="249">
        <v>449</v>
      </c>
      <c r="B845" s="156">
        <v>45762</v>
      </c>
      <c r="C845" t="s" s="151">
        <v>547</v>
      </c>
      <c r="D845" t="s" s="151">
        <v>31</v>
      </c>
      <c r="E845" s="121">
        <v>856786</v>
      </c>
      <c r="F845" s="121">
        <v>115</v>
      </c>
      <c r="G845" s="121">
        <v>0.85</v>
      </c>
      <c r="H845" s="154">
        <f>F845*G845</f>
        <v>97.75</v>
      </c>
      <c r="I845" s="155">
        <f>H845*$O$5</f>
        <v>977.5</v>
      </c>
      <c r="J845" t="s" s="151">
        <v>46</v>
      </c>
      <c r="K845" s="157">
        <v>150</v>
      </c>
      <c r="L845" s="152"/>
      <c r="M845" s="198"/>
    </row>
    <row r="846" s="9" customFormat="1" ht="17.9" customHeight="1">
      <c r="A846" t="s" s="249">
        <v>449</v>
      </c>
      <c r="B846" s="156">
        <v>45762</v>
      </c>
      <c r="C846" t="s" s="151">
        <v>548</v>
      </c>
      <c r="D846" t="s" s="151">
        <v>31</v>
      </c>
      <c r="E846" s="121">
        <v>851092</v>
      </c>
      <c r="F846" s="121">
        <v>114</v>
      </c>
      <c r="G846" s="121">
        <v>0.95</v>
      </c>
      <c r="H846" s="154">
        <f>F846*G846</f>
        <v>108.3</v>
      </c>
      <c r="I846" s="155">
        <f>H846*$O$5</f>
        <v>1083</v>
      </c>
      <c r="J846" t="s" s="151">
        <v>46</v>
      </c>
      <c r="K846" s="157">
        <v>150</v>
      </c>
      <c r="L846" s="152"/>
      <c r="M846" s="198"/>
    </row>
    <row r="847" s="9" customFormat="1" ht="17.9" customHeight="1">
      <c r="A847" t="s" s="249">
        <v>449</v>
      </c>
      <c r="B847" s="156">
        <v>45762</v>
      </c>
      <c r="C847" t="s" s="151">
        <v>549</v>
      </c>
      <c r="D847" t="s" s="151">
        <v>31</v>
      </c>
      <c r="E847" s="121">
        <v>856786</v>
      </c>
      <c r="F847" s="121">
        <v>115</v>
      </c>
      <c r="G847" s="121">
        <v>0.95</v>
      </c>
      <c r="H847" s="154">
        <f>F847*G847</f>
        <v>109.25</v>
      </c>
      <c r="I847" s="155">
        <f>H847*$O$5</f>
        <v>1092.5</v>
      </c>
      <c r="J847" t="s" s="151">
        <v>46</v>
      </c>
      <c r="K847" s="157">
        <v>150</v>
      </c>
      <c r="L847" s="152"/>
      <c r="M847" s="198"/>
    </row>
    <row r="848" s="9" customFormat="1" ht="17.9" customHeight="1">
      <c r="B848" s="156">
        <v>45762</v>
      </c>
      <c r="C848" s="151"/>
      <c r="D848" s="152"/>
      <c r="E848" s="152"/>
      <c r="F848" s="152"/>
      <c r="G848" s="152"/>
      <c r="H848" s="154"/>
      <c r="I848" s="155"/>
      <c r="J848" t="s" s="151">
        <v>100</v>
      </c>
      <c r="K848" s="157"/>
      <c r="L848" t="s" s="151">
        <v>416</v>
      </c>
      <c r="M848" s="198"/>
    </row>
    <row r="849" s="9" customFormat="1" ht="17.9" customHeight="1">
      <c r="B849" s="156">
        <v>45762</v>
      </c>
      <c r="C849" s="151"/>
      <c r="D849" s="152"/>
      <c r="E849" s="152"/>
      <c r="F849" s="152"/>
      <c r="G849" s="152"/>
      <c r="H849" s="154"/>
      <c r="I849" s="155"/>
      <c r="J849" t="s" s="151">
        <v>158</v>
      </c>
      <c r="K849" s="157"/>
      <c r="L849" t="s" s="151">
        <v>416</v>
      </c>
      <c r="M849" s="198"/>
    </row>
    <row r="850" s="9" customFormat="1" ht="17.9" customHeight="1">
      <c r="B850" s="156">
        <v>45762</v>
      </c>
      <c r="C850" t="s" s="151">
        <v>550</v>
      </c>
      <c r="D850" t="s" s="151">
        <v>31</v>
      </c>
      <c r="E850" s="121">
        <v>851856</v>
      </c>
      <c r="F850" s="121">
        <v>113</v>
      </c>
      <c r="G850" s="121">
        <v>0.95</v>
      </c>
      <c r="H850" s="154">
        <f>F850*G850</f>
        <v>107.35</v>
      </c>
      <c r="I850" s="155">
        <f>H850*$O$5</f>
        <v>1073.5</v>
      </c>
      <c r="J850" t="s" s="151">
        <v>207</v>
      </c>
      <c r="K850" s="157">
        <v>150</v>
      </c>
      <c r="L850" s="152"/>
      <c r="M850" s="198"/>
    </row>
    <row r="851" s="9" customFormat="1" ht="17.9" customHeight="1">
      <c r="B851" s="156">
        <v>45762</v>
      </c>
      <c r="C851" t="s" s="151">
        <v>551</v>
      </c>
      <c r="D851" t="s" s="151">
        <v>31</v>
      </c>
      <c r="E851" s="121">
        <v>851856</v>
      </c>
      <c r="F851" s="121">
        <v>113</v>
      </c>
      <c r="G851" s="121">
        <v>0.95</v>
      </c>
      <c r="H851" s="154">
        <f>F851*G851</f>
        <v>107.35</v>
      </c>
      <c r="I851" s="155">
        <f>H851*$O$5</f>
        <v>1073.5</v>
      </c>
      <c r="J851" t="s" s="151">
        <v>207</v>
      </c>
      <c r="K851" s="157">
        <v>150</v>
      </c>
      <c r="L851" s="152"/>
      <c r="M851" s="198"/>
    </row>
    <row r="852" s="9" customFormat="1" ht="17.9" customHeight="1">
      <c r="B852" s="156">
        <v>45762</v>
      </c>
      <c r="C852" t="s" s="151">
        <v>552</v>
      </c>
      <c r="D852" t="s" s="151">
        <v>31</v>
      </c>
      <c r="E852" s="121">
        <v>851856</v>
      </c>
      <c r="F852" s="121">
        <v>113</v>
      </c>
      <c r="G852" s="121">
        <v>0.9</v>
      </c>
      <c r="H852" s="154">
        <f>F852*G852</f>
        <v>101.7</v>
      </c>
      <c r="I852" s="155">
        <f>H852*$O$5</f>
        <v>1017</v>
      </c>
      <c r="J852" t="s" s="151">
        <v>207</v>
      </c>
      <c r="K852" s="157">
        <v>150</v>
      </c>
      <c r="L852" s="152"/>
      <c r="M852" s="198"/>
    </row>
    <row r="853" s="9" customFormat="1" ht="17.9" customHeight="1">
      <c r="B853" s="156">
        <v>45762</v>
      </c>
      <c r="C853" t="s" s="151">
        <v>553</v>
      </c>
      <c r="D853" t="s" s="151">
        <v>31</v>
      </c>
      <c r="E853" s="121">
        <v>851858</v>
      </c>
      <c r="F853" s="121">
        <v>113</v>
      </c>
      <c r="G853" s="121">
        <v>0.95</v>
      </c>
      <c r="H853" s="154">
        <f>F853*G853</f>
        <v>107.35</v>
      </c>
      <c r="I853" s="155">
        <f>H853*$O$5</f>
        <v>1073.5</v>
      </c>
      <c r="J853" t="s" s="151">
        <v>236</v>
      </c>
      <c r="K853" s="157">
        <v>150</v>
      </c>
      <c r="L853" s="152"/>
      <c r="M853" t="s" s="86">
        <v>554</v>
      </c>
    </row>
    <row r="854" s="9" customFormat="1" ht="17.9" customHeight="1">
      <c r="B854" s="156">
        <v>45762</v>
      </c>
      <c r="C854" t="s" s="151">
        <v>555</v>
      </c>
      <c r="D854" t="s" s="151">
        <v>31</v>
      </c>
      <c r="E854" s="121">
        <v>851858</v>
      </c>
      <c r="F854" s="121">
        <v>113</v>
      </c>
      <c r="G854" s="121">
        <v>0.95</v>
      </c>
      <c r="H854" s="154">
        <f>F854*G854</f>
        <v>107.35</v>
      </c>
      <c r="I854" s="155">
        <f>H854*$O$5</f>
        <v>1073.5</v>
      </c>
      <c r="J854" t="s" s="151">
        <v>236</v>
      </c>
      <c r="K854" s="157">
        <v>150</v>
      </c>
      <c r="L854" s="152"/>
      <c r="M854" s="198"/>
    </row>
    <row r="855" s="9" customFormat="1" ht="17.9" customHeight="1">
      <c r="B855" s="156">
        <v>45762</v>
      </c>
      <c r="C855" t="s" s="151">
        <v>556</v>
      </c>
      <c r="D855" t="s" s="151">
        <v>31</v>
      </c>
      <c r="E855" s="121">
        <v>856808</v>
      </c>
      <c r="F855" s="121">
        <v>113</v>
      </c>
      <c r="G855" s="121">
        <v>0.95</v>
      </c>
      <c r="H855" s="154">
        <f>F855*G855</f>
        <v>107.35</v>
      </c>
      <c r="I855" s="155">
        <f>H855*$O$5</f>
        <v>1073.5</v>
      </c>
      <c r="J855" t="s" s="151">
        <v>506</v>
      </c>
      <c r="K855" s="157">
        <v>150</v>
      </c>
      <c r="L855" s="152"/>
      <c r="M855" s="198"/>
    </row>
    <row r="856" s="9" customFormat="1" ht="17.9" customHeight="1">
      <c r="B856" s="156">
        <v>45762</v>
      </c>
      <c r="C856" t="s" s="151">
        <v>557</v>
      </c>
      <c r="D856" t="s" s="151">
        <v>31</v>
      </c>
      <c r="E856" s="121">
        <v>856808</v>
      </c>
      <c r="F856" s="121">
        <v>113</v>
      </c>
      <c r="G856" s="121">
        <v>0.95</v>
      </c>
      <c r="H856" s="154">
        <f>F856*G856</f>
        <v>107.35</v>
      </c>
      <c r="I856" s="155">
        <f>H856*$O$5</f>
        <v>1073.5</v>
      </c>
      <c r="J856" t="s" s="151">
        <v>506</v>
      </c>
      <c r="K856" s="157">
        <v>150</v>
      </c>
      <c r="L856" s="152"/>
      <c r="M856" s="198"/>
    </row>
    <row r="857" s="9" customFormat="1" ht="17.9" customHeight="1">
      <c r="B857" s="156">
        <v>45762</v>
      </c>
      <c r="C857" t="s" s="151">
        <v>558</v>
      </c>
      <c r="D857" t="s" s="151">
        <v>31</v>
      </c>
      <c r="E857" s="121">
        <v>856762</v>
      </c>
      <c r="F857" s="121">
        <v>112</v>
      </c>
      <c r="G857" s="121">
        <v>0.95</v>
      </c>
      <c r="H857" s="154">
        <f>F857*G857</f>
        <v>106.4</v>
      </c>
      <c r="I857" s="155">
        <f>H857*$O$1</f>
        <v>1010.8</v>
      </c>
      <c r="J857" t="s" s="151">
        <v>372</v>
      </c>
      <c r="K857" s="157">
        <v>150</v>
      </c>
      <c r="L857" s="152"/>
      <c r="M857" t="s" s="86">
        <v>559</v>
      </c>
    </row>
    <row r="858" s="9" customFormat="1" ht="17.9" customHeight="1">
      <c r="B858" s="156">
        <v>45762</v>
      </c>
      <c r="C858" t="s" s="151">
        <v>560</v>
      </c>
      <c r="D858" t="s" s="151">
        <v>31</v>
      </c>
      <c r="E858" s="121">
        <v>856762</v>
      </c>
      <c r="F858" s="121">
        <v>112</v>
      </c>
      <c r="G858" s="121">
        <v>0.9</v>
      </c>
      <c r="H858" s="154">
        <f>F858*G858</f>
        <v>100.8</v>
      </c>
      <c r="I858" s="155">
        <f>H858*$O$1</f>
        <v>957.6</v>
      </c>
      <c r="J858" t="s" s="151">
        <v>372</v>
      </c>
      <c r="K858" s="157">
        <v>150</v>
      </c>
      <c r="L858" s="152"/>
      <c r="M858" s="198"/>
    </row>
    <row r="859" s="9" customFormat="1" ht="17.9" customHeight="1">
      <c r="B859" s="156">
        <v>45762</v>
      </c>
      <c r="C859" t="s" s="151">
        <v>561</v>
      </c>
      <c r="D859" t="s" s="151">
        <v>31</v>
      </c>
      <c r="E859" s="121">
        <v>856774</v>
      </c>
      <c r="F859" s="121">
        <v>105</v>
      </c>
      <c r="G859" s="121">
        <v>0.9</v>
      </c>
      <c r="H859" s="154">
        <f>F859*G859</f>
        <v>94.5</v>
      </c>
      <c r="I859" s="155">
        <f>H859*$O$1</f>
        <v>897.75</v>
      </c>
      <c r="J859" t="s" s="151">
        <v>433</v>
      </c>
      <c r="K859" s="157">
        <v>150</v>
      </c>
      <c r="L859" s="152"/>
      <c r="M859" s="198"/>
    </row>
    <row r="860" s="9" customFormat="1" ht="17.9" customHeight="1">
      <c r="B860" s="156">
        <v>45762</v>
      </c>
      <c r="C860" t="s" s="151">
        <v>562</v>
      </c>
      <c r="D860" t="s" s="151">
        <v>31</v>
      </c>
      <c r="E860" s="121">
        <v>856774</v>
      </c>
      <c r="F860" s="121">
        <v>105</v>
      </c>
      <c r="G860" s="121">
        <v>0.85</v>
      </c>
      <c r="H860" s="154">
        <f>F860*G860</f>
        <v>89.25</v>
      </c>
      <c r="I860" s="155">
        <f>H860*$O$1</f>
        <v>847.875</v>
      </c>
      <c r="J860" t="s" s="151">
        <v>433</v>
      </c>
      <c r="K860" s="157">
        <v>150</v>
      </c>
      <c r="L860" s="152"/>
      <c r="M860" s="198"/>
    </row>
    <row r="861" s="9" customFormat="1" ht="17.9" customHeight="1">
      <c r="A861" t="s" s="252">
        <v>449</v>
      </c>
      <c r="B861" s="156">
        <v>45762</v>
      </c>
      <c r="C861" t="s" s="151">
        <v>563</v>
      </c>
      <c r="D861" t="s" s="151">
        <v>31</v>
      </c>
      <c r="E861" s="121">
        <v>856781</v>
      </c>
      <c r="F861" s="121">
        <v>105</v>
      </c>
      <c r="G861" s="121">
        <v>0.8</v>
      </c>
      <c r="H861" s="154">
        <f>F861*G861</f>
        <v>84</v>
      </c>
      <c r="I861" s="155">
        <f>H861*$O$1</f>
        <v>798</v>
      </c>
      <c r="J861" t="s" s="151">
        <v>435</v>
      </c>
      <c r="K861" s="157">
        <v>150</v>
      </c>
      <c r="L861" s="152"/>
      <c r="M861" t="s" s="86">
        <v>564</v>
      </c>
      <c r="P861" t="s" s="204">
        <v>565</v>
      </c>
    </row>
    <row r="862" s="9" customFormat="1" ht="17.9" customHeight="1">
      <c r="A862" t="s" s="252">
        <v>449</v>
      </c>
      <c r="B862" s="156">
        <v>45762</v>
      </c>
      <c r="C862" t="s" s="151">
        <v>566</v>
      </c>
      <c r="D862" t="s" s="151">
        <v>31</v>
      </c>
      <c r="E862" s="121">
        <v>856781</v>
      </c>
      <c r="F862" s="121">
        <v>105</v>
      </c>
      <c r="G862" s="121">
        <v>0.95</v>
      </c>
      <c r="H862" s="154">
        <f>F862*G862</f>
        <v>99.75</v>
      </c>
      <c r="I862" s="155">
        <f>H862*$O$1</f>
        <v>947.625</v>
      </c>
      <c r="J862" t="s" s="151">
        <v>435</v>
      </c>
      <c r="K862" s="157">
        <v>150</v>
      </c>
      <c r="L862" s="152"/>
      <c r="M862" t="s" s="86">
        <v>567</v>
      </c>
    </row>
    <row r="863" s="9" customFormat="1" ht="17.9" customHeight="1">
      <c r="A863" t="s" s="253">
        <v>449</v>
      </c>
      <c r="B863" s="156">
        <v>45762</v>
      </c>
      <c r="C863" t="s" s="151">
        <v>568</v>
      </c>
      <c r="D863" t="s" s="151">
        <v>31</v>
      </c>
      <c r="E863" s="121">
        <v>856787</v>
      </c>
      <c r="F863" s="121">
        <v>117</v>
      </c>
      <c r="G863" s="121">
        <v>0.95</v>
      </c>
      <c r="H863" s="154">
        <f>F863*G863</f>
        <v>111.15</v>
      </c>
      <c r="I863" s="155">
        <f>H863*$O$1</f>
        <v>1055.925</v>
      </c>
      <c r="J863" t="s" s="151">
        <v>493</v>
      </c>
      <c r="K863" s="157">
        <v>150</v>
      </c>
      <c r="L863" s="152"/>
      <c r="M863" s="198"/>
    </row>
    <row r="864" s="9" customFormat="1" ht="17.9" customHeight="1">
      <c r="A864" t="s" s="249">
        <v>449</v>
      </c>
      <c r="B864" s="156">
        <v>45762</v>
      </c>
      <c r="C864" t="s" s="151">
        <v>569</v>
      </c>
      <c r="D864" t="s" s="151">
        <v>31</v>
      </c>
      <c r="E864" s="121">
        <v>856787</v>
      </c>
      <c r="F864" s="121">
        <v>117</v>
      </c>
      <c r="G864" s="121">
        <v>0.95</v>
      </c>
      <c r="H864" s="154">
        <f>F864*G864</f>
        <v>111.15</v>
      </c>
      <c r="I864" s="155">
        <f>H864*$O$1</f>
        <v>1055.925</v>
      </c>
      <c r="J864" t="s" s="151">
        <v>493</v>
      </c>
      <c r="K864" s="157">
        <v>150</v>
      </c>
      <c r="L864" s="152"/>
      <c r="M864" s="198">
        <f>SUM(I840:I864)/23</f>
        <v>1006.523913043480</v>
      </c>
      <c r="N864" t="s" s="22">
        <v>166</v>
      </c>
    </row>
    <row r="865" s="9" customFormat="1" ht="17.9" customHeight="1">
      <c r="B865" s="156"/>
      <c r="C865" s="151"/>
      <c r="D865" s="152"/>
      <c r="E865" s="152"/>
      <c r="F865" s="152"/>
      <c r="G865" s="152"/>
      <c r="H865" s="154"/>
      <c r="I865" s="155"/>
      <c r="J865" s="152"/>
      <c r="K865" s="157"/>
      <c r="L865" s="152"/>
      <c r="M865" s="198"/>
    </row>
    <row r="866" s="9" customFormat="1" ht="17.9" customHeight="1">
      <c r="B866" s="156">
        <v>45763</v>
      </c>
      <c r="C866" t="s" s="151">
        <v>570</v>
      </c>
      <c r="D866" t="s" s="151">
        <v>31</v>
      </c>
      <c r="E866" s="121">
        <v>851893</v>
      </c>
      <c r="F866" s="121">
        <v>99</v>
      </c>
      <c r="G866" s="121">
        <v>0.95</v>
      </c>
      <c r="H866" s="154">
        <f>F866*G866</f>
        <v>94.05</v>
      </c>
      <c r="I866" s="155">
        <f>H866*$O$5</f>
        <v>940.5</v>
      </c>
      <c r="J866" t="s" s="151">
        <v>42</v>
      </c>
      <c r="K866" s="157">
        <v>150</v>
      </c>
      <c r="L866" s="152"/>
      <c r="M866" s="198"/>
    </row>
    <row r="867" s="9" customFormat="1" ht="17.9" customHeight="1">
      <c r="B867" s="156">
        <v>45763</v>
      </c>
      <c r="C867" t="s" s="151">
        <v>571</v>
      </c>
      <c r="D867" t="s" s="151">
        <v>31</v>
      </c>
      <c r="E867" s="121">
        <v>851893</v>
      </c>
      <c r="F867" s="121">
        <v>99</v>
      </c>
      <c r="G867" s="121">
        <v>0.95</v>
      </c>
      <c r="H867" s="154">
        <f>F867*G867</f>
        <v>94.05</v>
      </c>
      <c r="I867" s="155">
        <f>H867*$O$5</f>
        <v>940.5</v>
      </c>
      <c r="J867" t="s" s="151">
        <v>42</v>
      </c>
      <c r="K867" s="157">
        <v>150</v>
      </c>
      <c r="L867" s="152"/>
      <c r="M867" s="198"/>
    </row>
    <row r="868" s="9" customFormat="1" ht="17.9" customHeight="1">
      <c r="B868" s="156">
        <v>45763</v>
      </c>
      <c r="C868" t="s" s="151">
        <v>572</v>
      </c>
      <c r="D868" t="s" s="151">
        <v>31</v>
      </c>
      <c r="E868" s="121">
        <v>851893</v>
      </c>
      <c r="F868" s="121">
        <v>99</v>
      </c>
      <c r="G868" s="121">
        <v>0.95</v>
      </c>
      <c r="H868" s="154">
        <f>F868*G868</f>
        <v>94.05</v>
      </c>
      <c r="I868" s="155">
        <f>H868*$O$5</f>
        <v>940.5</v>
      </c>
      <c r="J868" t="s" s="151">
        <v>42</v>
      </c>
      <c r="K868" s="157">
        <v>150</v>
      </c>
      <c r="L868" s="152"/>
      <c r="M868" s="198"/>
    </row>
    <row r="869" s="9" customFormat="1" ht="17.9" customHeight="1">
      <c r="B869" s="156">
        <v>45763</v>
      </c>
      <c r="C869" s="121">
        <v>10691621</v>
      </c>
      <c r="D869" t="s" s="151">
        <v>31</v>
      </c>
      <c r="E869" s="121">
        <v>851093</v>
      </c>
      <c r="F869" s="121">
        <v>114</v>
      </c>
      <c r="G869" s="121">
        <v>0.95</v>
      </c>
      <c r="H869" s="154">
        <f>F869*G869</f>
        <v>108.3</v>
      </c>
      <c r="I869" s="155">
        <f>H869*$O$1</f>
        <v>1028.85</v>
      </c>
      <c r="J869" t="s" s="151">
        <v>63</v>
      </c>
      <c r="K869" s="157">
        <v>150</v>
      </c>
      <c r="L869" s="152"/>
    </row>
    <row r="870" s="9" customFormat="1" ht="17.9" customHeight="1">
      <c r="B870" s="156">
        <v>45763</v>
      </c>
      <c r="C870" s="121">
        <v>10690957</v>
      </c>
      <c r="D870" t="s" s="151">
        <v>31</v>
      </c>
      <c r="E870" s="121">
        <v>851093</v>
      </c>
      <c r="F870" s="121">
        <v>114</v>
      </c>
      <c r="G870" s="121">
        <v>0.95</v>
      </c>
      <c r="H870" s="154">
        <f>F870*G870</f>
        <v>108.3</v>
      </c>
      <c r="I870" s="155">
        <f>H870*$O$1</f>
        <v>1028.85</v>
      </c>
      <c r="J870" t="s" s="151">
        <v>63</v>
      </c>
      <c r="K870" s="157">
        <v>150</v>
      </c>
      <c r="L870" s="152"/>
      <c r="M870" t="s" s="86">
        <v>573</v>
      </c>
    </row>
    <row r="871" s="9" customFormat="1" ht="17.9" customHeight="1">
      <c r="B871" s="156">
        <v>45763</v>
      </c>
      <c r="C871" s="121">
        <v>10691635</v>
      </c>
      <c r="D871" t="s" s="151">
        <v>31</v>
      </c>
      <c r="E871" s="121">
        <v>851093</v>
      </c>
      <c r="F871" s="121">
        <v>114</v>
      </c>
      <c r="G871" s="121">
        <v>0.95</v>
      </c>
      <c r="H871" s="154">
        <f>F871*G871</f>
        <v>108.3</v>
      </c>
      <c r="I871" s="155">
        <f>H871*$O$1</f>
        <v>1028.85</v>
      </c>
      <c r="J871" t="s" s="151">
        <v>63</v>
      </c>
      <c r="K871" s="157">
        <v>150</v>
      </c>
      <c r="L871" s="152"/>
      <c r="M871" s="198"/>
    </row>
    <row r="872" s="9" customFormat="1" ht="17.9" customHeight="1">
      <c r="A872" t="s" s="249">
        <v>449</v>
      </c>
      <c r="B872" s="156">
        <v>45763</v>
      </c>
      <c r="C872" t="s" s="151">
        <v>574</v>
      </c>
      <c r="D872" t="s" s="151">
        <v>31</v>
      </c>
      <c r="E872" s="121">
        <v>851092</v>
      </c>
      <c r="F872" s="121">
        <v>115</v>
      </c>
      <c r="G872" s="121">
        <v>0.8</v>
      </c>
      <c r="H872" s="154">
        <f>F872*G872</f>
        <v>92</v>
      </c>
      <c r="I872" s="155">
        <f>H872*$O$5</f>
        <v>920</v>
      </c>
      <c r="J872" t="s" s="151">
        <v>46</v>
      </c>
      <c r="K872" s="157">
        <v>150</v>
      </c>
      <c r="L872" s="152"/>
      <c r="M872" s="198"/>
    </row>
    <row r="873" s="9" customFormat="1" ht="17.9" customHeight="1">
      <c r="A873" t="s" s="249">
        <v>449</v>
      </c>
      <c r="B873" s="156">
        <v>45763</v>
      </c>
      <c r="C873" t="s" s="151">
        <v>575</v>
      </c>
      <c r="D873" t="s" s="151">
        <v>31</v>
      </c>
      <c r="E873" s="121">
        <v>851092</v>
      </c>
      <c r="F873" s="121">
        <v>115</v>
      </c>
      <c r="G873" s="121">
        <v>0.95</v>
      </c>
      <c r="H873" s="154">
        <f>F873*G873</f>
        <v>109.25</v>
      </c>
      <c r="I873" s="155">
        <f>H873*$O$5</f>
        <v>1092.5</v>
      </c>
      <c r="J873" t="s" s="151">
        <v>46</v>
      </c>
      <c r="K873" s="157">
        <v>150</v>
      </c>
      <c r="L873" s="152"/>
      <c r="M873" s="198"/>
    </row>
    <row r="874" s="9" customFormat="1" ht="17.9" customHeight="1">
      <c r="A874" t="s" s="249">
        <v>449</v>
      </c>
      <c r="B874" s="156">
        <v>45763</v>
      </c>
      <c r="C874" t="s" s="151">
        <v>576</v>
      </c>
      <c r="D874" t="s" s="151">
        <v>31</v>
      </c>
      <c r="E874" s="121">
        <v>851092</v>
      </c>
      <c r="F874" s="121">
        <v>115</v>
      </c>
      <c r="G874" s="121">
        <v>0.85</v>
      </c>
      <c r="H874" s="154">
        <f>F874*G874</f>
        <v>97.75</v>
      </c>
      <c r="I874" s="155">
        <f>H874*$O$5</f>
        <v>977.5</v>
      </c>
      <c r="J874" t="s" s="151">
        <v>46</v>
      </c>
      <c r="K874" s="157">
        <v>150</v>
      </c>
      <c r="L874" s="152"/>
      <c r="M874" s="198"/>
    </row>
    <row r="875" s="9" customFormat="1" ht="17.9" customHeight="1">
      <c r="B875" s="156">
        <v>45763</v>
      </c>
      <c r="C875" t="s" s="151">
        <v>577</v>
      </c>
      <c r="D875" t="s" s="151">
        <v>31</v>
      </c>
      <c r="E875" s="121">
        <v>856763</v>
      </c>
      <c r="F875" s="121">
        <v>116</v>
      </c>
      <c r="G875" s="121">
        <v>0.95</v>
      </c>
      <c r="H875" s="154">
        <f>F875*G875</f>
        <v>110.2</v>
      </c>
      <c r="I875" s="155">
        <f>H875*$O$1</f>
        <v>1046.9</v>
      </c>
      <c r="J875" t="s" s="151">
        <v>100</v>
      </c>
      <c r="K875" s="157">
        <v>150</v>
      </c>
      <c r="L875" s="152"/>
      <c r="M875" t="s" s="86">
        <v>578</v>
      </c>
    </row>
    <row r="876" s="9" customFormat="1" ht="17.9" customHeight="1">
      <c r="B876" s="156">
        <v>45763</v>
      </c>
      <c r="C876" t="s" s="151">
        <v>579</v>
      </c>
      <c r="D876" t="s" s="151">
        <v>31</v>
      </c>
      <c r="E876" s="121">
        <v>856763</v>
      </c>
      <c r="F876" s="121">
        <v>116</v>
      </c>
      <c r="G876" s="121">
        <v>0.95</v>
      </c>
      <c r="H876" s="154">
        <f>F876*G876</f>
        <v>110.2</v>
      </c>
      <c r="I876" s="155">
        <f>H876*$O$1</f>
        <v>1046.9</v>
      </c>
      <c r="J876" t="s" s="151">
        <v>100</v>
      </c>
      <c r="K876" s="157">
        <v>150</v>
      </c>
      <c r="L876" s="152"/>
      <c r="M876" s="198"/>
    </row>
    <row r="877" s="9" customFormat="1" ht="17.9" customHeight="1">
      <c r="B877" s="156">
        <v>45763</v>
      </c>
      <c r="C877" t="s" s="151">
        <v>580</v>
      </c>
      <c r="D877" t="s" s="151">
        <v>31</v>
      </c>
      <c r="E877" s="121">
        <v>856763</v>
      </c>
      <c r="F877" s="121">
        <v>116</v>
      </c>
      <c r="G877" s="121">
        <v>0.95</v>
      </c>
      <c r="H877" s="154">
        <f>F877*G877</f>
        <v>110.2</v>
      </c>
      <c r="I877" s="155">
        <f>H877*$O$1</f>
        <v>1046.9</v>
      </c>
      <c r="J877" t="s" s="151">
        <v>100</v>
      </c>
      <c r="K877" s="157">
        <v>150</v>
      </c>
      <c r="L877" s="152"/>
      <c r="M877" s="198"/>
    </row>
    <row r="878" s="9" customFormat="1" ht="17.9" customHeight="1">
      <c r="B878" s="156">
        <v>45763</v>
      </c>
      <c r="C878" t="s" s="151">
        <v>581</v>
      </c>
      <c r="D878" t="s" s="151">
        <v>31</v>
      </c>
      <c r="E878" s="121">
        <v>852376</v>
      </c>
      <c r="F878" s="121">
        <v>113</v>
      </c>
      <c r="G878" s="121">
        <v>0.95</v>
      </c>
      <c r="H878" s="154">
        <f>F878*G878</f>
        <v>107.35</v>
      </c>
      <c r="I878" s="155">
        <f>H878*$O$5</f>
        <v>1073.5</v>
      </c>
      <c r="J878" t="s" s="151">
        <v>158</v>
      </c>
      <c r="K878" s="157">
        <v>150</v>
      </c>
      <c r="L878" s="152"/>
      <c r="M878" t="s" s="86">
        <v>582</v>
      </c>
    </row>
    <row r="879" s="9" customFormat="1" ht="17.9" customHeight="1">
      <c r="B879" s="156">
        <v>45763</v>
      </c>
      <c r="C879" t="s" s="151">
        <v>583</v>
      </c>
      <c r="D879" t="s" s="151">
        <v>31</v>
      </c>
      <c r="E879" s="121">
        <v>852376</v>
      </c>
      <c r="F879" s="121">
        <v>113</v>
      </c>
      <c r="G879" s="121">
        <v>0.95</v>
      </c>
      <c r="H879" s="154">
        <f>F879*G879</f>
        <v>107.35</v>
      </c>
      <c r="I879" s="155">
        <f>H879*$O$5</f>
        <v>1073.5</v>
      </c>
      <c r="J879" t="s" s="151">
        <v>158</v>
      </c>
      <c r="K879" s="157">
        <v>150</v>
      </c>
      <c r="L879" s="152"/>
      <c r="M879" s="198"/>
    </row>
    <row r="880" s="9" customFormat="1" ht="17.9" customHeight="1">
      <c r="B880" s="156">
        <v>45763</v>
      </c>
      <c r="C880" t="s" s="151">
        <v>584</v>
      </c>
      <c r="D880" t="s" s="151">
        <v>31</v>
      </c>
      <c r="E880" s="121">
        <v>851856</v>
      </c>
      <c r="F880" s="121">
        <v>113</v>
      </c>
      <c r="G880" s="121">
        <v>0.95</v>
      </c>
      <c r="H880" s="154">
        <f>F880*G880</f>
        <v>107.35</v>
      </c>
      <c r="I880" s="155">
        <f>H880*$O$5</f>
        <v>1073.5</v>
      </c>
      <c r="J880" t="s" s="151">
        <v>207</v>
      </c>
      <c r="K880" s="157">
        <v>150</v>
      </c>
      <c r="L880" s="152"/>
      <c r="M880" s="198"/>
    </row>
    <row r="881" s="9" customFormat="1" ht="17.9" customHeight="1">
      <c r="B881" s="156">
        <v>45763</v>
      </c>
      <c r="C881" t="s" s="151">
        <v>585</v>
      </c>
      <c r="D881" t="s" s="151">
        <v>31</v>
      </c>
      <c r="E881" s="121">
        <v>851856</v>
      </c>
      <c r="F881" s="121">
        <v>113</v>
      </c>
      <c r="G881" s="121">
        <v>0.95</v>
      </c>
      <c r="H881" s="154">
        <f>F881*G881</f>
        <v>107.35</v>
      </c>
      <c r="I881" s="155">
        <f>H881*$O$5</f>
        <v>1073.5</v>
      </c>
      <c r="J881" t="s" s="151">
        <v>207</v>
      </c>
      <c r="K881" s="157">
        <v>150</v>
      </c>
      <c r="L881" s="152"/>
      <c r="M881" s="198"/>
    </row>
    <row r="882" s="9" customFormat="1" ht="17.9" customHeight="1">
      <c r="B882" s="156">
        <v>45763</v>
      </c>
      <c r="C882" t="s" s="151">
        <v>586</v>
      </c>
      <c r="D882" t="s" s="151">
        <v>31</v>
      </c>
      <c r="E882" s="121">
        <v>851856</v>
      </c>
      <c r="F882" s="121">
        <v>113</v>
      </c>
      <c r="G882" s="121">
        <v>0.9</v>
      </c>
      <c r="H882" s="154">
        <f>F882*G882</f>
        <v>101.7</v>
      </c>
      <c r="I882" s="155">
        <f>H882*$O$5</f>
        <v>1017</v>
      </c>
      <c r="J882" t="s" s="151">
        <v>207</v>
      </c>
      <c r="K882" s="157">
        <v>150</v>
      </c>
      <c r="L882" s="152"/>
      <c r="M882" t="s" s="86">
        <v>587</v>
      </c>
    </row>
    <row r="883" s="9" customFormat="1" ht="17.9" customHeight="1">
      <c r="B883" s="156">
        <v>45763</v>
      </c>
      <c r="C883" t="s" s="151">
        <v>588</v>
      </c>
      <c r="D883" t="s" s="151">
        <v>31</v>
      </c>
      <c r="E883" s="121">
        <v>856808</v>
      </c>
      <c r="F883" s="121">
        <v>113</v>
      </c>
      <c r="G883" s="121">
        <v>0.95</v>
      </c>
      <c r="H883" s="154">
        <f>F883*G883</f>
        <v>107.35</v>
      </c>
      <c r="I883" s="155">
        <f>H883*$O$5</f>
        <v>1073.5</v>
      </c>
      <c r="J883" t="s" s="151">
        <v>506</v>
      </c>
      <c r="K883" s="157">
        <v>150</v>
      </c>
      <c r="L883" s="152"/>
      <c r="M883" s="198"/>
    </row>
    <row r="884" s="9" customFormat="1" ht="17.9" customHeight="1">
      <c r="B884" s="156">
        <v>45763</v>
      </c>
      <c r="C884" t="s" s="151">
        <v>589</v>
      </c>
      <c r="D884" t="s" s="151">
        <v>31</v>
      </c>
      <c r="E884" s="121">
        <v>856808</v>
      </c>
      <c r="F884" s="121">
        <v>113</v>
      </c>
      <c r="G884" s="121">
        <v>0.95</v>
      </c>
      <c r="H884" s="154">
        <f>F884*G884</f>
        <v>107.35</v>
      </c>
      <c r="I884" s="155">
        <f>H884*$O$5</f>
        <v>1073.5</v>
      </c>
      <c r="J884" t="s" s="151">
        <v>506</v>
      </c>
      <c r="K884" s="157">
        <v>150</v>
      </c>
      <c r="L884" s="152"/>
      <c r="M884" s="198"/>
    </row>
    <row r="885" s="9" customFormat="1" ht="17.9" customHeight="1">
      <c r="B885" s="156">
        <v>45763</v>
      </c>
      <c r="C885" t="s" s="151">
        <v>590</v>
      </c>
      <c r="D885" t="s" s="151">
        <v>31</v>
      </c>
      <c r="E885" s="121">
        <v>856774</v>
      </c>
      <c r="F885" s="121">
        <v>105</v>
      </c>
      <c r="G885" s="121">
        <v>0.9</v>
      </c>
      <c r="H885" s="154">
        <f>F885*G885</f>
        <v>94.5</v>
      </c>
      <c r="I885" s="155">
        <f>H885*$O$1</f>
        <v>897.75</v>
      </c>
      <c r="J885" t="s" s="151">
        <v>433</v>
      </c>
      <c r="K885" s="157">
        <v>150</v>
      </c>
      <c r="L885" s="152"/>
      <c r="M885" t="s" s="86">
        <v>591</v>
      </c>
    </row>
    <row r="886" s="9" customFormat="1" ht="17.9" customHeight="1">
      <c r="B886" s="156">
        <v>45763</v>
      </c>
      <c r="C886" t="s" s="151">
        <v>592</v>
      </c>
      <c r="D886" t="s" s="151">
        <v>31</v>
      </c>
      <c r="E886" s="121">
        <v>856774</v>
      </c>
      <c r="F886" s="121">
        <v>105</v>
      </c>
      <c r="G886" s="121">
        <v>0.85</v>
      </c>
      <c r="H886" s="154">
        <f>F886*G886</f>
        <v>89.25</v>
      </c>
      <c r="I886" s="155">
        <f>H886*$O$1</f>
        <v>847.875</v>
      </c>
      <c r="J886" t="s" s="151">
        <v>433</v>
      </c>
      <c r="K886" s="157">
        <v>150</v>
      </c>
      <c r="L886" s="152"/>
      <c r="M886" s="198"/>
    </row>
    <row r="887" s="9" customFormat="1" ht="17.9" customHeight="1">
      <c r="B887" s="156">
        <v>45763</v>
      </c>
      <c r="C887" t="s" s="151">
        <v>593</v>
      </c>
      <c r="D887" t="s" s="151">
        <v>31</v>
      </c>
      <c r="E887" s="121">
        <v>856774</v>
      </c>
      <c r="F887" s="121">
        <v>105</v>
      </c>
      <c r="G887" s="121">
        <v>0.95</v>
      </c>
      <c r="H887" s="154">
        <f>F887*G887</f>
        <v>99.75</v>
      </c>
      <c r="I887" s="155">
        <f>H887*$O$1</f>
        <v>947.625</v>
      </c>
      <c r="J887" t="s" s="151">
        <v>433</v>
      </c>
      <c r="K887" s="157">
        <v>150</v>
      </c>
      <c r="L887" s="152"/>
      <c r="M887" s="198"/>
    </row>
    <row r="888" s="9" customFormat="1" ht="17.9" customHeight="1">
      <c r="B888" s="156">
        <v>45763</v>
      </c>
      <c r="C888" t="s" s="151">
        <v>594</v>
      </c>
      <c r="D888" t="s" s="151">
        <v>31</v>
      </c>
      <c r="E888" s="121">
        <v>856762</v>
      </c>
      <c r="F888" s="121">
        <v>112</v>
      </c>
      <c r="G888" s="121">
        <v>0.95</v>
      </c>
      <c r="H888" s="154">
        <f>F888*G888</f>
        <v>106.4</v>
      </c>
      <c r="I888" s="155">
        <f>H888*$O$1</f>
        <v>1010.8</v>
      </c>
      <c r="J888" t="s" s="151">
        <v>372</v>
      </c>
      <c r="K888" s="157">
        <v>150</v>
      </c>
      <c r="L888" s="152"/>
      <c r="M888" t="s" s="86">
        <v>595</v>
      </c>
    </row>
    <row r="889" s="9" customFormat="1" ht="17.9" customHeight="1">
      <c r="B889" s="156">
        <v>45763</v>
      </c>
      <c r="C889" t="s" s="151">
        <v>596</v>
      </c>
      <c r="D889" t="s" s="151">
        <v>31</v>
      </c>
      <c r="E889" s="121">
        <v>856762</v>
      </c>
      <c r="F889" s="121">
        <v>112</v>
      </c>
      <c r="G889" s="121">
        <v>0.95</v>
      </c>
      <c r="H889" s="154">
        <f>F889*G889</f>
        <v>106.4</v>
      </c>
      <c r="I889" s="155">
        <f>H889*$O$1</f>
        <v>1010.8</v>
      </c>
      <c r="J889" t="s" s="151">
        <v>372</v>
      </c>
      <c r="K889" s="157">
        <v>150</v>
      </c>
      <c r="L889" s="152"/>
      <c r="M889" s="198"/>
    </row>
    <row r="890" s="9" customFormat="1" ht="17.9" customHeight="1">
      <c r="A890" t="s" s="252">
        <v>449</v>
      </c>
      <c r="B890" s="156">
        <v>45763</v>
      </c>
      <c r="C890" t="s" s="151">
        <v>597</v>
      </c>
      <c r="D890" t="s" s="151">
        <v>31</v>
      </c>
      <c r="E890" s="121">
        <v>856781</v>
      </c>
      <c r="F890" s="121">
        <v>105</v>
      </c>
      <c r="G890" s="121">
        <v>0.9</v>
      </c>
      <c r="H890" s="154">
        <f>F890*G890</f>
        <v>94.5</v>
      </c>
      <c r="I890" s="155">
        <f>H890*$O$1</f>
        <v>897.75</v>
      </c>
      <c r="J890" t="s" s="151">
        <v>435</v>
      </c>
      <c r="K890" s="157">
        <v>150</v>
      </c>
      <c r="L890" s="152"/>
      <c r="M890" t="s" s="86">
        <v>598</v>
      </c>
      <c r="P890" t="s" s="204">
        <v>565</v>
      </c>
    </row>
    <row r="891" s="9" customFormat="1" ht="17.9" customHeight="1">
      <c r="A891" t="s" s="253">
        <v>449</v>
      </c>
      <c r="B891" s="156">
        <v>45763</v>
      </c>
      <c r="C891" t="s" s="151">
        <v>599</v>
      </c>
      <c r="D891" t="s" s="151">
        <v>31</v>
      </c>
      <c r="E891" s="121">
        <v>856787</v>
      </c>
      <c r="F891" s="121">
        <v>117</v>
      </c>
      <c r="G891" s="121">
        <v>0.95</v>
      </c>
      <c r="H891" s="154">
        <f>F891*G891</f>
        <v>111.15</v>
      </c>
      <c r="I891" s="155">
        <f>H891*$O$1</f>
        <v>1055.925</v>
      </c>
      <c r="J891" t="s" s="151">
        <v>493</v>
      </c>
      <c r="K891" s="157">
        <v>150</v>
      </c>
      <c r="L891" s="152"/>
      <c r="M891" s="198"/>
    </row>
    <row r="892" s="9" customFormat="1" ht="17.9" customHeight="1">
      <c r="A892" t="s" s="249">
        <v>449</v>
      </c>
      <c r="B892" s="156">
        <v>45763</v>
      </c>
      <c r="C892" t="s" s="151">
        <v>600</v>
      </c>
      <c r="D892" t="s" s="151">
        <v>31</v>
      </c>
      <c r="E892" s="121">
        <v>856787</v>
      </c>
      <c r="F892" s="121">
        <v>117</v>
      </c>
      <c r="G892" s="121">
        <v>0.95</v>
      </c>
      <c r="H892" s="154">
        <f>F892*G892</f>
        <v>111.15</v>
      </c>
      <c r="I892" s="155">
        <f>H892*$O$1</f>
        <v>1055.925</v>
      </c>
      <c r="J892" t="s" s="151">
        <v>493</v>
      </c>
      <c r="K892" s="157">
        <v>150</v>
      </c>
      <c r="L892" s="152"/>
      <c r="M892" s="198"/>
    </row>
    <row r="893" s="9" customFormat="1" ht="17.9" customHeight="1">
      <c r="B893" s="156">
        <v>45763</v>
      </c>
      <c r="C893" t="s" s="151">
        <v>601</v>
      </c>
      <c r="D893" t="s" s="151">
        <v>47</v>
      </c>
      <c r="E893" s="121">
        <v>852388</v>
      </c>
      <c r="F893" s="121">
        <v>121</v>
      </c>
      <c r="G893" s="121">
        <v>0.95</v>
      </c>
      <c r="H893" s="154">
        <f>F893*G893</f>
        <v>114.95</v>
      </c>
      <c r="I893" s="155">
        <f>H893*$O$5</f>
        <v>1149.5</v>
      </c>
      <c r="J893" t="s" s="151">
        <v>602</v>
      </c>
      <c r="K893" s="157">
        <v>150</v>
      </c>
      <c r="L893" s="152"/>
      <c r="M893" t="s" s="86">
        <v>603</v>
      </c>
    </row>
    <row r="894" s="9" customFormat="1" ht="17.9" customHeight="1">
      <c r="B894" s="156">
        <v>45763</v>
      </c>
      <c r="C894" t="s" s="151">
        <v>604</v>
      </c>
      <c r="D894" t="s" s="151">
        <v>47</v>
      </c>
      <c r="E894" s="121">
        <v>852388</v>
      </c>
      <c r="F894" s="121">
        <v>121</v>
      </c>
      <c r="G894" s="121">
        <v>0.9</v>
      </c>
      <c r="H894" s="154">
        <f>F894*G894</f>
        <v>108.9</v>
      </c>
      <c r="I894" s="155">
        <f>H894*$O$5</f>
        <v>1089</v>
      </c>
      <c r="J894" t="s" s="151">
        <v>602</v>
      </c>
      <c r="K894" s="157">
        <v>150</v>
      </c>
      <c r="L894" s="152"/>
      <c r="M894" s="198">
        <f>SUM(I866:I894)/29</f>
        <v>1015.851724137930</v>
      </c>
      <c r="N894" t="s" s="22">
        <v>166</v>
      </c>
    </row>
    <row r="895" s="9" customFormat="1" ht="17.9" customHeight="1">
      <c r="B895" s="156"/>
      <c r="C895" s="151"/>
      <c r="D895" s="152"/>
      <c r="E895" s="152"/>
      <c r="F895" s="152"/>
      <c r="G895" s="152"/>
      <c r="H895" s="154"/>
      <c r="I895" s="155"/>
      <c r="J895" s="152"/>
      <c r="K895" s="157"/>
      <c r="L895" s="152"/>
      <c r="M895" s="198"/>
    </row>
    <row r="896" s="9" customFormat="1" ht="17.9" customHeight="1">
      <c r="B896" s="156">
        <v>45764</v>
      </c>
      <c r="C896" t="s" s="151">
        <v>605</v>
      </c>
      <c r="D896" t="s" s="151">
        <v>31</v>
      </c>
      <c r="E896" s="121">
        <v>851893</v>
      </c>
      <c r="F896" s="121">
        <v>99</v>
      </c>
      <c r="G896" s="121">
        <v>0.95</v>
      </c>
      <c r="H896" s="154">
        <f>F896*G896</f>
        <v>94.05</v>
      </c>
      <c r="I896" s="155">
        <f>H896*$O$5</f>
        <v>940.5</v>
      </c>
      <c r="J896" t="s" s="151">
        <v>42</v>
      </c>
      <c r="K896" s="157">
        <v>150</v>
      </c>
      <c r="L896" s="152"/>
      <c r="M896" s="198"/>
    </row>
    <row r="897" s="9" customFormat="1" ht="17.9" customHeight="1">
      <c r="B897" s="156">
        <v>45764</v>
      </c>
      <c r="C897" t="s" s="151">
        <v>606</v>
      </c>
      <c r="D897" t="s" s="151">
        <v>31</v>
      </c>
      <c r="E897" s="121">
        <v>851893</v>
      </c>
      <c r="F897" s="121">
        <v>99</v>
      </c>
      <c r="G897" s="121">
        <v>0.95</v>
      </c>
      <c r="H897" s="154">
        <f>F897*G897</f>
        <v>94.05</v>
      </c>
      <c r="I897" s="155">
        <f>H897*$O$5</f>
        <v>940.5</v>
      </c>
      <c r="J897" t="s" s="151">
        <v>42</v>
      </c>
      <c r="K897" s="157">
        <v>150</v>
      </c>
      <c r="L897" s="152"/>
      <c r="M897" s="198"/>
    </row>
    <row r="898" s="9" customFormat="1" ht="17.9" customHeight="1">
      <c r="B898" s="156">
        <v>45764</v>
      </c>
      <c r="C898" t="s" s="151">
        <v>607</v>
      </c>
      <c r="D898" t="s" s="151">
        <v>31</v>
      </c>
      <c r="E898" s="121">
        <v>851893</v>
      </c>
      <c r="F898" s="121">
        <v>99</v>
      </c>
      <c r="G898" s="121">
        <v>0.95</v>
      </c>
      <c r="H898" s="154">
        <f>F898*G898</f>
        <v>94.05</v>
      </c>
      <c r="I898" s="155">
        <f>H898*$O$5</f>
        <v>940.5</v>
      </c>
      <c r="J898" t="s" s="151">
        <v>42</v>
      </c>
      <c r="K898" s="157">
        <v>150</v>
      </c>
      <c r="L898" s="152"/>
      <c r="M898" s="198"/>
    </row>
    <row r="899" s="9" customFormat="1" ht="17.9" customHeight="1">
      <c r="B899" s="156">
        <v>45764</v>
      </c>
      <c r="C899" s="121">
        <v>10690861</v>
      </c>
      <c r="D899" t="s" s="151">
        <v>31</v>
      </c>
      <c r="E899" s="121">
        <v>851093</v>
      </c>
      <c r="F899" s="121">
        <v>114</v>
      </c>
      <c r="G899" s="121">
        <v>0.95</v>
      </c>
      <c r="H899" s="154">
        <f>F899*G899</f>
        <v>108.3</v>
      </c>
      <c r="I899" s="155">
        <f>H899*$O$1</f>
        <v>1028.85</v>
      </c>
      <c r="J899" t="s" s="151">
        <v>63</v>
      </c>
      <c r="K899" s="157">
        <v>150</v>
      </c>
      <c r="L899" s="152"/>
    </row>
    <row r="900" s="9" customFormat="1" ht="17.9" customHeight="1">
      <c r="B900" s="156">
        <v>45764</v>
      </c>
      <c r="C900" s="121">
        <v>10691642</v>
      </c>
      <c r="D900" t="s" s="151">
        <v>31</v>
      </c>
      <c r="E900" s="121">
        <v>851093</v>
      </c>
      <c r="F900" s="121">
        <v>114</v>
      </c>
      <c r="G900" s="121">
        <v>0.95</v>
      </c>
      <c r="H900" s="154">
        <f>F900*G900</f>
        <v>108.3</v>
      </c>
      <c r="I900" s="155">
        <f>H900*$O$1</f>
        <v>1028.85</v>
      </c>
      <c r="J900" t="s" s="151">
        <v>63</v>
      </c>
      <c r="K900" s="157">
        <v>150</v>
      </c>
      <c r="L900" s="152"/>
      <c r="M900" t="s" s="86">
        <v>573</v>
      </c>
    </row>
    <row r="901" s="9" customFormat="1" ht="17.9" customHeight="1">
      <c r="B901" s="156">
        <v>45764</v>
      </c>
      <c r="C901" s="121">
        <v>10691666</v>
      </c>
      <c r="D901" t="s" s="151">
        <v>31</v>
      </c>
      <c r="E901" s="121">
        <v>851093</v>
      </c>
      <c r="F901" s="121">
        <v>114</v>
      </c>
      <c r="G901" s="121">
        <v>0.95</v>
      </c>
      <c r="H901" s="154">
        <f>F901*G901</f>
        <v>108.3</v>
      </c>
      <c r="I901" s="155">
        <f>H901*$O$1</f>
        <v>1028.85</v>
      </c>
      <c r="J901" t="s" s="151">
        <v>63</v>
      </c>
      <c r="K901" s="157">
        <v>150</v>
      </c>
      <c r="L901" s="152"/>
      <c r="M901" s="198"/>
    </row>
    <row r="902" s="9" customFormat="1" ht="17.9" customHeight="1">
      <c r="A902" t="s" s="249">
        <v>449</v>
      </c>
      <c r="B902" s="156">
        <v>45764</v>
      </c>
      <c r="C902" t="s" s="151">
        <v>608</v>
      </c>
      <c r="D902" t="s" s="151">
        <v>31</v>
      </c>
      <c r="E902" s="121">
        <v>856786</v>
      </c>
      <c r="F902" s="121">
        <v>115</v>
      </c>
      <c r="G902" s="121">
        <v>0.9</v>
      </c>
      <c r="H902" s="154">
        <f>F902*G902</f>
        <v>103.5</v>
      </c>
      <c r="I902" s="155">
        <f>H902*$O$5</f>
        <v>1035</v>
      </c>
      <c r="J902" t="s" s="151">
        <v>46</v>
      </c>
      <c r="K902" s="157">
        <v>150</v>
      </c>
      <c r="L902" s="152"/>
      <c r="M902" s="198"/>
    </row>
    <row r="903" s="9" customFormat="1" ht="17.9" customHeight="1">
      <c r="A903" t="s" s="249">
        <v>449</v>
      </c>
      <c r="B903" s="156">
        <v>45764</v>
      </c>
      <c r="C903" t="s" s="151">
        <v>609</v>
      </c>
      <c r="D903" t="s" s="151">
        <v>31</v>
      </c>
      <c r="E903" s="121">
        <v>856786</v>
      </c>
      <c r="F903" s="121">
        <v>115</v>
      </c>
      <c r="G903" s="121">
        <v>0.95</v>
      </c>
      <c r="H903" s="154">
        <f>F903*G903</f>
        <v>109.25</v>
      </c>
      <c r="I903" s="155">
        <f>H903*$O$5</f>
        <v>1092.5</v>
      </c>
      <c r="J903" t="s" s="151">
        <v>46</v>
      </c>
      <c r="K903" s="157">
        <v>150</v>
      </c>
      <c r="L903" s="152"/>
      <c r="M903" s="198"/>
    </row>
    <row r="904" s="9" customFormat="1" ht="17.9" customHeight="1">
      <c r="A904" t="s" s="249">
        <v>449</v>
      </c>
      <c r="B904" s="156">
        <v>45764</v>
      </c>
      <c r="C904" t="s" s="151">
        <v>610</v>
      </c>
      <c r="D904" t="s" s="151">
        <v>31</v>
      </c>
      <c r="E904" s="121">
        <v>856786</v>
      </c>
      <c r="F904" s="121">
        <v>115</v>
      </c>
      <c r="G904" s="121">
        <v>0.95</v>
      </c>
      <c r="H904" s="154">
        <f>F904*G904</f>
        <v>109.25</v>
      </c>
      <c r="I904" s="155">
        <f>H904*$O$5</f>
        <v>1092.5</v>
      </c>
      <c r="J904" t="s" s="151">
        <v>46</v>
      </c>
      <c r="K904" s="157">
        <v>150</v>
      </c>
      <c r="L904" s="152"/>
      <c r="M904" s="198"/>
    </row>
    <row r="905" s="9" customFormat="1" ht="17.9" customHeight="1">
      <c r="B905" s="156">
        <v>45764</v>
      </c>
      <c r="C905" t="s" s="151">
        <v>611</v>
      </c>
      <c r="D905" t="s" s="151">
        <v>31</v>
      </c>
      <c r="E905" s="121">
        <v>856763</v>
      </c>
      <c r="F905" s="121">
        <v>116</v>
      </c>
      <c r="G905" s="121">
        <v>0.95</v>
      </c>
      <c r="H905" s="154">
        <f>F905*G905</f>
        <v>110.2</v>
      </c>
      <c r="I905" s="155">
        <f>H905*$O$1</f>
        <v>1046.9</v>
      </c>
      <c r="J905" t="s" s="151">
        <v>100</v>
      </c>
      <c r="K905" s="157">
        <v>150</v>
      </c>
      <c r="L905" s="152"/>
      <c r="M905" t="s" s="86">
        <v>612</v>
      </c>
    </row>
    <row r="906" s="9" customFormat="1" ht="17.9" customHeight="1">
      <c r="B906" s="156">
        <v>45764</v>
      </c>
      <c r="C906" t="s" s="151">
        <v>613</v>
      </c>
      <c r="D906" t="s" s="151">
        <v>31</v>
      </c>
      <c r="E906" s="121">
        <v>856763</v>
      </c>
      <c r="F906" s="121">
        <v>116</v>
      </c>
      <c r="G906" s="121">
        <v>0.95</v>
      </c>
      <c r="H906" s="154">
        <f>F906*G906</f>
        <v>110.2</v>
      </c>
      <c r="I906" s="155">
        <f>H906*$O$1</f>
        <v>1046.9</v>
      </c>
      <c r="J906" t="s" s="151">
        <v>100</v>
      </c>
      <c r="K906" s="157">
        <v>150</v>
      </c>
      <c r="L906" s="152"/>
      <c r="M906" s="198"/>
    </row>
    <row r="907" s="9" customFormat="1" ht="17.9" customHeight="1">
      <c r="B907" s="156">
        <v>45764</v>
      </c>
      <c r="C907" t="s" s="151">
        <v>614</v>
      </c>
      <c r="D907" t="s" s="151">
        <v>31</v>
      </c>
      <c r="E907" s="121">
        <v>852376</v>
      </c>
      <c r="F907" s="121">
        <v>113</v>
      </c>
      <c r="G907" s="121">
        <v>0.95</v>
      </c>
      <c r="H907" s="154">
        <f>F907*G907</f>
        <v>107.35</v>
      </c>
      <c r="I907" s="155">
        <f>H907*$O$5</f>
        <v>1073.5</v>
      </c>
      <c r="J907" t="s" s="151">
        <v>158</v>
      </c>
      <c r="K907" s="157">
        <v>150</v>
      </c>
      <c r="L907" s="152"/>
      <c r="M907" t="s" s="86">
        <v>582</v>
      </c>
    </row>
    <row r="908" s="9" customFormat="1" ht="17.9" customHeight="1">
      <c r="B908" s="156">
        <v>45764</v>
      </c>
      <c r="C908" t="s" s="151">
        <v>615</v>
      </c>
      <c r="D908" t="s" s="151">
        <v>31</v>
      </c>
      <c r="E908" s="121">
        <v>852376</v>
      </c>
      <c r="F908" s="121">
        <v>113</v>
      </c>
      <c r="G908" s="121">
        <v>0.95</v>
      </c>
      <c r="H908" s="154">
        <f>F908*G908</f>
        <v>107.35</v>
      </c>
      <c r="I908" s="155">
        <f>H908*$O$5</f>
        <v>1073.5</v>
      </c>
      <c r="J908" t="s" s="151">
        <v>158</v>
      </c>
      <c r="K908" s="157">
        <v>150</v>
      </c>
      <c r="L908" s="152"/>
      <c r="M908" s="198"/>
    </row>
    <row r="909" s="9" customFormat="1" ht="17.9" customHeight="1">
      <c r="B909" s="156">
        <v>45764</v>
      </c>
      <c r="C909" t="s" s="151">
        <v>616</v>
      </c>
      <c r="D909" t="s" s="151">
        <v>31</v>
      </c>
      <c r="E909" s="121">
        <v>852376</v>
      </c>
      <c r="F909" s="121">
        <v>113</v>
      </c>
      <c r="G909" s="121">
        <v>0.95</v>
      </c>
      <c r="H909" s="154">
        <f>F909*G909</f>
        <v>107.35</v>
      </c>
      <c r="I909" s="155">
        <f>H909*$O$5</f>
        <v>1073.5</v>
      </c>
      <c r="J909" t="s" s="151">
        <v>158</v>
      </c>
      <c r="K909" s="157">
        <v>150</v>
      </c>
      <c r="L909" s="152"/>
      <c r="M909" s="198"/>
    </row>
    <row r="910" s="9" customFormat="1" ht="17.9" customHeight="1">
      <c r="B910" s="156">
        <v>45764</v>
      </c>
      <c r="C910" t="s" s="151">
        <v>617</v>
      </c>
      <c r="D910" t="s" s="151">
        <v>31</v>
      </c>
      <c r="E910" s="121">
        <v>851856</v>
      </c>
      <c r="F910" s="121">
        <v>113</v>
      </c>
      <c r="G910" s="121">
        <v>0.95</v>
      </c>
      <c r="H910" s="154">
        <f>F910*G910</f>
        <v>107.35</v>
      </c>
      <c r="I910" s="155">
        <f>H910*$O$5</f>
        <v>1073.5</v>
      </c>
      <c r="J910" t="s" s="151">
        <v>207</v>
      </c>
      <c r="K910" s="157">
        <v>150</v>
      </c>
      <c r="L910" s="152"/>
      <c r="M910" s="198"/>
    </row>
    <row r="911" s="9" customFormat="1" ht="17.9" customHeight="1">
      <c r="B911" s="156">
        <v>45764</v>
      </c>
      <c r="C911" t="s" s="151">
        <v>618</v>
      </c>
      <c r="D911" t="s" s="151">
        <v>31</v>
      </c>
      <c r="E911" s="121">
        <v>851856</v>
      </c>
      <c r="F911" s="121">
        <v>113</v>
      </c>
      <c r="G911" s="121">
        <v>0.95</v>
      </c>
      <c r="H911" s="154">
        <f>F911*G911</f>
        <v>107.35</v>
      </c>
      <c r="I911" s="155">
        <f>H911*$O$5</f>
        <v>1073.5</v>
      </c>
      <c r="J911" t="s" s="151">
        <v>207</v>
      </c>
      <c r="K911" s="157">
        <v>150</v>
      </c>
      <c r="L911" s="152"/>
      <c r="M911" s="198"/>
    </row>
    <row r="912" s="9" customFormat="1" ht="17.9" customHeight="1">
      <c r="B912" s="156">
        <v>45764</v>
      </c>
      <c r="C912" t="s" s="151">
        <v>619</v>
      </c>
      <c r="D912" t="s" s="151">
        <v>31</v>
      </c>
      <c r="E912" s="121">
        <v>851856</v>
      </c>
      <c r="F912" s="121">
        <v>113</v>
      </c>
      <c r="G912" s="121">
        <v>0.9</v>
      </c>
      <c r="H912" s="154">
        <f>F912*G912</f>
        <v>101.7</v>
      </c>
      <c r="I912" s="155">
        <f>H912*$O$5</f>
        <v>1017</v>
      </c>
      <c r="J912" t="s" s="151">
        <v>207</v>
      </c>
      <c r="K912" s="157">
        <v>150</v>
      </c>
      <c r="L912" s="152"/>
      <c r="M912" t="s" s="86">
        <v>587</v>
      </c>
    </row>
    <row r="913" s="9" customFormat="1" ht="17.9" customHeight="1">
      <c r="B913" s="156">
        <v>45764</v>
      </c>
      <c r="C913" t="s" s="151">
        <v>620</v>
      </c>
      <c r="D913" t="s" s="151">
        <v>31</v>
      </c>
      <c r="E913" s="121">
        <v>851858</v>
      </c>
      <c r="F913" s="121">
        <v>113</v>
      </c>
      <c r="G913" s="121">
        <v>0.95</v>
      </c>
      <c r="H913" s="154">
        <f>F913*G913</f>
        <v>107.35</v>
      </c>
      <c r="I913" s="155">
        <f>H913*$O$5</f>
        <v>1073.5</v>
      </c>
      <c r="J913" t="s" s="151">
        <v>236</v>
      </c>
      <c r="K913" s="157">
        <v>150</v>
      </c>
      <c r="L913" s="152"/>
      <c r="M913" s="198"/>
    </row>
    <row r="914" s="9" customFormat="1" ht="17.9" customHeight="1">
      <c r="B914" s="156">
        <v>45764</v>
      </c>
      <c r="C914" t="s" s="151">
        <v>621</v>
      </c>
      <c r="D914" t="s" s="151">
        <v>31</v>
      </c>
      <c r="E914" s="121">
        <v>851858</v>
      </c>
      <c r="F914" s="121">
        <v>113</v>
      </c>
      <c r="G914" s="121">
        <v>0.95</v>
      </c>
      <c r="H914" s="154">
        <f>F914*G914</f>
        <v>107.35</v>
      </c>
      <c r="I914" s="155">
        <f>H914*$O$5</f>
        <v>1073.5</v>
      </c>
      <c r="J914" t="s" s="151">
        <v>236</v>
      </c>
      <c r="K914" s="157">
        <v>150</v>
      </c>
      <c r="L914" s="152"/>
      <c r="M914" s="198"/>
    </row>
    <row r="915" s="9" customFormat="1" ht="17.9" customHeight="1">
      <c r="B915" s="156">
        <v>45764</v>
      </c>
      <c r="C915" t="s" s="151">
        <v>622</v>
      </c>
      <c r="D915" t="s" s="151">
        <v>31</v>
      </c>
      <c r="E915" s="121">
        <v>851858</v>
      </c>
      <c r="F915" s="121">
        <v>113</v>
      </c>
      <c r="G915" s="121">
        <v>0.95</v>
      </c>
      <c r="H915" s="154">
        <f>F915*G915</f>
        <v>107.35</v>
      </c>
      <c r="I915" s="155">
        <f>H915*$O$5</f>
        <v>1073.5</v>
      </c>
      <c r="J915" t="s" s="151">
        <v>236</v>
      </c>
      <c r="K915" s="157">
        <v>150</v>
      </c>
      <c r="L915" s="152"/>
      <c r="M915" s="198"/>
    </row>
    <row r="916" s="9" customFormat="1" ht="17.9" customHeight="1">
      <c r="B916" s="156">
        <v>45764</v>
      </c>
      <c r="C916" t="s" s="151">
        <v>623</v>
      </c>
      <c r="D916" t="s" s="151">
        <v>31</v>
      </c>
      <c r="E916" s="121">
        <v>856808</v>
      </c>
      <c r="F916" s="121">
        <v>113</v>
      </c>
      <c r="G916" s="121">
        <v>0.95</v>
      </c>
      <c r="H916" s="154">
        <f>F916*G916</f>
        <v>107.35</v>
      </c>
      <c r="I916" s="155">
        <f>H916*$O$5</f>
        <v>1073.5</v>
      </c>
      <c r="J916" t="s" s="151">
        <v>506</v>
      </c>
      <c r="K916" s="157">
        <v>150</v>
      </c>
      <c r="L916" s="152"/>
      <c r="M916" s="198"/>
    </row>
    <row r="917" s="9" customFormat="1" ht="17.9" customHeight="1">
      <c r="B917" s="156">
        <v>45764</v>
      </c>
      <c r="C917" t="s" s="151">
        <v>624</v>
      </c>
      <c r="D917" t="s" s="151">
        <v>31</v>
      </c>
      <c r="E917" s="121">
        <v>856808</v>
      </c>
      <c r="F917" s="121">
        <v>113</v>
      </c>
      <c r="G917" s="121">
        <v>0.95</v>
      </c>
      <c r="H917" s="154">
        <f>F917*G917</f>
        <v>107.35</v>
      </c>
      <c r="I917" s="155">
        <f>H917*$O$5</f>
        <v>1073.5</v>
      </c>
      <c r="J917" t="s" s="151">
        <v>506</v>
      </c>
      <c r="K917" s="157">
        <v>150</v>
      </c>
      <c r="L917" s="152"/>
      <c r="M917" s="198"/>
    </row>
    <row r="918" s="9" customFormat="1" ht="17.9" customHeight="1">
      <c r="B918" s="156">
        <v>45764</v>
      </c>
      <c r="C918" t="s" s="151">
        <v>625</v>
      </c>
      <c r="D918" t="s" s="151">
        <v>31</v>
      </c>
      <c r="E918" s="121">
        <v>856762</v>
      </c>
      <c r="F918" s="121">
        <v>112</v>
      </c>
      <c r="G918" s="121">
        <v>0.95</v>
      </c>
      <c r="H918" s="154">
        <f>F918*G918</f>
        <v>106.4</v>
      </c>
      <c r="I918" s="155">
        <f>H918*$O$1</f>
        <v>1010.8</v>
      </c>
      <c r="J918" t="s" s="151">
        <v>372</v>
      </c>
      <c r="K918" s="157">
        <v>150</v>
      </c>
      <c r="L918" s="152"/>
      <c r="M918" s="198"/>
    </row>
    <row r="919" s="9" customFormat="1" ht="17.9" customHeight="1">
      <c r="B919" s="156">
        <v>45764</v>
      </c>
      <c r="C919" t="s" s="151">
        <v>626</v>
      </c>
      <c r="D919" t="s" s="151">
        <v>31</v>
      </c>
      <c r="E919" s="121">
        <v>856762</v>
      </c>
      <c r="F919" s="121">
        <v>112</v>
      </c>
      <c r="G919" s="121">
        <v>0.95</v>
      </c>
      <c r="H919" s="154">
        <f>F919*G919</f>
        <v>106.4</v>
      </c>
      <c r="I919" s="155">
        <f>H919*$O$1</f>
        <v>1010.8</v>
      </c>
      <c r="J919" t="s" s="151">
        <v>372</v>
      </c>
      <c r="K919" s="157">
        <v>150</v>
      </c>
      <c r="L919" s="152"/>
      <c r="M919" s="198"/>
    </row>
    <row r="920" s="9" customFormat="1" ht="17.9" customHeight="1">
      <c r="B920" s="156">
        <v>45764</v>
      </c>
      <c r="C920" t="s" s="151">
        <v>627</v>
      </c>
      <c r="D920" t="s" s="151">
        <v>31</v>
      </c>
      <c r="E920" s="121">
        <v>856774</v>
      </c>
      <c r="F920" s="121">
        <v>105</v>
      </c>
      <c r="G920" s="121">
        <v>0.9</v>
      </c>
      <c r="H920" s="154">
        <f>F920*G920</f>
        <v>94.5</v>
      </c>
      <c r="I920" s="155">
        <f>H920*$O$1</f>
        <v>897.75</v>
      </c>
      <c r="J920" t="s" s="151">
        <v>433</v>
      </c>
      <c r="K920" s="157">
        <v>150</v>
      </c>
      <c r="L920" s="152"/>
      <c r="M920" s="198"/>
    </row>
    <row r="921" s="9" customFormat="1" ht="17.9" customHeight="1">
      <c r="B921" s="156">
        <v>45764</v>
      </c>
      <c r="C921" t="s" s="151">
        <v>628</v>
      </c>
      <c r="D921" t="s" s="151">
        <v>31</v>
      </c>
      <c r="E921" s="121">
        <v>856774</v>
      </c>
      <c r="F921" s="121">
        <v>105</v>
      </c>
      <c r="G921" s="121">
        <v>0.95</v>
      </c>
      <c r="H921" s="154">
        <f>F921*G921</f>
        <v>99.75</v>
      </c>
      <c r="I921" s="155">
        <f>H921*$O$1</f>
        <v>947.625</v>
      </c>
      <c r="J921" t="s" s="151">
        <v>433</v>
      </c>
      <c r="K921" s="157">
        <v>150</v>
      </c>
      <c r="L921" s="152"/>
      <c r="M921" s="198"/>
    </row>
    <row r="922" s="9" customFormat="1" ht="17.9" customHeight="1">
      <c r="B922" s="156">
        <v>45764</v>
      </c>
      <c r="C922" t="s" s="151">
        <v>629</v>
      </c>
      <c r="D922" t="s" s="151">
        <v>31</v>
      </c>
      <c r="E922" s="121">
        <v>856774</v>
      </c>
      <c r="F922" s="121">
        <v>105</v>
      </c>
      <c r="G922" s="121">
        <v>0.8</v>
      </c>
      <c r="H922" s="154">
        <f>F922*G922</f>
        <v>84</v>
      </c>
      <c r="I922" s="155">
        <f>H922*$O$1</f>
        <v>798</v>
      </c>
      <c r="J922" t="s" s="151">
        <v>433</v>
      </c>
      <c r="K922" s="157">
        <v>150</v>
      </c>
      <c r="L922" s="152"/>
      <c r="M922" s="198"/>
    </row>
    <row r="923" s="9" customFormat="1" ht="17.9" customHeight="1">
      <c r="A923" t="s" s="252">
        <v>449</v>
      </c>
      <c r="B923" s="156">
        <v>45764</v>
      </c>
      <c r="C923" t="s" s="151">
        <v>630</v>
      </c>
      <c r="D923" t="s" s="151">
        <v>31</v>
      </c>
      <c r="E923" s="121">
        <v>856781</v>
      </c>
      <c r="F923" s="121">
        <v>105</v>
      </c>
      <c r="G923" s="121">
        <v>0.95</v>
      </c>
      <c r="H923" s="154">
        <f>F923*G923</f>
        <v>99.75</v>
      </c>
      <c r="I923" s="155">
        <f>H923*$O$1</f>
        <v>947.625</v>
      </c>
      <c r="J923" t="s" s="151">
        <v>435</v>
      </c>
      <c r="K923" s="157">
        <v>150</v>
      </c>
      <c r="L923" s="152"/>
      <c r="M923" s="198"/>
      <c r="P923" t="s" s="204">
        <v>565</v>
      </c>
    </row>
    <row r="924" s="9" customFormat="1" ht="17.9" customHeight="1">
      <c r="A924" t="s" s="252">
        <v>449</v>
      </c>
      <c r="B924" s="156">
        <v>45764</v>
      </c>
      <c r="C924" t="s" s="151">
        <v>631</v>
      </c>
      <c r="D924" t="s" s="151">
        <v>31</v>
      </c>
      <c r="E924" s="121">
        <v>856781</v>
      </c>
      <c r="F924" s="121">
        <v>105</v>
      </c>
      <c r="G924" s="121">
        <v>0.95</v>
      </c>
      <c r="H924" s="154">
        <f>F924*G924</f>
        <v>99.75</v>
      </c>
      <c r="I924" s="155">
        <f>H924*$O$1</f>
        <v>947.625</v>
      </c>
      <c r="J924" t="s" s="151">
        <v>435</v>
      </c>
      <c r="K924" s="157">
        <v>150</v>
      </c>
      <c r="L924" s="152"/>
      <c r="M924" s="198"/>
      <c r="P924" t="s" s="204">
        <v>565</v>
      </c>
    </row>
    <row r="925" s="9" customFormat="1" ht="17.9" customHeight="1">
      <c r="A925" t="s" s="252">
        <v>449</v>
      </c>
      <c r="B925" s="156">
        <v>45764</v>
      </c>
      <c r="C925" t="s" s="151">
        <v>632</v>
      </c>
      <c r="D925" t="s" s="151">
        <v>31</v>
      </c>
      <c r="E925" s="121">
        <v>856781</v>
      </c>
      <c r="F925" s="121">
        <v>105</v>
      </c>
      <c r="G925" s="121">
        <v>0.95</v>
      </c>
      <c r="H925" s="154">
        <f>F925*G925</f>
        <v>99.75</v>
      </c>
      <c r="I925" s="155">
        <f>H925*$O$1</f>
        <v>947.625</v>
      </c>
      <c r="J925" t="s" s="151">
        <v>435</v>
      </c>
      <c r="K925" s="157">
        <v>150</v>
      </c>
      <c r="L925" s="152"/>
      <c r="M925" s="198">
        <f>SUM(I896:I926)/29</f>
        <v>1087.504310344830</v>
      </c>
      <c r="N925" t="s" s="22">
        <v>166</v>
      </c>
      <c r="P925" t="s" s="204">
        <v>565</v>
      </c>
    </row>
    <row r="926" s="9" customFormat="1" ht="17.9" customHeight="1">
      <c r="A926" t="s" s="253">
        <v>449</v>
      </c>
      <c r="B926" s="156">
        <v>45764</v>
      </c>
      <c r="C926" t="s" s="151">
        <v>633</v>
      </c>
      <c r="D926" t="s" s="151">
        <v>31</v>
      </c>
      <c r="E926" s="121">
        <v>856787</v>
      </c>
      <c r="F926" s="121">
        <v>117</v>
      </c>
      <c r="G926" s="121">
        <v>0.95</v>
      </c>
      <c r="H926" s="154">
        <f>F926*G926</f>
        <v>111.15</v>
      </c>
      <c r="I926" s="155">
        <f>H926*$O$1</f>
        <v>1055.925</v>
      </c>
      <c r="J926" t="s" s="151">
        <v>493</v>
      </c>
      <c r="K926" s="157">
        <v>150</v>
      </c>
      <c r="L926" s="152"/>
      <c r="M926" s="198"/>
    </row>
    <row r="927" s="9" customFormat="1" ht="17.9" customHeight="1">
      <c r="B927" s="156">
        <v>45764</v>
      </c>
      <c r="C927" s="151"/>
      <c r="D927" s="152"/>
      <c r="E927" s="152"/>
      <c r="F927" s="152"/>
      <c r="G927" s="152"/>
      <c r="H927" s="154"/>
      <c r="I927" s="155"/>
      <c r="J927" t="s" s="151">
        <v>602</v>
      </c>
      <c r="K927" s="157">
        <v>150</v>
      </c>
      <c r="L927" s="152"/>
      <c r="M927" s="198"/>
    </row>
    <row r="928" s="9" customFormat="1" ht="17.9" customHeight="1">
      <c r="B928" s="156"/>
      <c r="C928" s="151"/>
      <c r="D928" s="152"/>
      <c r="E928" s="152"/>
      <c r="F928" s="152"/>
      <c r="G928" s="152"/>
      <c r="H928" s="154"/>
      <c r="I928" s="155"/>
      <c r="J928" s="152"/>
      <c r="K928" s="157"/>
      <c r="L928" s="152"/>
      <c r="M928" s="198"/>
    </row>
    <row r="929" s="9" customFormat="1" ht="17.9" customHeight="1">
      <c r="B929" s="156">
        <v>45765</v>
      </c>
      <c r="C929" t="s" s="151">
        <v>634</v>
      </c>
      <c r="D929" t="s" s="151">
        <v>31</v>
      </c>
      <c r="E929" s="121">
        <v>851893</v>
      </c>
      <c r="F929" s="121">
        <v>99</v>
      </c>
      <c r="G929" s="121">
        <v>0.95</v>
      </c>
      <c r="H929" s="154">
        <f>F929*G929</f>
        <v>94.05</v>
      </c>
      <c r="I929" s="155">
        <f>H929*$O$5</f>
        <v>940.5</v>
      </c>
      <c r="J929" t="s" s="151">
        <v>42</v>
      </c>
      <c r="K929" s="157">
        <v>150</v>
      </c>
      <c r="L929" s="152"/>
      <c r="M929" s="198"/>
    </row>
    <row r="930" s="9" customFormat="1" ht="17.9" customHeight="1">
      <c r="B930" s="156">
        <v>45765</v>
      </c>
      <c r="C930" t="s" s="151">
        <v>635</v>
      </c>
      <c r="D930" t="s" s="151">
        <v>31</v>
      </c>
      <c r="E930" s="121">
        <v>851893</v>
      </c>
      <c r="F930" s="121">
        <v>99</v>
      </c>
      <c r="G930" s="121">
        <v>0.95</v>
      </c>
      <c r="H930" s="154">
        <f>F930*G930</f>
        <v>94.05</v>
      </c>
      <c r="I930" s="155">
        <f>H930*$O$5</f>
        <v>940.5</v>
      </c>
      <c r="J930" t="s" s="151">
        <v>42</v>
      </c>
      <c r="K930" s="157">
        <v>150</v>
      </c>
      <c r="L930" s="152"/>
      <c r="M930" s="198"/>
    </row>
    <row r="931" s="9" customFormat="1" ht="17.9" customHeight="1">
      <c r="B931" s="156">
        <v>45765</v>
      </c>
      <c r="C931" t="s" s="151">
        <v>636</v>
      </c>
      <c r="D931" t="s" s="151">
        <v>31</v>
      </c>
      <c r="E931" s="121">
        <v>851893</v>
      </c>
      <c r="F931" s="121">
        <v>99</v>
      </c>
      <c r="G931" s="121">
        <v>0.95</v>
      </c>
      <c r="H931" s="154">
        <f>F931*G931</f>
        <v>94.05</v>
      </c>
      <c r="I931" s="155">
        <f>H931*$O$5</f>
        <v>940.5</v>
      </c>
      <c r="J931" t="s" s="151">
        <v>42</v>
      </c>
      <c r="K931" s="157">
        <v>150</v>
      </c>
      <c r="L931" s="152"/>
      <c r="M931" s="198"/>
    </row>
    <row r="932" s="9" customFormat="1" ht="17.9" customHeight="1">
      <c r="B932" s="156">
        <v>45765</v>
      </c>
      <c r="C932" s="121">
        <v>10691710</v>
      </c>
      <c r="D932" t="s" s="151">
        <v>31</v>
      </c>
      <c r="E932" s="121">
        <v>851093</v>
      </c>
      <c r="F932" s="121">
        <v>114</v>
      </c>
      <c r="G932" s="121">
        <v>0.95</v>
      </c>
      <c r="H932" s="154">
        <f>F932*G932</f>
        <v>108.3</v>
      </c>
      <c r="I932" s="155">
        <f>H932*$O$1</f>
        <v>1028.85</v>
      </c>
      <c r="J932" t="s" s="151">
        <v>63</v>
      </c>
      <c r="K932" s="157">
        <v>150</v>
      </c>
      <c r="L932" s="152"/>
      <c r="M932" s="198"/>
    </row>
    <row r="933" s="9" customFormat="1" ht="17.9" customHeight="1">
      <c r="B933" s="156">
        <v>45765</v>
      </c>
      <c r="C933" s="121">
        <v>10691683</v>
      </c>
      <c r="D933" t="s" s="151">
        <v>31</v>
      </c>
      <c r="E933" s="121">
        <v>851093</v>
      </c>
      <c r="F933" s="121">
        <v>114</v>
      </c>
      <c r="G933" s="121">
        <v>0.95</v>
      </c>
      <c r="H933" s="154">
        <f>F933*G933</f>
        <v>108.3</v>
      </c>
      <c r="I933" s="155">
        <f>H933*$O$1</f>
        <v>1028.85</v>
      </c>
      <c r="J933" t="s" s="151">
        <v>63</v>
      </c>
      <c r="K933" s="157">
        <v>150</v>
      </c>
      <c r="L933" s="152"/>
      <c r="M933" s="198"/>
    </row>
    <row r="934" s="9" customFormat="1" ht="17.9" customHeight="1">
      <c r="B934" s="156">
        <v>45765</v>
      </c>
      <c r="C934" s="121">
        <v>10691694</v>
      </c>
      <c r="D934" t="s" s="151">
        <v>31</v>
      </c>
      <c r="E934" s="121">
        <v>851093</v>
      </c>
      <c r="F934" s="121">
        <v>114</v>
      </c>
      <c r="G934" s="121">
        <v>0.95</v>
      </c>
      <c r="H934" s="154">
        <f>F934*G934</f>
        <v>108.3</v>
      </c>
      <c r="I934" s="155">
        <f>H934*$O$1</f>
        <v>1028.85</v>
      </c>
      <c r="J934" t="s" s="151">
        <v>63</v>
      </c>
      <c r="K934" s="157">
        <v>150</v>
      </c>
      <c r="L934" s="152"/>
      <c r="M934" s="198"/>
    </row>
    <row r="935" s="9" customFormat="1" ht="17.9" customHeight="1">
      <c r="A935" t="s" s="252">
        <v>449</v>
      </c>
      <c r="B935" s="156">
        <v>45765</v>
      </c>
      <c r="C935" t="s" s="151">
        <v>637</v>
      </c>
      <c r="D935" t="s" s="151">
        <v>31</v>
      </c>
      <c r="E935" s="121">
        <v>856786</v>
      </c>
      <c r="F935" s="121">
        <v>115</v>
      </c>
      <c r="G935" s="121">
        <v>0.95</v>
      </c>
      <c r="H935" s="154">
        <f>F935*G935</f>
        <v>109.25</v>
      </c>
      <c r="I935" s="155">
        <f>H935*$O$5</f>
        <v>1092.5</v>
      </c>
      <c r="J935" t="s" s="151">
        <v>46</v>
      </c>
      <c r="K935" s="157">
        <v>150</v>
      </c>
      <c r="L935" s="152"/>
      <c r="M935" s="198"/>
    </row>
    <row r="936" s="9" customFormat="1" ht="17.9" customHeight="1">
      <c r="A936" t="s" s="252">
        <v>449</v>
      </c>
      <c r="B936" s="156">
        <v>45765</v>
      </c>
      <c r="C936" t="s" s="151">
        <v>638</v>
      </c>
      <c r="D936" t="s" s="151">
        <v>31</v>
      </c>
      <c r="E936" s="121">
        <v>856786</v>
      </c>
      <c r="F936" s="121">
        <v>115</v>
      </c>
      <c r="G936" s="121">
        <v>0.95</v>
      </c>
      <c r="H936" s="154">
        <f>F936*G936</f>
        <v>109.25</v>
      </c>
      <c r="I936" s="155">
        <f>H936*$O$5</f>
        <v>1092.5</v>
      </c>
      <c r="J936" t="s" s="151">
        <v>46</v>
      </c>
      <c r="K936" s="157">
        <v>150</v>
      </c>
      <c r="L936" s="152"/>
      <c r="M936" s="198"/>
    </row>
    <row r="937" s="9" customFormat="1" ht="17.9" customHeight="1">
      <c r="B937" s="156">
        <v>45765</v>
      </c>
      <c r="C937" t="s" s="151">
        <v>639</v>
      </c>
      <c r="D937" t="s" s="151">
        <v>31</v>
      </c>
      <c r="E937" s="121">
        <v>856763</v>
      </c>
      <c r="F937" s="121">
        <v>116</v>
      </c>
      <c r="G937" s="121">
        <v>0.95</v>
      </c>
      <c r="H937" s="154">
        <f>F937*G937</f>
        <v>110.2</v>
      </c>
      <c r="I937" s="155">
        <f>H937*$O$1</f>
        <v>1046.9</v>
      </c>
      <c r="J937" t="s" s="151">
        <v>100</v>
      </c>
      <c r="K937" s="157">
        <v>150</v>
      </c>
      <c r="L937" s="152"/>
      <c r="M937" t="s" s="86">
        <v>640</v>
      </c>
    </row>
    <row r="938" s="9" customFormat="1" ht="17.9" customHeight="1">
      <c r="B938" s="156">
        <v>45765</v>
      </c>
      <c r="C938" t="s" s="151">
        <v>641</v>
      </c>
      <c r="D938" t="s" s="151">
        <v>31</v>
      </c>
      <c r="E938" s="121">
        <v>856763</v>
      </c>
      <c r="F938" s="121">
        <v>116</v>
      </c>
      <c r="G938" s="121">
        <v>0.95</v>
      </c>
      <c r="H938" s="154">
        <f>F938*G938</f>
        <v>110.2</v>
      </c>
      <c r="I938" s="155">
        <f>H938*$O$1</f>
        <v>1046.9</v>
      </c>
      <c r="J938" t="s" s="151">
        <v>100</v>
      </c>
      <c r="K938" s="157">
        <v>150</v>
      </c>
      <c r="L938" s="152"/>
      <c r="M938" s="198"/>
    </row>
    <row r="939" s="9" customFormat="1" ht="17.9" customHeight="1">
      <c r="B939" s="156">
        <v>45765</v>
      </c>
      <c r="C939" t="s" s="151">
        <v>642</v>
      </c>
      <c r="D939" t="s" s="151">
        <v>31</v>
      </c>
      <c r="E939" s="121">
        <v>856763</v>
      </c>
      <c r="F939" s="121">
        <v>116</v>
      </c>
      <c r="G939" s="121">
        <v>0.95</v>
      </c>
      <c r="H939" s="154">
        <f>F939*G939</f>
        <v>110.2</v>
      </c>
      <c r="I939" s="155">
        <f>H939*$O$1</f>
        <v>1046.9</v>
      </c>
      <c r="J939" t="s" s="151">
        <v>100</v>
      </c>
      <c r="K939" s="157">
        <v>150</v>
      </c>
      <c r="L939" s="152"/>
      <c r="M939" s="198"/>
    </row>
    <row r="940" s="9" customFormat="1" ht="17.9" customHeight="1">
      <c r="B940" s="156">
        <v>45765</v>
      </c>
      <c r="C940" s="151"/>
      <c r="D940" s="152"/>
      <c r="E940" s="152"/>
      <c r="F940" s="152"/>
      <c r="G940" s="152"/>
      <c r="H940" s="154"/>
      <c r="I940" s="155"/>
      <c r="J940" t="s" s="151">
        <v>158</v>
      </c>
      <c r="K940" s="157"/>
      <c r="L940" t="s" s="151">
        <v>416</v>
      </c>
      <c r="M940" s="198"/>
    </row>
    <row r="941" s="9" customFormat="1" ht="17.9" customHeight="1">
      <c r="B941" s="156">
        <v>45765</v>
      </c>
      <c r="C941" t="s" s="151">
        <v>643</v>
      </c>
      <c r="D941" t="s" s="151">
        <v>31</v>
      </c>
      <c r="E941" s="121">
        <v>851856</v>
      </c>
      <c r="F941" s="121">
        <v>113</v>
      </c>
      <c r="G941" s="121">
        <v>0.95</v>
      </c>
      <c r="H941" s="154">
        <f>F941*G941</f>
        <v>107.35</v>
      </c>
      <c r="I941" s="155">
        <f>H941*$O$5</f>
        <v>1073.5</v>
      </c>
      <c r="J941" t="s" s="151">
        <v>207</v>
      </c>
      <c r="K941" s="157">
        <v>150</v>
      </c>
      <c r="L941" s="152"/>
      <c r="M941" s="198"/>
    </row>
    <row r="942" s="9" customFormat="1" ht="17.9" customHeight="1">
      <c r="B942" s="156">
        <v>45765</v>
      </c>
      <c r="C942" t="s" s="151">
        <v>644</v>
      </c>
      <c r="D942" t="s" s="151">
        <v>31</v>
      </c>
      <c r="E942" s="121">
        <v>851856</v>
      </c>
      <c r="F942" s="121">
        <v>113</v>
      </c>
      <c r="G942" s="121">
        <v>0.95</v>
      </c>
      <c r="H942" s="154">
        <f>F942*G942</f>
        <v>107.35</v>
      </c>
      <c r="I942" s="155">
        <f>H942*$O$5</f>
        <v>1073.5</v>
      </c>
      <c r="J942" t="s" s="151">
        <v>207</v>
      </c>
      <c r="K942" s="157">
        <v>150</v>
      </c>
      <c r="L942" s="152"/>
      <c r="M942" t="s" s="86">
        <v>645</v>
      </c>
    </row>
    <row r="943" s="9" customFormat="1" ht="17.9" customHeight="1">
      <c r="B943" s="156">
        <v>45765</v>
      </c>
      <c r="C943" t="s" s="151">
        <v>646</v>
      </c>
      <c r="D943" t="s" s="151">
        <v>31</v>
      </c>
      <c r="E943" s="121">
        <v>851856</v>
      </c>
      <c r="F943" s="121">
        <v>113</v>
      </c>
      <c r="G943" s="121">
        <v>0.9</v>
      </c>
      <c r="H943" s="154">
        <f>F943*G943</f>
        <v>101.7</v>
      </c>
      <c r="I943" s="155">
        <f>H943*$O$5</f>
        <v>1017</v>
      </c>
      <c r="J943" t="s" s="151">
        <v>207</v>
      </c>
      <c r="K943" s="157">
        <v>150</v>
      </c>
      <c r="L943" s="152"/>
    </row>
    <row r="944" s="9" customFormat="1" ht="17.9" customHeight="1">
      <c r="B944" s="156">
        <v>45765</v>
      </c>
      <c r="C944" t="s" s="151">
        <v>647</v>
      </c>
      <c r="D944" t="s" s="151">
        <v>31</v>
      </c>
      <c r="E944" s="121">
        <v>851858</v>
      </c>
      <c r="F944" s="121">
        <v>113</v>
      </c>
      <c r="G944" s="121">
        <v>0.9</v>
      </c>
      <c r="H944" s="154">
        <f>F944*G944</f>
        <v>101.7</v>
      </c>
      <c r="I944" s="155">
        <f>H944*$O$5</f>
        <v>1017</v>
      </c>
      <c r="J944" t="s" s="151">
        <v>236</v>
      </c>
      <c r="K944" s="157">
        <v>150</v>
      </c>
      <c r="L944" s="152"/>
      <c r="M944" s="198"/>
    </row>
    <row r="945" s="9" customFormat="1" ht="17.9" customHeight="1">
      <c r="B945" s="156">
        <v>45765</v>
      </c>
      <c r="C945" t="s" s="151">
        <v>648</v>
      </c>
      <c r="D945" t="s" s="151">
        <v>31</v>
      </c>
      <c r="E945" s="121">
        <v>851858</v>
      </c>
      <c r="F945" s="121">
        <v>113</v>
      </c>
      <c r="G945" s="121">
        <v>0.95</v>
      </c>
      <c r="H945" s="154">
        <f>F945*G945</f>
        <v>107.35</v>
      </c>
      <c r="I945" s="155">
        <f>H945*$O$5</f>
        <v>1073.5</v>
      </c>
      <c r="J945" t="s" s="151">
        <v>236</v>
      </c>
      <c r="K945" s="157">
        <v>150</v>
      </c>
      <c r="L945" s="152"/>
      <c r="M945" t="s" s="86">
        <v>649</v>
      </c>
    </row>
    <row r="946" s="9" customFormat="1" ht="17.9" customHeight="1">
      <c r="B946" s="156">
        <v>45765</v>
      </c>
      <c r="C946" t="s" s="151">
        <v>650</v>
      </c>
      <c r="D946" t="s" s="151">
        <v>31</v>
      </c>
      <c r="E946" s="121">
        <v>856808</v>
      </c>
      <c r="F946" s="121">
        <v>113</v>
      </c>
      <c r="G946" s="121">
        <v>0.95</v>
      </c>
      <c r="H946" s="154">
        <f>F946*G946</f>
        <v>107.35</v>
      </c>
      <c r="I946" s="155">
        <f>H946*$O$5</f>
        <v>1073.5</v>
      </c>
      <c r="J946" t="s" s="151">
        <v>506</v>
      </c>
      <c r="K946" s="157">
        <v>150</v>
      </c>
      <c r="L946" s="152"/>
      <c r="M946" s="198"/>
    </row>
    <row r="947" s="9" customFormat="1" ht="17.9" customHeight="1">
      <c r="B947" s="156">
        <v>45765</v>
      </c>
      <c r="C947" t="s" s="151">
        <v>651</v>
      </c>
      <c r="D947" t="s" s="151">
        <v>31</v>
      </c>
      <c r="E947" s="121">
        <v>856762</v>
      </c>
      <c r="F947" s="121">
        <v>112</v>
      </c>
      <c r="G947" s="121">
        <v>0.9</v>
      </c>
      <c r="H947" s="154">
        <f>F947*G947</f>
        <v>100.8</v>
      </c>
      <c r="I947" s="155">
        <f>H947*$O$1</f>
        <v>957.6</v>
      </c>
      <c r="J947" t="s" s="151">
        <v>372</v>
      </c>
      <c r="K947" s="157">
        <v>150</v>
      </c>
      <c r="L947" s="152"/>
      <c r="M947" s="198"/>
    </row>
    <row r="948" s="9" customFormat="1" ht="17.9" customHeight="1">
      <c r="B948" s="156">
        <v>45765</v>
      </c>
      <c r="C948" t="s" s="151">
        <v>652</v>
      </c>
      <c r="D948" t="s" s="151">
        <v>31</v>
      </c>
      <c r="E948" s="121">
        <v>856762</v>
      </c>
      <c r="F948" s="121">
        <v>112</v>
      </c>
      <c r="G948" s="121">
        <v>0.95</v>
      </c>
      <c r="H948" s="154">
        <f>F948*G948</f>
        <v>106.4</v>
      </c>
      <c r="I948" s="155">
        <f>H948*$O$1</f>
        <v>1010.8</v>
      </c>
      <c r="J948" t="s" s="151">
        <v>372</v>
      </c>
      <c r="K948" s="157">
        <v>150</v>
      </c>
      <c r="L948" s="152"/>
      <c r="M948" s="198"/>
    </row>
    <row r="949" s="9" customFormat="1" ht="17.9" customHeight="1">
      <c r="B949" s="156">
        <v>45765</v>
      </c>
      <c r="C949" t="s" s="151">
        <v>653</v>
      </c>
      <c r="D949" t="s" s="151">
        <v>31</v>
      </c>
      <c r="E949" s="121">
        <v>856762</v>
      </c>
      <c r="F949" s="121">
        <v>112</v>
      </c>
      <c r="G949" s="121">
        <v>0.95</v>
      </c>
      <c r="H949" s="154">
        <f>F949*G949</f>
        <v>106.4</v>
      </c>
      <c r="I949" s="155">
        <f>H949*$O$1</f>
        <v>1010.8</v>
      </c>
      <c r="J949" t="s" s="151">
        <v>372</v>
      </c>
      <c r="K949" s="157">
        <v>150</v>
      </c>
      <c r="L949" s="152"/>
      <c r="M949" s="198"/>
    </row>
    <row r="950" s="9" customFormat="1" ht="17.9" customHeight="1">
      <c r="B950" s="156">
        <v>45765</v>
      </c>
      <c r="C950" t="s" s="151">
        <v>654</v>
      </c>
      <c r="D950" t="s" s="151">
        <v>31</v>
      </c>
      <c r="E950" s="121">
        <v>856774</v>
      </c>
      <c r="F950" s="121">
        <v>105</v>
      </c>
      <c r="G950" s="121">
        <v>0.9</v>
      </c>
      <c r="H950" s="154">
        <f>F950*G950</f>
        <v>94.5</v>
      </c>
      <c r="I950" s="155">
        <f>H950*$O$1</f>
        <v>897.75</v>
      </c>
      <c r="J950" t="s" s="151">
        <v>433</v>
      </c>
      <c r="K950" s="157">
        <v>150</v>
      </c>
      <c r="L950" s="152"/>
      <c r="M950" s="198"/>
    </row>
    <row r="951" s="9" customFormat="1" ht="17.9" customHeight="1">
      <c r="B951" s="156">
        <v>45765</v>
      </c>
      <c r="C951" t="s" s="151">
        <v>655</v>
      </c>
      <c r="D951" t="s" s="151">
        <v>31</v>
      </c>
      <c r="E951" s="121">
        <v>856774</v>
      </c>
      <c r="F951" s="121">
        <v>105</v>
      </c>
      <c r="G951" s="121">
        <v>0.95</v>
      </c>
      <c r="H951" s="154">
        <f>F951*G951</f>
        <v>99.75</v>
      </c>
      <c r="I951" s="155">
        <f>H951*$O$1</f>
        <v>947.625</v>
      </c>
      <c r="J951" t="s" s="151">
        <v>433</v>
      </c>
      <c r="K951" s="157">
        <v>150</v>
      </c>
      <c r="L951" s="152"/>
      <c r="M951" s="198"/>
    </row>
    <row r="952" s="9" customFormat="1" ht="17.9" customHeight="1">
      <c r="A952" t="s" s="252">
        <v>449</v>
      </c>
      <c r="B952" s="156">
        <v>45765</v>
      </c>
      <c r="C952" t="s" s="151">
        <v>656</v>
      </c>
      <c r="D952" t="s" s="151">
        <v>31</v>
      </c>
      <c r="E952" s="121">
        <v>856781</v>
      </c>
      <c r="F952" s="121">
        <v>105</v>
      </c>
      <c r="G952" s="121">
        <v>0.9</v>
      </c>
      <c r="H952" s="154">
        <f>F952*G952</f>
        <v>94.5</v>
      </c>
      <c r="I952" s="155">
        <f>H952*$O$1</f>
        <v>897.75</v>
      </c>
      <c r="J952" t="s" s="151">
        <v>435</v>
      </c>
      <c r="K952" s="157">
        <v>150</v>
      </c>
      <c r="L952" s="152"/>
      <c r="M952" s="198"/>
      <c r="P952" t="s" s="204">
        <v>565</v>
      </c>
    </row>
    <row r="953" s="9" customFormat="1" ht="17.9" customHeight="1">
      <c r="A953" t="s" s="252">
        <v>449</v>
      </c>
      <c r="B953" s="156">
        <v>45765</v>
      </c>
      <c r="C953" t="s" s="151">
        <v>657</v>
      </c>
      <c r="D953" t="s" s="151">
        <v>31</v>
      </c>
      <c r="E953" s="121">
        <v>856781</v>
      </c>
      <c r="F953" s="121">
        <v>105</v>
      </c>
      <c r="G953" s="121">
        <v>0.9</v>
      </c>
      <c r="H953" s="154">
        <f>F953*G953</f>
        <v>94.5</v>
      </c>
      <c r="I953" s="155">
        <f>H953*$O$1</f>
        <v>897.75</v>
      </c>
      <c r="J953" t="s" s="151">
        <v>435</v>
      </c>
      <c r="K953" s="157">
        <v>150</v>
      </c>
      <c r="L953" s="152"/>
      <c r="M953" s="198"/>
      <c r="P953" t="s" s="204">
        <v>565</v>
      </c>
    </row>
    <row r="954" s="9" customFormat="1" ht="17.9" customHeight="1">
      <c r="A954" t="s" s="252">
        <v>449</v>
      </c>
      <c r="B954" s="156">
        <v>45765</v>
      </c>
      <c r="C954" t="s" s="151">
        <v>658</v>
      </c>
      <c r="D954" t="s" s="151">
        <v>31</v>
      </c>
      <c r="E954" s="121">
        <v>856781</v>
      </c>
      <c r="F954" s="121">
        <v>105</v>
      </c>
      <c r="G954" s="121">
        <v>0.95</v>
      </c>
      <c r="H954" s="154">
        <f>F954*G954</f>
        <v>99.75</v>
      </c>
      <c r="I954" s="155">
        <f>H954*$O$1</f>
        <v>947.625</v>
      </c>
      <c r="J954" t="s" s="151">
        <v>435</v>
      </c>
      <c r="K954" s="157">
        <v>150</v>
      </c>
      <c r="L954" s="152"/>
      <c r="M954" s="198"/>
      <c r="P954" t="s" s="204">
        <v>565</v>
      </c>
    </row>
    <row r="955" s="9" customFormat="1" ht="17.9" customHeight="1">
      <c r="A955" t="s" s="252">
        <v>449</v>
      </c>
      <c r="B955" s="156">
        <v>45765</v>
      </c>
      <c r="C955" t="s" s="151">
        <v>659</v>
      </c>
      <c r="D955" t="s" s="151">
        <v>31</v>
      </c>
      <c r="E955" s="121">
        <v>856787</v>
      </c>
      <c r="F955" s="121">
        <v>117</v>
      </c>
      <c r="G955" s="121">
        <v>0.95</v>
      </c>
      <c r="H955" s="154">
        <f>F955*G955</f>
        <v>111.15</v>
      </c>
      <c r="I955" s="155">
        <f>H955*$O$1</f>
        <v>1055.925</v>
      </c>
      <c r="J955" t="s" s="151">
        <v>493</v>
      </c>
      <c r="K955" s="157">
        <v>150</v>
      </c>
      <c r="L955" s="152"/>
      <c r="M955" s="198"/>
    </row>
    <row r="956" s="9" customFormat="1" ht="17.9" customHeight="1">
      <c r="A956" t="s" s="252">
        <v>449</v>
      </c>
      <c r="B956" s="156">
        <v>45765</v>
      </c>
      <c r="C956" t="s" s="151">
        <v>660</v>
      </c>
      <c r="D956" t="s" s="151">
        <v>31</v>
      </c>
      <c r="E956" s="121">
        <v>856787</v>
      </c>
      <c r="F956" s="121">
        <v>117</v>
      </c>
      <c r="G956" s="121">
        <v>0.95</v>
      </c>
      <c r="H956" s="154">
        <f>F956*G956</f>
        <v>111.15</v>
      </c>
      <c r="I956" s="155">
        <f>H956*$O$1</f>
        <v>1055.925</v>
      </c>
      <c r="J956" t="s" s="151">
        <v>493</v>
      </c>
      <c r="K956" s="157">
        <v>150</v>
      </c>
      <c r="L956" s="152"/>
      <c r="M956" t="s" s="86">
        <v>661</v>
      </c>
    </row>
    <row r="957" s="9" customFormat="1" ht="17.9" customHeight="1">
      <c r="B957" s="156">
        <v>45765</v>
      </c>
      <c r="C957" s="151"/>
      <c r="D957" s="152"/>
      <c r="E957" s="152"/>
      <c r="F957" s="152"/>
      <c r="G957" s="152"/>
      <c r="H957" s="154"/>
      <c r="I957" s="155"/>
      <c r="J957" t="s" s="151">
        <v>602</v>
      </c>
      <c r="K957" s="157">
        <v>150</v>
      </c>
      <c r="L957" s="157">
        <v>150</v>
      </c>
      <c r="M957" s="198"/>
    </row>
    <row r="958" s="9" customFormat="1" ht="17.9" customHeight="1">
      <c r="B958" s="156">
        <v>45765</v>
      </c>
      <c r="C958" t="s" s="151">
        <v>662</v>
      </c>
      <c r="D958" t="s" s="151">
        <v>31</v>
      </c>
      <c r="E958" s="121">
        <v>852376</v>
      </c>
      <c r="F958" s="121">
        <v>113</v>
      </c>
      <c r="G958" s="121">
        <v>0.95</v>
      </c>
      <c r="H958" s="154">
        <f>F958*G958</f>
        <v>107.35</v>
      </c>
      <c r="I958" s="155">
        <f>H958*$O$1</f>
        <v>1019.825</v>
      </c>
      <c r="J958" t="s" s="151">
        <v>663</v>
      </c>
      <c r="K958" s="157">
        <v>150</v>
      </c>
      <c r="L958" s="152"/>
      <c r="M958" s="198"/>
    </row>
    <row r="959" s="9" customFormat="1" ht="17.9" customHeight="1">
      <c r="B959" s="156">
        <v>45765</v>
      </c>
      <c r="C959" t="s" s="151">
        <v>664</v>
      </c>
      <c r="D959" t="s" s="151">
        <v>31</v>
      </c>
      <c r="E959" s="121">
        <v>852376</v>
      </c>
      <c r="F959" s="121">
        <v>113</v>
      </c>
      <c r="G959" s="121">
        <v>0.95</v>
      </c>
      <c r="H959" s="154">
        <f>F959*G959</f>
        <v>107.35</v>
      </c>
      <c r="I959" s="155">
        <f>H959*$O$1</f>
        <v>1019.825</v>
      </c>
      <c r="J959" t="s" s="151">
        <v>663</v>
      </c>
      <c r="K959" s="157">
        <v>150</v>
      </c>
      <c r="L959" s="152"/>
      <c r="M959" s="198">
        <f>SUM(I929:I960)/28</f>
        <v>1045.748214285710</v>
      </c>
      <c r="N959" t="s" s="22">
        <v>166</v>
      </c>
    </row>
    <row r="960" s="9" customFormat="1" ht="17.9" customHeight="1">
      <c r="B960" s="156"/>
      <c r="C960" s="151"/>
      <c r="D960" s="152"/>
      <c r="E960" s="152"/>
      <c r="F960" s="152"/>
      <c r="G960" s="152"/>
      <c r="H960" s="154"/>
      <c r="I960" s="155"/>
      <c r="J960" s="152"/>
      <c r="K960" s="157"/>
      <c r="L960" s="152"/>
      <c r="M960" s="198"/>
    </row>
    <row r="961" s="9" customFormat="1" ht="17.9" customHeight="1">
      <c r="B961" s="156">
        <v>45766</v>
      </c>
      <c r="C961" s="151"/>
      <c r="D961" t="s" s="151">
        <v>31</v>
      </c>
      <c r="E961" s="121">
        <v>851893</v>
      </c>
      <c r="F961" s="121">
        <v>99</v>
      </c>
      <c r="G961" s="121">
        <v>0.95</v>
      </c>
      <c r="H961" s="154">
        <f>F961*G961</f>
        <v>94.05</v>
      </c>
      <c r="I961" s="155">
        <f>H961*$O$5</f>
        <v>940.5</v>
      </c>
      <c r="J961" t="s" s="151">
        <v>42</v>
      </c>
      <c r="K961" s="157">
        <v>150</v>
      </c>
      <c r="L961" s="152"/>
      <c r="M961" s="198"/>
    </row>
    <row r="962" s="9" customFormat="1" ht="17.9" customHeight="1">
      <c r="B962" s="156">
        <v>45766</v>
      </c>
      <c r="C962" s="151"/>
      <c r="D962" t="s" s="151">
        <v>31</v>
      </c>
      <c r="E962" s="121">
        <v>851893</v>
      </c>
      <c r="F962" s="121">
        <v>99</v>
      </c>
      <c r="G962" s="121">
        <v>0.95</v>
      </c>
      <c r="H962" s="154">
        <f>F962*G962</f>
        <v>94.05</v>
      </c>
      <c r="I962" s="155">
        <f>H962*$O$5</f>
        <v>940.5</v>
      </c>
      <c r="J962" t="s" s="151">
        <v>42</v>
      </c>
      <c r="K962" s="157">
        <v>150</v>
      </c>
      <c r="L962" s="152"/>
      <c r="M962" s="198"/>
    </row>
    <row r="963" s="9" customFormat="1" ht="17.9" customHeight="1">
      <c r="B963" s="156">
        <v>45766</v>
      </c>
      <c r="C963" s="151"/>
      <c r="D963" t="s" s="151">
        <v>31</v>
      </c>
      <c r="E963" s="121">
        <v>851893</v>
      </c>
      <c r="F963" s="121">
        <v>99</v>
      </c>
      <c r="G963" s="121">
        <v>0.95</v>
      </c>
      <c r="H963" s="154">
        <f>F963*G963</f>
        <v>94.05</v>
      </c>
      <c r="I963" s="155">
        <f>H963*$O$5</f>
        <v>940.5</v>
      </c>
      <c r="J963" t="s" s="151">
        <v>42</v>
      </c>
      <c r="K963" s="157">
        <v>150</v>
      </c>
      <c r="L963" s="152"/>
      <c r="M963" s="198"/>
    </row>
    <row r="964" s="9" customFormat="1" ht="17.9" customHeight="1">
      <c r="B964" s="156">
        <v>45766</v>
      </c>
      <c r="C964" s="121">
        <v>10711969</v>
      </c>
      <c r="D964" t="s" s="151">
        <v>31</v>
      </c>
      <c r="E964" s="121">
        <v>851093</v>
      </c>
      <c r="F964" s="121">
        <v>114</v>
      </c>
      <c r="G964" s="121">
        <v>0.95</v>
      </c>
      <c r="H964" s="154">
        <f>F964*G964</f>
        <v>108.3</v>
      </c>
      <c r="I964" s="155">
        <f>H964*$O$1</f>
        <v>1028.85</v>
      </c>
      <c r="J964" t="s" s="151">
        <v>63</v>
      </c>
      <c r="K964" s="157">
        <v>150</v>
      </c>
      <c r="L964" s="152"/>
      <c r="M964" s="198"/>
    </row>
    <row r="965" s="9" customFormat="1" ht="17.9" customHeight="1">
      <c r="B965" s="156">
        <v>45766</v>
      </c>
      <c r="C965" s="121">
        <v>10633234</v>
      </c>
      <c r="D965" t="s" s="151">
        <v>31</v>
      </c>
      <c r="E965" s="121">
        <v>851093</v>
      </c>
      <c r="F965" s="121">
        <v>114</v>
      </c>
      <c r="G965" s="121">
        <v>0.95</v>
      </c>
      <c r="H965" s="154">
        <f>F965*G965</f>
        <v>108.3</v>
      </c>
      <c r="I965" s="155">
        <f>H965*$O$1</f>
        <v>1028.85</v>
      </c>
      <c r="J965" t="s" s="151">
        <v>63</v>
      </c>
      <c r="K965" s="157">
        <v>150</v>
      </c>
      <c r="L965" s="152"/>
      <c r="M965" s="198"/>
    </row>
    <row r="966" s="9" customFormat="1" ht="17.9" customHeight="1">
      <c r="B966" s="156">
        <v>45766</v>
      </c>
      <c r="C966" s="121">
        <v>10711997</v>
      </c>
      <c r="D966" t="s" s="151">
        <v>31</v>
      </c>
      <c r="E966" s="121">
        <v>851093</v>
      </c>
      <c r="F966" s="121">
        <v>114</v>
      </c>
      <c r="G966" s="121">
        <v>0.95</v>
      </c>
      <c r="H966" s="154">
        <f>F966*G966</f>
        <v>108.3</v>
      </c>
      <c r="I966" s="155">
        <f>H966*$O$1</f>
        <v>1028.85</v>
      </c>
      <c r="J966" t="s" s="151">
        <v>63</v>
      </c>
      <c r="K966" s="157">
        <v>150</v>
      </c>
      <c r="L966" s="152"/>
      <c r="M966" s="198"/>
    </row>
    <row r="967" s="9" customFormat="1" ht="17.9" customHeight="1">
      <c r="B967" s="156">
        <v>45766</v>
      </c>
      <c r="C967" s="151"/>
      <c r="D967" s="152"/>
      <c r="E967" s="152"/>
      <c r="F967" s="152"/>
      <c r="G967" s="152"/>
      <c r="H967" s="154"/>
      <c r="I967" s="155"/>
      <c r="J967" t="s" s="151">
        <v>46</v>
      </c>
      <c r="K967" s="157"/>
      <c r="L967" t="s" s="151">
        <v>416</v>
      </c>
      <c r="M967" s="198"/>
    </row>
    <row r="968" s="9" customFormat="1" ht="17.9" customHeight="1">
      <c r="B968" s="156">
        <v>45766</v>
      </c>
      <c r="C968" t="s" s="151">
        <v>665</v>
      </c>
      <c r="D968" t="s" s="151">
        <v>31</v>
      </c>
      <c r="E968" s="121">
        <v>856763</v>
      </c>
      <c r="F968" s="121">
        <v>116</v>
      </c>
      <c r="G968" s="121">
        <v>0.95</v>
      </c>
      <c r="H968" s="154">
        <f>F968*G968</f>
        <v>110.2</v>
      </c>
      <c r="I968" s="155">
        <f>H968*$O$1</f>
        <v>1046.9</v>
      </c>
      <c r="J968" t="s" s="151">
        <v>100</v>
      </c>
      <c r="K968" s="157">
        <v>150</v>
      </c>
      <c r="L968" s="152"/>
      <c r="M968" t="s" s="86">
        <v>640</v>
      </c>
    </row>
    <row r="969" s="9" customFormat="1" ht="17.9" customHeight="1">
      <c r="B969" s="156">
        <v>45766</v>
      </c>
      <c r="C969" t="s" s="151">
        <v>666</v>
      </c>
      <c r="D969" t="s" s="151">
        <v>31</v>
      </c>
      <c r="E969" s="121">
        <v>856763</v>
      </c>
      <c r="F969" s="121">
        <v>116</v>
      </c>
      <c r="G969" s="121">
        <v>0.95</v>
      </c>
      <c r="H969" s="154">
        <f>F969*G969</f>
        <v>110.2</v>
      </c>
      <c r="I969" s="155">
        <f>H969*$O$1</f>
        <v>1046.9</v>
      </c>
      <c r="J969" t="s" s="151">
        <v>100</v>
      </c>
      <c r="K969" s="157">
        <v>150</v>
      </c>
      <c r="L969" s="152"/>
      <c r="M969" s="198"/>
    </row>
    <row r="970" s="9" customFormat="1" ht="17.9" customHeight="1">
      <c r="B970" s="156">
        <v>45766</v>
      </c>
      <c r="C970" t="s" s="151">
        <v>667</v>
      </c>
      <c r="D970" t="s" s="151">
        <v>31</v>
      </c>
      <c r="E970" s="121">
        <v>856763</v>
      </c>
      <c r="F970" s="121">
        <v>116</v>
      </c>
      <c r="G970" s="121">
        <v>0.95</v>
      </c>
      <c r="H970" s="154">
        <f>F970*G970</f>
        <v>110.2</v>
      </c>
      <c r="I970" s="155">
        <f>H970*$O$1</f>
        <v>1046.9</v>
      </c>
      <c r="J970" t="s" s="151">
        <v>100</v>
      </c>
      <c r="K970" s="157">
        <v>150</v>
      </c>
      <c r="L970" s="152"/>
      <c r="M970" s="198"/>
    </row>
    <row r="971" s="9" customFormat="1" ht="17.9" customHeight="1">
      <c r="B971" s="156">
        <v>45766</v>
      </c>
      <c r="C971" s="151"/>
      <c r="D971" s="152"/>
      <c r="E971" s="152"/>
      <c r="F971" s="152"/>
      <c r="G971" s="152"/>
      <c r="H971" s="154"/>
      <c r="I971" s="155"/>
      <c r="J971" t="s" s="151">
        <v>158</v>
      </c>
      <c r="K971" s="157"/>
      <c r="L971" t="s" s="151">
        <v>416</v>
      </c>
      <c r="M971" s="198"/>
    </row>
    <row r="972" s="9" customFormat="1" ht="17.9" customHeight="1">
      <c r="B972" s="156">
        <v>45766</v>
      </c>
      <c r="C972" t="s" s="151">
        <v>668</v>
      </c>
      <c r="D972" t="s" s="151">
        <v>31</v>
      </c>
      <c r="E972" s="121">
        <v>851856</v>
      </c>
      <c r="F972" s="121">
        <v>113</v>
      </c>
      <c r="G972" s="121">
        <v>0.95</v>
      </c>
      <c r="H972" s="154">
        <f>F972*G972</f>
        <v>107.35</v>
      </c>
      <c r="I972" s="155">
        <f>H972*$O$5</f>
        <v>1073.5</v>
      </c>
      <c r="J972" t="s" s="151">
        <v>207</v>
      </c>
      <c r="K972" s="157">
        <v>150</v>
      </c>
      <c r="L972" s="152"/>
      <c r="M972" s="198"/>
    </row>
    <row r="973" s="9" customFormat="1" ht="17.9" customHeight="1">
      <c r="B973" s="156">
        <v>45766</v>
      </c>
      <c r="C973" t="s" s="151">
        <v>669</v>
      </c>
      <c r="D973" t="s" s="151">
        <v>31</v>
      </c>
      <c r="E973" s="121">
        <v>851856</v>
      </c>
      <c r="F973" s="121">
        <v>113</v>
      </c>
      <c r="G973" s="121">
        <v>0.95</v>
      </c>
      <c r="H973" s="154">
        <f>F973*G973</f>
        <v>107.35</v>
      </c>
      <c r="I973" s="155">
        <f>H973*$O$5</f>
        <v>1073.5</v>
      </c>
      <c r="J973" t="s" s="151">
        <v>207</v>
      </c>
      <c r="K973" s="157">
        <v>150</v>
      </c>
      <c r="L973" s="152"/>
    </row>
    <row r="974" s="9" customFormat="1" ht="17.9" customHeight="1">
      <c r="B974" s="156">
        <v>45766</v>
      </c>
      <c r="C974" t="s" s="151">
        <v>670</v>
      </c>
      <c r="D974" t="s" s="151">
        <v>31</v>
      </c>
      <c r="E974" s="121">
        <v>851856</v>
      </c>
      <c r="F974" s="121">
        <v>113</v>
      </c>
      <c r="G974" s="121">
        <v>0.95</v>
      </c>
      <c r="H974" s="154">
        <f>F974*G974</f>
        <v>107.35</v>
      </c>
      <c r="I974" s="155">
        <f>H974*$O$5</f>
        <v>1073.5</v>
      </c>
      <c r="J974" t="s" s="151">
        <v>207</v>
      </c>
      <c r="K974" s="157">
        <v>150</v>
      </c>
      <c r="L974" s="152"/>
      <c r="M974" t="s" s="86">
        <v>671</v>
      </c>
    </row>
    <row r="975" s="9" customFormat="1" ht="17.9" customHeight="1">
      <c r="B975" s="156">
        <v>45766</v>
      </c>
      <c r="C975" t="s" s="151">
        <v>672</v>
      </c>
      <c r="D975" t="s" s="151">
        <v>31</v>
      </c>
      <c r="E975" s="121">
        <v>851858</v>
      </c>
      <c r="F975" s="121">
        <v>113</v>
      </c>
      <c r="G975" s="121">
        <v>0.95</v>
      </c>
      <c r="H975" s="154">
        <f>F975*G975</f>
        <v>107.35</v>
      </c>
      <c r="I975" s="155">
        <f>H975*$O$5</f>
        <v>1073.5</v>
      </c>
      <c r="J975" t="s" s="151">
        <v>236</v>
      </c>
      <c r="K975" s="157">
        <v>150</v>
      </c>
      <c r="L975" s="152"/>
      <c r="M975" s="198"/>
    </row>
    <row r="976" s="9" customFormat="1" ht="17.9" customHeight="1">
      <c r="B976" s="156">
        <v>45766</v>
      </c>
      <c r="C976" t="s" s="151">
        <v>673</v>
      </c>
      <c r="D976" t="s" s="151">
        <v>31</v>
      </c>
      <c r="E976" s="121">
        <v>851858</v>
      </c>
      <c r="F976" s="121">
        <v>113</v>
      </c>
      <c r="G976" s="121">
        <v>0.95</v>
      </c>
      <c r="H976" s="154">
        <f>F976*G976</f>
        <v>107.35</v>
      </c>
      <c r="I976" s="155">
        <f>H976*$O$5</f>
        <v>1073.5</v>
      </c>
      <c r="J976" t="s" s="151">
        <v>236</v>
      </c>
      <c r="K976" s="157">
        <v>150</v>
      </c>
      <c r="L976" s="152"/>
      <c r="M976" s="198"/>
    </row>
    <row r="977" s="9" customFormat="1" ht="17.9" customHeight="1">
      <c r="B977" s="156">
        <v>45766</v>
      </c>
      <c r="C977" t="s" s="151">
        <v>674</v>
      </c>
      <c r="D977" t="s" s="151">
        <v>31</v>
      </c>
      <c r="E977" s="121">
        <v>851858</v>
      </c>
      <c r="F977" s="121">
        <v>113</v>
      </c>
      <c r="G977" s="121">
        <v>0.95</v>
      </c>
      <c r="H977" s="154">
        <f>F977*G977</f>
        <v>107.35</v>
      </c>
      <c r="I977" s="155">
        <f>H977*$O$5</f>
        <v>1073.5</v>
      </c>
      <c r="J977" t="s" s="151">
        <v>236</v>
      </c>
      <c r="K977" s="157">
        <v>150</v>
      </c>
      <c r="L977" s="152"/>
      <c r="M977" s="198"/>
    </row>
    <row r="978" s="9" customFormat="1" ht="17.9" customHeight="1">
      <c r="B978" s="156">
        <v>45766</v>
      </c>
      <c r="C978" s="151"/>
      <c r="D978" t="s" s="151">
        <v>31</v>
      </c>
      <c r="E978" s="121">
        <v>856808</v>
      </c>
      <c r="F978" s="121">
        <v>113</v>
      </c>
      <c r="G978" s="121">
        <v>0.95</v>
      </c>
      <c r="H978" s="154">
        <f>F978*G978</f>
        <v>107.35</v>
      </c>
      <c r="I978" s="155">
        <f>H978*$O$5</f>
        <v>1073.5</v>
      </c>
      <c r="J978" t="s" s="151">
        <v>506</v>
      </c>
      <c r="K978" s="157">
        <v>150</v>
      </c>
      <c r="L978" s="152"/>
      <c r="M978" s="198"/>
    </row>
    <row r="979" s="9" customFormat="1" ht="17.9" customHeight="1">
      <c r="B979" s="156">
        <v>45766</v>
      </c>
      <c r="C979" t="s" s="151">
        <v>675</v>
      </c>
      <c r="D979" t="s" s="151">
        <v>31</v>
      </c>
      <c r="E979" s="121">
        <v>856762</v>
      </c>
      <c r="F979" s="121">
        <v>112</v>
      </c>
      <c r="G979" s="121">
        <v>0.95</v>
      </c>
      <c r="H979" s="154">
        <f>F979*G979</f>
        <v>106.4</v>
      </c>
      <c r="I979" s="155">
        <f>H979*$O$1</f>
        <v>1010.8</v>
      </c>
      <c r="J979" t="s" s="151">
        <v>372</v>
      </c>
      <c r="K979" s="157">
        <v>150</v>
      </c>
      <c r="L979" s="152"/>
      <c r="M979" t="s" s="86">
        <v>676</v>
      </c>
    </row>
    <row r="980" s="9" customFormat="1" ht="17.9" customHeight="1">
      <c r="B980" s="156">
        <v>45766</v>
      </c>
      <c r="C980" t="s" s="151">
        <v>677</v>
      </c>
      <c r="D980" t="s" s="151">
        <v>31</v>
      </c>
      <c r="E980" s="121">
        <v>856762</v>
      </c>
      <c r="F980" s="121">
        <v>112</v>
      </c>
      <c r="G980" s="121">
        <v>0.95</v>
      </c>
      <c r="H980" s="154">
        <f>F980*G980</f>
        <v>106.4</v>
      </c>
      <c r="I980" s="155">
        <f>H980*$O$1</f>
        <v>1010.8</v>
      </c>
      <c r="J980" t="s" s="151">
        <v>372</v>
      </c>
      <c r="K980" s="157">
        <v>150</v>
      </c>
      <c r="L980" s="152"/>
      <c r="M980" s="198"/>
    </row>
    <row r="981" s="9" customFormat="1" ht="17.9" customHeight="1">
      <c r="B981" s="156">
        <v>45766</v>
      </c>
      <c r="C981" t="s" s="151">
        <v>678</v>
      </c>
      <c r="D981" t="s" s="151">
        <v>31</v>
      </c>
      <c r="E981" s="121">
        <v>856762</v>
      </c>
      <c r="F981" s="121">
        <v>112</v>
      </c>
      <c r="G981" s="121">
        <v>0.95</v>
      </c>
      <c r="H981" s="154">
        <f>F981*G981</f>
        <v>106.4</v>
      </c>
      <c r="I981" s="155">
        <f>H981*$O$1</f>
        <v>1010.8</v>
      </c>
      <c r="J981" t="s" s="151">
        <v>372</v>
      </c>
      <c r="K981" s="157">
        <v>150</v>
      </c>
      <c r="L981" s="152"/>
      <c r="M981" s="198"/>
    </row>
    <row r="982" s="9" customFormat="1" ht="17.9" customHeight="1">
      <c r="B982" s="156">
        <v>45766</v>
      </c>
      <c r="C982" t="s" s="151">
        <v>679</v>
      </c>
      <c r="D982" t="s" s="151">
        <v>31</v>
      </c>
      <c r="E982" s="121">
        <v>856774</v>
      </c>
      <c r="F982" s="121">
        <v>105</v>
      </c>
      <c r="G982" s="121">
        <v>0.9</v>
      </c>
      <c r="H982" s="154">
        <f>F982*G982</f>
        <v>94.5</v>
      </c>
      <c r="I982" s="155">
        <f>H982*$O$1</f>
        <v>897.75</v>
      </c>
      <c r="J982" t="s" s="151">
        <v>433</v>
      </c>
      <c r="K982" s="157">
        <v>150</v>
      </c>
      <c r="L982" s="152"/>
      <c r="M982" s="198"/>
    </row>
    <row r="983" s="9" customFormat="1" ht="17.9" customHeight="1">
      <c r="B983" s="156">
        <v>45766</v>
      </c>
      <c r="C983" t="s" s="151">
        <v>680</v>
      </c>
      <c r="D983" t="s" s="151">
        <v>31</v>
      </c>
      <c r="E983" s="121">
        <v>856774</v>
      </c>
      <c r="F983" s="121">
        <v>105</v>
      </c>
      <c r="G983" s="121">
        <v>0.95</v>
      </c>
      <c r="H983" s="154">
        <f>F983*G983</f>
        <v>99.75</v>
      </c>
      <c r="I983" s="155">
        <f>H983*$O$1</f>
        <v>947.625</v>
      </c>
      <c r="J983" t="s" s="151">
        <v>433</v>
      </c>
      <c r="K983" s="157">
        <v>150</v>
      </c>
      <c r="L983" s="152"/>
      <c r="M983" s="198"/>
    </row>
    <row r="984" s="9" customFormat="1" ht="17.9" customHeight="1">
      <c r="B984" s="156">
        <v>45766</v>
      </c>
      <c r="C984" t="s" s="151">
        <v>681</v>
      </c>
      <c r="D984" t="s" s="151">
        <v>31</v>
      </c>
      <c r="E984" s="121">
        <v>856774</v>
      </c>
      <c r="F984" s="121">
        <v>105</v>
      </c>
      <c r="G984" s="121">
        <v>0.9</v>
      </c>
      <c r="H984" s="154">
        <f>F984*G984</f>
        <v>94.5</v>
      </c>
      <c r="I984" s="155">
        <f>H984*$O$1</f>
        <v>897.75</v>
      </c>
      <c r="J984" t="s" s="151">
        <v>433</v>
      </c>
      <c r="K984" s="157">
        <v>150</v>
      </c>
      <c r="L984" s="152"/>
      <c r="M984" s="198"/>
    </row>
    <row r="985" s="9" customFormat="1" ht="17.9" customHeight="1">
      <c r="A985" t="s" s="252">
        <v>449</v>
      </c>
      <c r="B985" s="156">
        <v>45766</v>
      </c>
      <c r="C985" t="s" s="151">
        <v>682</v>
      </c>
      <c r="D985" t="s" s="151">
        <v>31</v>
      </c>
      <c r="E985" s="121">
        <v>856781</v>
      </c>
      <c r="F985" s="121">
        <v>105</v>
      </c>
      <c r="G985" s="121">
        <v>0.9</v>
      </c>
      <c r="H985" s="154">
        <f>F985*G985</f>
        <v>94.5</v>
      </c>
      <c r="I985" s="155">
        <f>H985*$O$1</f>
        <v>897.75</v>
      </c>
      <c r="J985" t="s" s="151">
        <v>435</v>
      </c>
      <c r="K985" s="157">
        <v>150</v>
      </c>
      <c r="L985" s="152"/>
      <c r="M985" s="198"/>
      <c r="P985" t="s" s="204">
        <v>565</v>
      </c>
    </row>
    <row r="986" s="9" customFormat="1" ht="17.9" customHeight="1">
      <c r="A986" t="s" s="252">
        <v>449</v>
      </c>
      <c r="B986" s="156">
        <v>45766</v>
      </c>
      <c r="C986" t="s" s="151">
        <v>683</v>
      </c>
      <c r="D986" t="s" s="151">
        <v>31</v>
      </c>
      <c r="E986" s="121">
        <v>856781</v>
      </c>
      <c r="F986" s="121">
        <v>105</v>
      </c>
      <c r="G986" s="121">
        <v>0.95</v>
      </c>
      <c r="H986" s="154">
        <f>F986*G986</f>
        <v>99.75</v>
      </c>
      <c r="I986" s="155">
        <f>H986*$O$1</f>
        <v>947.625</v>
      </c>
      <c r="J986" t="s" s="151">
        <v>435</v>
      </c>
      <c r="K986" s="157">
        <v>150</v>
      </c>
      <c r="L986" s="152"/>
      <c r="M986" s="198"/>
      <c r="P986" t="s" s="204">
        <v>565</v>
      </c>
    </row>
    <row r="987" s="9" customFormat="1" ht="17.9" customHeight="1">
      <c r="A987" t="s" s="252">
        <v>449</v>
      </c>
      <c r="B987" s="156">
        <v>45766</v>
      </c>
      <c r="C987" t="s" s="151">
        <v>684</v>
      </c>
      <c r="D987" t="s" s="151">
        <v>31</v>
      </c>
      <c r="E987" s="121">
        <v>856781</v>
      </c>
      <c r="F987" s="121">
        <v>105</v>
      </c>
      <c r="G987" s="121">
        <v>0.9</v>
      </c>
      <c r="H987" s="154">
        <f>F987*G987</f>
        <v>94.5</v>
      </c>
      <c r="I987" s="155">
        <f>H987*$O$1</f>
        <v>897.75</v>
      </c>
      <c r="J987" t="s" s="151">
        <v>435</v>
      </c>
      <c r="K987" s="157">
        <v>150</v>
      </c>
      <c r="L987" s="152"/>
      <c r="M987" t="s" s="86">
        <v>685</v>
      </c>
      <c r="P987" t="s" s="204">
        <v>565</v>
      </c>
    </row>
    <row r="988" s="9" customFormat="1" ht="17.9" customHeight="1">
      <c r="A988" t="s" s="252">
        <v>449</v>
      </c>
      <c r="B988" s="156">
        <v>45766</v>
      </c>
      <c r="C988" t="s" s="151">
        <v>686</v>
      </c>
      <c r="D988" t="s" s="151">
        <v>31</v>
      </c>
      <c r="E988" s="121">
        <v>856787</v>
      </c>
      <c r="F988" s="121">
        <v>117</v>
      </c>
      <c r="G988" s="121">
        <v>0.95</v>
      </c>
      <c r="H988" s="154">
        <f>F988*G988</f>
        <v>111.15</v>
      </c>
      <c r="I988" s="155">
        <f>H988*$O$1</f>
        <v>1055.925</v>
      </c>
      <c r="J988" t="s" s="151">
        <v>493</v>
      </c>
      <c r="K988" s="157">
        <v>150</v>
      </c>
      <c r="L988" s="152"/>
      <c r="M988" t="s" s="86">
        <v>687</v>
      </c>
    </row>
    <row r="989" s="9" customFormat="1" ht="17.9" customHeight="1">
      <c r="A989" t="s" s="252">
        <v>449</v>
      </c>
      <c r="B989" s="156">
        <v>45766</v>
      </c>
      <c r="C989" t="s" s="151">
        <v>688</v>
      </c>
      <c r="D989" t="s" s="151">
        <v>31</v>
      </c>
      <c r="E989" s="121">
        <v>856787</v>
      </c>
      <c r="F989" s="121">
        <v>117</v>
      </c>
      <c r="G989" s="121">
        <v>0.95</v>
      </c>
      <c r="H989" s="154">
        <f>F989*G989</f>
        <v>111.15</v>
      </c>
      <c r="I989" s="155">
        <f>H989*$O$1</f>
        <v>1055.925</v>
      </c>
      <c r="J989" t="s" s="151">
        <v>493</v>
      </c>
      <c r="K989" s="157">
        <v>150</v>
      </c>
      <c r="L989" s="152"/>
      <c r="M989" s="198"/>
    </row>
    <row r="990" s="9" customFormat="1" ht="17.9" customHeight="1">
      <c r="B990" s="156">
        <v>45766</v>
      </c>
      <c r="C990" s="151"/>
      <c r="D990" s="152"/>
      <c r="E990" s="152"/>
      <c r="F990" s="152"/>
      <c r="G990" s="152"/>
      <c r="H990" s="154"/>
      <c r="I990" s="155"/>
      <c r="J990" t="s" s="151">
        <v>602</v>
      </c>
      <c r="K990" s="157">
        <v>150</v>
      </c>
      <c r="L990" s="157">
        <v>150</v>
      </c>
      <c r="M990" s="198"/>
    </row>
    <row r="991" s="9" customFormat="1" ht="17.9" customHeight="1">
      <c r="A991" t="s" s="252">
        <v>449</v>
      </c>
      <c r="B991" s="156">
        <v>45766</v>
      </c>
      <c r="C991" t="s" s="151">
        <v>689</v>
      </c>
      <c r="D991" t="s" s="151">
        <v>31</v>
      </c>
      <c r="E991" s="121">
        <v>856786</v>
      </c>
      <c r="F991" s="121">
        <v>115</v>
      </c>
      <c r="G991" s="121">
        <v>0.95</v>
      </c>
      <c r="H991" s="154">
        <f>F991*G991</f>
        <v>109.25</v>
      </c>
      <c r="I991" s="155">
        <f>H991*$O$1</f>
        <v>1037.875</v>
      </c>
      <c r="J991" t="s" s="151">
        <v>663</v>
      </c>
      <c r="K991" s="157">
        <v>150</v>
      </c>
      <c r="L991" s="152"/>
      <c r="M991" s="198">
        <f>SUM(I961:I992)/28</f>
        <v>1008.272321428570</v>
      </c>
      <c r="N991" t="s" s="22">
        <v>166</v>
      </c>
    </row>
    <row r="992" s="9" customFormat="1" ht="17.9" customHeight="1">
      <c r="B992" s="156"/>
      <c r="C992" s="151"/>
      <c r="D992" s="152"/>
      <c r="E992" s="152"/>
      <c r="F992" s="152"/>
      <c r="G992" s="152"/>
      <c r="H992" s="154"/>
      <c r="I992" s="155"/>
      <c r="J992" s="152"/>
      <c r="K992" s="157"/>
      <c r="L992" s="152"/>
      <c r="M992" s="207"/>
    </row>
    <row r="993" s="9" customFormat="1" ht="17.9" customHeight="1">
      <c r="B993" s="234"/>
      <c r="C993" s="177"/>
      <c r="D993" s="177"/>
      <c r="E993" s="177"/>
      <c r="F993" s="177"/>
      <c r="G993" s="177"/>
      <c r="H993" s="235"/>
      <c r="I993" s="208">
        <f>SUM(I812:I974)</f>
        <v>151430.725</v>
      </c>
      <c r="J993" s="236"/>
      <c r="K993" s="237"/>
      <c r="L993" t="s" s="238">
        <v>75</v>
      </c>
      <c r="M993" s="177"/>
    </row>
    <row r="994" s="9" customFormat="1" ht="17.9" customHeight="1">
      <c r="B994" t="s" s="173">
        <v>16</v>
      </c>
      <c r="C994" t="s" s="173">
        <v>17</v>
      </c>
      <c r="D994" t="s" s="173">
        <v>18</v>
      </c>
      <c r="E994" t="s" s="173">
        <v>19</v>
      </c>
      <c r="F994" t="s" s="173">
        <v>20</v>
      </c>
      <c r="G994" t="s" s="173">
        <v>21</v>
      </c>
      <c r="H994" t="s" s="173">
        <v>22</v>
      </c>
      <c r="I994" s="174"/>
      <c r="J994" t="s" s="173">
        <v>23</v>
      </c>
      <c r="K994" t="s" s="173">
        <v>24</v>
      </c>
      <c r="L994" t="s" s="175">
        <v>690</v>
      </c>
      <c r="M994" t="s" s="176">
        <v>691</v>
      </c>
    </row>
    <row r="995" s="9" customFormat="1" ht="17.9" customHeight="1">
      <c r="B995" s="156">
        <v>45768</v>
      </c>
      <c r="C995" s="151"/>
      <c r="D995" s="152"/>
      <c r="E995" s="152"/>
      <c r="F995" s="152"/>
      <c r="G995" s="152"/>
      <c r="H995" s="154"/>
      <c r="I995" s="155"/>
      <c r="J995" t="s" s="151">
        <v>42</v>
      </c>
      <c r="K995" s="157"/>
      <c r="L995" t="s" s="151">
        <v>416</v>
      </c>
      <c r="M995" s="210"/>
    </row>
    <row r="996" s="9" customFormat="1" ht="17.9" customHeight="1">
      <c r="B996" s="156">
        <v>45768</v>
      </c>
      <c r="C996" s="121">
        <v>10633030</v>
      </c>
      <c r="D996" t="s" s="151">
        <v>31</v>
      </c>
      <c r="E996" s="121">
        <v>851093</v>
      </c>
      <c r="F996" s="121">
        <v>114</v>
      </c>
      <c r="G996" s="121">
        <v>0.95</v>
      </c>
      <c r="H996" s="154">
        <f>F996*G996</f>
        <v>108.3</v>
      </c>
      <c r="I996" s="155">
        <f>H996*$O$1</f>
        <v>1028.85</v>
      </c>
      <c r="J996" t="s" s="151">
        <v>63</v>
      </c>
      <c r="K996" s="157">
        <v>150</v>
      </c>
      <c r="L996" s="152"/>
      <c r="M996" s="198"/>
    </row>
    <row r="997" s="9" customFormat="1" ht="17.9" customHeight="1">
      <c r="B997" s="156">
        <v>45768</v>
      </c>
      <c r="C997" s="121">
        <v>10633226</v>
      </c>
      <c r="D997" t="s" s="151">
        <v>31</v>
      </c>
      <c r="E997" s="121">
        <v>851093</v>
      </c>
      <c r="F997" s="121">
        <v>114</v>
      </c>
      <c r="G997" s="121">
        <v>0.95</v>
      </c>
      <c r="H997" s="154">
        <f>F997*G997</f>
        <v>108.3</v>
      </c>
      <c r="I997" s="155">
        <f>H997*$O$1</f>
        <v>1028.85</v>
      </c>
      <c r="J997" t="s" s="151">
        <v>63</v>
      </c>
      <c r="K997" s="157">
        <v>150</v>
      </c>
      <c r="L997" s="152"/>
      <c r="M997" s="198"/>
    </row>
    <row r="998" s="9" customFormat="1" ht="17.9" customHeight="1">
      <c r="B998" s="156">
        <v>45768</v>
      </c>
      <c r="C998" s="121">
        <v>10633043</v>
      </c>
      <c r="D998" t="s" s="151">
        <v>31</v>
      </c>
      <c r="E998" s="121">
        <v>851093</v>
      </c>
      <c r="F998" s="121">
        <v>114</v>
      </c>
      <c r="G998" s="121">
        <v>0.95</v>
      </c>
      <c r="H998" s="154">
        <f>F998*G998</f>
        <v>108.3</v>
      </c>
      <c r="I998" s="155">
        <f>H998*$O$1</f>
        <v>1028.85</v>
      </c>
      <c r="J998" t="s" s="151">
        <v>63</v>
      </c>
      <c r="K998" s="157">
        <v>150</v>
      </c>
      <c r="L998" s="152"/>
      <c r="M998" s="198"/>
    </row>
    <row r="999" s="9" customFormat="1" ht="17.9" customHeight="1">
      <c r="B999" s="156">
        <v>45768</v>
      </c>
      <c r="C999" s="151"/>
      <c r="D999" s="152"/>
      <c r="E999" s="152"/>
      <c r="F999" s="152"/>
      <c r="G999" s="152"/>
      <c r="H999" s="154"/>
      <c r="I999" s="155"/>
      <c r="J999" t="s" s="151">
        <v>46</v>
      </c>
      <c r="K999" s="157"/>
      <c r="L999" t="s" s="151">
        <v>416</v>
      </c>
      <c r="M999" s="198"/>
    </row>
    <row r="1000" s="9" customFormat="1" ht="17.9" customHeight="1">
      <c r="B1000" s="156">
        <v>45766</v>
      </c>
      <c r="C1000" s="151"/>
      <c r="D1000" t="s" s="151">
        <v>31</v>
      </c>
      <c r="E1000" s="121">
        <v>856763</v>
      </c>
      <c r="F1000" s="121">
        <v>116</v>
      </c>
      <c r="G1000" s="121">
        <v>0.95</v>
      </c>
      <c r="H1000" s="154">
        <f>F1000*G1000</f>
        <v>110.2</v>
      </c>
      <c r="I1000" s="155">
        <f>H1000*$O$1</f>
        <v>1046.9</v>
      </c>
      <c r="J1000" t="s" s="151">
        <v>100</v>
      </c>
      <c r="K1000" s="157">
        <v>150</v>
      </c>
      <c r="L1000" s="152"/>
      <c r="M1000" t="s" s="86">
        <v>640</v>
      </c>
    </row>
    <row r="1001" s="9" customFormat="1" ht="17.9" customHeight="1">
      <c r="B1001" s="156">
        <v>45766</v>
      </c>
      <c r="C1001" s="151"/>
      <c r="D1001" t="s" s="151">
        <v>31</v>
      </c>
      <c r="E1001" s="121">
        <v>856763</v>
      </c>
      <c r="F1001" s="121">
        <v>116</v>
      </c>
      <c r="G1001" s="121">
        <v>0.95</v>
      </c>
      <c r="H1001" s="154">
        <f>F1001*G1001</f>
        <v>110.2</v>
      </c>
      <c r="I1001" s="155">
        <f>H1001*$O$1</f>
        <v>1046.9</v>
      </c>
      <c r="J1001" t="s" s="151">
        <v>100</v>
      </c>
      <c r="K1001" s="157">
        <v>150</v>
      </c>
      <c r="L1001" s="152"/>
      <c r="M1001" s="198"/>
    </row>
    <row r="1002" s="9" customFormat="1" ht="17.9" customHeight="1">
      <c r="B1002" s="156">
        <v>45766</v>
      </c>
      <c r="C1002" s="151"/>
      <c r="D1002" t="s" s="151">
        <v>31</v>
      </c>
      <c r="E1002" s="121">
        <v>856763</v>
      </c>
      <c r="F1002" s="121">
        <v>116</v>
      </c>
      <c r="G1002" s="121">
        <v>0.95</v>
      </c>
      <c r="H1002" s="154">
        <f>F1002*G1002</f>
        <v>110.2</v>
      </c>
      <c r="I1002" s="155">
        <f>H1002*$O$1</f>
        <v>1046.9</v>
      </c>
      <c r="J1002" t="s" s="151">
        <v>100</v>
      </c>
      <c r="K1002" s="157">
        <v>150</v>
      </c>
      <c r="L1002" s="152"/>
      <c r="M1002" s="198"/>
    </row>
    <row r="1003" s="9" customFormat="1" ht="17.9" customHeight="1">
      <c r="B1003" s="156">
        <v>45768</v>
      </c>
      <c r="C1003" s="151"/>
      <c r="D1003" s="152"/>
      <c r="E1003" s="152"/>
      <c r="F1003" s="152"/>
      <c r="G1003" s="152"/>
      <c r="H1003" s="154"/>
      <c r="I1003" s="155"/>
      <c r="J1003" t="s" s="151">
        <v>158</v>
      </c>
      <c r="K1003" s="157"/>
      <c r="L1003" t="s" s="151">
        <v>416</v>
      </c>
      <c r="M1003" s="198"/>
    </row>
    <row r="1004" s="9" customFormat="1" ht="17.9" customHeight="1">
      <c r="B1004" s="156">
        <v>45768</v>
      </c>
      <c r="C1004" t="s" s="151">
        <v>692</v>
      </c>
      <c r="D1004" t="s" s="151">
        <v>31</v>
      </c>
      <c r="E1004" s="121">
        <v>851856</v>
      </c>
      <c r="F1004" s="121">
        <v>113</v>
      </c>
      <c r="G1004" s="121">
        <v>0.95</v>
      </c>
      <c r="H1004" s="154">
        <f>F1004*G1004</f>
        <v>107.35</v>
      </c>
      <c r="I1004" s="155">
        <f>H1004*$O$5</f>
        <v>1073.5</v>
      </c>
      <c r="J1004" t="s" s="151">
        <v>207</v>
      </c>
      <c r="K1004" s="157">
        <v>150</v>
      </c>
      <c r="L1004" s="152"/>
      <c r="M1004" s="198"/>
    </row>
    <row r="1005" s="9" customFormat="1" ht="17.9" customHeight="1">
      <c r="B1005" s="156">
        <v>45768</v>
      </c>
      <c r="C1005" t="s" s="151">
        <v>693</v>
      </c>
      <c r="D1005" t="s" s="151">
        <v>31</v>
      </c>
      <c r="E1005" s="121">
        <v>851856</v>
      </c>
      <c r="F1005" s="121">
        <v>113</v>
      </c>
      <c r="G1005" s="121">
        <v>0.95</v>
      </c>
      <c r="H1005" s="154">
        <f>F1005*G1005</f>
        <v>107.35</v>
      </c>
      <c r="I1005" s="155">
        <f>H1005*$O$5</f>
        <v>1073.5</v>
      </c>
      <c r="J1005" t="s" s="151">
        <v>207</v>
      </c>
      <c r="K1005" s="157">
        <v>150</v>
      </c>
      <c r="L1005" s="152"/>
    </row>
    <row r="1006" s="9" customFormat="1" ht="17.9" customHeight="1">
      <c r="B1006" s="156">
        <v>45768</v>
      </c>
      <c r="C1006" t="s" s="151">
        <v>694</v>
      </c>
      <c r="D1006" t="s" s="151">
        <v>31</v>
      </c>
      <c r="E1006" s="121">
        <v>851856</v>
      </c>
      <c r="F1006" s="121">
        <v>113</v>
      </c>
      <c r="G1006" s="121">
        <v>0.95</v>
      </c>
      <c r="H1006" s="154">
        <f>F1006*G1006</f>
        <v>107.35</v>
      </c>
      <c r="I1006" s="155">
        <f>H1006*$O$5</f>
        <v>1073.5</v>
      </c>
      <c r="J1006" t="s" s="151">
        <v>207</v>
      </c>
      <c r="K1006" s="157">
        <v>150</v>
      </c>
      <c r="L1006" s="152"/>
      <c r="M1006" t="s" s="86">
        <v>671</v>
      </c>
    </row>
    <row r="1007" s="9" customFormat="1" ht="17.9" customHeight="1">
      <c r="B1007" s="156">
        <v>45768</v>
      </c>
      <c r="C1007" t="s" s="151">
        <v>695</v>
      </c>
      <c r="D1007" t="s" s="151">
        <v>31</v>
      </c>
      <c r="E1007" s="121">
        <v>851858</v>
      </c>
      <c r="F1007" s="121">
        <v>113</v>
      </c>
      <c r="G1007" s="121">
        <v>0.95</v>
      </c>
      <c r="H1007" s="154">
        <f>F1007*G1007</f>
        <v>107.35</v>
      </c>
      <c r="I1007" s="155">
        <f>H1007*$O$5</f>
        <v>1073.5</v>
      </c>
      <c r="J1007" t="s" s="151">
        <v>236</v>
      </c>
      <c r="K1007" s="157">
        <v>150</v>
      </c>
      <c r="L1007" s="152"/>
      <c r="M1007" s="198"/>
    </row>
    <row r="1008" s="9" customFormat="1" ht="17.9" customHeight="1">
      <c r="B1008" s="156">
        <v>45768</v>
      </c>
      <c r="C1008" t="s" s="151">
        <v>696</v>
      </c>
      <c r="D1008" t="s" s="151">
        <v>31</v>
      </c>
      <c r="E1008" s="121">
        <v>851858</v>
      </c>
      <c r="F1008" s="121">
        <v>113</v>
      </c>
      <c r="G1008" s="121">
        <v>0.95</v>
      </c>
      <c r="H1008" s="154">
        <f>F1008*G1008</f>
        <v>107.35</v>
      </c>
      <c r="I1008" s="155">
        <f>H1008*$O$5</f>
        <v>1073.5</v>
      </c>
      <c r="J1008" t="s" s="151">
        <v>236</v>
      </c>
      <c r="K1008" s="157">
        <v>150</v>
      </c>
      <c r="L1008" s="152"/>
      <c r="M1008" s="198"/>
    </row>
    <row r="1009" s="9" customFormat="1" ht="17.9" customHeight="1">
      <c r="B1009" s="156">
        <v>45768</v>
      </c>
      <c r="C1009" t="s" s="151">
        <v>697</v>
      </c>
      <c r="D1009" t="s" s="151">
        <v>31</v>
      </c>
      <c r="E1009" s="121">
        <v>851858</v>
      </c>
      <c r="F1009" s="121">
        <v>113</v>
      </c>
      <c r="G1009" s="121">
        <v>0.95</v>
      </c>
      <c r="H1009" s="154">
        <f>F1009*G1009</f>
        <v>107.35</v>
      </c>
      <c r="I1009" s="155">
        <f>H1009*$O$5</f>
        <v>1073.5</v>
      </c>
      <c r="J1009" t="s" s="151">
        <v>236</v>
      </c>
      <c r="K1009" s="157">
        <v>150</v>
      </c>
      <c r="L1009" s="152"/>
      <c r="M1009" s="198"/>
    </row>
    <row r="1010" s="9" customFormat="1" ht="17.9" customHeight="1">
      <c r="B1010" s="156">
        <v>45768</v>
      </c>
      <c r="C1010" t="s" s="151">
        <v>698</v>
      </c>
      <c r="D1010" t="s" s="151">
        <v>31</v>
      </c>
      <c r="E1010" s="121">
        <v>856762</v>
      </c>
      <c r="F1010" s="121">
        <v>112</v>
      </c>
      <c r="G1010" s="121">
        <v>0.95</v>
      </c>
      <c r="H1010" s="154">
        <f>F1010*G1010</f>
        <v>106.4</v>
      </c>
      <c r="I1010" s="155">
        <f>H1010*$O$1</f>
        <v>1010.8</v>
      </c>
      <c r="J1010" t="s" s="151">
        <v>372</v>
      </c>
      <c r="K1010" s="157">
        <v>150</v>
      </c>
      <c r="L1010" s="152"/>
      <c r="M1010" t="s" s="86">
        <v>676</v>
      </c>
    </row>
    <row r="1011" s="9" customFormat="1" ht="17.9" customHeight="1">
      <c r="B1011" s="156">
        <v>45768</v>
      </c>
      <c r="C1011" t="s" s="151">
        <v>699</v>
      </c>
      <c r="D1011" t="s" s="151">
        <v>31</v>
      </c>
      <c r="E1011" s="121">
        <v>856762</v>
      </c>
      <c r="F1011" s="121">
        <v>112</v>
      </c>
      <c r="G1011" s="121">
        <v>0.95</v>
      </c>
      <c r="H1011" s="154">
        <f>F1011*G1011</f>
        <v>106.4</v>
      </c>
      <c r="I1011" s="155">
        <f>H1011*$O$1</f>
        <v>1010.8</v>
      </c>
      <c r="J1011" t="s" s="151">
        <v>372</v>
      </c>
      <c r="K1011" s="157">
        <v>150</v>
      </c>
      <c r="L1011" s="152"/>
      <c r="M1011" s="198"/>
    </row>
    <row r="1012" s="9" customFormat="1" ht="17.9" customHeight="1">
      <c r="B1012" s="156">
        <v>45768</v>
      </c>
      <c r="C1012" t="s" s="151">
        <v>700</v>
      </c>
      <c r="D1012" t="s" s="151">
        <v>31</v>
      </c>
      <c r="E1012" s="121">
        <v>856762</v>
      </c>
      <c r="F1012" s="121">
        <v>112</v>
      </c>
      <c r="G1012" s="121">
        <v>0.95</v>
      </c>
      <c r="H1012" s="154">
        <f>F1012*G1012</f>
        <v>106.4</v>
      </c>
      <c r="I1012" s="155">
        <f>H1012*$O$1</f>
        <v>1010.8</v>
      </c>
      <c r="J1012" t="s" s="151">
        <v>372</v>
      </c>
      <c r="K1012" s="157">
        <v>150</v>
      </c>
      <c r="L1012" s="152"/>
      <c r="M1012" s="198"/>
    </row>
    <row r="1013" s="9" customFormat="1" ht="17.9" customHeight="1">
      <c r="B1013" s="156">
        <v>45768</v>
      </c>
      <c r="C1013" t="s" s="151">
        <v>701</v>
      </c>
      <c r="D1013" t="s" s="151">
        <v>31</v>
      </c>
      <c r="E1013" s="121">
        <v>856774</v>
      </c>
      <c r="F1013" s="121">
        <v>105</v>
      </c>
      <c r="G1013" s="121">
        <v>0.9</v>
      </c>
      <c r="H1013" s="154">
        <f>F1013*G1013</f>
        <v>94.5</v>
      </c>
      <c r="I1013" s="155">
        <f>H1013*$O$1</f>
        <v>897.75</v>
      </c>
      <c r="J1013" t="s" s="151">
        <v>433</v>
      </c>
      <c r="K1013" s="157">
        <v>150</v>
      </c>
      <c r="L1013" s="152"/>
      <c r="M1013" s="198"/>
    </row>
    <row r="1014" s="9" customFormat="1" ht="17.9" customHeight="1">
      <c r="B1014" s="156">
        <v>45768</v>
      </c>
      <c r="C1014" t="s" s="151">
        <v>702</v>
      </c>
      <c r="D1014" t="s" s="151">
        <v>31</v>
      </c>
      <c r="E1014" s="121">
        <v>856774</v>
      </c>
      <c r="F1014" s="121">
        <v>105</v>
      </c>
      <c r="G1014" s="121">
        <v>0.95</v>
      </c>
      <c r="H1014" s="154">
        <f>F1014*G1014</f>
        <v>99.75</v>
      </c>
      <c r="I1014" s="155">
        <f>H1014*$O$1</f>
        <v>947.625</v>
      </c>
      <c r="J1014" t="s" s="151">
        <v>433</v>
      </c>
      <c r="K1014" s="157">
        <v>150</v>
      </c>
      <c r="L1014" s="152"/>
      <c r="M1014" s="198"/>
    </row>
    <row r="1015" s="9" customFormat="1" ht="17.9" customHeight="1">
      <c r="B1015" s="156">
        <v>45768</v>
      </c>
      <c r="C1015" t="s" s="151">
        <v>703</v>
      </c>
      <c r="D1015" t="s" s="151">
        <v>31</v>
      </c>
      <c r="E1015" s="121">
        <v>856774</v>
      </c>
      <c r="F1015" s="121">
        <v>105</v>
      </c>
      <c r="G1015" s="121">
        <v>0.9</v>
      </c>
      <c r="H1015" s="154">
        <f>F1015*G1015</f>
        <v>94.5</v>
      </c>
      <c r="I1015" s="155">
        <f>H1015*$O$1</f>
        <v>897.75</v>
      </c>
      <c r="J1015" t="s" s="151">
        <v>433</v>
      </c>
      <c r="K1015" s="157">
        <v>150</v>
      </c>
      <c r="L1015" s="152"/>
      <c r="M1015" s="198"/>
    </row>
    <row r="1016" s="9" customFormat="1" ht="17.9" customHeight="1">
      <c r="A1016" t="s" s="252">
        <v>449</v>
      </c>
      <c r="B1016" s="156">
        <v>45768</v>
      </c>
      <c r="C1016" t="s" s="151">
        <v>704</v>
      </c>
      <c r="D1016" t="s" s="151">
        <v>31</v>
      </c>
      <c r="E1016" s="121">
        <v>856781</v>
      </c>
      <c r="F1016" s="121">
        <v>105</v>
      </c>
      <c r="G1016" s="121">
        <v>0.9</v>
      </c>
      <c r="H1016" s="154">
        <f>F1016*G1016</f>
        <v>94.5</v>
      </c>
      <c r="I1016" s="155">
        <f>H1016*$O$1</f>
        <v>897.75</v>
      </c>
      <c r="J1016" t="s" s="151">
        <v>435</v>
      </c>
      <c r="K1016" s="157">
        <v>150</v>
      </c>
      <c r="L1016" s="152"/>
      <c r="M1016" s="198"/>
      <c r="P1016" t="s" s="204">
        <v>565</v>
      </c>
    </row>
    <row r="1017" s="9" customFormat="1" ht="17.9" customHeight="1">
      <c r="A1017" t="s" s="252">
        <v>449</v>
      </c>
      <c r="B1017" s="156">
        <v>45768</v>
      </c>
      <c r="C1017" t="s" s="151">
        <v>705</v>
      </c>
      <c r="D1017" t="s" s="151">
        <v>31</v>
      </c>
      <c r="E1017" s="121">
        <v>856781</v>
      </c>
      <c r="F1017" s="121">
        <v>105</v>
      </c>
      <c r="G1017" s="121">
        <v>0.95</v>
      </c>
      <c r="H1017" s="154">
        <f>F1017*G1017</f>
        <v>99.75</v>
      </c>
      <c r="I1017" s="155">
        <f>H1017*$O$1</f>
        <v>947.625</v>
      </c>
      <c r="J1017" t="s" s="151">
        <v>435</v>
      </c>
      <c r="K1017" s="157">
        <v>150</v>
      </c>
      <c r="L1017" s="152"/>
      <c r="M1017" s="198"/>
      <c r="P1017" t="s" s="204">
        <v>565</v>
      </c>
    </row>
    <row r="1018" s="9" customFormat="1" ht="17.9" customHeight="1">
      <c r="A1018" t="s" s="252">
        <v>449</v>
      </c>
      <c r="B1018" s="156">
        <v>45768</v>
      </c>
      <c r="C1018" t="s" s="151">
        <v>706</v>
      </c>
      <c r="D1018" t="s" s="151">
        <v>31</v>
      </c>
      <c r="E1018" s="121">
        <v>856781</v>
      </c>
      <c r="F1018" s="121">
        <v>105</v>
      </c>
      <c r="G1018" s="121">
        <v>0.95</v>
      </c>
      <c r="H1018" s="154">
        <f>F1018*G1018</f>
        <v>99.75</v>
      </c>
      <c r="I1018" s="155">
        <f>H1018*$O$1</f>
        <v>947.625</v>
      </c>
      <c r="J1018" t="s" s="151">
        <v>435</v>
      </c>
      <c r="K1018" s="157">
        <v>150</v>
      </c>
      <c r="L1018" s="152"/>
      <c r="M1018" t="s" s="86">
        <v>685</v>
      </c>
      <c r="P1018" t="s" s="204">
        <v>565</v>
      </c>
    </row>
    <row r="1019" s="9" customFormat="1" ht="17.9" customHeight="1">
      <c r="A1019" t="s" s="252">
        <v>449</v>
      </c>
      <c r="B1019" s="156">
        <v>45768</v>
      </c>
      <c r="C1019" t="s" s="151">
        <v>707</v>
      </c>
      <c r="D1019" t="s" s="151">
        <v>31</v>
      </c>
      <c r="E1019" s="121">
        <v>856787</v>
      </c>
      <c r="F1019" s="121">
        <v>117</v>
      </c>
      <c r="G1019" s="121">
        <v>0.95</v>
      </c>
      <c r="H1019" s="154">
        <f>F1019*G1019</f>
        <v>111.15</v>
      </c>
      <c r="I1019" s="155">
        <f>H1019*$O$1</f>
        <v>1055.925</v>
      </c>
      <c r="J1019" t="s" s="151">
        <v>493</v>
      </c>
      <c r="K1019" s="157">
        <v>150</v>
      </c>
      <c r="L1019" s="152"/>
      <c r="M1019" t="s" s="86">
        <v>687</v>
      </c>
    </row>
    <row r="1020" s="9" customFormat="1" ht="17.9" customHeight="1">
      <c r="A1020" t="s" s="252">
        <v>449</v>
      </c>
      <c r="B1020" s="156">
        <v>45768</v>
      </c>
      <c r="C1020" t="s" s="151">
        <v>708</v>
      </c>
      <c r="D1020" t="s" s="151">
        <v>31</v>
      </c>
      <c r="E1020" s="121">
        <v>856787</v>
      </c>
      <c r="F1020" s="121">
        <v>117</v>
      </c>
      <c r="G1020" s="121">
        <v>0.95</v>
      </c>
      <c r="H1020" s="154">
        <f>F1020*G1020</f>
        <v>111.15</v>
      </c>
      <c r="I1020" s="155">
        <f>H1020*$O$1</f>
        <v>1055.925</v>
      </c>
      <c r="J1020" t="s" s="151">
        <v>493</v>
      </c>
      <c r="K1020" s="157">
        <v>150</v>
      </c>
      <c r="L1020" s="152"/>
      <c r="M1020" s="198"/>
    </row>
    <row r="1021" s="9" customFormat="1" ht="17.9" customHeight="1">
      <c r="A1021" t="s" s="252">
        <v>449</v>
      </c>
      <c r="B1021" s="156">
        <v>45768</v>
      </c>
      <c r="C1021" t="s" s="151">
        <v>709</v>
      </c>
      <c r="D1021" t="s" s="151">
        <v>31</v>
      </c>
      <c r="E1021" s="121">
        <v>856787</v>
      </c>
      <c r="F1021" s="121">
        <v>117</v>
      </c>
      <c r="G1021" s="121">
        <v>0.95</v>
      </c>
      <c r="H1021" s="154">
        <f>F1021*G1021</f>
        <v>111.15</v>
      </c>
      <c r="I1021" s="155">
        <f>H1021*$O$1</f>
        <v>1055.925</v>
      </c>
      <c r="J1021" t="s" s="151">
        <v>493</v>
      </c>
      <c r="K1021" s="157">
        <v>150</v>
      </c>
      <c r="L1021" s="152"/>
      <c r="M1021" s="198"/>
    </row>
    <row r="1022" s="9" customFormat="1" ht="17.9" customHeight="1">
      <c r="B1022" s="156">
        <v>45768</v>
      </c>
      <c r="C1022" t="s" s="151">
        <v>710</v>
      </c>
      <c r="D1022" t="s" s="151">
        <v>31</v>
      </c>
      <c r="E1022" s="121">
        <v>852388</v>
      </c>
      <c r="F1022" s="121">
        <v>121</v>
      </c>
      <c r="G1022" s="121">
        <v>0.9</v>
      </c>
      <c r="H1022" s="154">
        <f>F1022*G1022</f>
        <v>108.9</v>
      </c>
      <c r="I1022" s="155">
        <f>H1022*$O$1</f>
        <v>1034.55</v>
      </c>
      <c r="J1022" t="s" s="151">
        <v>602</v>
      </c>
      <c r="K1022" s="157">
        <v>150</v>
      </c>
      <c r="L1022" s="157"/>
      <c r="M1022" s="198"/>
    </row>
    <row r="1023" s="9" customFormat="1" ht="17.9" customHeight="1">
      <c r="B1023" s="156">
        <v>45768</v>
      </c>
      <c r="C1023" t="s" s="151">
        <v>711</v>
      </c>
      <c r="D1023" t="s" s="151">
        <v>31</v>
      </c>
      <c r="E1023" s="121">
        <v>852388</v>
      </c>
      <c r="F1023" s="121">
        <v>121</v>
      </c>
      <c r="G1023" s="121">
        <v>0.95</v>
      </c>
      <c r="H1023" s="154">
        <f>F1023*G1023</f>
        <v>114.95</v>
      </c>
      <c r="I1023" s="155">
        <f>H1023*$O$1</f>
        <v>1092.025</v>
      </c>
      <c r="J1023" t="s" s="151">
        <v>602</v>
      </c>
      <c r="K1023" s="157">
        <v>150</v>
      </c>
      <c r="L1023" s="157"/>
      <c r="M1023" s="198"/>
    </row>
    <row r="1024" s="9" customFormat="1" ht="17.9" customHeight="1">
      <c r="B1024" s="156">
        <v>45768</v>
      </c>
      <c r="C1024" t="s" s="151">
        <v>712</v>
      </c>
      <c r="D1024" t="s" s="151">
        <v>31</v>
      </c>
      <c r="E1024" s="121">
        <v>852388</v>
      </c>
      <c r="F1024" s="121">
        <v>121</v>
      </c>
      <c r="G1024" s="121">
        <v>0.8</v>
      </c>
      <c r="H1024" s="154">
        <f>F1024*G1024</f>
        <v>96.8</v>
      </c>
      <c r="I1024" s="155">
        <f>H1024*$O$1</f>
        <v>919.6</v>
      </c>
      <c r="J1024" t="s" s="151">
        <v>602</v>
      </c>
      <c r="K1024" s="157">
        <v>150</v>
      </c>
      <c r="L1024" s="157"/>
      <c r="M1024" s="198"/>
    </row>
    <row r="1025" s="9" customFormat="1" ht="17.9" customHeight="1">
      <c r="A1025" t="s" s="252">
        <v>449</v>
      </c>
      <c r="B1025" s="156">
        <v>45768</v>
      </c>
      <c r="C1025" t="s" s="151">
        <v>713</v>
      </c>
      <c r="D1025" t="s" s="151">
        <v>31</v>
      </c>
      <c r="E1025" s="121">
        <v>856786</v>
      </c>
      <c r="F1025" s="121">
        <v>115</v>
      </c>
      <c r="G1025" s="121">
        <v>0.95</v>
      </c>
      <c r="H1025" s="154">
        <f>F1025*G1025</f>
        <v>109.25</v>
      </c>
      <c r="I1025" s="155">
        <f>H1025*$O$1</f>
        <v>1037.875</v>
      </c>
      <c r="J1025" t="s" s="151">
        <v>663</v>
      </c>
      <c r="K1025" s="157">
        <v>150</v>
      </c>
      <c r="L1025" s="152"/>
      <c r="M1025" s="198"/>
    </row>
    <row r="1026" s="9" customFormat="1" ht="17.9" customHeight="1">
      <c r="A1026" t="s" s="252">
        <v>449</v>
      </c>
      <c r="B1026" s="156">
        <v>45768</v>
      </c>
      <c r="C1026" t="s" s="151">
        <v>714</v>
      </c>
      <c r="D1026" t="s" s="151">
        <v>31</v>
      </c>
      <c r="E1026" s="121">
        <v>856786</v>
      </c>
      <c r="F1026" s="121">
        <v>115</v>
      </c>
      <c r="G1026" s="121">
        <v>0.95</v>
      </c>
      <c r="H1026" s="154">
        <f>F1026*G1026</f>
        <v>109.25</v>
      </c>
      <c r="I1026" s="155">
        <f>H1026*$O$1</f>
        <v>1037.875</v>
      </c>
      <c r="J1026" t="s" s="151">
        <v>663</v>
      </c>
      <c r="K1026" s="157">
        <v>150</v>
      </c>
      <c r="L1026" s="152"/>
      <c r="M1026" s="198">
        <f>SUM(I995:I1028)/30</f>
        <v>1018.811666666670</v>
      </c>
      <c r="N1026" t="s" s="22">
        <v>166</v>
      </c>
    </row>
    <row r="1027" s="9" customFormat="1" ht="17.9" customHeight="1">
      <c r="A1027" t="s" s="252">
        <v>449</v>
      </c>
      <c r="B1027" s="156">
        <v>45768</v>
      </c>
      <c r="C1027" t="s" s="151">
        <v>715</v>
      </c>
      <c r="D1027" t="s" s="151">
        <v>31</v>
      </c>
      <c r="E1027" s="121">
        <v>856786</v>
      </c>
      <c r="F1027" s="121">
        <v>115</v>
      </c>
      <c r="G1027" s="121">
        <v>0.95</v>
      </c>
      <c r="H1027" s="154">
        <f>F1027*G1027</f>
        <v>109.25</v>
      </c>
      <c r="I1027" s="155">
        <f>H1027*$O$1</f>
        <v>1037.875</v>
      </c>
      <c r="J1027" t="s" s="151">
        <v>663</v>
      </c>
      <c r="K1027" s="157">
        <v>150</v>
      </c>
      <c r="L1027" s="152"/>
      <c r="M1027" s="198"/>
    </row>
    <row r="1028" s="9" customFormat="1" ht="17.9" customHeight="1">
      <c r="B1028" s="156"/>
      <c r="C1028" s="151"/>
      <c r="D1028" s="152"/>
      <c r="E1028" s="152"/>
      <c r="F1028" s="152"/>
      <c r="G1028" s="152"/>
      <c r="H1028" s="154"/>
      <c r="I1028" s="155"/>
      <c r="J1028" s="152"/>
      <c r="K1028" s="157"/>
      <c r="L1028" s="152"/>
      <c r="M1028" s="207"/>
    </row>
    <row r="1029" s="9" customFormat="1" ht="17.9" customHeight="1">
      <c r="B1029" s="234"/>
      <c r="C1029" s="177"/>
      <c r="D1029" s="177"/>
      <c r="E1029" s="177"/>
      <c r="F1029" s="177"/>
      <c r="G1029" s="177"/>
      <c r="H1029" s="235"/>
      <c r="I1029" s="208">
        <f>SUM(I995:I1028)</f>
        <v>30564.35</v>
      </c>
      <c r="J1029" s="236"/>
      <c r="K1029" s="237"/>
      <c r="L1029" t="s" s="238">
        <v>75</v>
      </c>
      <c r="M1029" s="177"/>
    </row>
    <row r="1030" s="9" customFormat="1" ht="17.9" customHeight="1">
      <c r="B1030" t="s" s="173">
        <v>16</v>
      </c>
      <c r="C1030" t="s" s="173">
        <v>17</v>
      </c>
      <c r="D1030" t="s" s="173">
        <v>18</v>
      </c>
      <c r="E1030" t="s" s="173">
        <v>19</v>
      </c>
      <c r="F1030" t="s" s="173">
        <v>20</v>
      </c>
      <c r="G1030" t="s" s="173">
        <v>21</v>
      </c>
      <c r="H1030" t="s" s="173">
        <v>22</v>
      </c>
      <c r="I1030" s="174"/>
      <c r="J1030" t="s" s="173">
        <v>23</v>
      </c>
      <c r="K1030" t="s" s="173">
        <v>24</v>
      </c>
      <c r="L1030" t="s" s="175">
        <v>716</v>
      </c>
      <c r="M1030" t="s" s="176">
        <v>717</v>
      </c>
    </row>
    <row r="1031" s="9" customFormat="1" ht="17.9" customHeight="1">
      <c r="C1031" s="20"/>
      <c r="I1031" s="254"/>
      <c r="K1031" s="100"/>
    </row>
    <row r="1032" s="9" customFormat="1" ht="17.9" customHeight="1">
      <c r="C1032" s="11"/>
      <c r="E1032" s="225"/>
      <c r="F1032" s="225"/>
      <c r="H1032" s="28">
        <f>ROUND(F1032*G1032,0)</f>
        <v>0</v>
      </c>
      <c r="I1032" s="255">
        <f>I22+I30+I37+I107+I184+I263+I365+I524+I676+I810+I993+I1029</f>
        <v>794255.845</v>
      </c>
      <c r="J1032" t="s" s="22">
        <v>718</v>
      </c>
    </row>
    <row r="1033" s="9" customFormat="1" ht="17.9" customHeight="1">
      <c r="C1033" s="11"/>
      <c r="E1033" s="225"/>
      <c r="F1033" s="225"/>
      <c r="H1033" s="28">
        <f>ROUND(F1033*G1033,0)</f>
        <v>0</v>
      </c>
      <c r="I1033" s="225"/>
    </row>
    <row r="1034" s="9" customFormat="1" ht="17.9" customHeight="1">
      <c r="C1034" s="11"/>
      <c r="E1034" s="225"/>
      <c r="F1034" s="225"/>
      <c r="H1034" s="28">
        <f>ROUND(F1034*G1034,0)</f>
        <v>0</v>
      </c>
      <c r="I1034" s="255"/>
    </row>
    <row r="1035" s="9" customFormat="1" ht="17.9" customHeight="1">
      <c r="C1035" s="11"/>
      <c r="E1035" s="225"/>
      <c r="F1035" s="225"/>
      <c r="H1035" s="28">
        <f>ROUND(F1035*G1035,0)</f>
        <v>0</v>
      </c>
      <c r="I1035" s="225"/>
    </row>
    <row r="1036" s="9" customFormat="1" ht="17.9" customHeight="1">
      <c r="C1036" s="11"/>
      <c r="E1036" s="225"/>
      <c r="F1036" s="225"/>
      <c r="H1036" s="28">
        <f>ROUND(F1036*G1036,0)</f>
        <v>0</v>
      </c>
      <c r="I1036" s="225"/>
    </row>
    <row r="1037" s="9" customFormat="1" ht="17.9" customHeight="1">
      <c r="C1037" s="11"/>
      <c r="E1037" s="225"/>
      <c r="F1037" s="225"/>
      <c r="H1037" s="28">
        <f>ROUND(F1037*G1037,0)</f>
        <v>0</v>
      </c>
      <c r="I1037" s="225"/>
    </row>
    <row r="1038" s="9" customFormat="1" ht="17.9" customHeight="1">
      <c r="C1038" s="11"/>
      <c r="E1038" s="225"/>
      <c r="F1038" s="225"/>
      <c r="H1038" s="28">
        <f>ROUND(F1038*G1038,0)</f>
        <v>0</v>
      </c>
      <c r="I1038" s="225"/>
    </row>
    <row r="1039" s="9" customFormat="1" ht="17.9" customHeight="1">
      <c r="C1039" s="11"/>
      <c r="E1039" s="225"/>
      <c r="F1039" s="225"/>
      <c r="H1039" s="28">
        <f>ROUND(F1039*G1039,0)</f>
        <v>0</v>
      </c>
      <c r="I1039" s="225"/>
    </row>
    <row r="1040" s="9" customFormat="1" ht="17.9" customHeight="1">
      <c r="C1040" s="11"/>
      <c r="E1040" s="225"/>
      <c r="F1040" s="225"/>
      <c r="H1040" s="28">
        <f>ROUND(F1040*G1040,0)</f>
        <v>0</v>
      </c>
      <c r="I1040" s="225"/>
    </row>
    <row r="1041" s="9" customFormat="1" ht="17.9" customHeight="1">
      <c r="C1041" s="11"/>
      <c r="E1041" s="225"/>
      <c r="F1041" s="225"/>
      <c r="H1041" s="28">
        <f>ROUND(F1041*G1041,0)</f>
        <v>0</v>
      </c>
      <c r="I1041" s="225"/>
    </row>
    <row r="1042" s="9" customFormat="1" ht="17.9" customHeight="1">
      <c r="C1042" s="11"/>
      <c r="E1042" s="225"/>
      <c r="F1042" s="225"/>
      <c r="H1042" s="28">
        <f>ROUND(F1042*G1042,0)</f>
        <v>0</v>
      </c>
      <c r="I1042" s="225"/>
    </row>
    <row r="1043" s="9" customFormat="1" ht="17.9" customHeight="1">
      <c r="C1043" s="11"/>
      <c r="E1043" s="225"/>
      <c r="F1043" s="225"/>
      <c r="H1043" s="28">
        <f>ROUND(F1043*G1043,0)</f>
        <v>0</v>
      </c>
      <c r="I1043" s="225"/>
    </row>
    <row r="1044" s="9" customFormat="1" ht="17.9" customHeight="1">
      <c r="C1044" s="11"/>
      <c r="E1044" s="225"/>
      <c r="F1044" s="225"/>
      <c r="H1044" s="28">
        <f>ROUND(F1044*G1044,0)</f>
        <v>0</v>
      </c>
      <c r="I1044" s="225"/>
    </row>
    <row r="1045" s="9" customFormat="1" ht="17.9" customHeight="1">
      <c r="C1045" s="11"/>
      <c r="H1045" s="28">
        <f>ROUND(F1045*G1045,0)</f>
        <v>0</v>
      </c>
      <c r="I1045" s="225"/>
    </row>
    <row r="1046" s="9" customFormat="1" ht="17.9" customHeight="1">
      <c r="C1046" s="11"/>
      <c r="H1046" s="28">
        <f>ROUND(F1046*G1046,0)</f>
        <v>0</v>
      </c>
      <c r="I1046" s="225"/>
    </row>
    <row r="1047" s="9" customFormat="1" ht="17.9" customHeight="1">
      <c r="C1047" s="11"/>
      <c r="H1047" s="28">
        <f>ROUND(F1047*G1047,0)</f>
        <v>0</v>
      </c>
      <c r="I1047" s="225"/>
    </row>
    <row r="1048" s="9" customFormat="1" ht="17.9" customHeight="1">
      <c r="C1048" s="11"/>
      <c r="H1048" s="28">
        <f>ROUND(F1048*G1048,0)</f>
        <v>0</v>
      </c>
      <c r="I1048" s="225"/>
    </row>
    <row r="1049" s="9" customFormat="1" ht="17.9" customHeight="1">
      <c r="C1049" s="11"/>
      <c r="H1049" s="28">
        <f>ROUND(F1049*G1049,0)</f>
        <v>0</v>
      </c>
      <c r="I1049" s="225"/>
    </row>
    <row r="1050" s="9" customFormat="1" ht="17.9" customHeight="1">
      <c r="C1050" s="11"/>
      <c r="H1050" s="28">
        <f>ROUND(F1050*G1050,0)</f>
        <v>0</v>
      </c>
      <c r="I1050" s="225"/>
    </row>
    <row r="1051" s="9" customFormat="1" ht="17.9" customHeight="1">
      <c r="C1051" s="11"/>
      <c r="H1051" s="28">
        <f>ROUND(F1051*G1051,0)</f>
        <v>0</v>
      </c>
      <c r="I1051" s="225"/>
    </row>
    <row r="1052" s="9" customFormat="1" ht="17.9" customHeight="1">
      <c r="C1052" s="11"/>
      <c r="H1052" s="28">
        <f>ROUND(F1052*G1052,0)</f>
        <v>0</v>
      </c>
      <c r="I1052" s="225"/>
    </row>
    <row r="1053" s="9" customFormat="1" ht="17.9" customHeight="1">
      <c r="C1053" s="11"/>
      <c r="H1053" s="28">
        <f>ROUND(F1053*G1053,0)</f>
        <v>0</v>
      </c>
      <c r="I1053" s="225"/>
    </row>
    <row r="1054" s="9" customFormat="1" ht="17.9" customHeight="1">
      <c r="C1054" s="11"/>
      <c r="H1054" s="28">
        <f>ROUND(F1054*G1054,0)</f>
        <v>0</v>
      </c>
      <c r="I1054" s="225"/>
    </row>
    <row r="1055" s="9" customFormat="1" ht="17.9" customHeight="1">
      <c r="C1055" s="11"/>
      <c r="H1055" s="28">
        <f>ROUND(F1055*G1055,0)</f>
        <v>0</v>
      </c>
      <c r="I1055" s="225"/>
    </row>
    <row r="1056" s="9" customFormat="1" ht="17.9" customHeight="1">
      <c r="C1056" s="11"/>
      <c r="H1056" s="28">
        <f>ROUND(F1056*G1056,0)</f>
        <v>0</v>
      </c>
      <c r="I1056" s="225"/>
    </row>
    <row r="1057" s="9" customFormat="1" ht="17.9" customHeight="1">
      <c r="C1057" s="11"/>
      <c r="H1057" s="28">
        <f>ROUND(F1057*G1057,0)</f>
        <v>0</v>
      </c>
      <c r="I1057" s="225"/>
    </row>
    <row r="1058" s="9" customFormat="1" ht="17.9" customHeight="1">
      <c r="C1058" s="11"/>
      <c r="H1058" s="28">
        <f>ROUND(F1058*G1058,0)</f>
        <v>0</v>
      </c>
      <c r="I1058" s="225"/>
    </row>
    <row r="1059" s="9" customFormat="1" ht="17.9" customHeight="1">
      <c r="C1059" s="11"/>
      <c r="H1059" s="28">
        <f>ROUND(F1059*G1059,0)</f>
        <v>0</v>
      </c>
      <c r="I1059" s="225"/>
    </row>
    <row r="1060" s="9" customFormat="1" ht="17.9" customHeight="1">
      <c r="C1060" s="11"/>
      <c r="H1060" s="28">
        <f>ROUND(F1060*G1060,0)</f>
        <v>0</v>
      </c>
      <c r="I1060" s="225"/>
    </row>
    <row r="1061" s="9" customFormat="1" ht="17.9" customHeight="1">
      <c r="C1061" s="11"/>
      <c r="H1061" s="28">
        <f>ROUND(F1061*G1061,0)</f>
        <v>0</v>
      </c>
      <c r="I1061" s="225"/>
    </row>
    <row r="1062" s="9" customFormat="1" ht="17.9" customHeight="1">
      <c r="C1062" s="11"/>
      <c r="H1062" s="28">
        <f>ROUND(F1062*G1062,0)</f>
        <v>0</v>
      </c>
      <c r="I1062" s="225"/>
    </row>
    <row r="1063" s="9" customFormat="1" ht="17.9" customHeight="1">
      <c r="C1063" s="11"/>
      <c r="H1063" s="28">
        <f>ROUND(F1063*G1063,0)</f>
        <v>0</v>
      </c>
      <c r="I1063" s="225"/>
    </row>
    <row r="1064" s="9" customFormat="1" ht="17.9" customHeight="1">
      <c r="C1064" s="11"/>
      <c r="H1064" s="28">
        <f>ROUND(F1064*G1064,0)</f>
        <v>0</v>
      </c>
      <c r="I1064" s="225"/>
    </row>
    <row r="1065" s="9" customFormat="1" ht="17.9" customHeight="1">
      <c r="C1065" s="11"/>
      <c r="H1065" s="28">
        <f>ROUND(F1065*G1065,0)</f>
        <v>0</v>
      </c>
      <c r="I1065" s="225"/>
    </row>
    <row r="1066" s="9" customFormat="1" ht="17.9" customHeight="1">
      <c r="C1066" s="11"/>
      <c r="H1066" s="28">
        <f>ROUND(F1066*G1066,0)</f>
        <v>0</v>
      </c>
      <c r="I1066" s="225"/>
    </row>
    <row r="1067" s="9" customFormat="1" ht="17.9" customHeight="1">
      <c r="C1067" s="11"/>
      <c r="H1067" s="28">
        <f>ROUND(F1067*G1067,0)</f>
        <v>0</v>
      </c>
      <c r="I1067" s="225"/>
    </row>
    <row r="1068" s="9" customFormat="1" ht="17.9" customHeight="1">
      <c r="C1068" s="11"/>
      <c r="H1068" s="28">
        <f>ROUND(F1068*G1068,0)</f>
        <v>0</v>
      </c>
      <c r="I1068" s="225"/>
    </row>
    <row r="1069" s="9" customFormat="1" ht="17.9" customHeight="1">
      <c r="C1069" s="11"/>
      <c r="H1069" s="28">
        <f>ROUND(F1069*G1069,0)</f>
        <v>0</v>
      </c>
      <c r="I1069" s="225"/>
    </row>
    <row r="1070" s="9" customFormat="1" ht="17.9" customHeight="1">
      <c r="C1070" s="11"/>
      <c r="H1070" s="28">
        <f>ROUND(F1070*G1070,0)</f>
        <v>0</v>
      </c>
      <c r="I1070" s="225"/>
    </row>
    <row r="1071" s="9" customFormat="1" ht="17.9" customHeight="1">
      <c r="C1071" s="11"/>
      <c r="H1071" s="28">
        <f>ROUND(F1071*G1071,0)</f>
        <v>0</v>
      </c>
      <c r="I1071" s="225"/>
    </row>
    <row r="1072" s="9" customFormat="1" ht="17.9" customHeight="1">
      <c r="C1072" s="11"/>
      <c r="H1072" s="28">
        <f>ROUND(F1072*G1072,0)</f>
        <v>0</v>
      </c>
      <c r="I1072" s="225"/>
    </row>
    <row r="1073" s="9" customFormat="1" ht="17.9" customHeight="1">
      <c r="C1073" s="11"/>
      <c r="H1073" s="28">
        <f>ROUND(F1073*G1073,0)</f>
        <v>0</v>
      </c>
      <c r="I1073" s="225"/>
    </row>
    <row r="1074" s="9" customFormat="1" ht="17.9" customHeight="1">
      <c r="C1074" s="11"/>
      <c r="H1074" s="28">
        <f>ROUND(F1074*G1074,0)</f>
        <v>0</v>
      </c>
      <c r="I1074" s="225"/>
    </row>
    <row r="1075" s="9" customFormat="1" ht="17.9" customHeight="1">
      <c r="C1075" s="11"/>
      <c r="H1075" s="28">
        <f>ROUND(F1075*G1075,0)</f>
        <v>0</v>
      </c>
      <c r="I1075" s="225"/>
    </row>
    <row r="1076" s="9" customFormat="1" ht="17.9" customHeight="1">
      <c r="C1076" s="11"/>
      <c r="H1076" s="28">
        <f>ROUND(F1076*G1076,0)</f>
        <v>0</v>
      </c>
      <c r="I1076" s="225"/>
    </row>
    <row r="1077" s="9" customFormat="1" ht="17.9" customHeight="1">
      <c r="C1077" s="11"/>
      <c r="H1077" s="28">
        <f>ROUND(F1077*G1077,0)</f>
        <v>0</v>
      </c>
      <c r="I1077" s="225"/>
    </row>
    <row r="1078" s="9" customFormat="1" ht="17.9" customHeight="1">
      <c r="C1078" s="11"/>
      <c r="H1078" s="28">
        <f>ROUND(F1078*G1078,0)</f>
        <v>0</v>
      </c>
      <c r="I1078" s="225"/>
    </row>
    <row r="1079" s="9" customFormat="1" ht="17.9" customHeight="1">
      <c r="C1079" s="11"/>
      <c r="H1079" s="28">
        <f>ROUND(F1079*G1079,0)</f>
        <v>0</v>
      </c>
      <c r="I1079" s="225"/>
    </row>
    <row r="1080" s="9" customFormat="1" ht="17.9" customHeight="1">
      <c r="C1080" s="11"/>
      <c r="H1080" s="28">
        <f>ROUND(F1080*G1080,0)</f>
        <v>0</v>
      </c>
      <c r="I1080" s="225"/>
    </row>
    <row r="1081" s="9" customFormat="1" ht="17.9" customHeight="1">
      <c r="C1081" s="11"/>
      <c r="H1081" s="28">
        <f>ROUND(F1081*G1081,0)</f>
        <v>0</v>
      </c>
      <c r="I1081" s="225"/>
    </row>
    <row r="1082" s="9" customFormat="1" ht="17.9" customHeight="1">
      <c r="C1082" s="11"/>
      <c r="H1082" s="28">
        <f>ROUND(F1082*G1082,0)</f>
        <v>0</v>
      </c>
      <c r="I1082" s="225"/>
    </row>
    <row r="1083" s="9" customFormat="1" ht="17.9" customHeight="1">
      <c r="C1083" s="11"/>
      <c r="H1083" s="28">
        <f>ROUND(F1083*G1083,0)</f>
        <v>0</v>
      </c>
      <c r="I1083" s="225"/>
    </row>
    <row r="1084" s="9" customFormat="1" ht="17.9" customHeight="1">
      <c r="C1084" s="11"/>
      <c r="H1084" s="28">
        <f>ROUND(F1084*G1084,0)</f>
        <v>0</v>
      </c>
      <c r="I1084" s="225"/>
    </row>
    <row r="1085" s="9" customFormat="1" ht="17.9" customHeight="1">
      <c r="C1085" s="11"/>
      <c r="H1085" s="28">
        <f>ROUND(F1085*G1085,0)</f>
        <v>0</v>
      </c>
      <c r="I1085" s="225"/>
    </row>
    <row r="1086" s="9" customFormat="1" ht="17.9" customHeight="1">
      <c r="C1086" s="11"/>
      <c r="H1086" s="28">
        <f>ROUND(F1086*G1086,0)</f>
        <v>0</v>
      </c>
      <c r="I1086" s="225"/>
    </row>
    <row r="1087" s="9" customFormat="1" ht="17.9" customHeight="1">
      <c r="C1087" s="11"/>
      <c r="H1087" s="28">
        <f>ROUND(F1087*G1087,0)</f>
        <v>0</v>
      </c>
      <c r="I1087" s="225"/>
    </row>
    <row r="1088" s="9" customFormat="1" ht="17.9" customHeight="1">
      <c r="C1088" s="11"/>
      <c r="H1088" s="28">
        <f>ROUND(F1088*G1088,0)</f>
        <v>0</v>
      </c>
      <c r="I1088" s="225"/>
    </row>
    <row r="1089" s="9" customFormat="1" ht="17.9" customHeight="1">
      <c r="C1089" s="11"/>
      <c r="H1089" s="28">
        <f>ROUND(F1089*G1089,0)</f>
        <v>0</v>
      </c>
      <c r="I1089" s="225"/>
    </row>
    <row r="1090" s="9" customFormat="1" ht="17.9" customHeight="1">
      <c r="C1090" s="11"/>
      <c r="H1090" s="28">
        <f>ROUND(F1090*G1090,0)</f>
        <v>0</v>
      </c>
      <c r="I1090" s="225"/>
    </row>
    <row r="1091" s="9" customFormat="1" ht="17.9" customHeight="1">
      <c r="C1091" s="11"/>
      <c r="H1091" s="28">
        <f>ROUND(F1091*G1091,0)</f>
        <v>0</v>
      </c>
      <c r="I1091" s="225"/>
    </row>
    <row r="1092" s="9" customFormat="1" ht="17.9" customHeight="1">
      <c r="C1092" s="11"/>
      <c r="H1092" s="28">
        <f>ROUND(F1092*G1092,0)</f>
        <v>0</v>
      </c>
      <c r="I1092" s="225"/>
    </row>
    <row r="1093" s="9" customFormat="1" ht="17.9" customHeight="1">
      <c r="C1093" s="11"/>
      <c r="H1093" s="28">
        <f>ROUND(F1093*G1093,0)</f>
        <v>0</v>
      </c>
      <c r="I1093" s="225"/>
    </row>
    <row r="1094" s="9" customFormat="1" ht="17.9" customHeight="1">
      <c r="C1094" s="11"/>
      <c r="H1094" s="28">
        <f>ROUND(F1094*G1094,0)</f>
        <v>0</v>
      </c>
      <c r="I1094" s="225"/>
    </row>
    <row r="1095" s="9" customFormat="1" ht="17.9" customHeight="1">
      <c r="C1095" s="11"/>
      <c r="H1095" s="28">
        <f>ROUND(F1095*G1095,0)</f>
        <v>0</v>
      </c>
      <c r="I1095" s="225"/>
    </row>
    <row r="1096" s="9" customFormat="1" ht="17.9" customHeight="1">
      <c r="C1096" s="11"/>
      <c r="H1096" s="28">
        <f>ROUND(F1096*G1096,0)</f>
        <v>0</v>
      </c>
      <c r="I1096" s="225"/>
    </row>
    <row r="1097" s="9" customFormat="1" ht="17.9" customHeight="1">
      <c r="C1097" s="11"/>
      <c r="H1097" s="28">
        <f>ROUND(F1097*G1097,0)</f>
        <v>0</v>
      </c>
      <c r="I1097" s="225"/>
    </row>
    <row r="1098" s="9" customFormat="1" ht="17.9" customHeight="1">
      <c r="C1098" s="11"/>
      <c r="H1098" s="28">
        <f>ROUND(F1098*G1098,0)</f>
        <v>0</v>
      </c>
      <c r="I1098" s="225"/>
    </row>
    <row r="1099" s="9" customFormat="1" ht="17.9" customHeight="1">
      <c r="C1099" s="11"/>
      <c r="H1099" s="28">
        <f>ROUND(F1099*G1099,0)</f>
        <v>0</v>
      </c>
      <c r="I1099" s="225"/>
    </row>
    <row r="1100" s="9" customFormat="1" ht="17.9" customHeight="1">
      <c r="C1100" s="11"/>
      <c r="H1100" s="28">
        <f>ROUND(F1100*G1100,0)</f>
        <v>0</v>
      </c>
      <c r="I1100" s="225"/>
    </row>
    <row r="1101" s="9" customFormat="1" ht="17.9" customHeight="1">
      <c r="C1101" s="11"/>
      <c r="H1101" s="28">
        <f>ROUND(F1101*G1101,0)</f>
        <v>0</v>
      </c>
      <c r="I1101" s="225"/>
    </row>
    <row r="1102" s="9" customFormat="1" ht="17.9" customHeight="1">
      <c r="C1102" s="11"/>
      <c r="H1102" s="28">
        <f>ROUND(F1102*G1102,0)</f>
        <v>0</v>
      </c>
      <c r="I1102" s="225"/>
    </row>
    <row r="1103" s="9" customFormat="1" ht="17.9" customHeight="1">
      <c r="C1103" s="11"/>
      <c r="H1103" s="28">
        <f>ROUND(F1103*G1103,0)</f>
        <v>0</v>
      </c>
      <c r="I1103" s="225"/>
    </row>
    <row r="1104" s="9" customFormat="1" ht="17.9" customHeight="1">
      <c r="C1104" s="11"/>
      <c r="H1104" s="28">
        <f>ROUND(F1104*G1104,0)</f>
        <v>0</v>
      </c>
      <c r="I1104" s="225"/>
    </row>
    <row r="1105" s="9" customFormat="1" ht="17.9" customHeight="1">
      <c r="C1105" s="11"/>
      <c r="H1105" s="28">
        <f>ROUND(F1105*G1105,0)</f>
        <v>0</v>
      </c>
      <c r="I1105" s="225"/>
    </row>
    <row r="1106" s="9" customFormat="1" ht="17.9" customHeight="1">
      <c r="C1106" s="11"/>
      <c r="H1106" s="28">
        <f>ROUND(F1106*G1106,0)</f>
        <v>0</v>
      </c>
      <c r="I1106" s="225"/>
    </row>
    <row r="1107" s="9" customFormat="1" ht="17.9" customHeight="1">
      <c r="C1107" s="11"/>
      <c r="H1107" s="28">
        <f>ROUND(F1107*G1107,0)</f>
        <v>0</v>
      </c>
      <c r="I1107" s="225"/>
    </row>
    <row r="1108" s="9" customFormat="1" ht="17.9" customHeight="1">
      <c r="C1108" s="11"/>
      <c r="H1108" s="28">
        <f>ROUND(F1108*G1108,0)</f>
        <v>0</v>
      </c>
      <c r="I1108" s="225"/>
    </row>
    <row r="1109" s="9" customFormat="1" ht="17.9" customHeight="1">
      <c r="C1109" s="11"/>
      <c r="H1109" s="28">
        <f>ROUND(F1109*G1109,0)</f>
        <v>0</v>
      </c>
      <c r="I1109" s="225"/>
    </row>
    <row r="1110" s="9" customFormat="1" ht="17.9" customHeight="1">
      <c r="C1110" s="11"/>
      <c r="H1110" s="28">
        <f>ROUND(F1110*G1110,0)</f>
        <v>0</v>
      </c>
      <c r="I1110" s="225"/>
    </row>
    <row r="1111" s="9" customFormat="1" ht="17.9" customHeight="1">
      <c r="C1111" s="11"/>
      <c r="H1111" s="28">
        <f>ROUND(F1111*G1111,0)</f>
        <v>0</v>
      </c>
      <c r="I1111" s="225"/>
    </row>
    <row r="1112" s="9" customFormat="1" ht="17.9" customHeight="1">
      <c r="C1112" s="11"/>
      <c r="H1112" s="28">
        <f>ROUND(F1112*G1112,0)</f>
        <v>0</v>
      </c>
      <c r="I1112" s="225"/>
    </row>
    <row r="1113" s="9" customFormat="1" ht="17.9" customHeight="1">
      <c r="C1113" s="11"/>
      <c r="H1113" s="28">
        <f>ROUND(F1113*G1113,0)</f>
        <v>0</v>
      </c>
      <c r="I1113" s="225"/>
    </row>
    <row r="1114" s="9" customFormat="1" ht="17.9" customHeight="1">
      <c r="C1114" s="11"/>
      <c r="H1114" s="28">
        <f>ROUND(F1114*G1114,0)</f>
        <v>0</v>
      </c>
      <c r="I1114" s="225"/>
    </row>
    <row r="1115" s="9" customFormat="1" ht="17.9" customHeight="1">
      <c r="C1115" s="11"/>
      <c r="H1115" s="28">
        <f>ROUND(F1115*G1115,0)</f>
        <v>0</v>
      </c>
      <c r="I1115" s="225"/>
    </row>
    <row r="1116" s="9" customFormat="1" ht="17.9" customHeight="1">
      <c r="C1116" s="11"/>
      <c r="H1116" s="28">
        <f>ROUND(F1116*G1116,0)</f>
        <v>0</v>
      </c>
      <c r="I1116" s="225"/>
    </row>
    <row r="1117" s="9" customFormat="1" ht="17.9" customHeight="1">
      <c r="C1117" s="11"/>
      <c r="H1117" s="28">
        <f>ROUND(F1117*G1117,0)</f>
        <v>0</v>
      </c>
      <c r="I1117" s="225"/>
    </row>
    <row r="1118" s="9" customFormat="1" ht="17.9" customHeight="1">
      <c r="C1118" s="11"/>
      <c r="H1118" s="28">
        <f>ROUND(F1118*G1118,0)</f>
        <v>0</v>
      </c>
      <c r="I1118" s="225"/>
    </row>
    <row r="1119" s="9" customFormat="1" ht="17.9" customHeight="1">
      <c r="C1119" s="11"/>
      <c r="H1119" s="28">
        <f>ROUND(F1119*G1119,0)</f>
        <v>0</v>
      </c>
      <c r="I1119" s="225"/>
    </row>
    <row r="1120" s="9" customFormat="1" ht="17.9" customHeight="1">
      <c r="C1120" s="11"/>
      <c r="H1120" s="28">
        <f>ROUND(F1120*G1120,0)</f>
        <v>0</v>
      </c>
      <c r="I1120" s="225"/>
    </row>
    <row r="1121" s="9" customFormat="1" ht="17.9" customHeight="1">
      <c r="C1121" s="11"/>
      <c r="H1121" s="28">
        <f>ROUND(F1121*G1121,0)</f>
        <v>0</v>
      </c>
      <c r="I1121" s="225"/>
    </row>
    <row r="1122" s="9" customFormat="1" ht="17.9" customHeight="1">
      <c r="C1122" s="11"/>
      <c r="H1122" s="28">
        <f>ROUND(F1122*G1122,0)</f>
        <v>0</v>
      </c>
      <c r="I1122" s="225"/>
    </row>
    <row r="1123" s="9" customFormat="1" ht="17.9" customHeight="1">
      <c r="C1123" s="11"/>
      <c r="H1123" s="28">
        <f>ROUND(F1123*G1123,0)</f>
        <v>0</v>
      </c>
      <c r="I1123" s="225"/>
    </row>
    <row r="1124" s="9" customFormat="1" ht="17.9" customHeight="1">
      <c r="C1124" s="11"/>
      <c r="H1124" s="28">
        <f>ROUND(F1124*G1124,0)</f>
        <v>0</v>
      </c>
      <c r="I1124" s="225"/>
    </row>
    <row r="1125" s="9" customFormat="1" ht="17.9" customHeight="1">
      <c r="C1125" s="11"/>
      <c r="H1125" s="28">
        <f>ROUND(F1125*G1125,0)</f>
        <v>0</v>
      </c>
      <c r="I1125" s="225"/>
    </row>
    <row r="1126" s="9" customFormat="1" ht="17.9" customHeight="1">
      <c r="C1126" s="11"/>
      <c r="H1126" s="28">
        <f>ROUND(F1126*G1126,0)</f>
        <v>0</v>
      </c>
      <c r="I1126" s="225"/>
    </row>
    <row r="1127" s="9" customFormat="1" ht="17.9" customHeight="1">
      <c r="C1127" s="11"/>
      <c r="H1127" s="28">
        <f>ROUND(F1127*G1127,0)</f>
        <v>0</v>
      </c>
      <c r="I1127" s="225"/>
    </row>
    <row r="1128" s="9" customFormat="1" ht="17.9" customHeight="1">
      <c r="C1128" s="11"/>
      <c r="H1128" s="28">
        <f>ROUND(F1128*G1128,0)</f>
        <v>0</v>
      </c>
      <c r="I1128" s="225"/>
    </row>
    <row r="1129" s="9" customFormat="1" ht="17.9" customHeight="1">
      <c r="C1129" s="11"/>
      <c r="H1129" s="28">
        <f>ROUND(F1129*G1129,0)</f>
        <v>0</v>
      </c>
      <c r="I1129" s="225"/>
    </row>
    <row r="1130" s="9" customFormat="1" ht="17.9" customHeight="1">
      <c r="C1130" s="11"/>
      <c r="H1130" s="28">
        <f>ROUND(F1130*G1130,0)</f>
        <v>0</v>
      </c>
      <c r="I1130" s="225"/>
    </row>
    <row r="1131" s="9" customFormat="1" ht="17.9" customHeight="1">
      <c r="C1131" s="11"/>
      <c r="H1131" s="28">
        <f>ROUND(F1131*G1131,0)</f>
        <v>0</v>
      </c>
      <c r="I1131" s="225"/>
    </row>
    <row r="1132" s="9" customFormat="1" ht="17.9" customHeight="1">
      <c r="C1132" s="11"/>
      <c r="H1132" s="28">
        <f>ROUND(F1132*G1132,0)</f>
        <v>0</v>
      </c>
      <c r="I1132" s="225"/>
    </row>
    <row r="1133" s="9" customFormat="1" ht="17.9" customHeight="1">
      <c r="C1133" s="11"/>
      <c r="H1133" s="28">
        <f>ROUND(F1133*G1133,0)</f>
        <v>0</v>
      </c>
      <c r="I1133" s="225"/>
    </row>
    <row r="1134" s="9" customFormat="1" ht="17.9" customHeight="1">
      <c r="C1134" s="11"/>
      <c r="H1134" s="28">
        <f>ROUND(F1134*G1134,0)</f>
        <v>0</v>
      </c>
      <c r="I1134" s="225"/>
    </row>
    <row r="1135" s="9" customFormat="1" ht="17.9" customHeight="1">
      <c r="C1135" s="11"/>
      <c r="H1135" s="28">
        <f>ROUND(F1135*G1135,0)</f>
        <v>0</v>
      </c>
      <c r="I1135" s="225"/>
    </row>
    <row r="1136" s="9" customFormat="1" ht="17.9" customHeight="1">
      <c r="C1136" s="11"/>
      <c r="H1136" s="28">
        <f>ROUND(F1136*G1136,0)</f>
        <v>0</v>
      </c>
      <c r="I1136" s="225"/>
    </row>
    <row r="1137" s="9" customFormat="1" ht="17.9" customHeight="1">
      <c r="C1137" s="11"/>
      <c r="H1137" s="28">
        <f>ROUND(F1137*G1137,0)</f>
        <v>0</v>
      </c>
      <c r="I1137" s="225"/>
    </row>
    <row r="1138" s="9" customFormat="1" ht="17.9" customHeight="1">
      <c r="C1138" s="11"/>
      <c r="H1138" s="28">
        <f>ROUND(F1138*G1138,0)</f>
        <v>0</v>
      </c>
      <c r="I1138" s="225"/>
    </row>
    <row r="1139" s="9" customFormat="1" ht="17.9" customHeight="1">
      <c r="C1139" s="11"/>
      <c r="H1139" s="28">
        <f>ROUND(F1139*G1139,0)</f>
        <v>0</v>
      </c>
      <c r="I1139" s="225"/>
    </row>
    <row r="1140" s="9" customFormat="1" ht="17.9" customHeight="1">
      <c r="C1140" s="11"/>
      <c r="H1140" s="28">
        <f>ROUND(F1140*G1140,0)</f>
        <v>0</v>
      </c>
      <c r="I1140" s="225"/>
    </row>
    <row r="1141" s="9" customFormat="1" ht="17.9" customHeight="1">
      <c r="C1141" s="11"/>
      <c r="H1141" s="28">
        <f>ROUND(F1141*G1141,0)</f>
        <v>0</v>
      </c>
      <c r="I1141" s="225"/>
    </row>
    <row r="1142" s="9" customFormat="1" ht="17.9" customHeight="1">
      <c r="C1142" s="11"/>
      <c r="H1142" s="28">
        <f>ROUND(F1142*G1142,0)</f>
        <v>0</v>
      </c>
      <c r="I1142" s="225"/>
    </row>
    <row r="1143" s="9" customFormat="1" ht="17.9" customHeight="1">
      <c r="C1143" s="11"/>
      <c r="H1143" s="28">
        <f>ROUND(F1143*G1143,0)</f>
        <v>0</v>
      </c>
      <c r="I1143" s="225"/>
    </row>
    <row r="1144" s="9" customFormat="1" ht="17.9" customHeight="1">
      <c r="C1144" s="11"/>
      <c r="H1144" s="28">
        <f>ROUND(F1144*G1144,0)</f>
        <v>0</v>
      </c>
      <c r="I1144" s="225"/>
    </row>
    <row r="1145" s="9" customFormat="1" ht="17.9" customHeight="1">
      <c r="C1145" s="11"/>
      <c r="H1145" s="28">
        <f>ROUND(F1145*G1145,0)</f>
        <v>0</v>
      </c>
      <c r="I1145" s="225"/>
    </row>
    <row r="1146" s="9" customFormat="1" ht="17.9" customHeight="1">
      <c r="C1146" s="11"/>
      <c r="H1146" s="28">
        <f>ROUND(F1146*G1146,0)</f>
        <v>0</v>
      </c>
      <c r="I1146" s="225"/>
    </row>
    <row r="1147" s="9" customFormat="1" ht="17.9" customHeight="1">
      <c r="C1147" s="11"/>
      <c r="H1147" s="28">
        <f>ROUND(F1147*G1147,0)</f>
        <v>0</v>
      </c>
      <c r="I1147" s="225"/>
    </row>
    <row r="1148" s="9" customFormat="1" ht="17.9" customHeight="1">
      <c r="C1148" s="11"/>
      <c r="H1148" s="28">
        <f>ROUND(F1148*G1148,0)</f>
        <v>0</v>
      </c>
      <c r="I1148" s="225"/>
    </row>
    <row r="1149" s="9" customFormat="1" ht="17.9" customHeight="1">
      <c r="C1149" s="11"/>
      <c r="H1149" s="28">
        <f>ROUND(F1149*G1149,0)</f>
        <v>0</v>
      </c>
      <c r="I1149" s="225"/>
    </row>
    <row r="1150" s="9" customFormat="1" ht="17.9" customHeight="1">
      <c r="C1150" s="11"/>
      <c r="H1150" s="28">
        <f>ROUND(F1150*G1150,0)</f>
        <v>0</v>
      </c>
      <c r="I1150" s="225"/>
    </row>
    <row r="1151" s="9" customFormat="1" ht="17.9" customHeight="1">
      <c r="C1151" s="11"/>
      <c r="H1151" s="28">
        <f>ROUND(F1151*G1151,0)</f>
        <v>0</v>
      </c>
      <c r="I1151" s="225"/>
    </row>
    <row r="1152" s="9" customFormat="1" ht="17.9" customHeight="1">
      <c r="C1152" s="11"/>
      <c r="H1152" s="28">
        <f>ROUND(F1152*G1152,0)</f>
        <v>0</v>
      </c>
      <c r="I1152" s="225"/>
    </row>
    <row r="1153" s="9" customFormat="1" ht="17.9" customHeight="1">
      <c r="C1153" s="11"/>
      <c r="H1153" s="28">
        <f>ROUND(F1153*G1153,0)</f>
        <v>0</v>
      </c>
      <c r="I1153" s="225"/>
    </row>
    <row r="1154" s="9" customFormat="1" ht="17.9" customHeight="1">
      <c r="C1154" s="11"/>
      <c r="H1154" s="28">
        <f>ROUND(F1154*G1154,0)</f>
        <v>0</v>
      </c>
      <c r="I1154" s="225"/>
    </row>
    <row r="1155" s="9" customFormat="1" ht="17.9" customHeight="1">
      <c r="C1155" s="11"/>
      <c r="H1155" s="28">
        <f>ROUND(F1155*G1155,0)</f>
        <v>0</v>
      </c>
      <c r="I1155" s="225"/>
    </row>
    <row r="1156" s="9" customFormat="1" ht="17.9" customHeight="1">
      <c r="C1156" s="11"/>
      <c r="H1156" s="28">
        <f>ROUND(F1156*G1156,0)</f>
        <v>0</v>
      </c>
      <c r="I1156" s="225"/>
    </row>
    <row r="1157" s="9" customFormat="1" ht="17.9" customHeight="1">
      <c r="C1157" s="11"/>
      <c r="H1157" s="28">
        <f>ROUND(F1157*G1157,0)</f>
        <v>0</v>
      </c>
      <c r="I1157" s="225"/>
    </row>
    <row r="1158" s="9" customFormat="1" ht="17.9" customHeight="1">
      <c r="C1158" s="11"/>
      <c r="H1158" s="28">
        <f>ROUND(F1158*G1158,0)</f>
        <v>0</v>
      </c>
      <c r="I1158" s="225"/>
    </row>
    <row r="1159" s="9" customFormat="1" ht="17.9" customHeight="1">
      <c r="C1159" s="11"/>
      <c r="H1159" s="28">
        <f>ROUND(F1159*G1159,0)</f>
        <v>0</v>
      </c>
      <c r="I1159" s="225"/>
    </row>
    <row r="1160" s="9" customFormat="1" ht="17.9" customHeight="1">
      <c r="C1160" s="11"/>
      <c r="H1160" s="28">
        <f>ROUND(F1160*G1160,0)</f>
        <v>0</v>
      </c>
      <c r="I1160" s="225"/>
    </row>
    <row r="1161" s="9" customFormat="1" ht="17.9" customHeight="1">
      <c r="C1161" s="11"/>
      <c r="H1161" s="28">
        <f>ROUND(F1161*G1161,0)</f>
        <v>0</v>
      </c>
      <c r="I1161" s="225"/>
    </row>
    <row r="1162" s="9" customFormat="1" ht="17.9" customHeight="1">
      <c r="C1162" s="11"/>
      <c r="H1162" s="28">
        <f>ROUND(F1162*G1162,0)</f>
        <v>0</v>
      </c>
      <c r="I1162" s="225"/>
    </row>
    <row r="1163" s="9" customFormat="1" ht="17.9" customHeight="1">
      <c r="C1163" s="11"/>
      <c r="H1163" s="28">
        <f>ROUND(F1163*G1163,0)</f>
        <v>0</v>
      </c>
      <c r="I1163" s="225"/>
    </row>
    <row r="1164" s="9" customFormat="1" ht="17.9" customHeight="1">
      <c r="C1164" s="11"/>
      <c r="H1164" s="28">
        <f>ROUND(F1164*G1164,0)</f>
        <v>0</v>
      </c>
      <c r="I1164" s="225"/>
    </row>
    <row r="1165" s="9" customFormat="1" ht="17.9" customHeight="1">
      <c r="C1165" s="11"/>
      <c r="H1165" s="28">
        <f>ROUND(F1165*G1165,0)</f>
        <v>0</v>
      </c>
      <c r="I1165" s="225"/>
    </row>
    <row r="1166" s="9" customFormat="1" ht="17.9" customHeight="1">
      <c r="C1166" s="11"/>
      <c r="H1166" s="28">
        <f>ROUND(F1166*G1166,0)</f>
        <v>0</v>
      </c>
      <c r="I1166" s="225"/>
    </row>
    <row r="1167" s="9" customFormat="1" ht="17.9" customHeight="1">
      <c r="C1167" s="11"/>
      <c r="H1167" s="28">
        <f>ROUND(F1167*G1167,0)</f>
        <v>0</v>
      </c>
      <c r="I1167" s="225"/>
    </row>
    <row r="1168" s="9" customFormat="1" ht="17.9" customHeight="1">
      <c r="C1168" s="11"/>
      <c r="H1168" s="28">
        <f>ROUND(F1168*G1168,0)</f>
        <v>0</v>
      </c>
      <c r="I1168" s="225"/>
    </row>
    <row r="1169" s="9" customFormat="1" ht="17.9" customHeight="1">
      <c r="C1169" s="11"/>
      <c r="H1169" s="28">
        <f>ROUND(F1169*G1169,0)</f>
        <v>0</v>
      </c>
      <c r="I1169" s="225"/>
    </row>
    <row r="1170" s="9" customFormat="1" ht="17.9" customHeight="1">
      <c r="C1170" s="11"/>
      <c r="H1170" s="28">
        <f>ROUND(F1170*G1170,0)</f>
        <v>0</v>
      </c>
      <c r="I1170" s="225"/>
    </row>
    <row r="1171" s="9" customFormat="1" ht="17.9" customHeight="1">
      <c r="C1171" s="11"/>
      <c r="H1171" s="28">
        <f>ROUND(F1171*G1171,0)</f>
        <v>0</v>
      </c>
      <c r="I1171" s="225"/>
    </row>
    <row r="1172" s="9" customFormat="1" ht="17.9" customHeight="1">
      <c r="C1172" s="11"/>
      <c r="H1172" s="28">
        <f>ROUND(F1172*G1172,0)</f>
        <v>0</v>
      </c>
      <c r="I1172" s="225"/>
    </row>
    <row r="1173" s="9" customFormat="1" ht="17.9" customHeight="1">
      <c r="C1173" s="11"/>
      <c r="H1173" s="28">
        <f>ROUND(F1173*G1173,0)</f>
        <v>0</v>
      </c>
      <c r="I1173" s="225"/>
    </row>
    <row r="1174" s="9" customFormat="1" ht="17.9" customHeight="1">
      <c r="C1174" s="11"/>
      <c r="H1174" s="28">
        <f>ROUND(F1174*G1174,0)</f>
        <v>0</v>
      </c>
      <c r="I1174" s="225"/>
    </row>
    <row r="1175" s="9" customFormat="1" ht="17.9" customHeight="1">
      <c r="C1175" s="11"/>
      <c r="H1175" s="28">
        <f>ROUND(F1175*G1175,0)</f>
        <v>0</v>
      </c>
      <c r="I1175" s="225"/>
    </row>
    <row r="1176" s="9" customFormat="1" ht="17.9" customHeight="1">
      <c r="C1176" s="11"/>
      <c r="H1176" s="28">
        <f>ROUND(F1176*G1176,0)</f>
        <v>0</v>
      </c>
      <c r="I1176" s="225"/>
    </row>
    <row r="1177" s="9" customFormat="1" ht="17.9" customHeight="1">
      <c r="C1177" s="11"/>
      <c r="H1177" s="28">
        <f>ROUND(F1177*G1177,0)</f>
        <v>0</v>
      </c>
      <c r="I1177" s="225"/>
    </row>
    <row r="1178" s="9" customFormat="1" ht="17.9" customHeight="1">
      <c r="C1178" s="11"/>
      <c r="H1178" s="28">
        <f>ROUND(F1178*G1178,0)</f>
        <v>0</v>
      </c>
      <c r="I1178" s="225"/>
    </row>
    <row r="1179" s="9" customFormat="1" ht="17.9" customHeight="1">
      <c r="C1179" s="11"/>
      <c r="H1179" s="28">
        <f>ROUND(F1179*G1179,0)</f>
        <v>0</v>
      </c>
      <c r="I1179" s="225"/>
    </row>
    <row r="1180" s="9" customFormat="1" ht="17.9" customHeight="1">
      <c r="C1180" s="11"/>
      <c r="H1180" s="28">
        <f>ROUND(F1180*G1180,0)</f>
        <v>0</v>
      </c>
      <c r="I1180" s="225"/>
    </row>
    <row r="1181" s="9" customFormat="1" ht="17.9" customHeight="1">
      <c r="C1181" s="11"/>
      <c r="H1181" s="28">
        <f>ROUND(F1181*G1181,0)</f>
        <v>0</v>
      </c>
      <c r="I1181" s="225"/>
    </row>
    <row r="1182" s="9" customFormat="1" ht="17.9" customHeight="1">
      <c r="C1182" s="11"/>
      <c r="H1182" s="28">
        <f>ROUND(F1182*G1182,0)</f>
        <v>0</v>
      </c>
      <c r="I1182" s="225"/>
    </row>
    <row r="1183" s="9" customFormat="1" ht="17.9" customHeight="1">
      <c r="C1183" s="11"/>
      <c r="H1183" s="28">
        <f>ROUND(F1183*G1183,0)</f>
        <v>0</v>
      </c>
      <c r="I1183" s="225"/>
    </row>
    <row r="1184" s="9" customFormat="1" ht="17.9" customHeight="1">
      <c r="C1184" s="11"/>
      <c r="H1184" s="28">
        <f>ROUND(F1184*G1184,0)</f>
        <v>0</v>
      </c>
      <c r="I1184" s="225"/>
    </row>
    <row r="1185" s="9" customFormat="1" ht="17.9" customHeight="1">
      <c r="C1185" s="11"/>
      <c r="H1185" s="28">
        <f>ROUND(F1185*G1185,0)</f>
        <v>0</v>
      </c>
      <c r="I1185" s="225"/>
    </row>
    <row r="1186" s="9" customFormat="1" ht="17.9" customHeight="1">
      <c r="C1186" s="11"/>
      <c r="H1186" s="28">
        <f>ROUND(F1186*G1186,0)</f>
        <v>0</v>
      </c>
      <c r="I1186" s="225"/>
    </row>
    <row r="1187" s="9" customFormat="1" ht="17.9" customHeight="1">
      <c r="C1187" s="11"/>
      <c r="H1187" s="28">
        <f>ROUND(F1187*G1187,0)</f>
        <v>0</v>
      </c>
      <c r="I1187" s="225"/>
    </row>
    <row r="1188" s="9" customFormat="1" ht="17.9" customHeight="1">
      <c r="C1188" s="11"/>
      <c r="H1188" s="28">
        <f>ROUND(F1188*G1188,0)</f>
        <v>0</v>
      </c>
      <c r="I1188" s="225"/>
    </row>
    <row r="1189" s="9" customFormat="1" ht="17.9" customHeight="1">
      <c r="C1189" s="11"/>
      <c r="H1189" s="28">
        <f>ROUND(F1189*G1189,0)</f>
        <v>0</v>
      </c>
      <c r="I1189" s="225"/>
    </row>
    <row r="1190" s="9" customFormat="1" ht="17.9" customHeight="1">
      <c r="C1190" s="11"/>
      <c r="H1190" s="28">
        <f>ROUND(F1190*G1190,0)</f>
        <v>0</v>
      </c>
      <c r="I1190" s="225"/>
    </row>
    <row r="1191" s="9" customFormat="1" ht="17.9" customHeight="1">
      <c r="C1191" s="11"/>
      <c r="H1191" s="28">
        <f>ROUND(F1191*G1191,0)</f>
        <v>0</v>
      </c>
      <c r="I1191" s="225"/>
    </row>
    <row r="1192" s="9" customFormat="1" ht="17.9" customHeight="1">
      <c r="C1192" s="11"/>
      <c r="H1192" s="28">
        <f>ROUND(F1192*G1192,0)</f>
        <v>0</v>
      </c>
      <c r="I1192" s="225"/>
    </row>
    <row r="1193" s="9" customFormat="1" ht="17.9" customHeight="1">
      <c r="C1193" s="11"/>
      <c r="H1193" s="28">
        <f>ROUND(F1193*G1193,0)</f>
        <v>0</v>
      </c>
      <c r="I1193" s="225"/>
    </row>
    <row r="1194" s="9" customFormat="1" ht="17.9" customHeight="1">
      <c r="C1194" s="11"/>
      <c r="H1194" s="28">
        <f>ROUND(F1194*G1194,0)</f>
        <v>0</v>
      </c>
      <c r="I1194" s="225"/>
    </row>
    <row r="1195" s="9" customFormat="1" ht="17.9" customHeight="1">
      <c r="C1195" s="11"/>
      <c r="H1195" s="28">
        <f>ROUND(F1195*G1195,0)</f>
        <v>0</v>
      </c>
      <c r="I1195" s="225"/>
    </row>
    <row r="1196" s="9" customFormat="1" ht="17.9" customHeight="1">
      <c r="C1196" s="11"/>
      <c r="H1196" s="28">
        <f>ROUND(F1196*G1196,0)</f>
        <v>0</v>
      </c>
      <c r="I1196" s="225"/>
    </row>
    <row r="1197" s="9" customFormat="1" ht="17.9" customHeight="1">
      <c r="C1197" s="11"/>
      <c r="H1197" s="28">
        <f>ROUND(F1197*G1197,0)</f>
        <v>0</v>
      </c>
      <c r="I1197" s="225"/>
    </row>
    <row r="1198" s="9" customFormat="1" ht="17.9" customHeight="1">
      <c r="C1198" s="11"/>
      <c r="H1198" s="28">
        <f>ROUND(F1198*G1198,0)</f>
        <v>0</v>
      </c>
      <c r="I1198" s="225"/>
    </row>
    <row r="1199" s="9" customFormat="1" ht="17.9" customHeight="1">
      <c r="C1199" s="11"/>
      <c r="H1199" s="28">
        <f>ROUND(F1199*G1199,0)</f>
        <v>0</v>
      </c>
      <c r="I1199" s="225"/>
    </row>
    <row r="1200" s="9" customFormat="1" ht="17.9" customHeight="1">
      <c r="C1200" s="11"/>
      <c r="H1200" s="28">
        <f>ROUND(F1200*G1200,0)</f>
        <v>0</v>
      </c>
      <c r="I1200" s="225"/>
    </row>
    <row r="1201" s="9" customFormat="1" ht="17.9" customHeight="1">
      <c r="C1201" s="11"/>
      <c r="H1201" s="28">
        <f>ROUND(F1201*G1201,0)</f>
        <v>0</v>
      </c>
      <c r="I1201" s="225"/>
    </row>
    <row r="1202" s="9" customFormat="1" ht="17.9" customHeight="1">
      <c r="C1202" s="11"/>
      <c r="H1202" s="28">
        <f>ROUND(F1202*G1202,0)</f>
        <v>0</v>
      </c>
      <c r="I1202" s="225"/>
    </row>
    <row r="1203" s="9" customFormat="1" ht="17.9" customHeight="1">
      <c r="C1203" s="11"/>
      <c r="H1203" s="28">
        <f>ROUND(F1203*G1203,0)</f>
        <v>0</v>
      </c>
      <c r="I1203" s="225"/>
    </row>
    <row r="1204" s="9" customFormat="1" ht="17.9" customHeight="1">
      <c r="C1204" s="11"/>
      <c r="H1204" s="28">
        <f>ROUND(F1204*G1204,0)</f>
        <v>0</v>
      </c>
      <c r="I1204" s="225"/>
    </row>
    <row r="1205" s="9" customFormat="1" ht="17.9" customHeight="1">
      <c r="C1205" s="11"/>
      <c r="H1205" s="28">
        <f>ROUND(F1205*G1205,0)</f>
        <v>0</v>
      </c>
      <c r="I1205" s="225"/>
    </row>
    <row r="1206" s="9" customFormat="1" ht="17.9" customHeight="1">
      <c r="C1206" s="11"/>
      <c r="H1206" s="28">
        <f>ROUND(F1206*G1206,0)</f>
        <v>0</v>
      </c>
      <c r="I1206" s="225"/>
    </row>
    <row r="1207" s="9" customFormat="1" ht="17.9" customHeight="1">
      <c r="C1207" s="11"/>
      <c r="H1207" s="28">
        <f>ROUND(F1207*G1207,0)</f>
        <v>0</v>
      </c>
      <c r="I1207" s="225"/>
    </row>
    <row r="1208" s="9" customFormat="1" ht="17.9" customHeight="1">
      <c r="C1208" s="11"/>
      <c r="H1208" s="28">
        <f>ROUND(F1208*G1208,0)</f>
        <v>0</v>
      </c>
      <c r="I1208" s="225"/>
    </row>
    <row r="1209" s="9" customFormat="1" ht="17.9" customHeight="1">
      <c r="C1209" s="11"/>
      <c r="H1209" s="28">
        <f>ROUND(F1209*G1209,0)</f>
        <v>0</v>
      </c>
      <c r="I1209" s="225"/>
    </row>
    <row r="1210" s="9" customFormat="1" ht="17.9" customHeight="1">
      <c r="C1210" s="11"/>
      <c r="H1210" s="28">
        <f>ROUND(F1210*G1210,0)</f>
        <v>0</v>
      </c>
      <c r="I1210" s="225"/>
    </row>
    <row r="1211" s="9" customFormat="1" ht="17.9" customHeight="1">
      <c r="C1211" s="11"/>
      <c r="H1211" s="28">
        <f>ROUND(F1211*G1211,0)</f>
        <v>0</v>
      </c>
      <c r="I1211" s="225"/>
    </row>
    <row r="1212" s="9" customFormat="1" ht="17.9" customHeight="1">
      <c r="C1212" s="11"/>
      <c r="H1212" s="28">
        <f>ROUND(F1212*G1212,0)</f>
        <v>0</v>
      </c>
      <c r="I1212" s="225"/>
    </row>
    <row r="1213" s="9" customFormat="1" ht="17.9" customHeight="1">
      <c r="C1213" s="11"/>
      <c r="H1213" s="28">
        <f>ROUND(F1213*G1213,0)</f>
        <v>0</v>
      </c>
      <c r="I1213" s="225"/>
    </row>
    <row r="1214" s="9" customFormat="1" ht="17.9" customHeight="1">
      <c r="C1214" s="11"/>
      <c r="H1214" s="28">
        <f>ROUND(F1214*G1214,0)</f>
        <v>0</v>
      </c>
      <c r="I1214" s="225"/>
    </row>
    <row r="1215" s="9" customFormat="1" ht="17.9" customHeight="1">
      <c r="C1215" s="11"/>
      <c r="H1215" s="28">
        <f>ROUND(F1215*G1215,0)</f>
        <v>0</v>
      </c>
      <c r="I1215" s="225"/>
    </row>
    <row r="1216" s="9" customFormat="1" ht="17.9" customHeight="1">
      <c r="C1216" s="11"/>
      <c r="H1216" s="28">
        <f>ROUND(F1216*G1216,0)</f>
        <v>0</v>
      </c>
      <c r="I1216" s="225"/>
    </row>
    <row r="1217" s="9" customFormat="1" ht="17.9" customHeight="1">
      <c r="C1217" s="11"/>
      <c r="H1217" s="28">
        <f>ROUND(F1217*G1217,0)</f>
        <v>0</v>
      </c>
      <c r="I1217" s="225"/>
    </row>
    <row r="1218" s="9" customFormat="1" ht="17.9" customHeight="1">
      <c r="C1218" s="11"/>
      <c r="H1218" s="28">
        <f>ROUND(F1218*G1218,0)</f>
        <v>0</v>
      </c>
      <c r="I1218" s="225"/>
    </row>
    <row r="1219" s="9" customFormat="1" ht="17.9" customHeight="1">
      <c r="C1219" s="11"/>
      <c r="H1219" s="28">
        <f>ROUND(F1219*G1219,0)</f>
        <v>0</v>
      </c>
      <c r="I1219" s="225"/>
    </row>
    <row r="1220" s="9" customFormat="1" ht="17.9" customHeight="1">
      <c r="C1220" s="11"/>
      <c r="H1220" s="28">
        <f>ROUND(F1220*G1220,0)</f>
        <v>0</v>
      </c>
      <c r="I1220" s="225"/>
    </row>
    <row r="1221" s="9" customFormat="1" ht="17.9" customHeight="1">
      <c r="C1221" s="11"/>
      <c r="H1221" s="28">
        <f>ROUND(F1221*G1221,0)</f>
        <v>0</v>
      </c>
      <c r="I1221" s="225"/>
    </row>
    <row r="1222" s="9" customFormat="1" ht="17.9" customHeight="1">
      <c r="C1222" s="11"/>
      <c r="H1222" s="28">
        <f>ROUND(F1222*G1222,0)</f>
        <v>0</v>
      </c>
      <c r="I1222" s="225"/>
    </row>
    <row r="1223" s="9" customFormat="1" ht="17.9" customHeight="1">
      <c r="C1223" s="11"/>
      <c r="H1223" s="28">
        <f>ROUND(F1223*G1223,0)</f>
        <v>0</v>
      </c>
      <c r="I1223" s="225"/>
    </row>
    <row r="1224" s="9" customFormat="1" ht="17.9" customHeight="1">
      <c r="C1224" s="11"/>
      <c r="H1224" s="28">
        <f>ROUND(F1224*G1224,0)</f>
        <v>0</v>
      </c>
      <c r="I1224" s="225"/>
    </row>
    <row r="1225" s="9" customFormat="1" ht="17.9" customHeight="1">
      <c r="C1225" s="11"/>
      <c r="H1225" s="28">
        <f>ROUND(F1225*G1225,0)</f>
        <v>0</v>
      </c>
      <c r="I1225" s="225"/>
    </row>
    <row r="1226" s="9" customFormat="1" ht="17.9" customHeight="1">
      <c r="C1226" s="11"/>
      <c r="H1226" s="28">
        <f>ROUND(F1226*G1226,0)</f>
        <v>0</v>
      </c>
      <c r="I1226" s="225"/>
    </row>
    <row r="1227" s="9" customFormat="1" ht="17.9" customHeight="1">
      <c r="C1227" s="11"/>
      <c r="H1227" s="28">
        <f>ROUND(F1227*G1227,0)</f>
        <v>0</v>
      </c>
      <c r="I1227" s="225"/>
    </row>
    <row r="1228" s="9" customFormat="1" ht="17.9" customHeight="1">
      <c r="C1228" s="11"/>
      <c r="H1228" s="28">
        <f>ROUND(F1228*G1228,0)</f>
        <v>0</v>
      </c>
      <c r="I1228" s="225"/>
    </row>
    <row r="1229" s="9" customFormat="1" ht="17.9" customHeight="1">
      <c r="C1229" s="11"/>
      <c r="H1229" s="28">
        <f>ROUND(F1229*G1229,0)</f>
        <v>0</v>
      </c>
      <c r="I1229" s="225"/>
    </row>
    <row r="1230" s="9" customFormat="1" ht="17.9" customHeight="1">
      <c r="C1230" s="11"/>
      <c r="H1230" s="28">
        <f>ROUND(F1230*G1230,0)</f>
        <v>0</v>
      </c>
      <c r="I1230" s="225"/>
    </row>
    <row r="1231" s="9" customFormat="1" ht="17.9" customHeight="1">
      <c r="C1231" s="11"/>
      <c r="H1231" s="28">
        <f>ROUND(F1231*G1231,0)</f>
        <v>0</v>
      </c>
      <c r="I1231" s="225"/>
    </row>
    <row r="1232" s="9" customFormat="1" ht="17.9" customHeight="1">
      <c r="C1232" s="11"/>
      <c r="H1232" s="28">
        <f>ROUND(F1232*G1232,0)</f>
        <v>0</v>
      </c>
      <c r="I1232" s="225"/>
    </row>
    <row r="1233" s="9" customFormat="1" ht="17.9" customHeight="1">
      <c r="C1233" s="11"/>
      <c r="H1233" s="28">
        <f>ROUND(F1233*G1233,0)</f>
        <v>0</v>
      </c>
      <c r="I1233" s="225"/>
    </row>
    <row r="1234" s="9" customFormat="1" ht="17.9" customHeight="1">
      <c r="C1234" s="11"/>
      <c r="H1234" s="28">
        <f>ROUND(F1234*G1234,0)</f>
        <v>0</v>
      </c>
      <c r="I1234" s="225"/>
    </row>
    <row r="1235" s="9" customFormat="1" ht="17.9" customHeight="1">
      <c r="C1235" s="11"/>
      <c r="H1235" s="28">
        <f>ROUND(F1235*G1235,0)</f>
        <v>0</v>
      </c>
      <c r="I1235" s="225"/>
    </row>
    <row r="1236" s="9" customFormat="1" ht="17.9" customHeight="1">
      <c r="C1236" s="11"/>
      <c r="H1236" s="28">
        <f>ROUND(F1236*G1236,0)</f>
        <v>0</v>
      </c>
      <c r="I1236" s="225"/>
    </row>
    <row r="1237" s="9" customFormat="1" ht="17.9" customHeight="1">
      <c r="C1237" s="11"/>
      <c r="H1237" s="28">
        <f>ROUND(F1237*G1237,0)</f>
        <v>0</v>
      </c>
      <c r="I1237" s="225"/>
    </row>
    <row r="1238" s="9" customFormat="1" ht="17.9" customHeight="1">
      <c r="C1238" s="11"/>
      <c r="H1238" s="28">
        <f>ROUND(F1238*G1238,0)</f>
        <v>0</v>
      </c>
      <c r="I1238" s="225"/>
    </row>
    <row r="1239" s="9" customFormat="1" ht="17.9" customHeight="1">
      <c r="C1239" s="11"/>
      <c r="H1239" s="28">
        <f>ROUND(F1239*G1239,0)</f>
        <v>0</v>
      </c>
      <c r="I1239" s="225"/>
    </row>
    <row r="1240" s="9" customFormat="1" ht="17.9" customHeight="1">
      <c r="C1240" s="11"/>
      <c r="H1240" s="28">
        <f>ROUND(F1240*G1240,0)</f>
        <v>0</v>
      </c>
      <c r="I1240" s="225"/>
    </row>
    <row r="1241" s="9" customFormat="1" ht="17.9" customHeight="1">
      <c r="C1241" s="11"/>
      <c r="H1241" s="28">
        <f>ROUND(F1241*G1241,0)</f>
        <v>0</v>
      </c>
      <c r="I1241" s="225"/>
    </row>
    <row r="1242" s="9" customFormat="1" ht="17.9" customHeight="1">
      <c r="C1242" s="11"/>
      <c r="H1242" s="28">
        <f>ROUND(F1242*G1242,0)</f>
        <v>0</v>
      </c>
      <c r="I1242" s="225"/>
    </row>
    <row r="1243" s="9" customFormat="1" ht="17.9" customHeight="1">
      <c r="C1243" s="11"/>
      <c r="H1243" s="28">
        <f>ROUND(F1243*G1243,0)</f>
        <v>0</v>
      </c>
      <c r="I1243" s="225"/>
    </row>
    <row r="1244" s="9" customFormat="1" ht="17.9" customHeight="1">
      <c r="C1244" s="11"/>
      <c r="H1244" s="28">
        <f>ROUND(F1244*G1244,0)</f>
        <v>0</v>
      </c>
      <c r="I1244" s="225"/>
    </row>
    <row r="1245" s="9" customFormat="1" ht="17.9" customHeight="1">
      <c r="C1245" s="11"/>
      <c r="H1245" s="28">
        <f>ROUND(F1245*G1245,0)</f>
        <v>0</v>
      </c>
      <c r="I1245" s="225"/>
    </row>
    <row r="1246" s="9" customFormat="1" ht="17.9" customHeight="1">
      <c r="C1246" s="11"/>
      <c r="H1246" s="28">
        <f>ROUND(F1246*G1246,0)</f>
        <v>0</v>
      </c>
      <c r="I1246" s="225"/>
    </row>
    <row r="1247" s="9" customFormat="1" ht="17.9" customHeight="1">
      <c r="C1247" s="11"/>
      <c r="H1247" s="28">
        <f>ROUND(F1247*G1247,0)</f>
        <v>0</v>
      </c>
      <c r="I1247" s="225"/>
    </row>
    <row r="1248" s="9" customFormat="1" ht="17.9" customHeight="1">
      <c r="C1248" s="11"/>
      <c r="H1248" s="28">
        <f>ROUND(F1248*G1248,0)</f>
        <v>0</v>
      </c>
      <c r="I1248" s="225"/>
    </row>
    <row r="1249" s="9" customFormat="1" ht="17.9" customHeight="1">
      <c r="C1249" s="11"/>
      <c r="H1249" s="28">
        <f>ROUND(F1249*G1249,0)</f>
        <v>0</v>
      </c>
      <c r="I1249" s="225"/>
    </row>
    <row r="1250" s="9" customFormat="1" ht="17.9" customHeight="1">
      <c r="C1250" s="11"/>
      <c r="H1250" s="28">
        <f>ROUND(F1250*G1250,0)</f>
        <v>0</v>
      </c>
      <c r="I1250" s="225"/>
    </row>
    <row r="1251" s="9" customFormat="1" ht="17.9" customHeight="1">
      <c r="C1251" s="11"/>
      <c r="H1251" s="28">
        <f>ROUND(F1251*G1251,0)</f>
        <v>0</v>
      </c>
      <c r="I1251" s="225"/>
    </row>
    <row r="1252" s="9" customFormat="1" ht="17.9" customHeight="1">
      <c r="C1252" s="11"/>
      <c r="H1252" s="28">
        <f>ROUND(F1252*G1252,0)</f>
        <v>0</v>
      </c>
      <c r="I1252" s="225"/>
    </row>
    <row r="1253" s="9" customFormat="1" ht="17.9" customHeight="1">
      <c r="C1253" s="11"/>
      <c r="H1253" s="28">
        <f>ROUND(F1253*G1253,0)</f>
        <v>0</v>
      </c>
      <c r="I1253" s="225"/>
    </row>
    <row r="1254" s="9" customFormat="1" ht="17.9" customHeight="1">
      <c r="C1254" s="11"/>
      <c r="H1254" s="28">
        <f>ROUND(F1254*G1254,0)</f>
        <v>0</v>
      </c>
      <c r="I1254" s="225"/>
    </row>
    <row r="1255" s="9" customFormat="1" ht="17.9" customHeight="1">
      <c r="C1255" s="11"/>
      <c r="H1255" s="28">
        <f>ROUND(F1255*G1255,0)</f>
        <v>0</v>
      </c>
      <c r="I1255" s="225"/>
    </row>
    <row r="1256" s="9" customFormat="1" ht="17.9" customHeight="1">
      <c r="C1256" s="11"/>
      <c r="H1256" s="28">
        <f>ROUND(F1256*G1256,0)</f>
        <v>0</v>
      </c>
      <c r="I1256" s="225"/>
    </row>
    <row r="1257" s="9" customFormat="1" ht="17.9" customHeight="1">
      <c r="C1257" s="11"/>
      <c r="H1257" s="28">
        <f>ROUND(F1257*G1257,0)</f>
        <v>0</v>
      </c>
      <c r="I1257" s="225"/>
    </row>
    <row r="1258" s="9" customFormat="1" ht="17.9" customHeight="1">
      <c r="C1258" s="11"/>
      <c r="H1258" s="28">
        <f>ROUND(F1258*G1258,0)</f>
        <v>0</v>
      </c>
      <c r="I1258" s="225"/>
    </row>
    <row r="1259" s="9" customFormat="1" ht="17.9" customHeight="1">
      <c r="C1259" s="11"/>
      <c r="H1259" s="28">
        <f>ROUND(F1259*G1259,0)</f>
        <v>0</v>
      </c>
      <c r="I1259" s="225"/>
    </row>
    <row r="1260" s="9" customFormat="1" ht="17.9" customHeight="1">
      <c r="C1260" s="11"/>
      <c r="H1260" s="28">
        <f>ROUND(F1260*G1260,0)</f>
        <v>0</v>
      </c>
      <c r="I1260" s="225"/>
    </row>
    <row r="1261" s="9" customFormat="1" ht="17.9" customHeight="1">
      <c r="C1261" s="11"/>
      <c r="H1261" s="28">
        <f>ROUND(F1261*G1261,0)</f>
        <v>0</v>
      </c>
      <c r="I1261" s="225"/>
    </row>
    <row r="1262" s="9" customFormat="1" ht="17.9" customHeight="1">
      <c r="C1262" s="11"/>
      <c r="H1262" s="28">
        <f>ROUND(F1262*G1262,0)</f>
        <v>0</v>
      </c>
      <c r="I1262" s="225"/>
    </row>
    <row r="1263" s="9" customFormat="1" ht="17.9" customHeight="1">
      <c r="C1263" s="11"/>
      <c r="H1263" s="28">
        <f>ROUND(F1263*G1263,0)</f>
        <v>0</v>
      </c>
      <c r="I1263" s="225"/>
    </row>
    <row r="1264" s="9" customFormat="1" ht="17.9" customHeight="1">
      <c r="C1264" s="11"/>
      <c r="H1264" s="28">
        <f>ROUND(F1264*G1264,0)</f>
        <v>0</v>
      </c>
      <c r="I1264" s="225"/>
    </row>
    <row r="1265" s="9" customFormat="1" ht="17.9" customHeight="1">
      <c r="C1265" s="11"/>
      <c r="H1265" s="28">
        <f>ROUND(F1265*G1265,0)</f>
        <v>0</v>
      </c>
      <c r="I1265" s="225"/>
    </row>
    <row r="1266" s="9" customFormat="1" ht="17.9" customHeight="1">
      <c r="C1266" s="11"/>
      <c r="H1266" s="28">
        <f>ROUND(F1266*G1266,0)</f>
        <v>0</v>
      </c>
      <c r="I1266" s="225"/>
    </row>
    <row r="1267" s="9" customFormat="1" ht="17.9" customHeight="1">
      <c r="C1267" s="11"/>
      <c r="H1267" s="28">
        <f>ROUND(F1267*G1267,0)</f>
        <v>0</v>
      </c>
      <c r="I1267" s="225"/>
    </row>
    <row r="1268" s="9" customFormat="1" ht="17.9" customHeight="1">
      <c r="C1268" s="11"/>
      <c r="H1268" s="28">
        <f>ROUND(F1268*G1268,0)</f>
        <v>0</v>
      </c>
      <c r="I1268" s="225"/>
    </row>
    <row r="1269" s="9" customFormat="1" ht="17.9" customHeight="1">
      <c r="C1269" s="11"/>
      <c r="H1269" s="28">
        <f>ROUND(F1269*G1269,0)</f>
        <v>0</v>
      </c>
      <c r="I1269" s="225"/>
    </row>
    <row r="1270" s="9" customFormat="1" ht="17.9" customHeight="1">
      <c r="C1270" s="11"/>
      <c r="H1270" s="28">
        <f>ROUND(F1270*G1270,0)</f>
        <v>0</v>
      </c>
      <c r="I1270" s="225"/>
    </row>
    <row r="1271" s="9" customFormat="1" ht="17.9" customHeight="1">
      <c r="C1271" s="11"/>
      <c r="H1271" s="28">
        <f>ROUND(F1271*G1271,0)</f>
        <v>0</v>
      </c>
      <c r="I1271" s="225"/>
    </row>
    <row r="1272" s="9" customFormat="1" ht="17.9" customHeight="1">
      <c r="C1272" s="11"/>
      <c r="H1272" s="28">
        <f>ROUND(F1272*G1272,0)</f>
        <v>0</v>
      </c>
      <c r="I1272" s="225"/>
    </row>
    <row r="1273" s="9" customFormat="1" ht="17.9" customHeight="1">
      <c r="C1273" s="11"/>
      <c r="H1273" s="28">
        <f>ROUND(F1273*G1273,0)</f>
        <v>0</v>
      </c>
      <c r="I1273" s="225"/>
    </row>
    <row r="1274" s="9" customFormat="1" ht="17.9" customHeight="1">
      <c r="C1274" s="11"/>
      <c r="H1274" s="28">
        <f>ROUND(F1274*G1274,0)</f>
        <v>0</v>
      </c>
      <c r="I1274" s="225"/>
    </row>
    <row r="1275" s="9" customFormat="1" ht="17.9" customHeight="1">
      <c r="C1275" s="11"/>
      <c r="H1275" s="28">
        <f>ROUND(F1275*G1275,0)</f>
        <v>0</v>
      </c>
      <c r="I1275" s="225"/>
    </row>
    <row r="1276" s="9" customFormat="1" ht="17.9" customHeight="1">
      <c r="C1276" s="11"/>
      <c r="H1276" s="28">
        <f>ROUND(F1276*G1276,0)</f>
        <v>0</v>
      </c>
      <c r="I1276" s="225"/>
    </row>
    <row r="1277" s="9" customFormat="1" ht="17.9" customHeight="1">
      <c r="C1277" s="11"/>
      <c r="H1277" s="28">
        <f>ROUND(F1277*G1277,0)</f>
        <v>0</v>
      </c>
      <c r="I1277" s="225"/>
    </row>
    <row r="1278" s="9" customFormat="1" ht="17.9" customHeight="1">
      <c r="C1278" s="11"/>
      <c r="H1278" s="28">
        <f>ROUND(F1278*G1278,0)</f>
        <v>0</v>
      </c>
      <c r="I1278" s="225"/>
    </row>
    <row r="1279" s="9" customFormat="1" ht="17.9" customHeight="1">
      <c r="C1279" s="11"/>
      <c r="H1279" s="28">
        <f>ROUND(F1279*G1279,0)</f>
        <v>0</v>
      </c>
      <c r="I1279" s="225"/>
    </row>
    <row r="1280" s="9" customFormat="1" ht="17.9" customHeight="1">
      <c r="C1280" s="11"/>
      <c r="H1280" s="28">
        <f>ROUND(F1280*G1280,0)</f>
        <v>0</v>
      </c>
      <c r="I1280" s="225"/>
    </row>
    <row r="1281" s="9" customFormat="1" ht="17.9" customHeight="1">
      <c r="C1281" s="11"/>
      <c r="H1281" s="28">
        <f>ROUND(F1281*G1281,0)</f>
        <v>0</v>
      </c>
      <c r="I1281" s="225"/>
    </row>
    <row r="1282" s="9" customFormat="1" ht="17.9" customHeight="1">
      <c r="C1282" s="11"/>
      <c r="H1282" s="28">
        <f>ROUND(F1282*G1282,0)</f>
        <v>0</v>
      </c>
      <c r="I1282" s="225"/>
    </row>
    <row r="1283" s="9" customFormat="1" ht="17.9" customHeight="1">
      <c r="C1283" s="11"/>
      <c r="H1283" s="28">
        <f>ROUND(F1283*G1283,0)</f>
        <v>0</v>
      </c>
      <c r="I1283" s="225"/>
    </row>
    <row r="1284" s="9" customFormat="1" ht="17.9" customHeight="1">
      <c r="C1284" s="11"/>
      <c r="H1284" s="28">
        <f>ROUND(F1284*G1284,0)</f>
        <v>0</v>
      </c>
      <c r="I1284" s="225"/>
    </row>
    <row r="1285" s="9" customFormat="1" ht="17.9" customHeight="1">
      <c r="C1285" s="11"/>
      <c r="H1285" s="28">
        <f>ROUND(F1285*G1285,0)</f>
        <v>0</v>
      </c>
      <c r="I1285" s="225"/>
    </row>
    <row r="1286" s="9" customFormat="1" ht="17.9" customHeight="1">
      <c r="C1286" s="11"/>
      <c r="H1286" s="28">
        <f>ROUND(F1286*G1286,0)</f>
        <v>0</v>
      </c>
      <c r="I1286" s="225"/>
    </row>
    <row r="1287" s="9" customFormat="1" ht="17.9" customHeight="1">
      <c r="C1287" s="11"/>
      <c r="H1287" s="28">
        <f>ROUND(F1287*G1287,0)</f>
        <v>0</v>
      </c>
      <c r="I1287" s="225"/>
    </row>
    <row r="1288" s="9" customFormat="1" ht="17.9" customHeight="1">
      <c r="C1288" s="11"/>
      <c r="H1288" s="28">
        <f>ROUND(F1288*G1288,0)</f>
        <v>0</v>
      </c>
      <c r="I1288" s="225"/>
    </row>
    <row r="1289" s="9" customFormat="1" ht="17.9" customHeight="1">
      <c r="C1289" s="11"/>
      <c r="H1289" s="28">
        <f>ROUND(F1289*G1289,0)</f>
        <v>0</v>
      </c>
      <c r="I1289" s="225"/>
    </row>
    <row r="1290" s="9" customFormat="1" ht="17.9" customHeight="1">
      <c r="C1290" s="11"/>
      <c r="H1290" s="28">
        <f>ROUND(F1290*G1290,0)</f>
        <v>0</v>
      </c>
      <c r="I1290" s="225"/>
    </row>
    <row r="1291" s="9" customFormat="1" ht="17.9" customHeight="1">
      <c r="C1291" s="11"/>
      <c r="H1291" s="28">
        <f>ROUND(F1291*G1291,0)</f>
        <v>0</v>
      </c>
      <c r="I1291" s="225"/>
    </row>
    <row r="1292" s="9" customFormat="1" ht="17.9" customHeight="1">
      <c r="C1292" s="11"/>
      <c r="H1292" s="28">
        <f>ROUND(F1292*G1292,0)</f>
        <v>0</v>
      </c>
      <c r="I1292" s="225"/>
    </row>
    <row r="1293" s="9" customFormat="1" ht="17.9" customHeight="1">
      <c r="C1293" s="11"/>
      <c r="H1293" s="28">
        <f>ROUND(F1293*G1293,0)</f>
        <v>0</v>
      </c>
      <c r="I1293" s="225"/>
    </row>
    <row r="1294" s="9" customFormat="1" ht="17.9" customHeight="1">
      <c r="C1294" s="11"/>
      <c r="H1294" s="28">
        <f>ROUND(F1294*G1294,0)</f>
        <v>0</v>
      </c>
      <c r="I1294" s="225"/>
    </row>
    <row r="1295" s="9" customFormat="1" ht="17.9" customHeight="1">
      <c r="C1295" s="11"/>
      <c r="H1295" s="28">
        <f>ROUND(F1295*G1295,0)</f>
        <v>0</v>
      </c>
      <c r="I1295" s="225"/>
    </row>
    <row r="1296" s="9" customFormat="1" ht="17.9" customHeight="1">
      <c r="C1296" s="11"/>
      <c r="H1296" s="28">
        <f>ROUND(F1296*G1296,0)</f>
        <v>0</v>
      </c>
      <c r="I1296" s="225"/>
    </row>
    <row r="1297" s="9" customFormat="1" ht="17.9" customHeight="1">
      <c r="C1297" s="11"/>
      <c r="H1297" s="28">
        <f>ROUND(F1297*G1297,0)</f>
        <v>0</v>
      </c>
      <c r="I1297" s="225"/>
    </row>
    <row r="1298" s="9" customFormat="1" ht="17.9" customHeight="1">
      <c r="C1298" s="11"/>
      <c r="H1298" s="28">
        <f>ROUND(F1298*G1298,0)</f>
        <v>0</v>
      </c>
      <c r="I1298" s="225"/>
    </row>
    <row r="1299" s="9" customFormat="1" ht="17.9" customHeight="1">
      <c r="C1299" s="11"/>
      <c r="H1299" s="28">
        <f>ROUND(F1299*G1299,0)</f>
        <v>0</v>
      </c>
      <c r="I1299" s="225"/>
    </row>
    <row r="1300" s="9" customFormat="1" ht="17.9" customHeight="1">
      <c r="C1300" s="11"/>
      <c r="H1300" s="28">
        <f>ROUND(F1300*G1300,0)</f>
        <v>0</v>
      </c>
      <c r="I1300" s="225"/>
    </row>
    <row r="1301" s="9" customFormat="1" ht="17.9" customHeight="1">
      <c r="C1301" s="11"/>
      <c r="H1301" s="28">
        <f>ROUND(F1301*G1301,0)</f>
        <v>0</v>
      </c>
      <c r="I1301" s="225"/>
    </row>
    <row r="1302" s="9" customFormat="1" ht="17.9" customHeight="1">
      <c r="C1302" s="11"/>
      <c r="H1302" s="28">
        <f>ROUND(F1302*G1302,0)</f>
        <v>0</v>
      </c>
      <c r="I1302" s="225"/>
    </row>
    <row r="1303" s="9" customFormat="1" ht="17.9" customHeight="1">
      <c r="C1303" s="11"/>
      <c r="H1303" s="28">
        <f>ROUND(F1303*G1303,0)</f>
        <v>0</v>
      </c>
      <c r="I1303" s="225"/>
    </row>
    <row r="1304" s="9" customFormat="1" ht="17.9" customHeight="1">
      <c r="C1304" s="11"/>
      <c r="H1304" s="28">
        <f>ROUND(F1304*G1304,0)</f>
        <v>0</v>
      </c>
      <c r="I1304" s="225"/>
    </row>
    <row r="1305" s="9" customFormat="1" ht="17.9" customHeight="1">
      <c r="C1305" s="11"/>
      <c r="H1305" s="28">
        <f>ROUND(F1305*G1305,0)</f>
        <v>0</v>
      </c>
      <c r="I1305" s="225"/>
    </row>
    <row r="1306" s="9" customFormat="1" ht="17.9" customHeight="1">
      <c r="C1306" s="11"/>
      <c r="H1306" s="28">
        <f>ROUND(F1306*G1306,0)</f>
        <v>0</v>
      </c>
      <c r="I1306" s="225"/>
    </row>
    <row r="1307" s="9" customFormat="1" ht="17.9" customHeight="1">
      <c r="C1307" s="11"/>
      <c r="H1307" s="28">
        <f>ROUND(F1307*G1307,0)</f>
        <v>0</v>
      </c>
      <c r="I1307" s="225"/>
    </row>
    <row r="1308" s="9" customFormat="1" ht="17.9" customHeight="1">
      <c r="C1308" s="11"/>
      <c r="H1308" s="28">
        <f>ROUND(F1308*G1308,0)</f>
        <v>0</v>
      </c>
      <c r="I1308" s="225"/>
    </row>
    <row r="1309" s="9" customFormat="1" ht="17.9" customHeight="1">
      <c r="C1309" s="11"/>
      <c r="H1309" s="28">
        <f>ROUND(F1309*G1309,0)</f>
        <v>0</v>
      </c>
      <c r="I1309" s="225"/>
    </row>
    <row r="1310" s="9" customFormat="1" ht="17.9" customHeight="1">
      <c r="C1310" s="11"/>
      <c r="H1310" s="28">
        <f>ROUND(F1310*G1310,0)</f>
        <v>0</v>
      </c>
      <c r="I1310" s="225"/>
    </row>
    <row r="1311" s="9" customFormat="1" ht="17.9" customHeight="1">
      <c r="C1311" s="11"/>
      <c r="H1311" s="28">
        <f>ROUND(F1311*G1311,0)</f>
        <v>0</v>
      </c>
      <c r="I1311" s="225"/>
    </row>
    <row r="1312" s="9" customFormat="1" ht="17.9" customHeight="1">
      <c r="C1312" s="11"/>
      <c r="H1312" s="28">
        <f>ROUND(F1312*G1312,0)</f>
        <v>0</v>
      </c>
      <c r="I1312" s="225"/>
    </row>
    <row r="1313" s="9" customFormat="1" ht="17.9" customHeight="1">
      <c r="C1313" s="11"/>
      <c r="H1313" s="28">
        <f>ROUND(F1313*G1313,0)</f>
        <v>0</v>
      </c>
      <c r="I1313" s="225"/>
    </row>
    <row r="1314" s="9" customFormat="1" ht="17.9" customHeight="1">
      <c r="C1314" s="11"/>
      <c r="H1314" s="28">
        <f>ROUND(F1314*G1314,0)</f>
        <v>0</v>
      </c>
      <c r="I1314" s="225"/>
    </row>
    <row r="1315" s="9" customFormat="1" ht="17.9" customHeight="1">
      <c r="C1315" s="11"/>
      <c r="H1315" s="28">
        <f>ROUND(F1315*G1315,0)</f>
        <v>0</v>
      </c>
      <c r="I1315" s="225"/>
    </row>
    <row r="1316" s="9" customFormat="1" ht="17.9" customHeight="1">
      <c r="C1316" s="11"/>
      <c r="H1316" s="28">
        <f>ROUND(F1316*G1316,0)</f>
        <v>0</v>
      </c>
      <c r="I1316" s="225"/>
    </row>
    <row r="1317" s="9" customFormat="1" ht="17.9" customHeight="1">
      <c r="C1317" s="11"/>
      <c r="H1317" s="28">
        <f>ROUND(F1317*G1317,0)</f>
        <v>0</v>
      </c>
      <c r="I1317" s="225"/>
    </row>
    <row r="1318" s="9" customFormat="1" ht="17.9" customHeight="1">
      <c r="C1318" s="11"/>
      <c r="H1318" s="28">
        <f>ROUND(F1318*G1318,0)</f>
        <v>0</v>
      </c>
      <c r="I1318" s="225"/>
    </row>
    <row r="1319" s="9" customFormat="1" ht="17.9" customHeight="1">
      <c r="C1319" s="11"/>
      <c r="H1319" s="28">
        <f>ROUND(F1319*G1319,0)</f>
        <v>0</v>
      </c>
      <c r="I1319" s="225"/>
    </row>
    <row r="1320" s="9" customFormat="1" ht="17.9" customHeight="1">
      <c r="C1320" s="11"/>
      <c r="H1320" s="28">
        <f>ROUND(F1320*G1320,0)</f>
        <v>0</v>
      </c>
      <c r="I1320" s="225"/>
    </row>
    <row r="1321" s="9" customFormat="1" ht="17.9" customHeight="1">
      <c r="C1321" s="11"/>
      <c r="H1321" s="28">
        <f>ROUND(F1321*G1321,0)</f>
        <v>0</v>
      </c>
      <c r="I1321" s="225"/>
    </row>
    <row r="1322" s="9" customFormat="1" ht="17.9" customHeight="1">
      <c r="C1322" s="11"/>
      <c r="H1322" s="28">
        <f>ROUND(F1322*G1322,0)</f>
        <v>0</v>
      </c>
      <c r="I1322" s="225"/>
    </row>
    <row r="1323" s="9" customFormat="1" ht="17.9" customHeight="1">
      <c r="C1323" s="11"/>
      <c r="H1323" s="28">
        <f>ROUND(F1323*G1323,0)</f>
        <v>0</v>
      </c>
      <c r="I1323" s="225"/>
    </row>
    <row r="1324" s="9" customFormat="1" ht="17.9" customHeight="1">
      <c r="C1324" s="11"/>
      <c r="H1324" s="28">
        <f>ROUND(F1324*G1324,0)</f>
        <v>0</v>
      </c>
      <c r="I1324" s="225"/>
    </row>
    <row r="1325" s="9" customFormat="1" ht="17.9" customHeight="1">
      <c r="C1325" s="11"/>
      <c r="H1325" s="28">
        <f>ROUND(F1325*G1325,0)</f>
        <v>0</v>
      </c>
      <c r="I1325" s="225"/>
    </row>
    <row r="1326" s="9" customFormat="1" ht="17.9" customHeight="1">
      <c r="C1326" s="11"/>
      <c r="H1326" s="28">
        <f>ROUND(F1326*G1326,0)</f>
        <v>0</v>
      </c>
      <c r="I1326" s="225"/>
    </row>
    <row r="1327" s="9" customFormat="1" ht="17.9" customHeight="1">
      <c r="C1327" s="11"/>
      <c r="H1327" s="28">
        <f>ROUND(F1327*G1327,0)</f>
        <v>0</v>
      </c>
      <c r="I1327" s="225"/>
    </row>
    <row r="1328" s="9" customFormat="1" ht="17.9" customHeight="1">
      <c r="C1328" s="11"/>
      <c r="H1328" s="28">
        <f>ROUND(F1328*G1328,0)</f>
        <v>0</v>
      </c>
      <c r="I1328" s="225"/>
    </row>
    <row r="1329" s="9" customFormat="1" ht="17.9" customHeight="1">
      <c r="C1329" s="11"/>
      <c r="H1329" s="28">
        <f>ROUND(F1329*G1329,0)</f>
        <v>0</v>
      </c>
      <c r="I1329" s="225"/>
    </row>
    <row r="1330" s="9" customFormat="1" ht="17.9" customHeight="1">
      <c r="C1330" s="11"/>
      <c r="H1330" s="28">
        <f>ROUND(F1330*G1330,0)</f>
        <v>0</v>
      </c>
      <c r="I1330" s="225"/>
    </row>
    <row r="1331" s="9" customFormat="1" ht="17.9" customHeight="1">
      <c r="C1331" s="11"/>
      <c r="H1331" s="28">
        <f>ROUND(F1331*G1331,0)</f>
        <v>0</v>
      </c>
      <c r="I1331" s="225"/>
    </row>
    <row r="1332" s="9" customFormat="1" ht="17.9" customHeight="1">
      <c r="C1332" s="11"/>
      <c r="H1332" s="28">
        <f>ROUND(F1332*G1332,0)</f>
        <v>0</v>
      </c>
      <c r="I1332" s="225"/>
    </row>
    <row r="1333" s="9" customFormat="1" ht="17.9" customHeight="1">
      <c r="C1333" s="11"/>
      <c r="H1333" s="28">
        <f>ROUND(F1333*G1333,0)</f>
        <v>0</v>
      </c>
      <c r="I1333" s="225"/>
    </row>
    <row r="1334" s="9" customFormat="1" ht="17.9" customHeight="1">
      <c r="C1334" s="11"/>
      <c r="H1334" s="28">
        <f>ROUND(F1334*G1334,0)</f>
        <v>0</v>
      </c>
      <c r="I1334" s="225"/>
    </row>
    <row r="1335" s="9" customFormat="1" ht="17.9" customHeight="1">
      <c r="C1335" s="11"/>
      <c r="H1335" s="28">
        <f>ROUND(F1335*G1335,0)</f>
        <v>0</v>
      </c>
      <c r="I1335" s="225"/>
    </row>
    <row r="1336" s="9" customFormat="1" ht="17.9" customHeight="1">
      <c r="C1336" s="11"/>
      <c r="H1336" s="28">
        <f>ROUND(F1336*G1336,0)</f>
        <v>0</v>
      </c>
      <c r="I1336" s="225"/>
    </row>
    <row r="1337" s="9" customFormat="1" ht="17.9" customHeight="1">
      <c r="C1337" s="11"/>
      <c r="H1337" s="28">
        <f>ROUND(F1337*G1337,0)</f>
        <v>0</v>
      </c>
      <c r="I1337" s="225"/>
    </row>
    <row r="1338" s="9" customFormat="1" ht="17.9" customHeight="1">
      <c r="C1338" s="11"/>
      <c r="H1338" s="28">
        <f>ROUND(F1338*G1338,0)</f>
        <v>0</v>
      </c>
      <c r="I1338" s="225"/>
    </row>
    <row r="1339" s="9" customFormat="1" ht="17.9" customHeight="1">
      <c r="C1339" s="11"/>
      <c r="H1339" s="28">
        <f>ROUND(F1339*G1339,0)</f>
        <v>0</v>
      </c>
      <c r="I1339" s="225"/>
    </row>
    <row r="1340" s="9" customFormat="1" ht="17.9" customHeight="1">
      <c r="C1340" s="11"/>
      <c r="H1340" s="28">
        <f>ROUND(F1340*G1340,0)</f>
        <v>0</v>
      </c>
      <c r="I1340" s="225"/>
    </row>
    <row r="1341" s="9" customFormat="1" ht="17.9" customHeight="1">
      <c r="C1341" s="11"/>
      <c r="H1341" s="28">
        <f>ROUND(F1341*G1341,0)</f>
        <v>0</v>
      </c>
      <c r="I1341" s="225"/>
    </row>
    <row r="1342" s="9" customFormat="1" ht="17.9" customHeight="1">
      <c r="C1342" s="11"/>
      <c r="H1342" s="28">
        <f>ROUND(F1342*G1342,0)</f>
        <v>0</v>
      </c>
      <c r="I1342" s="225"/>
    </row>
    <row r="1343" s="9" customFormat="1" ht="17.9" customHeight="1">
      <c r="C1343" s="11"/>
      <c r="H1343" s="28">
        <f>ROUND(F1343*G1343,0)</f>
        <v>0</v>
      </c>
      <c r="I1343" s="225"/>
    </row>
    <row r="1344" s="9" customFormat="1" ht="17.9" customHeight="1">
      <c r="C1344" s="11"/>
      <c r="H1344" s="28">
        <f>ROUND(F1344*G1344,0)</f>
        <v>0</v>
      </c>
      <c r="I1344" s="225"/>
    </row>
    <row r="1345" s="9" customFormat="1" ht="17.9" customHeight="1">
      <c r="C1345" s="11"/>
      <c r="H1345" s="28">
        <f>ROUND(F1345*G1345,0)</f>
        <v>0</v>
      </c>
      <c r="I1345" s="225"/>
    </row>
    <row r="1346" s="9" customFormat="1" ht="17.9" customHeight="1">
      <c r="C1346" s="11"/>
      <c r="H1346" s="28">
        <f>ROUND(F1346*G1346,0)</f>
        <v>0</v>
      </c>
      <c r="I1346" s="225"/>
    </row>
    <row r="1347" s="9" customFormat="1" ht="17.9" customHeight="1">
      <c r="C1347" s="11"/>
      <c r="H1347" s="28">
        <f>ROUND(F1347*G1347,0)</f>
        <v>0</v>
      </c>
      <c r="I1347" s="225"/>
    </row>
    <row r="1348" s="9" customFormat="1" ht="17.9" customHeight="1">
      <c r="C1348" s="11"/>
      <c r="H1348" s="28">
        <f>ROUND(F1348*G1348,0)</f>
        <v>0</v>
      </c>
      <c r="I1348" s="225"/>
    </row>
    <row r="1349" s="9" customFormat="1" ht="17.9" customHeight="1">
      <c r="C1349" s="11"/>
      <c r="H1349" s="28">
        <f>ROUND(F1349*G1349,0)</f>
        <v>0</v>
      </c>
      <c r="I1349" s="225"/>
    </row>
    <row r="1350" s="9" customFormat="1" ht="17.9" customHeight="1">
      <c r="C1350" s="11"/>
      <c r="H1350" s="28">
        <f>ROUND(F1350*G1350,0)</f>
        <v>0</v>
      </c>
      <c r="I1350" s="225"/>
    </row>
    <row r="1351" s="9" customFormat="1" ht="17.9" customHeight="1">
      <c r="C1351" s="11"/>
      <c r="H1351" s="28">
        <f>ROUND(F1351*G1351,0)</f>
        <v>0</v>
      </c>
      <c r="I1351" s="225"/>
    </row>
    <row r="1352" s="9" customFormat="1" ht="17.9" customHeight="1">
      <c r="C1352" s="11"/>
      <c r="H1352" s="28">
        <f>ROUND(F1352*G1352,0)</f>
        <v>0</v>
      </c>
      <c r="I1352" s="225"/>
    </row>
    <row r="1353" s="9" customFormat="1" ht="17.9" customHeight="1">
      <c r="C1353" s="11"/>
      <c r="H1353" s="28">
        <f>ROUND(F1353*G1353,0)</f>
        <v>0</v>
      </c>
      <c r="I1353" s="225"/>
    </row>
    <row r="1354" s="9" customFormat="1" ht="17.9" customHeight="1">
      <c r="C1354" s="11"/>
      <c r="H1354" s="28">
        <f>ROUND(F1354*G1354,0)</f>
        <v>0</v>
      </c>
      <c r="I1354" s="225"/>
    </row>
    <row r="1355" s="9" customFormat="1" ht="17.9" customHeight="1">
      <c r="C1355" s="11"/>
      <c r="H1355" s="28">
        <f>ROUND(F1355*G1355,0)</f>
        <v>0</v>
      </c>
      <c r="I1355" s="225"/>
    </row>
    <row r="1356" s="9" customFormat="1" ht="17.9" customHeight="1">
      <c r="C1356" s="11"/>
      <c r="H1356" s="28">
        <f>ROUND(F1356*G1356,0)</f>
        <v>0</v>
      </c>
      <c r="I1356" s="225"/>
    </row>
    <row r="1357" s="9" customFormat="1" ht="17.9" customHeight="1">
      <c r="C1357" s="11"/>
      <c r="H1357" s="28">
        <f>ROUND(F1357*G1357,0)</f>
        <v>0</v>
      </c>
      <c r="I1357" s="225"/>
    </row>
    <row r="1358" s="9" customFormat="1" ht="17.9" customHeight="1">
      <c r="C1358" s="11"/>
      <c r="H1358" s="28">
        <f>ROUND(F1358*G1358,0)</f>
        <v>0</v>
      </c>
      <c r="I1358" s="225"/>
    </row>
    <row r="1359" s="9" customFormat="1" ht="17.9" customHeight="1">
      <c r="C1359" s="11"/>
      <c r="H1359" s="28">
        <f>ROUND(F1359*G1359,0)</f>
        <v>0</v>
      </c>
      <c r="I1359" s="225"/>
    </row>
    <row r="1360" s="9" customFormat="1" ht="17.9" customHeight="1">
      <c r="C1360" s="11"/>
      <c r="H1360" s="28">
        <f>ROUND(F1360*G1360,0)</f>
        <v>0</v>
      </c>
      <c r="I1360" s="225"/>
    </row>
    <row r="1361" s="9" customFormat="1" ht="17.9" customHeight="1">
      <c r="C1361" s="11"/>
      <c r="H1361" s="28">
        <f>ROUND(F1361*G1361,0)</f>
        <v>0</v>
      </c>
      <c r="I1361" s="225"/>
    </row>
    <row r="1362" s="9" customFormat="1" ht="17.9" customHeight="1">
      <c r="C1362" s="11"/>
      <c r="H1362" s="28">
        <f>ROUND(F1362*G1362,0)</f>
        <v>0</v>
      </c>
      <c r="I1362" s="225"/>
    </row>
    <row r="1363" s="9" customFormat="1" ht="17.9" customHeight="1">
      <c r="C1363" s="11"/>
      <c r="H1363" s="28">
        <f>ROUND(F1363*G1363,0)</f>
        <v>0</v>
      </c>
      <c r="I1363" s="225"/>
    </row>
    <row r="1364" s="9" customFormat="1" ht="17.9" customHeight="1">
      <c r="C1364" s="11"/>
      <c r="H1364" s="28">
        <f>ROUND(F1364*G1364,0)</f>
        <v>0</v>
      </c>
      <c r="I1364" s="225"/>
    </row>
    <row r="1365" s="9" customFormat="1" ht="17.9" customHeight="1">
      <c r="C1365" s="11"/>
      <c r="H1365" s="28">
        <f>ROUND(F1365*G1365,0)</f>
        <v>0</v>
      </c>
      <c r="I1365" s="225"/>
    </row>
    <row r="1366" s="9" customFormat="1" ht="17.9" customHeight="1">
      <c r="C1366" s="11"/>
      <c r="H1366" s="28">
        <f>ROUND(F1366*G1366,0)</f>
        <v>0</v>
      </c>
      <c r="I1366" s="225"/>
    </row>
    <row r="1367" s="9" customFormat="1" ht="17.9" customHeight="1">
      <c r="C1367" s="11"/>
      <c r="H1367" s="28">
        <f>ROUND(F1367*G1367,0)</f>
        <v>0</v>
      </c>
      <c r="I1367" s="225"/>
    </row>
    <row r="1368" s="9" customFormat="1" ht="17.9" customHeight="1">
      <c r="C1368" s="11"/>
      <c r="H1368" s="28">
        <f>ROUND(F1368*G1368,0)</f>
        <v>0</v>
      </c>
      <c r="I1368" s="225"/>
    </row>
    <row r="1369" s="9" customFormat="1" ht="17.9" customHeight="1">
      <c r="C1369" s="11"/>
      <c r="H1369" s="28">
        <f>ROUND(F1369*G1369,0)</f>
        <v>0</v>
      </c>
      <c r="I1369" s="225"/>
    </row>
    <row r="1370" s="9" customFormat="1" ht="17.9" customHeight="1">
      <c r="C1370" s="11"/>
      <c r="H1370" s="28">
        <f>ROUND(F1370*G1370,0)</f>
        <v>0</v>
      </c>
      <c r="I1370" s="225"/>
    </row>
    <row r="1371" s="9" customFormat="1" ht="17.9" customHeight="1">
      <c r="C1371" s="11"/>
      <c r="H1371" s="28">
        <f>ROUND(F1371*G1371,0)</f>
        <v>0</v>
      </c>
      <c r="I1371" s="225"/>
    </row>
    <row r="1372" s="9" customFormat="1" ht="17.9" customHeight="1">
      <c r="C1372" s="11"/>
      <c r="H1372" s="28">
        <f>ROUND(F1372*G1372,0)</f>
        <v>0</v>
      </c>
      <c r="I1372" s="225"/>
    </row>
    <row r="1373" s="9" customFormat="1" ht="17.9" customHeight="1">
      <c r="C1373" s="11"/>
      <c r="H1373" s="28">
        <f>ROUND(F1373*G1373,0)</f>
        <v>0</v>
      </c>
      <c r="I1373" s="225"/>
    </row>
    <row r="1374" s="9" customFormat="1" ht="17.9" customHeight="1">
      <c r="C1374" s="11"/>
      <c r="H1374" s="28">
        <f>ROUND(F1374*G1374,0)</f>
        <v>0</v>
      </c>
      <c r="I1374" s="225"/>
    </row>
    <row r="1375" s="9" customFormat="1" ht="17.9" customHeight="1">
      <c r="C1375" s="11"/>
      <c r="H1375" s="28">
        <f>ROUND(F1375*G1375,0)</f>
        <v>0</v>
      </c>
      <c r="I1375" s="225"/>
    </row>
    <row r="1376" s="9" customFormat="1" ht="17.9" customHeight="1">
      <c r="C1376" s="11"/>
      <c r="H1376" s="28">
        <f>ROUND(F1376*G1376,0)</f>
        <v>0</v>
      </c>
      <c r="I1376" s="225"/>
    </row>
    <row r="1377" s="9" customFormat="1" ht="17.9" customHeight="1">
      <c r="C1377" s="11"/>
      <c r="H1377" s="28">
        <f>ROUND(F1377*G1377,0)</f>
        <v>0</v>
      </c>
      <c r="I1377" s="225"/>
    </row>
    <row r="1378" s="9" customFormat="1" ht="17.9" customHeight="1">
      <c r="C1378" s="11"/>
      <c r="H1378" s="28">
        <f>ROUND(F1378*G1378,0)</f>
        <v>0</v>
      </c>
      <c r="I1378" s="225"/>
    </row>
    <row r="1379" s="9" customFormat="1" ht="17.9" customHeight="1">
      <c r="C1379" s="11"/>
      <c r="H1379" s="28">
        <f>ROUND(F1379*G1379,0)</f>
        <v>0</v>
      </c>
      <c r="I1379" s="225"/>
    </row>
    <row r="1380" s="9" customFormat="1" ht="17.9" customHeight="1">
      <c r="C1380" s="11"/>
      <c r="H1380" s="28">
        <f>ROUND(F1380*G1380,0)</f>
        <v>0</v>
      </c>
      <c r="I1380" s="225"/>
    </row>
    <row r="1381" s="9" customFormat="1" ht="17.9" customHeight="1">
      <c r="C1381" s="11"/>
      <c r="H1381" s="28">
        <f>ROUND(F1381*G1381,0)</f>
        <v>0</v>
      </c>
      <c r="I1381" s="225"/>
    </row>
    <row r="1382" s="9" customFormat="1" ht="17.9" customHeight="1">
      <c r="C1382" s="11"/>
      <c r="H1382" s="28">
        <f>ROUND(F1382*G1382,0)</f>
        <v>0</v>
      </c>
      <c r="I1382" s="225"/>
    </row>
    <row r="1383" s="9" customFormat="1" ht="17.9" customHeight="1">
      <c r="C1383" s="11"/>
      <c r="H1383" s="28">
        <f>ROUND(F1383*G1383,0)</f>
        <v>0</v>
      </c>
      <c r="I1383" s="225"/>
    </row>
    <row r="1384" s="9" customFormat="1" ht="17.9" customHeight="1">
      <c r="C1384" s="11"/>
      <c r="H1384" s="28">
        <f>ROUND(F1384*G1384,0)</f>
        <v>0</v>
      </c>
      <c r="I1384" s="225"/>
    </row>
    <row r="1385" s="9" customFormat="1" ht="17.9" customHeight="1">
      <c r="C1385" s="11"/>
      <c r="H1385" s="28">
        <f>ROUND(F1385*G1385,0)</f>
        <v>0</v>
      </c>
      <c r="I1385" s="225"/>
    </row>
    <row r="1386" s="9" customFormat="1" ht="17.9" customHeight="1">
      <c r="C1386" s="11"/>
      <c r="H1386" s="28">
        <f>ROUND(F1386*G1386,0)</f>
        <v>0</v>
      </c>
      <c r="I1386" s="225"/>
    </row>
    <row r="1387" s="9" customFormat="1" ht="17.9" customHeight="1">
      <c r="C1387" s="11"/>
      <c r="H1387" s="28">
        <f>ROUND(F1387*G1387,0)</f>
        <v>0</v>
      </c>
      <c r="I1387" s="225"/>
    </row>
    <row r="1388" s="9" customFormat="1" ht="17.9" customHeight="1">
      <c r="C1388" s="11"/>
      <c r="H1388" s="28">
        <f>ROUND(F1388*G1388,0)</f>
        <v>0</v>
      </c>
      <c r="I1388" s="225"/>
    </row>
    <row r="1389" s="9" customFormat="1" ht="17.9" customHeight="1">
      <c r="C1389" s="11"/>
      <c r="H1389" s="28">
        <f>ROUND(F1389*G1389,0)</f>
        <v>0</v>
      </c>
      <c r="I1389" s="225"/>
    </row>
    <row r="1390" s="9" customFormat="1" ht="17.9" customHeight="1">
      <c r="C1390" s="11"/>
      <c r="H1390" s="28">
        <f>ROUND(F1390*G1390,0)</f>
        <v>0</v>
      </c>
      <c r="I1390" s="225"/>
    </row>
    <row r="1391" s="9" customFormat="1" ht="17.9" customHeight="1">
      <c r="C1391" s="11"/>
      <c r="H1391" s="28">
        <f>ROUND(F1391*G1391,0)</f>
        <v>0</v>
      </c>
      <c r="I1391" s="225"/>
    </row>
    <row r="1392" s="9" customFormat="1" ht="17.9" customHeight="1">
      <c r="C1392" s="11"/>
      <c r="H1392" s="28">
        <f>ROUND(F1392*G1392,0)</f>
        <v>0</v>
      </c>
      <c r="I1392" s="225"/>
    </row>
    <row r="1393" s="9" customFormat="1" ht="17.9" customHeight="1">
      <c r="C1393" s="11"/>
      <c r="H1393" s="28">
        <f>ROUND(F1393*G1393,0)</f>
        <v>0</v>
      </c>
      <c r="I1393" s="225"/>
    </row>
    <row r="1394" s="9" customFormat="1" ht="17.9" customHeight="1">
      <c r="C1394" s="11"/>
      <c r="H1394" s="28">
        <f>ROUND(F1394*G1394,0)</f>
        <v>0</v>
      </c>
      <c r="I1394" s="225"/>
    </row>
    <row r="1395" s="9" customFormat="1" ht="17.9" customHeight="1">
      <c r="C1395" s="11"/>
      <c r="H1395" s="28">
        <f>ROUND(F1395*G1395,0)</f>
        <v>0</v>
      </c>
      <c r="I1395" s="225"/>
    </row>
    <row r="1396" s="9" customFormat="1" ht="17.9" customHeight="1">
      <c r="C1396" s="11"/>
      <c r="H1396" s="28">
        <f>ROUND(F1396*G1396,0)</f>
        <v>0</v>
      </c>
      <c r="I1396" s="225"/>
    </row>
    <row r="1397" s="9" customFormat="1" ht="17.9" customHeight="1">
      <c r="C1397" s="11"/>
      <c r="H1397" s="28">
        <f>ROUND(F1397*G1397,0)</f>
        <v>0</v>
      </c>
      <c r="I1397" s="225"/>
    </row>
    <row r="1398" s="9" customFormat="1" ht="17.9" customHeight="1">
      <c r="C1398" s="11"/>
      <c r="H1398" s="28">
        <f>ROUND(F1398*G1398,0)</f>
        <v>0</v>
      </c>
      <c r="I1398" s="225"/>
    </row>
    <row r="1399" s="9" customFormat="1" ht="17.9" customHeight="1">
      <c r="C1399" s="11"/>
      <c r="H1399" s="28">
        <f>ROUND(F1399*G1399,0)</f>
        <v>0</v>
      </c>
      <c r="I1399" s="225"/>
    </row>
    <row r="1400" s="9" customFormat="1" ht="17.9" customHeight="1">
      <c r="C1400" s="11"/>
      <c r="H1400" s="28">
        <f>ROUND(F1400*G1400,0)</f>
        <v>0</v>
      </c>
      <c r="I1400" s="225"/>
    </row>
    <row r="1401" s="9" customFormat="1" ht="17.9" customHeight="1">
      <c r="C1401" s="11"/>
      <c r="H1401" s="28">
        <f>ROUND(F1401*G1401,0)</f>
        <v>0</v>
      </c>
      <c r="I1401" s="225"/>
    </row>
    <row r="1402" s="9" customFormat="1" ht="17.9" customHeight="1">
      <c r="C1402" s="11"/>
      <c r="H1402" s="28">
        <f>ROUND(F1402*G1402,0)</f>
        <v>0</v>
      </c>
      <c r="I1402" s="225"/>
    </row>
    <row r="1403" s="9" customFormat="1" ht="17.9" customHeight="1">
      <c r="C1403" s="11"/>
      <c r="H1403" s="28">
        <f>ROUND(F1403*G1403,0)</f>
        <v>0</v>
      </c>
      <c r="I1403" s="225"/>
    </row>
    <row r="1404" s="9" customFormat="1" ht="17.9" customHeight="1">
      <c r="C1404" s="11"/>
      <c r="H1404" s="28">
        <f>ROUND(F1404*G1404,0)</f>
        <v>0</v>
      </c>
      <c r="I1404" s="225"/>
    </row>
    <row r="1405" s="9" customFormat="1" ht="17.9" customHeight="1">
      <c r="C1405" s="11"/>
      <c r="H1405" s="28">
        <f>ROUND(F1405*G1405,0)</f>
        <v>0</v>
      </c>
      <c r="I1405" s="225"/>
    </row>
    <row r="1406" s="9" customFormat="1" ht="17.9" customHeight="1">
      <c r="C1406" s="11"/>
      <c r="H1406" s="28">
        <f>ROUND(F1406*G1406,0)</f>
        <v>0</v>
      </c>
      <c r="I1406" s="225"/>
    </row>
    <row r="1407" s="9" customFormat="1" ht="17.9" customHeight="1">
      <c r="C1407" s="11"/>
      <c r="H1407" s="28">
        <f>ROUND(F1407*G1407,0)</f>
        <v>0</v>
      </c>
      <c r="I1407" s="225"/>
    </row>
    <row r="1408" s="9" customFormat="1" ht="17.9" customHeight="1">
      <c r="C1408" s="11"/>
      <c r="H1408" s="28">
        <f>ROUND(F1408*G1408,0)</f>
        <v>0</v>
      </c>
      <c r="I1408" s="225"/>
    </row>
    <row r="1409" s="9" customFormat="1" ht="17.9" customHeight="1">
      <c r="C1409" s="11"/>
      <c r="H1409" s="28">
        <f>ROUND(F1409*G1409,0)</f>
        <v>0</v>
      </c>
      <c r="I1409" s="225"/>
    </row>
    <row r="1410" s="9" customFormat="1" ht="17.9" customHeight="1">
      <c r="C1410" s="11"/>
      <c r="H1410" s="28">
        <f>ROUND(F1410*G1410,0)</f>
        <v>0</v>
      </c>
      <c r="I1410" s="225"/>
    </row>
    <row r="1411" s="9" customFormat="1" ht="17.9" customHeight="1">
      <c r="C1411" s="11"/>
      <c r="H1411" s="28">
        <f>ROUND(F1411*G1411,0)</f>
        <v>0</v>
      </c>
      <c r="I1411" s="225"/>
    </row>
    <row r="1412" s="9" customFormat="1" ht="17.9" customHeight="1">
      <c r="C1412" s="11"/>
      <c r="H1412" s="28">
        <f>ROUND(F1412*G1412,0)</f>
        <v>0</v>
      </c>
      <c r="I1412" s="225"/>
    </row>
    <row r="1413" s="9" customFormat="1" ht="17.9" customHeight="1">
      <c r="C1413" s="11"/>
      <c r="H1413" s="28">
        <f>ROUND(F1413*G1413,0)</f>
        <v>0</v>
      </c>
      <c r="I1413" s="225"/>
    </row>
    <row r="1414" s="9" customFormat="1" ht="17.9" customHeight="1">
      <c r="C1414" s="11"/>
      <c r="H1414" s="28">
        <f>ROUND(F1414*G1414,0)</f>
        <v>0</v>
      </c>
      <c r="I1414" s="225"/>
    </row>
    <row r="1415" s="9" customFormat="1" ht="17.9" customHeight="1">
      <c r="C1415" s="11"/>
      <c r="H1415" s="28">
        <f>ROUND(F1415*G1415,0)</f>
        <v>0</v>
      </c>
      <c r="I1415" s="225"/>
    </row>
    <row r="1416" s="9" customFormat="1" ht="17.9" customHeight="1">
      <c r="C1416" s="11"/>
      <c r="H1416" s="28">
        <f>ROUND(F1416*G1416,0)</f>
        <v>0</v>
      </c>
      <c r="I1416" s="225"/>
    </row>
    <row r="1417" s="9" customFormat="1" ht="17.9" customHeight="1">
      <c r="C1417" s="11"/>
      <c r="H1417" s="28">
        <f>ROUND(F1417*G1417,0)</f>
        <v>0</v>
      </c>
      <c r="I1417" s="225"/>
    </row>
    <row r="1418" s="9" customFormat="1" ht="17.9" customHeight="1">
      <c r="C1418" s="11"/>
      <c r="H1418" s="28">
        <f>ROUND(F1418*G1418,0)</f>
        <v>0</v>
      </c>
      <c r="I1418" s="225"/>
    </row>
    <row r="1419" s="9" customFormat="1" ht="17.9" customHeight="1">
      <c r="C1419" s="11"/>
      <c r="H1419" s="28">
        <f>ROUND(F1419*G1419,0)</f>
        <v>0</v>
      </c>
      <c r="I1419" s="225"/>
    </row>
    <row r="1420" s="9" customFormat="1" ht="17.9" customHeight="1">
      <c r="C1420" s="11"/>
      <c r="H1420" s="28">
        <f>ROUND(F1420*G1420,0)</f>
        <v>0</v>
      </c>
      <c r="I1420" s="225"/>
    </row>
    <row r="1421" s="9" customFormat="1" ht="17.9" customHeight="1">
      <c r="C1421" s="11"/>
      <c r="H1421" s="28">
        <f>ROUND(F1421*G1421,0)</f>
        <v>0</v>
      </c>
      <c r="I1421" s="225"/>
    </row>
    <row r="1422" s="9" customFormat="1" ht="17.9" customHeight="1">
      <c r="C1422" s="11"/>
      <c r="H1422" s="28">
        <f>ROUND(F1422*G1422,0)</f>
        <v>0</v>
      </c>
      <c r="I1422" s="225"/>
    </row>
    <row r="1423" s="9" customFormat="1" ht="17.9" customHeight="1">
      <c r="C1423" s="11"/>
      <c r="H1423" s="28">
        <f>ROUND(F1423*G1423,0)</f>
        <v>0</v>
      </c>
      <c r="I1423" s="225"/>
    </row>
    <row r="1424" s="9" customFormat="1" ht="17.9" customHeight="1">
      <c r="C1424" s="11"/>
      <c r="H1424" s="28">
        <f>ROUND(F1424*G1424,0)</f>
        <v>0</v>
      </c>
      <c r="I1424" s="225"/>
    </row>
    <row r="1425" s="9" customFormat="1" ht="17.9" customHeight="1">
      <c r="C1425" s="11"/>
      <c r="H1425" s="28">
        <f>ROUND(F1425*G1425,0)</f>
        <v>0</v>
      </c>
      <c r="I1425" s="225"/>
    </row>
    <row r="1426" s="9" customFormat="1" ht="17.9" customHeight="1">
      <c r="C1426" s="11"/>
      <c r="H1426" s="28">
        <f>ROUND(F1426*G1426,0)</f>
        <v>0</v>
      </c>
      <c r="I1426" s="225"/>
    </row>
    <row r="1427" s="9" customFormat="1" ht="17.9" customHeight="1">
      <c r="C1427" s="11"/>
      <c r="H1427" s="28">
        <f>ROUND(F1427*G1427,0)</f>
        <v>0</v>
      </c>
      <c r="I1427" s="225"/>
    </row>
    <row r="1428" s="9" customFormat="1" ht="17.9" customHeight="1">
      <c r="C1428" s="11"/>
      <c r="H1428" s="28">
        <f>ROUND(F1428*G1428,0)</f>
        <v>0</v>
      </c>
      <c r="I1428" s="225"/>
    </row>
    <row r="1429" s="9" customFormat="1" ht="17.9" customHeight="1">
      <c r="C1429" s="11"/>
      <c r="H1429" s="28">
        <f>ROUND(F1429*G1429,0)</f>
        <v>0</v>
      </c>
      <c r="I1429" s="225"/>
    </row>
    <row r="1430" s="9" customFormat="1" ht="17.9" customHeight="1">
      <c r="C1430" s="11"/>
      <c r="H1430" s="28">
        <f>ROUND(F1430*G1430,0)</f>
        <v>0</v>
      </c>
      <c r="I1430" s="225"/>
    </row>
    <row r="1431" s="9" customFormat="1" ht="17.9" customHeight="1">
      <c r="C1431" s="11"/>
      <c r="H1431" s="28">
        <f>ROUND(F1431*G1431,0)</f>
        <v>0</v>
      </c>
      <c r="I1431" s="225"/>
    </row>
    <row r="1432" s="9" customFormat="1" ht="17.9" customHeight="1">
      <c r="C1432" s="11"/>
      <c r="H1432" s="28">
        <f>ROUND(F1432*G1432,0)</f>
        <v>0</v>
      </c>
      <c r="I1432" s="225"/>
    </row>
    <row r="1433" s="9" customFormat="1" ht="17.9" customHeight="1">
      <c r="C1433" s="11"/>
      <c r="H1433" s="28">
        <f>ROUND(F1433*G1433,0)</f>
        <v>0</v>
      </c>
      <c r="I1433" s="225"/>
    </row>
    <row r="1434" s="9" customFormat="1" ht="17.9" customHeight="1">
      <c r="C1434" s="11"/>
      <c r="H1434" s="28">
        <f>ROUND(F1434*G1434,0)</f>
        <v>0</v>
      </c>
      <c r="I1434" s="225"/>
    </row>
    <row r="1435" s="9" customFormat="1" ht="17.9" customHeight="1">
      <c r="C1435" s="11"/>
      <c r="H1435" s="28">
        <f>ROUND(F1435*G1435,0)</f>
        <v>0</v>
      </c>
      <c r="I1435" s="225"/>
    </row>
    <row r="1436" s="9" customFormat="1" ht="17.9" customHeight="1">
      <c r="C1436" s="11"/>
      <c r="H1436" s="28">
        <f>ROUND(F1436*G1436,0)</f>
        <v>0</v>
      </c>
      <c r="I1436" s="225"/>
    </row>
    <row r="1437" s="9" customFormat="1" ht="17.9" customHeight="1">
      <c r="C1437" s="11"/>
      <c r="H1437" s="28">
        <f>ROUND(F1437*G1437,0)</f>
        <v>0</v>
      </c>
      <c r="I1437" s="225"/>
    </row>
    <row r="1438" s="9" customFormat="1" ht="17.9" customHeight="1">
      <c r="C1438" s="11"/>
      <c r="H1438" s="28">
        <f>ROUND(F1438*G1438,0)</f>
        <v>0</v>
      </c>
      <c r="I1438" s="225"/>
    </row>
    <row r="1439" s="9" customFormat="1" ht="17.9" customHeight="1">
      <c r="C1439" s="11"/>
      <c r="H1439" s="28">
        <f>ROUND(F1439*G1439,0)</f>
        <v>0</v>
      </c>
      <c r="I1439" s="225"/>
    </row>
    <row r="1440" s="9" customFormat="1" ht="17.9" customHeight="1">
      <c r="C1440" s="11"/>
      <c r="H1440" s="28">
        <f>ROUND(F1440*G1440,0)</f>
        <v>0</v>
      </c>
      <c r="I1440" s="225"/>
    </row>
    <row r="1441" s="9" customFormat="1" ht="17.9" customHeight="1">
      <c r="C1441" s="11"/>
      <c r="H1441" s="28">
        <f>ROUND(F1441*G1441,0)</f>
        <v>0</v>
      </c>
      <c r="I1441" s="225"/>
    </row>
    <row r="1442" s="9" customFormat="1" ht="17.9" customHeight="1">
      <c r="C1442" s="11"/>
      <c r="H1442" s="28">
        <f>ROUND(F1442*G1442,0)</f>
        <v>0</v>
      </c>
      <c r="I1442" s="225"/>
    </row>
    <row r="1443" s="9" customFormat="1" ht="17.9" customHeight="1">
      <c r="C1443" s="11"/>
      <c r="H1443" s="28">
        <f>ROUND(F1443*G1443,0)</f>
        <v>0</v>
      </c>
      <c r="I1443" s="225"/>
    </row>
    <row r="1444" s="9" customFormat="1" ht="17.9" customHeight="1">
      <c r="C1444" s="11"/>
      <c r="H1444" s="28">
        <f>ROUND(F1444*G1444,0)</f>
        <v>0</v>
      </c>
      <c r="I1444" s="225"/>
    </row>
    <row r="1445" s="9" customFormat="1" ht="17.9" customHeight="1">
      <c r="C1445" s="11"/>
      <c r="H1445" s="28">
        <f>ROUND(F1445*G1445,0)</f>
        <v>0</v>
      </c>
      <c r="I1445" s="225"/>
    </row>
    <row r="1446" s="9" customFormat="1" ht="17.9" customHeight="1">
      <c r="C1446" s="11"/>
      <c r="H1446" s="28">
        <f>ROUND(F1446*G1446,0)</f>
        <v>0</v>
      </c>
      <c r="I1446" s="225"/>
    </row>
    <row r="1447" s="9" customFormat="1" ht="17.9" customHeight="1">
      <c r="C1447" s="11"/>
      <c r="H1447" s="28">
        <f>ROUND(F1447*G1447,0)</f>
        <v>0</v>
      </c>
      <c r="I1447" s="225"/>
    </row>
    <row r="1448" s="9" customFormat="1" ht="17.9" customHeight="1">
      <c r="C1448" s="11"/>
      <c r="H1448" s="28">
        <f>ROUND(F1448*G1448,0)</f>
        <v>0</v>
      </c>
      <c r="I1448" s="225"/>
    </row>
    <row r="1449" s="9" customFormat="1" ht="17.9" customHeight="1">
      <c r="C1449" s="11"/>
      <c r="H1449" s="28">
        <f>ROUND(F1449*G1449,0)</f>
        <v>0</v>
      </c>
      <c r="I1449" s="225"/>
    </row>
    <row r="1450" s="9" customFormat="1" ht="17.9" customHeight="1">
      <c r="C1450" s="11"/>
      <c r="H1450" s="28">
        <f>ROUND(F1450*G1450,0)</f>
        <v>0</v>
      </c>
      <c r="I1450" s="225"/>
    </row>
    <row r="1451" s="9" customFormat="1" ht="17.9" customHeight="1">
      <c r="C1451" s="11"/>
      <c r="H1451" s="28">
        <f>ROUND(F1451*G1451,0)</f>
        <v>0</v>
      </c>
      <c r="I1451" s="225"/>
    </row>
    <row r="1452" s="9" customFormat="1" ht="17.9" customHeight="1">
      <c r="C1452" s="11"/>
      <c r="H1452" s="28">
        <f>ROUND(F1452*G1452,0)</f>
        <v>0</v>
      </c>
      <c r="I1452" s="225"/>
    </row>
    <row r="1453" s="9" customFormat="1" ht="17.9" customHeight="1">
      <c r="C1453" s="11"/>
      <c r="H1453" s="28">
        <f>ROUND(F1453*G1453,0)</f>
        <v>0</v>
      </c>
      <c r="I1453" s="225"/>
    </row>
    <row r="1454" s="9" customFormat="1" ht="17.9" customHeight="1">
      <c r="C1454" s="11"/>
      <c r="H1454" s="28">
        <f>ROUND(F1454*G1454,0)</f>
        <v>0</v>
      </c>
      <c r="I1454" s="225"/>
    </row>
    <row r="1455" s="9" customFormat="1" ht="17.9" customHeight="1">
      <c r="C1455" s="11"/>
      <c r="H1455" s="28">
        <f>ROUND(F1455*G1455,0)</f>
        <v>0</v>
      </c>
      <c r="I1455" s="225"/>
    </row>
    <row r="1456" s="9" customFormat="1" ht="17.9" customHeight="1">
      <c r="C1456" s="11"/>
      <c r="H1456" s="28">
        <f>ROUND(F1456*G1456,0)</f>
        <v>0</v>
      </c>
      <c r="I1456" s="225"/>
    </row>
    <row r="1457" s="9" customFormat="1" ht="17.9" customHeight="1">
      <c r="C1457" s="11"/>
      <c r="H1457" s="28">
        <f>ROUND(F1457*G1457,0)</f>
        <v>0</v>
      </c>
      <c r="I1457" s="225"/>
    </row>
    <row r="1458" s="9" customFormat="1" ht="17.9" customHeight="1">
      <c r="C1458" s="11"/>
      <c r="H1458" s="28">
        <f>ROUND(F1458*G1458,0)</f>
        <v>0</v>
      </c>
      <c r="I1458" s="225"/>
    </row>
    <row r="1459" s="9" customFormat="1" ht="17.9" customHeight="1">
      <c r="C1459" s="11"/>
      <c r="H1459" s="28">
        <f>ROUND(F1459*G1459,0)</f>
        <v>0</v>
      </c>
      <c r="I1459" s="225"/>
    </row>
    <row r="1460" s="9" customFormat="1" ht="17.9" customHeight="1">
      <c r="C1460" s="11"/>
      <c r="H1460" s="28">
        <f>ROUND(F1460*G1460,0)</f>
        <v>0</v>
      </c>
      <c r="I1460" s="225"/>
    </row>
    <row r="1461" s="9" customFormat="1" ht="17.9" customHeight="1">
      <c r="C1461" s="11"/>
      <c r="H1461" s="28">
        <f>ROUND(F1461*G1461,0)</f>
        <v>0</v>
      </c>
      <c r="I1461" s="225"/>
    </row>
    <row r="1462" s="9" customFormat="1" ht="17.9" customHeight="1">
      <c r="C1462" s="11"/>
      <c r="H1462" s="28">
        <f>ROUND(F1462*G1462,0)</f>
        <v>0</v>
      </c>
      <c r="I1462" s="225"/>
    </row>
    <row r="1463" s="9" customFormat="1" ht="17.9" customHeight="1">
      <c r="C1463" s="11"/>
      <c r="H1463" s="28">
        <f>ROUND(F1463*G1463,0)</f>
        <v>0</v>
      </c>
      <c r="I1463" s="225"/>
    </row>
    <row r="1464" s="9" customFormat="1" ht="17.9" customHeight="1">
      <c r="C1464" s="11"/>
      <c r="H1464" s="28">
        <f>ROUND(F1464*G1464,0)</f>
        <v>0</v>
      </c>
      <c r="I1464" s="225"/>
    </row>
    <row r="1465" s="9" customFormat="1" ht="17.9" customHeight="1">
      <c r="C1465" s="11"/>
      <c r="H1465" s="28">
        <f>ROUND(F1465*G1465,0)</f>
        <v>0</v>
      </c>
      <c r="I1465" s="225"/>
    </row>
    <row r="1466" s="9" customFormat="1" ht="17.9" customHeight="1">
      <c r="C1466" s="11"/>
      <c r="H1466" s="28">
        <f>ROUND(F1466*G1466,0)</f>
        <v>0</v>
      </c>
      <c r="I1466" s="225"/>
    </row>
    <row r="1467" s="9" customFormat="1" ht="17.9" customHeight="1">
      <c r="C1467" s="11"/>
      <c r="H1467" s="28">
        <f>ROUND(F1467*G1467,0)</f>
        <v>0</v>
      </c>
      <c r="I1467" s="225"/>
    </row>
    <row r="1468" s="9" customFormat="1" ht="17.9" customHeight="1">
      <c r="C1468" s="11"/>
      <c r="H1468" s="28">
        <f>ROUND(F1468*G1468,0)</f>
        <v>0</v>
      </c>
      <c r="I1468" s="225"/>
    </row>
    <row r="1469" s="9" customFormat="1" ht="17.9" customHeight="1">
      <c r="C1469" s="11"/>
      <c r="H1469" s="28">
        <f>ROUND(F1469*G1469,0)</f>
        <v>0</v>
      </c>
      <c r="I1469" s="225"/>
    </row>
    <row r="1470" s="9" customFormat="1" ht="17.9" customHeight="1">
      <c r="C1470" s="11"/>
      <c r="H1470" s="28">
        <f>ROUND(F1470*G1470,0)</f>
        <v>0</v>
      </c>
      <c r="I1470" s="225"/>
    </row>
    <row r="1471" s="9" customFormat="1" ht="17.9" customHeight="1">
      <c r="C1471" s="11"/>
      <c r="H1471" s="28">
        <f>ROUND(F1471*G1471,0)</f>
        <v>0</v>
      </c>
      <c r="I1471" s="225"/>
    </row>
    <row r="1472" s="9" customFormat="1" ht="17.9" customHeight="1">
      <c r="C1472" s="11"/>
      <c r="H1472" s="28">
        <f>ROUND(F1472*G1472,0)</f>
        <v>0</v>
      </c>
      <c r="I1472" s="225"/>
    </row>
    <row r="1473" s="9" customFormat="1" ht="17.9" customHeight="1">
      <c r="C1473" s="11"/>
      <c r="H1473" s="28">
        <f>ROUND(F1473*G1473,0)</f>
        <v>0</v>
      </c>
      <c r="I1473" s="225"/>
    </row>
    <row r="1474" s="9" customFormat="1" ht="17.9" customHeight="1">
      <c r="C1474" s="11"/>
      <c r="H1474" s="28">
        <f>ROUND(F1474*G1474,0)</f>
        <v>0</v>
      </c>
      <c r="I1474" s="225"/>
    </row>
    <row r="1475" s="9" customFormat="1" ht="17.9" customHeight="1">
      <c r="C1475" s="11"/>
      <c r="H1475" s="28">
        <f>ROUND(F1475*G1475,0)</f>
        <v>0</v>
      </c>
      <c r="I1475" s="225"/>
    </row>
    <row r="1476" s="9" customFormat="1" ht="17.9" customHeight="1">
      <c r="C1476" s="11"/>
      <c r="H1476" s="28">
        <f>ROUND(F1476*G1476,0)</f>
        <v>0</v>
      </c>
      <c r="I1476" s="225"/>
    </row>
    <row r="1477" s="9" customFormat="1" ht="17.9" customHeight="1">
      <c r="C1477" s="11"/>
      <c r="H1477" s="28">
        <f>ROUND(F1477*G1477,0)</f>
        <v>0</v>
      </c>
      <c r="I1477" s="225"/>
    </row>
    <row r="1478" s="9" customFormat="1" ht="17.9" customHeight="1">
      <c r="C1478" s="11"/>
      <c r="H1478" s="28">
        <f>ROUND(F1478*G1478,0)</f>
        <v>0</v>
      </c>
      <c r="I1478" s="225"/>
    </row>
    <row r="1479" s="9" customFormat="1" ht="17.9" customHeight="1">
      <c r="C1479" s="11"/>
      <c r="H1479" s="28">
        <f>ROUND(F1479*G1479,0)</f>
        <v>0</v>
      </c>
      <c r="I1479" s="225"/>
    </row>
    <row r="1480" s="9" customFormat="1" ht="17.9" customHeight="1">
      <c r="C1480" s="11"/>
      <c r="H1480" s="28">
        <f>ROUND(F1480*G1480,0)</f>
        <v>0</v>
      </c>
      <c r="I1480" s="225"/>
    </row>
    <row r="1481" s="9" customFormat="1" ht="17.9" customHeight="1">
      <c r="C1481" s="11"/>
      <c r="H1481" s="28">
        <f>ROUND(F1481*G1481,0)</f>
        <v>0</v>
      </c>
      <c r="I1481" s="225"/>
    </row>
    <row r="1482" s="9" customFormat="1" ht="17.9" customHeight="1">
      <c r="C1482" s="11"/>
      <c r="H1482" s="28">
        <f>ROUND(F1482*G1482,0)</f>
        <v>0</v>
      </c>
      <c r="I1482" s="225"/>
    </row>
    <row r="1483" s="9" customFormat="1" ht="17.9" customHeight="1">
      <c r="C1483" s="11"/>
      <c r="H1483" s="28">
        <f>ROUND(F1483*G1483,0)</f>
        <v>0</v>
      </c>
      <c r="I1483" s="225"/>
    </row>
    <row r="1484" s="9" customFormat="1" ht="17.9" customHeight="1">
      <c r="C1484" s="11"/>
      <c r="H1484" s="28">
        <f>ROUND(F1484*G1484,0)</f>
        <v>0</v>
      </c>
      <c r="I1484" s="225"/>
    </row>
    <row r="1485" s="9" customFormat="1" ht="17.9" customHeight="1">
      <c r="C1485" s="11"/>
      <c r="H1485" s="28">
        <f>ROUND(F1485*G1485,0)</f>
        <v>0</v>
      </c>
      <c r="I1485" s="225"/>
    </row>
    <row r="1486" s="9" customFormat="1" ht="17.9" customHeight="1">
      <c r="C1486" s="11"/>
      <c r="H1486" s="28">
        <f>ROUND(F1486*G1486,0)</f>
        <v>0</v>
      </c>
      <c r="I1486" s="225"/>
    </row>
    <row r="1487" s="9" customFormat="1" ht="17.9" customHeight="1">
      <c r="C1487" s="11"/>
      <c r="H1487" s="28">
        <f>ROUND(F1487*G1487,0)</f>
        <v>0</v>
      </c>
      <c r="I1487" s="225"/>
    </row>
    <row r="1488" s="9" customFormat="1" ht="17.9" customHeight="1">
      <c r="C1488" s="11"/>
      <c r="H1488" s="28">
        <f>ROUND(F1488*G1488,0)</f>
        <v>0</v>
      </c>
      <c r="I1488" s="225"/>
    </row>
    <row r="1489" s="9" customFormat="1" ht="17.9" customHeight="1">
      <c r="C1489" s="11"/>
      <c r="H1489" s="28">
        <f>ROUND(F1489*G1489,0)</f>
        <v>0</v>
      </c>
      <c r="I1489" s="225"/>
    </row>
    <row r="1490" s="9" customFormat="1" ht="17.9" customHeight="1">
      <c r="C1490" s="11"/>
      <c r="H1490" s="28">
        <f>ROUND(F1490*G1490,0)</f>
        <v>0</v>
      </c>
      <c r="I1490" s="225"/>
    </row>
    <row r="1491" s="9" customFormat="1" ht="17.9" customHeight="1">
      <c r="C1491" s="11"/>
      <c r="H1491" s="28">
        <f>ROUND(F1491*G1491,0)</f>
        <v>0</v>
      </c>
      <c r="I1491" s="225"/>
    </row>
    <row r="1492" s="9" customFormat="1" ht="17.9" customHeight="1">
      <c r="C1492" s="11"/>
      <c r="H1492" s="28">
        <f>ROUND(F1492*G1492,0)</f>
        <v>0</v>
      </c>
      <c r="I1492" s="225"/>
    </row>
    <row r="1493" s="9" customFormat="1" ht="17.9" customHeight="1">
      <c r="C1493" s="11"/>
      <c r="H1493" s="28">
        <f>ROUND(F1493*G1493,0)</f>
        <v>0</v>
      </c>
      <c r="I1493" s="225"/>
    </row>
    <row r="1494" s="9" customFormat="1" ht="17.9" customHeight="1">
      <c r="C1494" s="11"/>
      <c r="H1494" s="28">
        <f>ROUND(F1494*G1494,0)</f>
        <v>0</v>
      </c>
      <c r="I1494" s="225"/>
    </row>
    <row r="1495" s="9" customFormat="1" ht="17.9" customHeight="1">
      <c r="C1495" s="11"/>
      <c r="H1495" s="28">
        <f>ROUND(F1495*G1495,0)</f>
        <v>0</v>
      </c>
      <c r="I1495" s="225"/>
    </row>
    <row r="1496" s="9" customFormat="1" ht="17.9" customHeight="1">
      <c r="C1496" s="11"/>
      <c r="H1496" s="28">
        <f>ROUND(F1496*G1496,0)</f>
        <v>0</v>
      </c>
      <c r="I1496" s="225"/>
    </row>
    <row r="1497" s="9" customFormat="1" ht="17.9" customHeight="1">
      <c r="C1497" s="11"/>
      <c r="H1497" s="28">
        <f>ROUND(F1497*G1497,0)</f>
        <v>0</v>
      </c>
      <c r="I1497" s="225"/>
    </row>
    <row r="1498" s="9" customFormat="1" ht="17.9" customHeight="1">
      <c r="C1498" s="11"/>
      <c r="H1498" s="28">
        <f>ROUND(F1498*G1498,0)</f>
        <v>0</v>
      </c>
      <c r="I1498" s="225"/>
    </row>
    <row r="1499" s="9" customFormat="1" ht="17.9" customHeight="1">
      <c r="C1499" s="11"/>
      <c r="H1499" s="28">
        <f>ROUND(F1499*G1499,0)</f>
        <v>0</v>
      </c>
      <c r="I1499" s="225"/>
    </row>
    <row r="1500" s="9" customFormat="1" ht="17.9" customHeight="1">
      <c r="C1500" s="11"/>
      <c r="H1500" s="28">
        <f>ROUND(F1500*G1500,0)</f>
        <v>0</v>
      </c>
      <c r="I1500" s="225"/>
    </row>
    <row r="1501" s="9" customFormat="1" ht="17.9" customHeight="1">
      <c r="C1501" s="11"/>
      <c r="H1501" s="28">
        <f>ROUND(F1501*G1501,0)</f>
        <v>0</v>
      </c>
      <c r="I1501" s="225"/>
    </row>
    <row r="1502" s="9" customFormat="1" ht="17.9" customHeight="1">
      <c r="C1502" s="11"/>
      <c r="H1502" s="28">
        <f>ROUND(F1502*G1502,0)</f>
        <v>0</v>
      </c>
      <c r="I1502" s="225"/>
    </row>
    <row r="1503" s="9" customFormat="1" ht="17.9" customHeight="1">
      <c r="C1503" s="11"/>
      <c r="H1503" s="28">
        <f>ROUND(F1503*G1503,0)</f>
        <v>0</v>
      </c>
      <c r="I1503" s="225"/>
    </row>
    <row r="1504" s="9" customFormat="1" ht="17.9" customHeight="1">
      <c r="C1504" s="11"/>
      <c r="H1504" s="28">
        <f>ROUND(F1504*G1504,0)</f>
        <v>0</v>
      </c>
      <c r="I1504" s="225"/>
    </row>
    <row r="1505" s="9" customFormat="1" ht="17.9" customHeight="1">
      <c r="C1505" s="11"/>
      <c r="H1505" s="28">
        <f>ROUND(F1505*G1505,0)</f>
        <v>0</v>
      </c>
      <c r="I1505" s="225"/>
    </row>
    <row r="1506" s="9" customFormat="1" ht="17.9" customHeight="1">
      <c r="C1506" s="11"/>
      <c r="H1506" s="28">
        <f>ROUND(F1506*G1506,0)</f>
        <v>0</v>
      </c>
      <c r="I1506" s="225"/>
    </row>
    <row r="1507" s="9" customFormat="1" ht="17.9" customHeight="1">
      <c r="C1507" s="11"/>
      <c r="H1507" s="28">
        <f>ROUND(F1507*G1507,0)</f>
        <v>0</v>
      </c>
      <c r="I1507" s="225"/>
    </row>
    <row r="1508" s="9" customFormat="1" ht="17.9" customHeight="1">
      <c r="C1508" s="11"/>
      <c r="H1508" s="28">
        <f>ROUND(F1508*G1508,0)</f>
        <v>0</v>
      </c>
      <c r="I1508" s="225"/>
    </row>
    <row r="1509" s="9" customFormat="1" ht="17.9" customHeight="1">
      <c r="C1509" s="11"/>
      <c r="H1509" s="28">
        <f>ROUND(F1509*G1509,0)</f>
        <v>0</v>
      </c>
      <c r="I1509" s="225"/>
    </row>
    <row r="1510" s="9" customFormat="1" ht="17.9" customHeight="1">
      <c r="C1510" s="11"/>
      <c r="H1510" s="28">
        <f>ROUND(F1510*G1510,0)</f>
        <v>0</v>
      </c>
      <c r="I1510" s="225"/>
    </row>
    <row r="1511" s="9" customFormat="1" ht="17.9" customHeight="1">
      <c r="C1511" s="11"/>
      <c r="H1511" s="28">
        <f>ROUND(F1511*G1511,0)</f>
        <v>0</v>
      </c>
      <c r="I1511" s="225"/>
    </row>
    <row r="1512" s="9" customFormat="1" ht="17.9" customHeight="1">
      <c r="C1512" s="11"/>
      <c r="H1512" s="28">
        <f>ROUND(F1512*G1512,0)</f>
        <v>0</v>
      </c>
      <c r="I1512" s="225"/>
    </row>
    <row r="1513" s="9" customFormat="1" ht="17.9" customHeight="1">
      <c r="C1513" s="11"/>
      <c r="H1513" s="28">
        <f>ROUND(F1513*G1513,0)</f>
        <v>0</v>
      </c>
      <c r="I1513" s="225"/>
    </row>
    <row r="1514" s="9" customFormat="1" ht="17.9" customHeight="1">
      <c r="C1514" s="11"/>
      <c r="H1514" s="28">
        <f>ROUND(F1514*G1514,0)</f>
        <v>0</v>
      </c>
      <c r="I1514" s="225"/>
    </row>
    <row r="1515" s="9" customFormat="1" ht="17.9" customHeight="1">
      <c r="C1515" s="11"/>
      <c r="H1515" s="28">
        <f>ROUND(F1515*G1515,0)</f>
        <v>0</v>
      </c>
      <c r="I1515" s="225"/>
    </row>
    <row r="1516" s="9" customFormat="1" ht="17.9" customHeight="1">
      <c r="C1516" s="11"/>
      <c r="H1516" s="28">
        <f>ROUND(F1516*G1516,0)</f>
        <v>0</v>
      </c>
      <c r="I1516" s="225"/>
    </row>
    <row r="1517" s="9" customFormat="1" ht="17.9" customHeight="1">
      <c r="C1517" s="11"/>
      <c r="H1517" s="28">
        <f>ROUND(F1517*G1517,0)</f>
        <v>0</v>
      </c>
      <c r="I1517" s="225"/>
    </row>
    <row r="1518" s="9" customFormat="1" ht="17.9" customHeight="1">
      <c r="C1518" s="11"/>
      <c r="H1518" s="28">
        <f>ROUND(F1518*G1518,0)</f>
        <v>0</v>
      </c>
      <c r="I1518" s="225"/>
    </row>
    <row r="1519" s="9" customFormat="1" ht="17.9" customHeight="1">
      <c r="C1519" s="11"/>
      <c r="H1519" s="28">
        <f>ROUND(F1519*G1519,0)</f>
        <v>0</v>
      </c>
      <c r="I1519" s="225"/>
    </row>
    <row r="1520" s="9" customFormat="1" ht="17.9" customHeight="1">
      <c r="C1520" s="11"/>
      <c r="H1520" s="28">
        <f>ROUND(F1520*G1520,0)</f>
        <v>0</v>
      </c>
      <c r="I1520" s="225"/>
    </row>
    <row r="1521" s="9" customFormat="1" ht="17.9" customHeight="1">
      <c r="C1521" s="11"/>
      <c r="H1521" s="28">
        <f>ROUND(F1521*G1521,0)</f>
        <v>0</v>
      </c>
      <c r="I1521" s="225"/>
    </row>
    <row r="1522" s="9" customFormat="1" ht="17.9" customHeight="1">
      <c r="C1522" s="11"/>
      <c r="H1522" s="28">
        <f>ROUND(F1522*G1522,0)</f>
        <v>0</v>
      </c>
      <c r="I1522" s="225"/>
    </row>
    <row r="1523" s="9" customFormat="1" ht="17.9" customHeight="1">
      <c r="C1523" s="11"/>
      <c r="H1523" s="28">
        <f>ROUND(F1523*G1523,0)</f>
        <v>0</v>
      </c>
      <c r="I1523" s="225"/>
    </row>
    <row r="1524" s="9" customFormat="1" ht="17.9" customHeight="1">
      <c r="C1524" s="11"/>
      <c r="H1524" s="28">
        <f>ROUND(F1524*G1524,0)</f>
        <v>0</v>
      </c>
      <c r="I1524" s="225"/>
    </row>
    <row r="1525" s="9" customFormat="1" ht="17.9" customHeight="1">
      <c r="C1525" s="11"/>
      <c r="H1525" s="28">
        <f>ROUND(F1525*G1525,0)</f>
        <v>0</v>
      </c>
      <c r="I1525" s="225"/>
    </row>
    <row r="1526" s="9" customFormat="1" ht="17.9" customHeight="1">
      <c r="C1526" s="11"/>
      <c r="H1526" s="28">
        <f>ROUND(F1526*G1526,0)</f>
        <v>0</v>
      </c>
      <c r="I1526" s="225"/>
    </row>
    <row r="1527" s="9" customFormat="1" ht="17.9" customHeight="1">
      <c r="C1527" s="11"/>
      <c r="H1527" s="28">
        <f>ROUND(F1527*G1527,0)</f>
        <v>0</v>
      </c>
      <c r="I1527" s="225"/>
    </row>
    <row r="1528" s="9" customFormat="1" ht="17.9" customHeight="1">
      <c r="C1528" s="11"/>
      <c r="H1528" s="28">
        <f>ROUND(F1528*G1528,0)</f>
        <v>0</v>
      </c>
      <c r="I1528" s="225"/>
    </row>
    <row r="1529" s="9" customFormat="1" ht="17.9" customHeight="1">
      <c r="C1529" s="11"/>
      <c r="H1529" s="28">
        <f>ROUND(F1529*G1529,0)</f>
        <v>0</v>
      </c>
      <c r="I1529" s="225"/>
    </row>
    <row r="1530" s="9" customFormat="1" ht="17.9" customHeight="1">
      <c r="C1530" s="11"/>
      <c r="H1530" s="28">
        <f>ROUND(F1530*G1530,0)</f>
        <v>0</v>
      </c>
      <c r="I1530" s="225"/>
    </row>
    <row r="1531" s="9" customFormat="1" ht="17.9" customHeight="1">
      <c r="C1531" s="11"/>
      <c r="H1531" s="28">
        <f>ROUND(F1531*G1531,0)</f>
        <v>0</v>
      </c>
      <c r="I1531" s="225"/>
    </row>
    <row r="1532" s="9" customFormat="1" ht="17.9" customHeight="1">
      <c r="C1532" s="11"/>
      <c r="H1532" s="28">
        <f>ROUND(F1532*G1532,0)</f>
        <v>0</v>
      </c>
      <c r="I1532" s="225"/>
    </row>
    <row r="1533" s="9" customFormat="1" ht="17.9" customHeight="1">
      <c r="C1533" s="11"/>
      <c r="H1533" s="28">
        <f>ROUND(F1533*G1533,0)</f>
        <v>0</v>
      </c>
      <c r="I1533" s="225"/>
    </row>
    <row r="1534" s="9" customFormat="1" ht="17.9" customHeight="1">
      <c r="C1534" s="11"/>
      <c r="H1534" s="28">
        <f>ROUND(F1534*G1534,0)</f>
        <v>0</v>
      </c>
      <c r="I1534" s="225"/>
    </row>
    <row r="1535" s="9" customFormat="1" ht="17.9" customHeight="1">
      <c r="C1535" s="11"/>
      <c r="H1535" s="28">
        <f>ROUND(F1535*G1535,0)</f>
        <v>0</v>
      </c>
      <c r="I1535" s="225"/>
    </row>
    <row r="1536" s="9" customFormat="1" ht="17.9" customHeight="1">
      <c r="C1536" s="11"/>
      <c r="H1536" s="28">
        <f>ROUND(F1536*G1536,0)</f>
        <v>0</v>
      </c>
      <c r="I1536" s="225"/>
    </row>
    <row r="1537" s="9" customFormat="1" ht="17.9" customHeight="1">
      <c r="C1537" s="11"/>
      <c r="H1537" s="28">
        <f>ROUND(F1537*G1537,0)</f>
        <v>0</v>
      </c>
      <c r="I1537" s="225"/>
    </row>
    <row r="1538" s="9" customFormat="1" ht="17.9" customHeight="1">
      <c r="C1538" s="11"/>
      <c r="H1538" s="28">
        <f>ROUND(F1538*G1538,0)</f>
        <v>0</v>
      </c>
      <c r="I1538" s="225"/>
    </row>
    <row r="1539" s="9" customFormat="1" ht="17.9" customHeight="1">
      <c r="C1539" s="11"/>
      <c r="H1539" s="28">
        <f>ROUND(F1539*G1539,0)</f>
        <v>0</v>
      </c>
      <c r="I1539" s="225"/>
    </row>
    <row r="1540" s="9" customFormat="1" ht="17.9" customHeight="1">
      <c r="C1540" s="11"/>
      <c r="H1540" s="28">
        <f>ROUND(F1540*G1540,0)</f>
        <v>0</v>
      </c>
      <c r="I1540" s="225"/>
    </row>
    <row r="1541" s="9" customFormat="1" ht="17.9" customHeight="1">
      <c r="C1541" s="11"/>
      <c r="H1541" s="28">
        <f>ROUND(F1541*G1541,0)</f>
        <v>0</v>
      </c>
      <c r="I1541" s="225"/>
    </row>
    <row r="1542" s="9" customFormat="1" ht="17.9" customHeight="1">
      <c r="C1542" s="11"/>
      <c r="H1542" s="28">
        <f>ROUND(F1542*G1542,0)</f>
        <v>0</v>
      </c>
      <c r="I1542" s="225"/>
    </row>
    <row r="1543" s="9" customFormat="1" ht="17.9" customHeight="1">
      <c r="C1543" s="11"/>
      <c r="H1543" s="28">
        <f>ROUND(F1543*G1543,0)</f>
        <v>0</v>
      </c>
      <c r="I1543" s="225"/>
    </row>
    <row r="1544" s="9" customFormat="1" ht="17.9" customHeight="1">
      <c r="C1544" s="11"/>
      <c r="H1544" s="28">
        <f>ROUND(F1544*G1544,0)</f>
        <v>0</v>
      </c>
      <c r="I1544" s="225"/>
    </row>
    <row r="1545" s="9" customFormat="1" ht="17.9" customHeight="1">
      <c r="C1545" s="11"/>
      <c r="H1545" s="28">
        <f>ROUND(F1545*G1545,0)</f>
        <v>0</v>
      </c>
      <c r="I1545" s="225"/>
    </row>
    <row r="1546" s="9" customFormat="1" ht="17.9" customHeight="1">
      <c r="C1546" s="11"/>
      <c r="H1546" s="28">
        <f>ROUND(F1546*G1546,0)</f>
        <v>0</v>
      </c>
      <c r="I1546" s="225"/>
    </row>
    <row r="1547" s="9" customFormat="1" ht="17.9" customHeight="1">
      <c r="C1547" s="11"/>
      <c r="H1547" s="28">
        <f>ROUND(F1547*G1547,0)</f>
        <v>0</v>
      </c>
      <c r="I1547" s="225"/>
    </row>
    <row r="1548" s="9" customFormat="1" ht="17.9" customHeight="1">
      <c r="C1548" s="11"/>
      <c r="H1548" s="28">
        <f>ROUND(F1548*G1548,0)</f>
        <v>0</v>
      </c>
      <c r="I1548" s="225"/>
    </row>
    <row r="1549" s="9" customFormat="1" ht="17.9" customHeight="1">
      <c r="C1549" s="11"/>
      <c r="H1549" s="28">
        <f>ROUND(F1549*G1549,0)</f>
        <v>0</v>
      </c>
      <c r="I1549" s="225"/>
    </row>
    <row r="1550" s="9" customFormat="1" ht="17.9" customHeight="1">
      <c r="C1550" s="11"/>
      <c r="H1550" s="28">
        <f>ROUND(F1550*G1550,0)</f>
        <v>0</v>
      </c>
      <c r="I1550" s="225"/>
    </row>
    <row r="1551" s="9" customFormat="1" ht="17.9" customHeight="1">
      <c r="C1551" s="11"/>
      <c r="H1551" s="28">
        <f>ROUND(F1551*G1551,0)</f>
        <v>0</v>
      </c>
      <c r="I1551" s="225"/>
    </row>
    <row r="1552" s="9" customFormat="1" ht="17.9" customHeight="1">
      <c r="C1552" s="11"/>
      <c r="H1552" s="28">
        <f>ROUND(F1552*G1552,0)</f>
        <v>0</v>
      </c>
      <c r="I1552" s="225"/>
    </row>
    <row r="1553" s="9" customFormat="1" ht="17.9" customHeight="1">
      <c r="C1553" s="11"/>
      <c r="H1553" s="28">
        <f>ROUND(F1553*G1553,0)</f>
        <v>0</v>
      </c>
      <c r="I1553" s="225"/>
    </row>
    <row r="1554" s="9" customFormat="1" ht="17.9" customHeight="1">
      <c r="C1554" s="11"/>
      <c r="H1554" s="28">
        <f>ROUND(F1554*G1554,0)</f>
        <v>0</v>
      </c>
      <c r="I1554" s="225"/>
    </row>
    <row r="1555" s="9" customFormat="1" ht="17.9" customHeight="1">
      <c r="C1555" s="11"/>
      <c r="H1555" s="28">
        <f>ROUND(F1555*G1555,0)</f>
        <v>0</v>
      </c>
      <c r="I1555" s="225"/>
    </row>
    <row r="1556" s="9" customFormat="1" ht="17.9" customHeight="1">
      <c r="C1556" s="11"/>
      <c r="H1556" s="28">
        <f>ROUND(F1556*G1556,0)</f>
        <v>0</v>
      </c>
      <c r="I1556" s="225"/>
    </row>
    <row r="1557" s="9" customFormat="1" ht="17.9" customHeight="1">
      <c r="C1557" s="11"/>
      <c r="H1557" s="28">
        <f>ROUND(F1557*G1557,0)</f>
        <v>0</v>
      </c>
      <c r="I1557" s="225"/>
    </row>
    <row r="1558" s="9" customFormat="1" ht="17.9" customHeight="1">
      <c r="C1558" s="11"/>
      <c r="H1558" s="28">
        <f>ROUND(F1558*G1558,0)</f>
        <v>0</v>
      </c>
      <c r="I1558" s="225"/>
    </row>
    <row r="1559" s="9" customFormat="1" ht="17.9" customHeight="1">
      <c r="C1559" s="11"/>
      <c r="H1559" s="28">
        <f>ROUND(F1559*G1559,0)</f>
        <v>0</v>
      </c>
      <c r="I1559" s="225"/>
    </row>
    <row r="1560" s="9" customFormat="1" ht="17.9" customHeight="1">
      <c r="C1560" s="11"/>
      <c r="H1560" s="28">
        <f>ROUND(F1560*G1560,0)</f>
        <v>0</v>
      </c>
      <c r="I1560" s="225"/>
    </row>
    <row r="1561" s="9" customFormat="1" ht="17.9" customHeight="1">
      <c r="C1561" s="11"/>
      <c r="H1561" s="28">
        <f>ROUND(F1561*G1561,0)</f>
        <v>0</v>
      </c>
      <c r="I1561" s="225"/>
    </row>
    <row r="1562" s="9" customFormat="1" ht="17.9" customHeight="1">
      <c r="C1562" s="11"/>
      <c r="H1562" s="28">
        <f>ROUND(F1562*G1562,0)</f>
        <v>0</v>
      </c>
      <c r="I1562" s="225"/>
    </row>
    <row r="1563" s="9" customFormat="1" ht="17.9" customHeight="1">
      <c r="C1563" s="11"/>
      <c r="H1563" s="28">
        <f>ROUND(F1563*G1563,0)</f>
        <v>0</v>
      </c>
      <c r="I1563" s="225"/>
    </row>
    <row r="1564" s="9" customFormat="1" ht="17.9" customHeight="1">
      <c r="C1564" s="11"/>
      <c r="H1564" s="28">
        <f>ROUND(F1564*G1564,0)</f>
        <v>0</v>
      </c>
      <c r="I1564" s="225"/>
    </row>
    <row r="1565" s="9" customFormat="1" ht="17.9" customHeight="1">
      <c r="C1565" s="11"/>
      <c r="H1565" s="28">
        <f>ROUND(F1565*G1565,0)</f>
        <v>0</v>
      </c>
      <c r="I1565" s="225"/>
    </row>
    <row r="1566" s="9" customFormat="1" ht="17.9" customHeight="1">
      <c r="C1566" s="11"/>
      <c r="H1566" s="28">
        <f>ROUND(F1566*G1566,0)</f>
        <v>0</v>
      </c>
      <c r="I1566" s="225"/>
    </row>
    <row r="1567" s="9" customFormat="1" ht="17.9" customHeight="1">
      <c r="C1567" s="11"/>
      <c r="H1567" s="28">
        <f>ROUND(F1567*G1567,0)</f>
        <v>0</v>
      </c>
      <c r="I1567" s="225"/>
    </row>
    <row r="1568" s="9" customFormat="1" ht="17.9" customHeight="1">
      <c r="C1568" s="11"/>
      <c r="H1568" s="28">
        <f>ROUND(F1568*G1568,0)</f>
        <v>0</v>
      </c>
      <c r="I1568" s="225"/>
    </row>
    <row r="1569" s="9" customFormat="1" ht="17.9" customHeight="1">
      <c r="C1569" s="11"/>
      <c r="H1569" s="28">
        <f>ROUND(F1569*G1569,0)</f>
        <v>0</v>
      </c>
      <c r="I1569" s="225"/>
    </row>
    <row r="1570" s="9" customFormat="1" ht="17.9" customHeight="1">
      <c r="C1570" s="11"/>
      <c r="H1570" s="28">
        <f>ROUND(F1570*G1570,0)</f>
        <v>0</v>
      </c>
      <c r="I1570" s="225"/>
    </row>
    <row r="1571" s="9" customFormat="1" ht="17.9" customHeight="1">
      <c r="C1571" s="11"/>
      <c r="H1571" s="28">
        <f>ROUND(F1571*G1571,0)</f>
        <v>0</v>
      </c>
      <c r="I1571" s="225"/>
    </row>
    <row r="1572" s="9" customFormat="1" ht="17.9" customHeight="1">
      <c r="C1572" s="11"/>
      <c r="H1572" s="28">
        <f>ROUND(F1572*G1572,0)</f>
        <v>0</v>
      </c>
      <c r="I1572" s="225"/>
    </row>
    <row r="1573" s="9" customFormat="1" ht="17.9" customHeight="1">
      <c r="C1573" s="11"/>
      <c r="H1573" s="28">
        <f>ROUND(F1573*G1573,0)</f>
        <v>0</v>
      </c>
      <c r="I1573" s="225"/>
    </row>
    <row r="1574" s="9" customFormat="1" ht="17.9" customHeight="1">
      <c r="C1574" s="11"/>
      <c r="H1574" s="28">
        <f>ROUND(F1574*G1574,0)</f>
        <v>0</v>
      </c>
      <c r="I1574" s="225"/>
    </row>
    <row r="1575" s="9" customFormat="1" ht="17.9" customHeight="1">
      <c r="C1575" s="11"/>
      <c r="H1575" s="28">
        <f>ROUND(F1575*G1575,0)</f>
        <v>0</v>
      </c>
      <c r="I1575" s="225"/>
    </row>
    <row r="1576" s="9" customFormat="1" ht="17.9" customHeight="1">
      <c r="C1576" s="11"/>
      <c r="H1576" s="28">
        <f>ROUND(F1576*G1576,0)</f>
        <v>0</v>
      </c>
      <c r="I1576" s="225"/>
    </row>
    <row r="1577" s="9" customFormat="1" ht="17.9" customHeight="1">
      <c r="C1577" s="11"/>
      <c r="H1577" s="28">
        <f>ROUND(F1577*G1577,0)</f>
        <v>0</v>
      </c>
      <c r="I1577" s="225"/>
    </row>
    <row r="1578" s="9" customFormat="1" ht="17.9" customHeight="1">
      <c r="C1578" s="11"/>
      <c r="H1578" s="28">
        <f>ROUND(F1578*G1578,0)</f>
        <v>0</v>
      </c>
      <c r="I1578" s="225"/>
    </row>
    <row r="1579" s="9" customFormat="1" ht="17.9" customHeight="1">
      <c r="C1579" s="11"/>
      <c r="H1579" s="28">
        <f>ROUND(F1579*G1579,0)</f>
        <v>0</v>
      </c>
      <c r="I1579" s="225"/>
    </row>
    <row r="1580" s="9" customFormat="1" ht="17.9" customHeight="1">
      <c r="C1580" s="11"/>
      <c r="H1580" s="28">
        <f>ROUND(F1580*G1580,0)</f>
        <v>0</v>
      </c>
      <c r="I1580" s="225"/>
    </row>
    <row r="1581" s="9" customFormat="1" ht="17.9" customHeight="1">
      <c r="C1581" s="11"/>
      <c r="H1581" s="28">
        <f>ROUND(F1581*G1581,0)</f>
        <v>0</v>
      </c>
      <c r="I1581" s="225"/>
    </row>
    <row r="1582" s="9" customFormat="1" ht="17.9" customHeight="1">
      <c r="C1582" s="11"/>
      <c r="H1582" s="28">
        <f>ROUND(F1582*G1582,0)</f>
        <v>0</v>
      </c>
      <c r="I1582" s="225"/>
    </row>
    <row r="1583" s="9" customFormat="1" ht="17.9" customHeight="1">
      <c r="C1583" s="11"/>
      <c r="H1583" s="28">
        <f>ROUND(F1583*G1583,0)</f>
        <v>0</v>
      </c>
      <c r="I1583" s="225"/>
    </row>
    <row r="1584" s="9" customFormat="1" ht="17.9" customHeight="1">
      <c r="C1584" s="11"/>
      <c r="H1584" s="28">
        <f>ROUND(F1584*G1584,0)</f>
        <v>0</v>
      </c>
      <c r="I1584" s="225"/>
    </row>
    <row r="1585" s="9" customFormat="1" ht="17.9" customHeight="1">
      <c r="C1585" s="11"/>
      <c r="H1585" s="28">
        <f>ROUND(F1585*G1585,0)</f>
        <v>0</v>
      </c>
      <c r="I1585" s="225"/>
    </row>
    <row r="1586" s="9" customFormat="1" ht="17.9" customHeight="1">
      <c r="C1586" s="11"/>
      <c r="H1586" s="28">
        <f>ROUND(F1586*G1586,0)</f>
        <v>0</v>
      </c>
      <c r="I1586" s="225"/>
    </row>
    <row r="1587" s="9" customFormat="1" ht="17.9" customHeight="1">
      <c r="C1587" s="11"/>
      <c r="H1587" s="28">
        <f>ROUND(F1587*G1587,0)</f>
        <v>0</v>
      </c>
      <c r="I1587" s="225"/>
    </row>
    <row r="1588" s="9" customFormat="1" ht="17.9" customHeight="1">
      <c r="C1588" s="11"/>
      <c r="H1588" s="28">
        <f>ROUND(F1588*G1588,0)</f>
        <v>0</v>
      </c>
      <c r="I1588" s="225"/>
    </row>
    <row r="1589" s="9" customFormat="1" ht="17.9" customHeight="1">
      <c r="C1589" s="11"/>
      <c r="H1589" s="28">
        <f>ROUND(F1589*G1589,0)</f>
        <v>0</v>
      </c>
      <c r="I1589" s="225"/>
    </row>
    <row r="1590" s="9" customFormat="1" ht="17.9" customHeight="1">
      <c r="C1590" s="11"/>
      <c r="H1590" s="28">
        <f>ROUND(F1590*G1590,0)</f>
        <v>0</v>
      </c>
      <c r="I1590" s="225"/>
    </row>
    <row r="1591" s="9" customFormat="1" ht="17.9" customHeight="1">
      <c r="C1591" s="11"/>
      <c r="H1591" s="28">
        <f>ROUND(F1591*G1591,0)</f>
        <v>0</v>
      </c>
      <c r="I1591" s="225"/>
    </row>
    <row r="1592" s="9" customFormat="1" ht="17.9" customHeight="1">
      <c r="C1592" s="11"/>
      <c r="H1592" s="28">
        <f>ROUND(F1592*G1592,0)</f>
        <v>0</v>
      </c>
      <c r="I1592" s="225"/>
    </row>
    <row r="1593" s="9" customFormat="1" ht="17.9" customHeight="1">
      <c r="C1593" s="11"/>
      <c r="H1593" s="28">
        <f>ROUND(F1593*G1593,0)</f>
        <v>0</v>
      </c>
      <c r="I1593" s="225"/>
    </row>
    <row r="1594" s="9" customFormat="1" ht="17.9" customHeight="1">
      <c r="C1594" s="11"/>
      <c r="H1594" s="28">
        <f>ROUND(F1594*G1594,0)</f>
        <v>0</v>
      </c>
      <c r="I1594" s="225"/>
    </row>
    <row r="1595" s="9" customFormat="1" ht="17.9" customHeight="1">
      <c r="C1595" s="11"/>
      <c r="H1595" s="28">
        <f>ROUND(F1595*G1595,0)</f>
        <v>0</v>
      </c>
      <c r="I1595" s="225"/>
    </row>
    <row r="1596" s="9" customFormat="1" ht="17.9" customHeight="1">
      <c r="C1596" s="11"/>
      <c r="H1596" s="28">
        <f>ROUND(F1596*G1596,0)</f>
        <v>0</v>
      </c>
      <c r="I1596" s="225"/>
    </row>
    <row r="1597" s="9" customFormat="1" ht="17.9" customHeight="1">
      <c r="C1597" s="11"/>
      <c r="H1597" s="28">
        <f>ROUND(F1597*G1597,0)</f>
        <v>0</v>
      </c>
      <c r="I1597" s="225"/>
    </row>
    <row r="1598" s="9" customFormat="1" ht="17.9" customHeight="1">
      <c r="C1598" s="11"/>
      <c r="H1598" s="28">
        <f>ROUND(F1598*G1598,0)</f>
        <v>0</v>
      </c>
      <c r="I1598" s="225"/>
    </row>
    <row r="1599" s="9" customFormat="1" ht="17.9" customHeight="1">
      <c r="C1599" s="11"/>
      <c r="H1599" s="28">
        <f>ROUND(F1599*G1599,0)</f>
        <v>0</v>
      </c>
      <c r="I1599" s="225"/>
    </row>
    <row r="1600" s="9" customFormat="1" ht="17.9" customHeight="1">
      <c r="C1600" s="11"/>
      <c r="H1600" s="28">
        <f>ROUND(F1600*G1600,0)</f>
        <v>0</v>
      </c>
      <c r="I1600" s="225"/>
    </row>
    <row r="1601" s="9" customFormat="1" ht="17.9" customHeight="1">
      <c r="C1601" s="11"/>
      <c r="H1601" s="28">
        <f>ROUND(F1601*G1601,0)</f>
        <v>0</v>
      </c>
      <c r="I1601" s="225"/>
    </row>
    <row r="1602" s="9" customFormat="1" ht="17.9" customHeight="1">
      <c r="C1602" s="11"/>
      <c r="H1602" s="28">
        <f>ROUND(F1602*G1602,0)</f>
        <v>0</v>
      </c>
      <c r="I1602" s="225"/>
    </row>
    <row r="1603" s="9" customFormat="1" ht="17.9" customHeight="1">
      <c r="C1603" s="11"/>
      <c r="H1603" s="28">
        <f>ROUND(F1603*G1603,0)</f>
        <v>0</v>
      </c>
      <c r="I1603" s="225"/>
    </row>
    <row r="1604" s="9" customFormat="1" ht="17.9" customHeight="1">
      <c r="C1604" s="11"/>
      <c r="H1604" s="28">
        <f>ROUND(F1604*G1604,0)</f>
        <v>0</v>
      </c>
      <c r="I1604" s="225"/>
    </row>
    <row r="1605" s="9" customFormat="1" ht="17.9" customHeight="1">
      <c r="C1605" s="11"/>
      <c r="H1605" s="28">
        <f>ROUND(F1605*G1605,0)</f>
        <v>0</v>
      </c>
      <c r="I1605" s="225"/>
    </row>
    <row r="1606" s="9" customFormat="1" ht="17.9" customHeight="1">
      <c r="C1606" s="11"/>
      <c r="H1606" s="28">
        <f>ROUND(F1606*G1606,0)</f>
        <v>0</v>
      </c>
      <c r="I1606" s="225"/>
    </row>
    <row r="1607" s="9" customFormat="1" ht="17.9" customHeight="1">
      <c r="C1607" s="11"/>
      <c r="H1607" s="28">
        <f>ROUND(F1607*G1607,0)</f>
        <v>0</v>
      </c>
      <c r="I1607" s="225"/>
    </row>
    <row r="1608" s="9" customFormat="1" ht="17.9" customHeight="1">
      <c r="C1608" s="11"/>
      <c r="H1608" s="28">
        <f>ROUND(F1608*G1608,0)</f>
        <v>0</v>
      </c>
      <c r="I1608" s="225"/>
    </row>
    <row r="1609" s="9" customFormat="1" ht="17.9" customHeight="1">
      <c r="C1609" s="11"/>
      <c r="H1609" s="28">
        <f>ROUND(F1609*G1609,0)</f>
        <v>0</v>
      </c>
      <c r="I1609" s="225"/>
    </row>
    <row r="1610" s="9" customFormat="1" ht="17.9" customHeight="1">
      <c r="C1610" s="11"/>
      <c r="H1610" s="28">
        <f>ROUND(F1610*G1610,0)</f>
        <v>0</v>
      </c>
      <c r="I1610" s="225"/>
    </row>
    <row r="1611" s="9" customFormat="1" ht="17.9" customHeight="1">
      <c r="C1611" s="11"/>
      <c r="H1611" s="28">
        <f>ROUND(F1611*G1611,0)</f>
        <v>0</v>
      </c>
      <c r="I1611" s="225"/>
    </row>
    <row r="1612" s="9" customFormat="1" ht="17.9" customHeight="1">
      <c r="C1612" s="11"/>
      <c r="H1612" s="28">
        <f>ROUND(F1612*G1612,0)</f>
        <v>0</v>
      </c>
      <c r="I1612" s="225"/>
    </row>
    <row r="1613" s="9" customFormat="1" ht="17.9" customHeight="1">
      <c r="C1613" s="11"/>
      <c r="H1613" s="28">
        <f>ROUND(F1613*G1613,0)</f>
        <v>0</v>
      </c>
      <c r="I1613" s="225"/>
    </row>
    <row r="1614" s="9" customFormat="1" ht="17.9" customHeight="1">
      <c r="C1614" s="11"/>
      <c r="H1614" s="28">
        <f>ROUND(F1614*G1614,0)</f>
        <v>0</v>
      </c>
      <c r="I1614" s="225"/>
    </row>
    <row r="1615" s="9" customFormat="1" ht="17.9" customHeight="1">
      <c r="C1615" s="11"/>
      <c r="H1615" s="28">
        <f>ROUND(F1615*G1615,0)</f>
        <v>0</v>
      </c>
      <c r="I1615" s="225"/>
    </row>
    <row r="1616" s="9" customFormat="1" ht="17.9" customHeight="1">
      <c r="C1616" s="11"/>
      <c r="H1616" s="28">
        <f>ROUND(F1616*G1616,0)</f>
        <v>0</v>
      </c>
      <c r="I1616" s="225"/>
    </row>
    <row r="1617" s="9" customFormat="1" ht="17.9" customHeight="1">
      <c r="C1617" s="11"/>
      <c r="H1617" s="28">
        <f>ROUND(F1617*G1617,0)</f>
        <v>0</v>
      </c>
      <c r="I1617" s="225"/>
    </row>
    <row r="1618" s="9" customFormat="1" ht="17.9" customHeight="1">
      <c r="C1618" s="11"/>
      <c r="H1618" s="28">
        <f>ROUND(F1618*G1618,0)</f>
        <v>0</v>
      </c>
      <c r="I1618" s="225"/>
    </row>
    <row r="1619" s="9" customFormat="1" ht="17.9" customHeight="1">
      <c r="C1619" s="11"/>
      <c r="H1619" s="28">
        <f>ROUND(F1619*G1619,0)</f>
        <v>0</v>
      </c>
      <c r="I1619" s="225"/>
    </row>
    <row r="1620" s="9" customFormat="1" ht="17.9" customHeight="1">
      <c r="C1620" s="11"/>
      <c r="H1620" s="28">
        <f>ROUND(F1620*G1620,0)</f>
        <v>0</v>
      </c>
      <c r="I1620" s="225"/>
    </row>
    <row r="1621" s="9" customFormat="1" ht="17.9" customHeight="1">
      <c r="C1621" s="11"/>
      <c r="H1621" s="28">
        <f>ROUND(F1621*G1621,0)</f>
        <v>0</v>
      </c>
      <c r="I1621" s="225"/>
    </row>
    <row r="1622" s="9" customFormat="1" ht="17.9" customHeight="1">
      <c r="C1622" s="11"/>
      <c r="H1622" s="28">
        <f>ROUND(F1622*G1622,0)</f>
        <v>0</v>
      </c>
      <c r="I1622" s="225"/>
    </row>
    <row r="1623" s="9" customFormat="1" ht="17.9" customHeight="1">
      <c r="C1623" s="11"/>
      <c r="H1623" s="28">
        <f>ROUND(F1623*G1623,0)</f>
        <v>0</v>
      </c>
      <c r="I1623" s="225"/>
    </row>
    <row r="1624" s="9" customFormat="1" ht="17.9" customHeight="1">
      <c r="C1624" s="11"/>
      <c r="H1624" s="28">
        <f>ROUND(F1624*G1624,0)</f>
        <v>0</v>
      </c>
      <c r="I1624" s="225"/>
    </row>
    <row r="1625" s="9" customFormat="1" ht="17.9" customHeight="1">
      <c r="C1625" s="11"/>
      <c r="H1625" s="28">
        <f>ROUND(F1625*G1625,0)</f>
        <v>0</v>
      </c>
      <c r="I1625" s="225"/>
    </row>
    <row r="1626" s="9" customFormat="1" ht="17.9" customHeight="1">
      <c r="C1626" s="11"/>
      <c r="H1626" s="28">
        <f>ROUND(F1626*G1626,0)</f>
        <v>0</v>
      </c>
      <c r="I1626" s="225"/>
    </row>
    <row r="1627" s="9" customFormat="1" ht="17.9" customHeight="1">
      <c r="C1627" s="11"/>
      <c r="H1627" s="28">
        <f>ROUND(F1627*G1627,0)</f>
        <v>0</v>
      </c>
      <c r="I1627" s="225"/>
    </row>
    <row r="1628" s="9" customFormat="1" ht="17.9" customHeight="1">
      <c r="C1628" s="11"/>
      <c r="H1628" s="28">
        <f>ROUND(F1628*G1628,0)</f>
        <v>0</v>
      </c>
      <c r="I1628" s="225"/>
    </row>
    <row r="1629" s="9" customFormat="1" ht="17.9" customHeight="1">
      <c r="C1629" s="11"/>
      <c r="H1629" s="28">
        <f>ROUND(F1629*G1629,0)</f>
        <v>0</v>
      </c>
      <c r="I1629" s="225"/>
    </row>
    <row r="1630" s="9" customFormat="1" ht="17.9" customHeight="1">
      <c r="C1630" s="11"/>
      <c r="H1630" s="28">
        <f>ROUND(F1630*G1630,0)</f>
        <v>0</v>
      </c>
      <c r="I1630" s="225"/>
    </row>
    <row r="1631" s="9" customFormat="1" ht="17.9" customHeight="1">
      <c r="C1631" s="11"/>
      <c r="H1631" s="28">
        <f>ROUND(F1631*G1631,0)</f>
        <v>0</v>
      </c>
      <c r="I1631" s="225"/>
    </row>
    <row r="1632" s="9" customFormat="1" ht="17.9" customHeight="1">
      <c r="C1632" s="11"/>
      <c r="H1632" s="28">
        <f>ROUND(F1632*G1632,0)</f>
        <v>0</v>
      </c>
      <c r="I1632" s="225"/>
    </row>
    <row r="1633" s="9" customFormat="1" ht="17.9" customHeight="1">
      <c r="C1633" s="11"/>
      <c r="H1633" s="28">
        <f>ROUND(F1633*G1633,0)</f>
        <v>0</v>
      </c>
      <c r="I1633" s="225"/>
    </row>
    <row r="1634" s="9" customFormat="1" ht="17.9" customHeight="1">
      <c r="C1634" s="11"/>
      <c r="H1634" s="28">
        <f>ROUND(F1634*G1634,0)</f>
        <v>0</v>
      </c>
      <c r="I1634" s="225"/>
    </row>
    <row r="1635" s="9" customFormat="1" ht="17.9" customHeight="1">
      <c r="C1635" s="11"/>
      <c r="H1635" s="28">
        <f>ROUND(F1635*G1635,0)</f>
        <v>0</v>
      </c>
      <c r="I1635" s="225"/>
    </row>
    <row r="1636" s="9" customFormat="1" ht="17.9" customHeight="1">
      <c r="C1636" s="11"/>
      <c r="H1636" s="28">
        <f>ROUND(F1636*G1636,0)</f>
        <v>0</v>
      </c>
      <c r="I1636" s="225"/>
    </row>
    <row r="1637" s="9" customFormat="1" ht="17.9" customHeight="1">
      <c r="C1637" s="11"/>
      <c r="H1637" s="28">
        <f>ROUND(F1637*G1637,0)</f>
        <v>0</v>
      </c>
      <c r="I1637" s="225"/>
    </row>
    <row r="1638" s="9" customFormat="1" ht="17.9" customHeight="1">
      <c r="C1638" s="11"/>
      <c r="H1638" s="28">
        <f>ROUND(F1638*G1638,0)</f>
        <v>0</v>
      </c>
      <c r="I1638" s="225"/>
    </row>
    <row r="1639" s="9" customFormat="1" ht="17.9" customHeight="1">
      <c r="C1639" s="11"/>
      <c r="H1639" s="28">
        <f>ROUND(F1639*G1639,0)</f>
        <v>0</v>
      </c>
      <c r="I1639" s="225"/>
    </row>
    <row r="1640" s="9" customFormat="1" ht="17.9" customHeight="1">
      <c r="C1640" s="11"/>
      <c r="H1640" s="28">
        <f>ROUND(F1640*G1640,0)</f>
        <v>0</v>
      </c>
      <c r="I1640" s="225"/>
    </row>
    <row r="1641" s="9" customFormat="1" ht="17.9" customHeight="1">
      <c r="C1641" s="11"/>
      <c r="H1641" s="28">
        <f>ROUND(F1641*G1641,0)</f>
        <v>0</v>
      </c>
      <c r="I1641" s="225"/>
    </row>
    <row r="1642" s="9" customFormat="1" ht="17.9" customHeight="1">
      <c r="C1642" s="11"/>
      <c r="H1642" s="28">
        <f>ROUND(F1642*G1642,0)</f>
        <v>0</v>
      </c>
      <c r="I1642" s="225"/>
    </row>
    <row r="1643" s="9" customFormat="1" ht="17.9" customHeight="1">
      <c r="C1643" s="11"/>
      <c r="H1643" s="28">
        <f>ROUND(F1643*G1643,0)</f>
        <v>0</v>
      </c>
      <c r="I1643" s="225"/>
    </row>
    <row r="1644" s="9" customFormat="1" ht="17.9" customHeight="1">
      <c r="C1644" s="11"/>
      <c r="H1644" s="28">
        <f>ROUND(F1644*G1644,0)</f>
        <v>0</v>
      </c>
      <c r="I1644" s="225"/>
    </row>
    <row r="1645" s="9" customFormat="1" ht="17.9" customHeight="1">
      <c r="C1645" s="11"/>
      <c r="H1645" s="28">
        <f>ROUND(F1645*G1645,0)</f>
        <v>0</v>
      </c>
      <c r="I1645" s="225"/>
    </row>
    <row r="1646" s="9" customFormat="1" ht="17.9" customHeight="1">
      <c r="C1646" s="11"/>
      <c r="H1646" s="28">
        <f>ROUND(F1646*G1646,0)</f>
        <v>0</v>
      </c>
      <c r="I1646" s="225"/>
    </row>
    <row r="1647" s="9" customFormat="1" ht="17.9" customHeight="1">
      <c r="C1647" s="11"/>
      <c r="H1647" s="28">
        <f>ROUND(F1647*G1647,0)</f>
        <v>0</v>
      </c>
      <c r="I1647" s="225"/>
    </row>
    <row r="1648" s="9" customFormat="1" ht="17.9" customHeight="1">
      <c r="C1648" s="11"/>
      <c r="H1648" s="28">
        <f>ROUND(F1648*G1648,0)</f>
        <v>0</v>
      </c>
      <c r="I1648" s="225"/>
    </row>
    <row r="1649" s="9" customFormat="1" ht="17.9" customHeight="1">
      <c r="C1649" s="11"/>
      <c r="H1649" s="28">
        <f>ROUND(F1649*G1649,0)</f>
        <v>0</v>
      </c>
      <c r="I1649" s="225"/>
    </row>
    <row r="1650" s="9" customFormat="1" ht="17.9" customHeight="1">
      <c r="C1650" s="11"/>
      <c r="H1650" s="28">
        <f>ROUND(F1650*G1650,0)</f>
        <v>0</v>
      </c>
      <c r="I1650" s="225"/>
    </row>
    <row r="1651" s="9" customFormat="1" ht="17.9" customHeight="1">
      <c r="C1651" s="11"/>
      <c r="H1651" s="28">
        <f>ROUND(F1651*G1651,0)</f>
        <v>0</v>
      </c>
      <c r="I1651" s="225"/>
    </row>
    <row r="1652" s="9" customFormat="1" ht="17.9" customHeight="1">
      <c r="C1652" s="11"/>
      <c r="H1652" s="28">
        <f>ROUND(F1652*G1652,0)</f>
        <v>0</v>
      </c>
      <c r="I1652" s="225"/>
    </row>
    <row r="1653" s="9" customFormat="1" ht="17.9" customHeight="1">
      <c r="C1653" s="11"/>
      <c r="H1653" s="28">
        <f>ROUND(F1653*G1653,0)</f>
        <v>0</v>
      </c>
      <c r="I1653" s="225"/>
    </row>
    <row r="1654" s="9" customFormat="1" ht="17.9" customHeight="1">
      <c r="C1654" s="11"/>
      <c r="H1654" s="28">
        <f>ROUND(F1654*G1654,0)</f>
        <v>0</v>
      </c>
      <c r="I1654" s="225"/>
    </row>
    <row r="1655" s="9" customFormat="1" ht="17.9" customHeight="1">
      <c r="C1655" s="11"/>
      <c r="H1655" s="28">
        <f>ROUND(F1655*G1655,0)</f>
        <v>0</v>
      </c>
      <c r="I1655" s="225"/>
    </row>
    <row r="1656" s="9" customFormat="1" ht="17.9" customHeight="1">
      <c r="C1656" s="11"/>
      <c r="H1656" s="28">
        <f>ROUND(F1656*G1656,0)</f>
        <v>0</v>
      </c>
      <c r="I1656" s="225"/>
    </row>
    <row r="1657" s="9" customFormat="1" ht="17.9" customHeight="1">
      <c r="C1657" s="11"/>
      <c r="H1657" s="28">
        <f>ROUND(F1657*G1657,0)</f>
        <v>0</v>
      </c>
      <c r="I1657" s="225"/>
    </row>
    <row r="1658" s="9" customFormat="1" ht="17.9" customHeight="1">
      <c r="C1658" s="11"/>
      <c r="H1658" s="28">
        <f>ROUND(F1658*G1658,0)</f>
        <v>0</v>
      </c>
      <c r="I1658" s="225"/>
    </row>
    <row r="1659" s="9" customFormat="1" ht="17.9" customHeight="1">
      <c r="C1659" s="11"/>
      <c r="H1659" s="28">
        <f>ROUND(F1659*G1659,0)</f>
        <v>0</v>
      </c>
      <c r="I1659" s="225"/>
    </row>
    <row r="1660" s="9" customFormat="1" ht="17.9" customHeight="1">
      <c r="C1660" s="11"/>
      <c r="H1660" s="28">
        <f>ROUND(F1660*G1660,0)</f>
        <v>0</v>
      </c>
      <c r="I1660" s="225"/>
    </row>
    <row r="1661" s="9" customFormat="1" ht="17.9" customHeight="1">
      <c r="C1661" s="11"/>
      <c r="H1661" s="28">
        <f>ROUND(F1661*G1661,0)</f>
        <v>0</v>
      </c>
      <c r="I1661" s="225"/>
    </row>
    <row r="1662" s="9" customFormat="1" ht="17.9" customHeight="1">
      <c r="C1662" s="11"/>
      <c r="H1662" s="28">
        <f>ROUND(F1662*G1662,0)</f>
        <v>0</v>
      </c>
      <c r="I1662" s="225"/>
    </row>
    <row r="1663" s="9" customFormat="1" ht="17.9" customHeight="1">
      <c r="C1663" s="11"/>
      <c r="H1663" s="28">
        <f>ROUND(F1663*G1663,0)</f>
        <v>0</v>
      </c>
      <c r="I1663" s="225"/>
    </row>
    <row r="1664" s="9" customFormat="1" ht="17.9" customHeight="1">
      <c r="C1664" s="11"/>
      <c r="H1664" s="28">
        <f>ROUND(F1664*G1664,0)</f>
        <v>0</v>
      </c>
      <c r="I1664" s="225"/>
    </row>
    <row r="1665" s="9" customFormat="1" ht="17.9" customHeight="1">
      <c r="C1665" s="11"/>
      <c r="H1665" s="28">
        <f>ROUND(F1665*G1665,0)</f>
        <v>0</v>
      </c>
      <c r="I1665" s="225"/>
    </row>
    <row r="1666" s="9" customFormat="1" ht="17.9" customHeight="1">
      <c r="C1666" s="11"/>
      <c r="H1666" s="28">
        <f>ROUND(F1666*G1666,0)</f>
        <v>0</v>
      </c>
      <c r="I1666" s="225"/>
    </row>
    <row r="1667" s="9" customFormat="1" ht="17.9" customHeight="1">
      <c r="C1667" s="11"/>
      <c r="H1667" s="28">
        <f>ROUND(F1667*G1667,0)</f>
        <v>0</v>
      </c>
      <c r="I1667" s="225"/>
    </row>
    <row r="1668" s="9" customFormat="1" ht="17.9" customHeight="1">
      <c r="C1668" s="11"/>
      <c r="H1668" s="28">
        <f>ROUND(F1668*G1668,0)</f>
        <v>0</v>
      </c>
      <c r="I1668" s="225"/>
    </row>
    <row r="1669" s="9" customFormat="1" ht="17.9" customHeight="1">
      <c r="C1669" s="11"/>
      <c r="H1669" s="28">
        <f>ROUND(F1669*G1669,0)</f>
        <v>0</v>
      </c>
      <c r="I1669" s="225"/>
    </row>
    <row r="1670" s="9" customFormat="1" ht="17.9" customHeight="1">
      <c r="C1670" s="11"/>
      <c r="H1670" s="28">
        <f>ROUND(F1670*G1670,0)</f>
        <v>0</v>
      </c>
      <c r="I1670" s="225"/>
    </row>
    <row r="1671" s="9" customFormat="1" ht="17.9" customHeight="1">
      <c r="C1671" s="11"/>
      <c r="H1671" s="28">
        <f>ROUND(F1671*G1671,0)</f>
        <v>0</v>
      </c>
      <c r="I1671" s="225"/>
    </row>
    <row r="1672" s="9" customFormat="1" ht="17.9" customHeight="1">
      <c r="C1672" s="11"/>
      <c r="H1672" s="28">
        <f>ROUND(F1672*G1672,0)</f>
        <v>0</v>
      </c>
      <c r="I1672" s="225"/>
    </row>
    <row r="1673" s="9" customFormat="1" ht="17.9" customHeight="1">
      <c r="C1673" s="11"/>
      <c r="H1673" s="28">
        <f>ROUND(F1673*G1673,0)</f>
        <v>0</v>
      </c>
      <c r="I1673" s="225"/>
    </row>
    <row r="1674" s="9" customFormat="1" ht="17.9" customHeight="1">
      <c r="C1674" s="11"/>
      <c r="H1674" s="28">
        <f>ROUND(F1674*G1674,0)</f>
        <v>0</v>
      </c>
      <c r="I1674" s="225"/>
    </row>
    <row r="1675" s="9" customFormat="1" ht="17.9" customHeight="1">
      <c r="C1675" s="11"/>
      <c r="H1675" s="28">
        <f>ROUND(F1675*G1675,0)</f>
        <v>0</v>
      </c>
      <c r="I1675" s="225"/>
    </row>
    <row r="1676" s="9" customFormat="1" ht="17.9" customHeight="1">
      <c r="C1676" s="11"/>
      <c r="H1676" s="28">
        <f>ROUND(F1676*G1676,0)</f>
        <v>0</v>
      </c>
      <c r="I1676" s="225"/>
    </row>
    <row r="1677" s="9" customFormat="1" ht="17.9" customHeight="1">
      <c r="C1677" s="11"/>
      <c r="H1677" s="28">
        <f>ROUND(F1677*G1677,0)</f>
        <v>0</v>
      </c>
      <c r="I1677" s="225"/>
    </row>
    <row r="1678" s="9" customFormat="1" ht="17.9" customHeight="1">
      <c r="C1678" s="11"/>
      <c r="H1678" s="28">
        <f>ROUND(F1678*G1678,0)</f>
        <v>0</v>
      </c>
      <c r="I1678" s="225"/>
    </row>
    <row r="1679" s="9" customFormat="1" ht="17.9" customHeight="1">
      <c r="C1679" s="11"/>
      <c r="H1679" s="28">
        <f>ROUND(F1679*G1679,0)</f>
        <v>0</v>
      </c>
      <c r="I1679" s="225"/>
    </row>
    <row r="1680" s="9" customFormat="1" ht="17.9" customHeight="1">
      <c r="C1680" s="11"/>
      <c r="H1680" s="28">
        <f>ROUND(F1680*G1680,0)</f>
        <v>0</v>
      </c>
      <c r="I1680" s="225"/>
    </row>
    <row r="1681" s="9" customFormat="1" ht="17.9" customHeight="1">
      <c r="C1681" s="11"/>
      <c r="H1681" s="28">
        <f>ROUND(F1681*G1681,0)</f>
        <v>0</v>
      </c>
      <c r="I1681" s="225"/>
    </row>
    <row r="1682" s="9" customFormat="1" ht="17.9" customHeight="1">
      <c r="C1682" s="11"/>
      <c r="H1682" s="28">
        <f>ROUND(F1682*G1682,0)</f>
        <v>0</v>
      </c>
      <c r="I1682" s="225"/>
    </row>
    <row r="1683" s="9" customFormat="1" ht="17.9" customHeight="1">
      <c r="C1683" s="11"/>
      <c r="H1683" s="28">
        <f>ROUND(F1683*G1683,0)</f>
        <v>0</v>
      </c>
      <c r="I1683" s="225"/>
    </row>
    <row r="1684" s="9" customFormat="1" ht="17.9" customHeight="1">
      <c r="C1684" s="11"/>
      <c r="H1684" s="28">
        <f>ROUND(F1684*G1684,0)</f>
        <v>0</v>
      </c>
      <c r="I1684" s="225"/>
    </row>
    <row r="1685" s="9" customFormat="1" ht="17.9" customHeight="1">
      <c r="C1685" s="11"/>
      <c r="H1685" s="28">
        <f>ROUND(F1685*G1685,0)</f>
        <v>0</v>
      </c>
      <c r="I1685" s="225"/>
    </row>
    <row r="1686" s="9" customFormat="1" ht="17.9" customHeight="1">
      <c r="C1686" s="11"/>
      <c r="H1686" s="28">
        <f>ROUND(F1686*G1686,0)</f>
        <v>0</v>
      </c>
      <c r="I1686" s="225"/>
    </row>
    <row r="1687" s="9" customFormat="1" ht="17.9" customHeight="1">
      <c r="C1687" s="11"/>
      <c r="H1687" s="28">
        <f>ROUND(F1687*G1687,0)</f>
        <v>0</v>
      </c>
      <c r="I1687" s="225"/>
    </row>
    <row r="1688" s="9" customFormat="1" ht="17.9" customHeight="1">
      <c r="C1688" s="11"/>
      <c r="H1688" s="28">
        <f>ROUND(F1688*G1688,0)</f>
        <v>0</v>
      </c>
      <c r="I1688" s="225"/>
    </row>
    <row r="1689" s="9" customFormat="1" ht="17.9" customHeight="1">
      <c r="C1689" s="11"/>
      <c r="H1689" s="28">
        <f>ROUND(F1689*G1689,0)</f>
        <v>0</v>
      </c>
      <c r="I1689" s="225"/>
    </row>
    <row r="1690" s="9" customFormat="1" ht="17.9" customHeight="1">
      <c r="C1690" s="11"/>
      <c r="H1690" s="28">
        <f>ROUND(F1690*G1690,0)</f>
        <v>0</v>
      </c>
      <c r="I1690" s="225"/>
    </row>
    <row r="1691" s="9" customFormat="1" ht="17.9" customHeight="1">
      <c r="C1691" s="11"/>
      <c r="H1691" s="28">
        <f>ROUND(F1691*G1691,0)</f>
        <v>0</v>
      </c>
      <c r="I1691" s="225"/>
    </row>
    <row r="1692" s="9" customFormat="1" ht="17.9" customHeight="1">
      <c r="C1692" s="11"/>
      <c r="H1692" s="28">
        <f>ROUND(F1692*G1692,0)</f>
        <v>0</v>
      </c>
      <c r="I1692" s="225"/>
    </row>
    <row r="1693" s="9" customFormat="1" ht="17.9" customHeight="1">
      <c r="C1693" s="11"/>
      <c r="H1693" s="28">
        <f>ROUND(F1693*G1693,0)</f>
        <v>0</v>
      </c>
      <c r="I1693" s="225"/>
    </row>
    <row r="1694" s="9" customFormat="1" ht="17.9" customHeight="1">
      <c r="C1694" s="11"/>
      <c r="H1694" s="28">
        <f>ROUND(F1694*G1694,0)</f>
        <v>0</v>
      </c>
      <c r="I1694" s="225"/>
    </row>
    <row r="1695" s="9" customFormat="1" ht="17.9" customHeight="1">
      <c r="C1695" s="11"/>
      <c r="H1695" s="28">
        <f>ROUND(F1695*G1695,0)</f>
        <v>0</v>
      </c>
      <c r="I1695" s="225"/>
    </row>
    <row r="1696" s="9" customFormat="1" ht="17.9" customHeight="1">
      <c r="C1696" s="11"/>
      <c r="H1696" s="28">
        <f>ROUND(F1696*G1696,0)</f>
        <v>0</v>
      </c>
      <c r="I1696" s="225"/>
    </row>
    <row r="1697" s="9" customFormat="1" ht="17.9" customHeight="1">
      <c r="C1697" s="11"/>
      <c r="H1697" s="28">
        <f>ROUND(F1697*G1697,0)</f>
        <v>0</v>
      </c>
      <c r="I1697" s="225"/>
    </row>
    <row r="1698" s="9" customFormat="1" ht="17.9" customHeight="1">
      <c r="C1698" s="11"/>
      <c r="H1698" s="28">
        <f>ROUND(F1698*G1698,0)</f>
        <v>0</v>
      </c>
      <c r="I1698" s="225"/>
    </row>
    <row r="1699" s="9" customFormat="1" ht="17.9" customHeight="1">
      <c r="C1699" s="11"/>
      <c r="H1699" s="28">
        <f>ROUND(F1699*G1699,0)</f>
        <v>0</v>
      </c>
      <c r="I1699" s="225"/>
    </row>
    <row r="1700" s="9" customFormat="1" ht="17.9" customHeight="1">
      <c r="C1700" s="11"/>
      <c r="H1700" s="28">
        <f>ROUND(F1700*G1700,0)</f>
        <v>0</v>
      </c>
      <c r="I1700" s="225"/>
    </row>
    <row r="1701" s="9" customFormat="1" ht="17.9" customHeight="1">
      <c r="C1701" s="11"/>
      <c r="H1701" s="28">
        <f>ROUND(F1701*G1701,0)</f>
        <v>0</v>
      </c>
      <c r="I1701" s="225"/>
    </row>
    <row r="1702" s="9" customFormat="1" ht="17.9" customHeight="1">
      <c r="C1702" s="11"/>
      <c r="H1702" s="28">
        <f>ROUND(F1702*G1702,0)</f>
        <v>0</v>
      </c>
      <c r="I1702" s="225"/>
    </row>
    <row r="1703" s="9" customFormat="1" ht="17.9" customHeight="1">
      <c r="C1703" s="11"/>
      <c r="H1703" s="28">
        <f>ROUND(F1703*G1703,0)</f>
        <v>0</v>
      </c>
      <c r="I1703" s="225"/>
    </row>
    <row r="1704" s="9" customFormat="1" ht="17.9" customHeight="1">
      <c r="C1704" s="11"/>
      <c r="H1704" s="28">
        <f>ROUND(F1704*G1704,0)</f>
        <v>0</v>
      </c>
      <c r="I1704" s="225"/>
    </row>
    <row r="1705" s="9" customFormat="1" ht="17.9" customHeight="1">
      <c r="C1705" s="11"/>
      <c r="H1705" s="28">
        <f>ROUND(F1705*G1705,0)</f>
        <v>0</v>
      </c>
      <c r="I1705" s="225"/>
    </row>
    <row r="1706" s="9" customFormat="1" ht="17.9" customHeight="1">
      <c r="C1706" s="11"/>
      <c r="H1706" s="28">
        <f>ROUND(F1706*G1706,0)</f>
        <v>0</v>
      </c>
      <c r="I1706" s="225"/>
    </row>
    <row r="1707" s="9" customFormat="1" ht="17.9" customHeight="1">
      <c r="C1707" s="11"/>
      <c r="H1707" s="28">
        <f>ROUND(F1707*G1707,0)</f>
        <v>0</v>
      </c>
      <c r="I1707" s="225"/>
    </row>
    <row r="1708" s="9" customFormat="1" ht="17.9" customHeight="1">
      <c r="C1708" s="11"/>
      <c r="H1708" s="28">
        <f>ROUND(F1708*G1708,0)</f>
        <v>0</v>
      </c>
      <c r="I1708" s="225"/>
    </row>
    <row r="1709" s="9" customFormat="1" ht="17.9" customHeight="1">
      <c r="C1709" s="11"/>
      <c r="H1709" s="28">
        <f>ROUND(F1709*G1709,0)</f>
        <v>0</v>
      </c>
      <c r="I1709" s="225"/>
    </row>
    <row r="1710" s="9" customFormat="1" ht="17.9" customHeight="1">
      <c r="C1710" s="11"/>
      <c r="H1710" s="28">
        <f>ROUND(F1710*G1710,0)</f>
        <v>0</v>
      </c>
      <c r="I1710" s="225"/>
    </row>
    <row r="1711" s="9" customFormat="1" ht="17.9" customHeight="1">
      <c r="C1711" s="11"/>
      <c r="H1711" s="28">
        <f>ROUND(F1711*G1711,0)</f>
        <v>0</v>
      </c>
      <c r="I1711" s="225"/>
    </row>
    <row r="1712" s="9" customFormat="1" ht="17.9" customHeight="1">
      <c r="C1712" s="11"/>
      <c r="H1712" s="28">
        <f>ROUND(F1712*G1712,0)</f>
        <v>0</v>
      </c>
      <c r="I1712" s="225"/>
    </row>
    <row r="1713" s="9" customFormat="1" ht="17.9" customHeight="1">
      <c r="C1713" s="11"/>
      <c r="H1713" s="28">
        <f>ROUND(F1713*G1713,0)</f>
        <v>0</v>
      </c>
      <c r="I1713" s="225"/>
    </row>
    <row r="1714" s="9" customFormat="1" ht="17.9" customHeight="1">
      <c r="C1714" s="11"/>
      <c r="H1714" s="28">
        <f>ROUND(F1714*G1714,0)</f>
        <v>0</v>
      </c>
      <c r="I1714" s="225"/>
    </row>
    <row r="1715" s="9" customFormat="1" ht="17.9" customHeight="1">
      <c r="C1715" s="11"/>
      <c r="H1715" s="28">
        <f>ROUND(F1715*G1715,0)</f>
        <v>0</v>
      </c>
      <c r="I1715" s="225"/>
    </row>
    <row r="1716" s="9" customFormat="1" ht="17.9" customHeight="1">
      <c r="C1716" s="11"/>
      <c r="H1716" s="28">
        <f>ROUND(F1716*G1716,0)</f>
        <v>0</v>
      </c>
      <c r="I1716" s="225"/>
    </row>
    <row r="1717" s="9" customFormat="1" ht="17.9" customHeight="1">
      <c r="C1717" s="11"/>
      <c r="H1717" s="28">
        <f>ROUND(F1717*G1717,0)</f>
        <v>0</v>
      </c>
      <c r="I1717" s="225"/>
    </row>
    <row r="1718" s="9" customFormat="1" ht="17.9" customHeight="1">
      <c r="C1718" s="11"/>
      <c r="H1718" s="28">
        <f>ROUND(F1718*G1718,0)</f>
        <v>0</v>
      </c>
      <c r="I1718" s="225"/>
    </row>
    <row r="1719" s="9" customFormat="1" ht="17.9" customHeight="1">
      <c r="C1719" s="11"/>
      <c r="H1719" s="28">
        <f>ROUND(F1719*G1719,0)</f>
        <v>0</v>
      </c>
      <c r="I1719" s="225"/>
    </row>
    <row r="1720" s="9" customFormat="1" ht="17.9" customHeight="1">
      <c r="C1720" s="11"/>
      <c r="H1720" s="28">
        <f>ROUND(F1720*G1720,0)</f>
        <v>0</v>
      </c>
      <c r="I1720" s="225"/>
    </row>
    <row r="1721" s="9" customFormat="1" ht="17.9" customHeight="1">
      <c r="C1721" s="11"/>
      <c r="H1721" s="28">
        <f>ROUND(F1721*G1721,0)</f>
        <v>0</v>
      </c>
      <c r="I1721" s="225"/>
    </row>
    <row r="1722" s="9" customFormat="1" ht="17.9" customHeight="1">
      <c r="C1722" s="11"/>
      <c r="H1722" s="28">
        <f>ROUND(F1722*G1722,0)</f>
        <v>0</v>
      </c>
      <c r="I1722" s="225"/>
    </row>
    <row r="1723" s="9" customFormat="1" ht="17.9" customHeight="1">
      <c r="C1723" s="11"/>
      <c r="H1723" s="28">
        <f>ROUND(F1723*G1723,0)</f>
        <v>0</v>
      </c>
      <c r="I1723" s="225"/>
    </row>
    <row r="1724" s="9" customFormat="1" ht="17.9" customHeight="1">
      <c r="C1724" s="11"/>
      <c r="H1724" s="28">
        <f>ROUND(F1724*G1724,0)</f>
        <v>0</v>
      </c>
      <c r="I1724" s="225"/>
    </row>
    <row r="1725" s="9" customFormat="1" ht="17.9" customHeight="1">
      <c r="C1725" s="11"/>
      <c r="H1725" s="28">
        <f>ROUND(F1725*G1725,0)</f>
        <v>0</v>
      </c>
      <c r="I1725" s="225"/>
    </row>
    <row r="1726" s="9" customFormat="1" ht="17.9" customHeight="1">
      <c r="C1726" s="11"/>
      <c r="H1726" s="28">
        <f>ROUND(F1726*G1726,0)</f>
        <v>0</v>
      </c>
      <c r="I1726" s="225"/>
    </row>
    <row r="1727" s="9" customFormat="1" ht="17.9" customHeight="1">
      <c r="C1727" s="11"/>
      <c r="H1727" s="28">
        <f>ROUND(F1727*G1727,0)</f>
        <v>0</v>
      </c>
      <c r="I1727" s="225"/>
    </row>
    <row r="1728" s="9" customFormat="1" ht="17.9" customHeight="1">
      <c r="C1728" s="11"/>
      <c r="H1728" s="28">
        <f>ROUND(F1728*G1728,0)</f>
        <v>0</v>
      </c>
      <c r="I1728" s="225"/>
    </row>
    <row r="1729" s="9" customFormat="1" ht="17.9" customHeight="1">
      <c r="C1729" s="11"/>
      <c r="H1729" s="28">
        <f>ROUND(F1729*G1729,0)</f>
        <v>0</v>
      </c>
      <c r="I1729" s="225"/>
    </row>
    <row r="1730" s="9" customFormat="1" ht="17.9" customHeight="1">
      <c r="C1730" s="11"/>
      <c r="H1730" s="28">
        <f>ROUND(F1730*G1730,0)</f>
        <v>0</v>
      </c>
      <c r="I1730" s="225"/>
    </row>
    <row r="1731" s="9" customFormat="1" ht="17.9" customHeight="1">
      <c r="C1731" s="11"/>
      <c r="H1731" s="28">
        <f>ROUND(F1731*G1731,0)</f>
        <v>0</v>
      </c>
      <c r="I1731" s="225"/>
    </row>
    <row r="1732" s="9" customFormat="1" ht="17.9" customHeight="1">
      <c r="C1732" s="11"/>
      <c r="H1732" s="28">
        <f>ROUND(F1732*G1732,0)</f>
        <v>0</v>
      </c>
      <c r="I1732" s="225"/>
    </row>
    <row r="1733" s="9" customFormat="1" ht="17.9" customHeight="1">
      <c r="C1733" s="11"/>
      <c r="H1733" s="28">
        <f>ROUND(F1733*G1733,0)</f>
        <v>0</v>
      </c>
      <c r="I1733" s="225"/>
    </row>
    <row r="1734" s="9" customFormat="1" ht="17.9" customHeight="1">
      <c r="C1734" s="11"/>
      <c r="H1734" s="28">
        <f>ROUND(F1734*G1734,0)</f>
        <v>0</v>
      </c>
      <c r="I1734" s="225"/>
    </row>
    <row r="1735" s="9" customFormat="1" ht="17.9" customHeight="1">
      <c r="C1735" s="11"/>
      <c r="H1735" s="28">
        <f>ROUND(F1735*G1735,0)</f>
        <v>0</v>
      </c>
      <c r="I1735" s="225"/>
    </row>
    <row r="1736" s="9" customFormat="1" ht="17.9" customHeight="1">
      <c r="C1736" s="11"/>
      <c r="H1736" s="28">
        <f>ROUND(F1736*G1736,0)</f>
        <v>0</v>
      </c>
      <c r="I1736" s="225"/>
    </row>
    <row r="1737" s="9" customFormat="1" ht="17.9" customHeight="1">
      <c r="C1737" s="11"/>
      <c r="H1737" s="28">
        <f>ROUND(F1737*G1737,0)</f>
        <v>0</v>
      </c>
      <c r="I1737" s="225"/>
    </row>
    <row r="1738" s="9" customFormat="1" ht="17.9" customHeight="1">
      <c r="C1738" s="11"/>
      <c r="H1738" s="28">
        <f>ROUND(F1738*G1738,0)</f>
        <v>0</v>
      </c>
      <c r="I1738" s="225"/>
    </row>
    <row r="1739" s="9" customFormat="1" ht="17.9" customHeight="1">
      <c r="C1739" s="11"/>
      <c r="H1739" s="28">
        <f>ROUND(F1739*G1739,0)</f>
        <v>0</v>
      </c>
      <c r="I1739" s="225"/>
    </row>
    <row r="1740" s="9" customFormat="1" ht="17.9" customHeight="1">
      <c r="C1740" s="11"/>
      <c r="H1740" s="28">
        <f>ROUND(F1740*G1740,0)</f>
        <v>0</v>
      </c>
      <c r="I1740" s="225"/>
    </row>
    <row r="1741" s="9" customFormat="1" ht="17.9" customHeight="1">
      <c r="C1741" s="11"/>
      <c r="H1741" s="28">
        <f>ROUND(F1741*G1741,0)</f>
        <v>0</v>
      </c>
      <c r="I1741" s="225"/>
    </row>
    <row r="1742" s="9" customFormat="1" ht="17.9" customHeight="1">
      <c r="C1742" s="11"/>
      <c r="H1742" s="28">
        <f>ROUND(F1742*G1742,0)</f>
        <v>0</v>
      </c>
      <c r="I1742" s="225"/>
    </row>
    <row r="1743" s="9" customFormat="1" ht="17.9" customHeight="1">
      <c r="C1743" s="11"/>
      <c r="H1743" s="28">
        <f>ROUND(F1743*G1743,0)</f>
        <v>0</v>
      </c>
      <c r="I1743" s="225"/>
    </row>
    <row r="1744" s="9" customFormat="1" ht="17.9" customHeight="1">
      <c r="C1744" s="11"/>
      <c r="H1744" s="28">
        <f>ROUND(F1744*G1744,0)</f>
        <v>0</v>
      </c>
      <c r="I1744" s="225"/>
    </row>
    <row r="1745" s="9" customFormat="1" ht="17.9" customHeight="1">
      <c r="C1745" s="11"/>
      <c r="H1745" s="28">
        <f>ROUND(F1745*G1745,0)</f>
        <v>0</v>
      </c>
      <c r="I1745" s="225"/>
    </row>
    <row r="1746" s="9" customFormat="1" ht="17.9" customHeight="1">
      <c r="C1746" s="11"/>
      <c r="H1746" s="28">
        <f>ROUND(F1746*G1746,0)</f>
        <v>0</v>
      </c>
      <c r="I1746" s="225"/>
    </row>
    <row r="1747" s="9" customFormat="1" ht="17.9" customHeight="1">
      <c r="C1747" s="11"/>
      <c r="H1747" s="28">
        <f>ROUND(F1747*G1747,0)</f>
        <v>0</v>
      </c>
      <c r="I1747" s="225"/>
    </row>
    <row r="1748" s="9" customFormat="1" ht="17.9" customHeight="1">
      <c r="C1748" s="11"/>
      <c r="H1748" s="28">
        <f>ROUND(F1748*G1748,0)</f>
        <v>0</v>
      </c>
      <c r="I1748" s="225"/>
    </row>
    <row r="1749" s="9" customFormat="1" ht="17.9" customHeight="1">
      <c r="C1749" s="11"/>
      <c r="H1749" s="28">
        <f>ROUND(F1749*G1749,0)</f>
        <v>0</v>
      </c>
      <c r="I1749" s="225"/>
    </row>
    <row r="1750" s="9" customFormat="1" ht="17.9" customHeight="1">
      <c r="C1750" s="11"/>
      <c r="H1750" s="28">
        <f>ROUND(F1750*G1750,0)</f>
        <v>0</v>
      </c>
      <c r="I1750" s="225"/>
    </row>
    <row r="1751" s="9" customFormat="1" ht="17.9" customHeight="1">
      <c r="C1751" s="11"/>
      <c r="H1751" s="28">
        <f>ROUND(F1751*G1751,0)</f>
        <v>0</v>
      </c>
      <c r="I1751" s="225"/>
    </row>
    <row r="1752" s="9" customFormat="1" ht="17.9" customHeight="1">
      <c r="C1752" s="11"/>
      <c r="H1752" s="28">
        <f>ROUND(F1752*G1752,0)</f>
        <v>0</v>
      </c>
      <c r="I1752" s="225"/>
    </row>
    <row r="1753" s="9" customFormat="1" ht="17.9" customHeight="1">
      <c r="C1753" s="11"/>
      <c r="H1753" s="28">
        <f>ROUND(F1753*G1753,0)</f>
        <v>0</v>
      </c>
      <c r="I1753" s="225"/>
    </row>
    <row r="1754" s="9" customFormat="1" ht="17.9" customHeight="1">
      <c r="C1754" s="11"/>
      <c r="H1754" s="28">
        <f>ROUND(F1754*G1754,0)</f>
        <v>0</v>
      </c>
      <c r="I1754" s="225"/>
    </row>
    <row r="1755" s="9" customFormat="1" ht="17.9" customHeight="1">
      <c r="C1755" s="11"/>
      <c r="H1755" s="28">
        <f>ROUND(F1755*G1755,0)</f>
        <v>0</v>
      </c>
      <c r="I1755" s="225"/>
    </row>
    <row r="1756" s="9" customFormat="1" ht="17.9" customHeight="1">
      <c r="C1756" s="11"/>
      <c r="H1756" s="28">
        <f>ROUND(F1756*G1756,0)</f>
        <v>0</v>
      </c>
      <c r="I1756" s="225"/>
    </row>
    <row r="1757" s="9" customFormat="1" ht="17.9" customHeight="1">
      <c r="C1757" s="11"/>
      <c r="H1757" s="28">
        <f>ROUND(F1757*G1757,0)</f>
        <v>0</v>
      </c>
      <c r="I1757" s="225"/>
    </row>
    <row r="1758" s="9" customFormat="1" ht="17.9" customHeight="1">
      <c r="C1758" s="11"/>
      <c r="H1758" s="28">
        <f>ROUND(F1758*G1758,0)</f>
        <v>0</v>
      </c>
      <c r="I1758" s="225"/>
    </row>
    <row r="1759" s="9" customFormat="1" ht="17.9" customHeight="1">
      <c r="C1759" s="11"/>
      <c r="H1759" s="28">
        <f>ROUND(F1759*G1759,0)</f>
        <v>0</v>
      </c>
      <c r="I1759" s="225"/>
    </row>
    <row r="1760" s="9" customFormat="1" ht="17.9" customHeight="1">
      <c r="C1760" s="11"/>
      <c r="H1760" s="28">
        <f>ROUND(F1760*G1760,0)</f>
        <v>0</v>
      </c>
      <c r="I1760" s="225"/>
    </row>
    <row r="1761" s="9" customFormat="1" ht="17.9" customHeight="1">
      <c r="C1761" s="11"/>
      <c r="H1761" s="28">
        <f>ROUND(F1761*G1761,0)</f>
        <v>0</v>
      </c>
      <c r="I1761" s="225"/>
    </row>
    <row r="1762" s="9" customFormat="1" ht="17.9" customHeight="1">
      <c r="C1762" s="11"/>
      <c r="H1762" s="28">
        <f>ROUND(F1762*G1762,0)</f>
        <v>0</v>
      </c>
      <c r="I1762" s="225"/>
    </row>
    <row r="1763" s="9" customFormat="1" ht="17.9" customHeight="1">
      <c r="C1763" s="11"/>
      <c r="H1763" s="28">
        <f>ROUND(F1763*G1763,0)</f>
        <v>0</v>
      </c>
      <c r="I1763" s="225"/>
    </row>
    <row r="1764" s="9" customFormat="1" ht="17.9" customHeight="1">
      <c r="C1764" s="11"/>
      <c r="H1764" s="28">
        <f>ROUND(F1764*G1764,0)</f>
        <v>0</v>
      </c>
      <c r="I1764" s="225"/>
    </row>
    <row r="1765" s="9" customFormat="1" ht="17.9" customHeight="1">
      <c r="C1765" s="11"/>
      <c r="H1765" s="28">
        <f>ROUND(F1765*G1765,0)</f>
        <v>0</v>
      </c>
      <c r="I1765" s="225"/>
    </row>
    <row r="1766" s="9" customFormat="1" ht="17.9" customHeight="1">
      <c r="C1766" s="11"/>
      <c r="H1766" s="28">
        <f>ROUND(F1766*G1766,0)</f>
        <v>0</v>
      </c>
      <c r="I1766" s="225"/>
    </row>
    <row r="1767" s="9" customFormat="1" ht="17.9" customHeight="1">
      <c r="C1767" s="11"/>
      <c r="H1767" s="28">
        <f>ROUND(F1767*G1767,0)</f>
        <v>0</v>
      </c>
      <c r="I1767" s="225"/>
    </row>
    <row r="1768" s="9" customFormat="1" ht="17.9" customHeight="1">
      <c r="C1768" s="11"/>
      <c r="H1768" s="28">
        <f>ROUND(F1768*G1768,0)</f>
        <v>0</v>
      </c>
      <c r="I1768" s="225"/>
    </row>
    <row r="1769" s="9" customFormat="1" ht="17.9" customHeight="1">
      <c r="C1769" s="11"/>
      <c r="H1769" s="28">
        <f>ROUND(F1769*G1769,0)</f>
        <v>0</v>
      </c>
      <c r="I1769" s="225"/>
    </row>
    <row r="1770" s="9" customFormat="1" ht="17.9" customHeight="1">
      <c r="C1770" s="11"/>
      <c r="H1770" s="28">
        <f>ROUND(F1770*G1770,0)</f>
        <v>0</v>
      </c>
      <c r="I1770" s="225"/>
    </row>
    <row r="1771" s="9" customFormat="1" ht="17.9" customHeight="1">
      <c r="C1771" s="11"/>
      <c r="H1771" s="28">
        <f>ROUND(F1771*G1771,0)</f>
        <v>0</v>
      </c>
      <c r="I1771" s="225"/>
    </row>
    <row r="1772" s="9" customFormat="1" ht="17.9" customHeight="1">
      <c r="C1772" s="11"/>
      <c r="H1772" s="28">
        <f>ROUND(F1772*G1772,0)</f>
        <v>0</v>
      </c>
      <c r="I1772" s="225"/>
    </row>
    <row r="1773" s="9" customFormat="1" ht="17.9" customHeight="1">
      <c r="C1773" s="11"/>
      <c r="H1773" s="28">
        <f>ROUND(F1773*G1773,0)</f>
        <v>0</v>
      </c>
      <c r="I1773" s="225"/>
    </row>
    <row r="1774" s="9" customFormat="1" ht="17.9" customHeight="1">
      <c r="C1774" s="11"/>
      <c r="H1774" s="28">
        <f>ROUND(F1774*G1774,0)</f>
        <v>0</v>
      </c>
      <c r="I1774" s="225"/>
    </row>
    <row r="1775" s="9" customFormat="1" ht="17.9" customHeight="1">
      <c r="C1775" s="11"/>
      <c r="H1775" s="28">
        <f>ROUND(F1775*G1775,0)</f>
        <v>0</v>
      </c>
      <c r="I1775" s="225"/>
    </row>
    <row r="1776" s="9" customFormat="1" ht="17.9" customHeight="1">
      <c r="C1776" s="11"/>
      <c r="H1776" s="28">
        <f>ROUND(F1776*G1776,0)</f>
        <v>0</v>
      </c>
      <c r="I1776" s="225"/>
    </row>
    <row r="1777" s="9" customFormat="1" ht="17.9" customHeight="1">
      <c r="C1777" s="11"/>
      <c r="H1777" s="28">
        <f>ROUND(F1777*G1777,0)</f>
        <v>0</v>
      </c>
      <c r="I1777" s="225"/>
    </row>
    <row r="1778" s="9" customFormat="1" ht="17.9" customHeight="1">
      <c r="C1778" s="11"/>
      <c r="H1778" s="28">
        <f>ROUND(F1778*G1778,0)</f>
        <v>0</v>
      </c>
      <c r="I1778" s="225"/>
    </row>
    <row r="1779" s="9" customFormat="1" ht="17.9" customHeight="1">
      <c r="C1779" s="11"/>
      <c r="H1779" s="28">
        <f>ROUND(F1779*G1779,0)</f>
        <v>0</v>
      </c>
      <c r="I1779" s="225"/>
    </row>
    <row r="1780" s="9" customFormat="1" ht="17.9" customHeight="1">
      <c r="C1780" s="11"/>
      <c r="H1780" s="28">
        <f>ROUND(F1780*G1780,0)</f>
        <v>0</v>
      </c>
      <c r="I1780" s="225"/>
    </row>
    <row r="1781" s="9" customFormat="1" ht="17.9" customHeight="1">
      <c r="C1781" s="11"/>
      <c r="H1781" s="28">
        <f>ROUND(F1781*G1781,0)</f>
        <v>0</v>
      </c>
      <c r="I1781" s="225"/>
    </row>
    <row r="1782" s="9" customFormat="1" ht="17.9" customHeight="1">
      <c r="C1782" s="11"/>
      <c r="H1782" s="28">
        <f>ROUND(F1782*G1782,0)</f>
        <v>0</v>
      </c>
      <c r="I1782" s="225"/>
    </row>
    <row r="1783" s="9" customFormat="1" ht="17.9" customHeight="1">
      <c r="C1783" s="11"/>
      <c r="H1783" s="28">
        <f>ROUND(F1783*G1783,0)</f>
        <v>0</v>
      </c>
      <c r="I1783" s="225"/>
    </row>
    <row r="1784" s="9" customFormat="1" ht="17.9" customHeight="1">
      <c r="C1784" s="11"/>
      <c r="H1784" s="28">
        <f>ROUND(F1784*G1784,0)</f>
        <v>0</v>
      </c>
      <c r="I1784" s="225"/>
    </row>
    <row r="1785" s="9" customFormat="1" ht="17.9" customHeight="1">
      <c r="C1785" s="11"/>
      <c r="H1785" s="28">
        <f>ROUND(F1785*G1785,0)</f>
        <v>0</v>
      </c>
      <c r="I1785" s="225"/>
    </row>
    <row r="1786" s="9" customFormat="1" ht="17.9" customHeight="1">
      <c r="C1786" s="11"/>
      <c r="H1786" s="28">
        <f>ROUND(F1786*G1786,0)</f>
        <v>0</v>
      </c>
      <c r="I1786" s="225"/>
    </row>
    <row r="1787" s="9" customFormat="1" ht="17.9" customHeight="1">
      <c r="C1787" s="11"/>
      <c r="H1787" s="28">
        <f>ROUND(F1787*G1787,0)</f>
        <v>0</v>
      </c>
      <c r="I1787" s="225"/>
    </row>
    <row r="1788" s="9" customFormat="1" ht="17.9" customHeight="1">
      <c r="C1788" s="11"/>
      <c r="H1788" s="28">
        <f>ROUND(F1788*G1788,0)</f>
        <v>0</v>
      </c>
      <c r="I1788" s="225"/>
    </row>
    <row r="1789" s="9" customFormat="1" ht="17.9" customHeight="1">
      <c r="C1789" s="11"/>
      <c r="H1789" s="28">
        <f>ROUND(F1789*G1789,0)</f>
        <v>0</v>
      </c>
      <c r="I1789" s="225"/>
    </row>
    <row r="1790" s="9" customFormat="1" ht="17.9" customHeight="1">
      <c r="C1790" s="11"/>
      <c r="H1790" s="28">
        <f>ROUND(F1790*G1790,0)</f>
        <v>0</v>
      </c>
      <c r="I1790" s="225"/>
    </row>
    <row r="1791" s="9" customFormat="1" ht="17.9" customHeight="1">
      <c r="C1791" s="11"/>
      <c r="H1791" s="28">
        <f>ROUND(F1791*G1791,0)</f>
        <v>0</v>
      </c>
      <c r="I1791" s="225"/>
    </row>
    <row r="1792" s="9" customFormat="1" ht="17.9" customHeight="1">
      <c r="C1792" s="11"/>
      <c r="H1792" s="28">
        <f>ROUND(F1792*G1792,0)</f>
        <v>0</v>
      </c>
      <c r="I1792" s="225"/>
    </row>
    <row r="1793" s="9" customFormat="1" ht="17.9" customHeight="1">
      <c r="C1793" s="11"/>
      <c r="H1793" s="28">
        <f>ROUND(F1793*G1793,0)</f>
        <v>0</v>
      </c>
      <c r="I1793" s="225"/>
    </row>
    <row r="1794" s="9" customFormat="1" ht="17.9" customHeight="1">
      <c r="C1794" s="11"/>
      <c r="H1794" s="28">
        <f>ROUND(F1794*G1794,0)</f>
        <v>0</v>
      </c>
      <c r="I1794" s="225"/>
    </row>
    <row r="1795" s="9" customFormat="1" ht="17.9" customHeight="1">
      <c r="C1795" s="11"/>
      <c r="H1795" s="28">
        <f>ROUND(F1795*G1795,0)</f>
        <v>0</v>
      </c>
      <c r="I1795" s="225"/>
    </row>
    <row r="1796" s="9" customFormat="1" ht="17.9" customHeight="1">
      <c r="C1796" s="11"/>
      <c r="H1796" s="28">
        <f>ROUND(F1796*G1796,0)</f>
        <v>0</v>
      </c>
      <c r="I1796" s="225"/>
    </row>
    <row r="1797" s="9" customFormat="1" ht="17.9" customHeight="1">
      <c r="C1797" s="11"/>
      <c r="H1797" s="28">
        <f>ROUND(F1797*G1797,0)</f>
        <v>0</v>
      </c>
      <c r="I1797" s="225"/>
    </row>
    <row r="1798" s="9" customFormat="1" ht="17.9" customHeight="1">
      <c r="C1798" s="11"/>
      <c r="H1798" s="28">
        <f>ROUND(F1798*G1798,0)</f>
        <v>0</v>
      </c>
      <c r="I1798" s="225"/>
    </row>
    <row r="1799" s="9" customFormat="1" ht="17.9" customHeight="1">
      <c r="C1799" s="11"/>
      <c r="H1799" s="28">
        <f>ROUND(F1799*G1799,0)</f>
        <v>0</v>
      </c>
      <c r="I1799" s="225"/>
    </row>
    <row r="1800" s="9" customFormat="1" ht="17.9" customHeight="1">
      <c r="C1800" s="11"/>
      <c r="H1800" s="28">
        <f>ROUND(F1800*G1800,0)</f>
        <v>0</v>
      </c>
      <c r="I1800" s="225"/>
    </row>
    <row r="1801" s="9" customFormat="1" ht="17.9" customHeight="1">
      <c r="C1801" s="11"/>
      <c r="H1801" s="28">
        <f>ROUND(F1801*G1801,0)</f>
        <v>0</v>
      </c>
      <c r="I1801" s="225"/>
    </row>
    <row r="1802" s="9" customFormat="1" ht="17.9" customHeight="1">
      <c r="C1802" s="11"/>
      <c r="H1802" s="28">
        <f>ROUND(F1802*G1802,0)</f>
        <v>0</v>
      </c>
      <c r="I1802" s="225"/>
    </row>
    <row r="1803" s="9" customFormat="1" ht="17.9" customHeight="1">
      <c r="C1803" s="11"/>
      <c r="H1803" s="28">
        <f>ROUND(F1803*G1803,0)</f>
        <v>0</v>
      </c>
      <c r="I1803" s="225"/>
    </row>
    <row r="1804" s="9" customFormat="1" ht="17.9" customHeight="1">
      <c r="C1804" s="11"/>
      <c r="H1804" s="28">
        <f>ROUND(F1804*G1804,0)</f>
        <v>0</v>
      </c>
      <c r="I1804" s="225"/>
    </row>
    <row r="1805" s="9" customFormat="1" ht="17.9" customHeight="1">
      <c r="C1805" s="11"/>
      <c r="H1805" s="28">
        <f>ROUND(F1805*G1805,0)</f>
        <v>0</v>
      </c>
      <c r="I1805" s="225"/>
    </row>
    <row r="1806" s="9" customFormat="1" ht="17.9" customHeight="1">
      <c r="C1806" s="11"/>
      <c r="H1806" s="28">
        <f>ROUND(F1806*G1806,0)</f>
        <v>0</v>
      </c>
      <c r="I1806" s="225"/>
    </row>
    <row r="1807" s="9" customFormat="1" ht="17.9" customHeight="1">
      <c r="C1807" s="11"/>
      <c r="H1807" s="28">
        <f>ROUND(F1807*G1807,0)</f>
        <v>0</v>
      </c>
      <c r="I1807" s="225"/>
    </row>
    <row r="1808" s="9" customFormat="1" ht="17.9" customHeight="1">
      <c r="C1808" s="11"/>
      <c r="H1808" s="28">
        <f>ROUND(F1808*G1808,0)</f>
        <v>0</v>
      </c>
      <c r="I1808" s="225"/>
    </row>
    <row r="1809" s="9" customFormat="1" ht="17.9" customHeight="1">
      <c r="C1809" s="11"/>
      <c r="H1809" s="28">
        <f>ROUND(F1809*G1809,0)</f>
        <v>0</v>
      </c>
      <c r="I1809" s="225"/>
    </row>
    <row r="1810" s="9" customFormat="1" ht="17.9" customHeight="1">
      <c r="C1810" s="11"/>
      <c r="H1810" s="28">
        <f>ROUND(F1810*G1810,0)</f>
        <v>0</v>
      </c>
      <c r="I1810" s="225"/>
    </row>
    <row r="1811" s="9" customFormat="1" ht="17.9" customHeight="1">
      <c r="C1811" s="11"/>
      <c r="H1811" s="28">
        <f>ROUND(F1811*G1811,0)</f>
        <v>0</v>
      </c>
      <c r="I1811" s="225"/>
    </row>
    <row r="1812" s="9" customFormat="1" ht="17.9" customHeight="1">
      <c r="C1812" s="11"/>
      <c r="H1812" s="28">
        <f>ROUND(F1812*G1812,0)</f>
        <v>0</v>
      </c>
      <c r="I1812" s="225"/>
    </row>
    <row r="1813" s="9" customFormat="1" ht="17.9" customHeight="1">
      <c r="C1813" s="11"/>
      <c r="H1813" s="28">
        <f>ROUND(F1813*G1813,0)</f>
        <v>0</v>
      </c>
      <c r="I1813" s="225"/>
    </row>
    <row r="1814" s="9" customFormat="1" ht="17.9" customHeight="1">
      <c r="C1814" s="11"/>
      <c r="H1814" s="28">
        <f>ROUND(F1814*G1814,0)</f>
        <v>0</v>
      </c>
      <c r="I1814" s="225"/>
    </row>
    <row r="1815" s="9" customFormat="1" ht="17.9" customHeight="1">
      <c r="C1815" s="11"/>
      <c r="H1815" s="28">
        <f>ROUND(F1815*G1815,0)</f>
        <v>0</v>
      </c>
      <c r="I1815" s="225"/>
    </row>
    <row r="1816" s="9" customFormat="1" ht="17.9" customHeight="1">
      <c r="C1816" s="11"/>
      <c r="H1816" s="28">
        <f>ROUND(F1816*G1816,0)</f>
        <v>0</v>
      </c>
      <c r="I1816" s="225"/>
    </row>
    <row r="1817" s="9" customFormat="1" ht="17.9" customHeight="1">
      <c r="C1817" s="11"/>
      <c r="H1817" s="28">
        <f>ROUND(F1817*G1817,0)</f>
        <v>0</v>
      </c>
      <c r="I1817" s="225"/>
    </row>
    <row r="1818" s="9" customFormat="1" ht="17.9" customHeight="1">
      <c r="C1818" s="11"/>
      <c r="H1818" s="28">
        <f>ROUND(F1818*G1818,0)</f>
        <v>0</v>
      </c>
      <c r="I1818" s="225"/>
    </row>
    <row r="1819" s="9" customFormat="1" ht="17.9" customHeight="1">
      <c r="C1819" s="11"/>
      <c r="H1819" s="28">
        <f>ROUND(F1819*G1819,0)</f>
        <v>0</v>
      </c>
      <c r="I1819" s="225"/>
    </row>
    <row r="1820" s="9" customFormat="1" ht="17.9" customHeight="1">
      <c r="C1820" s="11"/>
      <c r="H1820" s="28">
        <f>ROUND(F1820*G1820,0)</f>
        <v>0</v>
      </c>
      <c r="I1820" s="225"/>
    </row>
    <row r="1821" s="9" customFormat="1" ht="17.9" customHeight="1">
      <c r="C1821" s="11"/>
      <c r="H1821" s="28">
        <f>ROUND(F1821*G1821,0)</f>
        <v>0</v>
      </c>
      <c r="I1821" s="225"/>
    </row>
    <row r="1822" s="9" customFormat="1" ht="17.9" customHeight="1">
      <c r="C1822" s="11"/>
      <c r="H1822" s="28">
        <f>ROUND(F1822*G1822,0)</f>
        <v>0</v>
      </c>
      <c r="I1822" s="225"/>
    </row>
    <row r="1823" s="9" customFormat="1" ht="17.9" customHeight="1">
      <c r="C1823" s="11"/>
      <c r="H1823" s="28">
        <f>ROUND(F1823*G1823,0)</f>
        <v>0</v>
      </c>
      <c r="I1823" s="225"/>
    </row>
    <row r="1824" s="9" customFormat="1" ht="17.9" customHeight="1">
      <c r="C1824" s="11"/>
      <c r="H1824" s="28">
        <f>ROUND(F1824*G1824,0)</f>
        <v>0</v>
      </c>
      <c r="I1824" s="225"/>
    </row>
    <row r="1825" s="9" customFormat="1" ht="17.9" customHeight="1">
      <c r="C1825" s="11"/>
      <c r="H1825" s="28">
        <f>ROUND(F1825*G1825,0)</f>
        <v>0</v>
      </c>
      <c r="I1825" s="225"/>
    </row>
    <row r="1826" s="9" customFormat="1" ht="17.9" customHeight="1">
      <c r="C1826" s="11"/>
      <c r="H1826" s="28">
        <f>ROUND(F1826*G1826,0)</f>
        <v>0</v>
      </c>
      <c r="I1826" s="225"/>
    </row>
    <row r="1827" s="9" customFormat="1" ht="17.9" customHeight="1">
      <c r="C1827" s="11"/>
      <c r="H1827" s="28">
        <f>ROUND(F1827*G1827,0)</f>
        <v>0</v>
      </c>
      <c r="I1827" s="225"/>
    </row>
    <row r="1828" s="9" customFormat="1" ht="17.9" customHeight="1">
      <c r="C1828" s="11"/>
      <c r="H1828" s="28">
        <f>ROUND(F1828*G1828,0)</f>
        <v>0</v>
      </c>
      <c r="I1828" s="225"/>
    </row>
    <row r="1829" s="9" customFormat="1" ht="17.9" customHeight="1">
      <c r="C1829" s="11"/>
      <c r="H1829" s="28">
        <f>ROUND(F1829*G1829,0)</f>
        <v>0</v>
      </c>
      <c r="I1829" s="225"/>
    </row>
    <row r="1830" s="9" customFormat="1" ht="17.9" customHeight="1">
      <c r="C1830" s="11"/>
      <c r="H1830" s="28">
        <f>ROUND(F1830*G1830,0)</f>
        <v>0</v>
      </c>
      <c r="I1830" s="225"/>
    </row>
    <row r="1831" s="9" customFormat="1" ht="17.9" customHeight="1">
      <c r="C1831" s="11"/>
      <c r="H1831" s="28">
        <f>ROUND(F1831*G1831,0)</f>
        <v>0</v>
      </c>
      <c r="I1831" s="225"/>
    </row>
    <row r="1832" s="9" customFormat="1" ht="17.9" customHeight="1">
      <c r="C1832" s="11"/>
      <c r="H1832" s="28">
        <f>ROUND(F1832*G1832,0)</f>
        <v>0</v>
      </c>
      <c r="I1832" s="225"/>
    </row>
    <row r="1833" s="9" customFormat="1" ht="17.9" customHeight="1">
      <c r="C1833" s="11"/>
      <c r="H1833" s="28">
        <f>ROUND(F1833*G1833,0)</f>
        <v>0</v>
      </c>
      <c r="I1833" s="225"/>
    </row>
    <row r="1834" s="9" customFormat="1" ht="17.9" customHeight="1">
      <c r="C1834" s="11"/>
      <c r="H1834" s="28">
        <f>ROUND(F1834*G1834,0)</f>
        <v>0</v>
      </c>
      <c r="I1834" s="225"/>
    </row>
    <row r="1835" s="9" customFormat="1" ht="17.9" customHeight="1">
      <c r="C1835" s="11"/>
      <c r="H1835" s="28">
        <f>ROUND(F1835*G1835,0)</f>
        <v>0</v>
      </c>
      <c r="I1835" s="225"/>
    </row>
    <row r="1836" s="9" customFormat="1" ht="17.9" customHeight="1">
      <c r="C1836" s="11"/>
      <c r="H1836" s="28">
        <f>ROUND(F1836*G1836,0)</f>
        <v>0</v>
      </c>
      <c r="I1836" s="225"/>
    </row>
    <row r="1837" s="9" customFormat="1" ht="17.9" customHeight="1">
      <c r="C1837" s="11"/>
      <c r="H1837" s="28">
        <f>ROUND(F1837*G1837,0)</f>
        <v>0</v>
      </c>
      <c r="I1837" s="225"/>
    </row>
    <row r="1838" s="9" customFormat="1" ht="17.9" customHeight="1">
      <c r="C1838" s="11"/>
      <c r="H1838" s="28">
        <f>ROUND(F1838*G1838,0)</f>
        <v>0</v>
      </c>
      <c r="I1838" s="225"/>
    </row>
    <row r="1839" s="9" customFormat="1" ht="17.9" customHeight="1">
      <c r="C1839" s="11"/>
      <c r="H1839" s="28">
        <f>ROUND(F1839*G1839,0)</f>
        <v>0</v>
      </c>
      <c r="I1839" s="225"/>
    </row>
    <row r="1840" s="9" customFormat="1" ht="17.9" customHeight="1">
      <c r="C1840" s="11"/>
      <c r="H1840" s="28">
        <f>ROUND(F1840*G1840,0)</f>
        <v>0</v>
      </c>
      <c r="I1840" s="225"/>
    </row>
    <row r="1841" s="9" customFormat="1" ht="17.9" customHeight="1">
      <c r="C1841" s="11"/>
      <c r="H1841" s="28">
        <f>ROUND(F1841*G1841,0)</f>
        <v>0</v>
      </c>
      <c r="I1841" s="225"/>
    </row>
    <row r="1842" s="9" customFormat="1" ht="17.9" customHeight="1">
      <c r="C1842" s="11"/>
      <c r="H1842" s="28">
        <f>ROUND(F1842*G1842,0)</f>
        <v>0</v>
      </c>
      <c r="I1842" s="225"/>
    </row>
    <row r="1843" s="9" customFormat="1" ht="17.9" customHeight="1">
      <c r="C1843" s="11"/>
      <c r="H1843" s="28">
        <f>ROUND(F1843*G1843,0)</f>
        <v>0</v>
      </c>
      <c r="I1843" s="225"/>
    </row>
    <row r="1844" s="9" customFormat="1" ht="17.9" customHeight="1">
      <c r="C1844" s="11"/>
      <c r="H1844" s="28">
        <f>ROUND(F1844*G1844,0)</f>
        <v>0</v>
      </c>
      <c r="I1844" s="225"/>
    </row>
    <row r="1845" s="9" customFormat="1" ht="17.9" customHeight="1">
      <c r="C1845" s="11"/>
      <c r="H1845" s="28">
        <f>ROUND(F1845*G1845,0)</f>
        <v>0</v>
      </c>
      <c r="I1845" s="225"/>
    </row>
    <row r="1846" s="9" customFormat="1" ht="17.9" customHeight="1">
      <c r="C1846" s="11"/>
      <c r="H1846" s="28">
        <f>ROUND(F1846*G1846,0)</f>
        <v>0</v>
      </c>
      <c r="I1846" s="225"/>
    </row>
    <row r="1847" s="9" customFormat="1" ht="17.9" customHeight="1">
      <c r="C1847" s="11"/>
      <c r="H1847" s="28">
        <f>ROUND(F1847*G1847,0)</f>
        <v>0</v>
      </c>
      <c r="I1847" s="225"/>
    </row>
    <row r="1848" s="9" customFormat="1" ht="17.9" customHeight="1">
      <c r="C1848" s="11"/>
      <c r="H1848" s="28">
        <f>ROUND(F1848*G1848,0)</f>
        <v>0</v>
      </c>
      <c r="I1848" s="225"/>
    </row>
    <row r="1849" s="9" customFormat="1" ht="17.9" customHeight="1">
      <c r="C1849" s="11"/>
      <c r="H1849" s="28">
        <f>ROUND(F1849*G1849,0)</f>
        <v>0</v>
      </c>
      <c r="I1849" s="225"/>
    </row>
    <row r="1850" s="9" customFormat="1" ht="17.9" customHeight="1">
      <c r="C1850" s="11"/>
      <c r="H1850" s="28">
        <f>ROUND(F1850*G1850,0)</f>
        <v>0</v>
      </c>
      <c r="I1850" s="225"/>
    </row>
    <row r="1851" s="9" customFormat="1" ht="17.9" customHeight="1">
      <c r="C1851" s="11"/>
      <c r="H1851" s="28">
        <f>ROUND(F1851*G1851,0)</f>
        <v>0</v>
      </c>
      <c r="I1851" s="225"/>
    </row>
    <row r="1852" s="9" customFormat="1" ht="17.9" customHeight="1">
      <c r="C1852" s="11"/>
      <c r="H1852" s="28">
        <f>ROUND(F1852*G1852,0)</f>
        <v>0</v>
      </c>
      <c r="I1852" s="225"/>
    </row>
    <row r="1853" s="9" customFormat="1" ht="17.9" customHeight="1">
      <c r="C1853" s="11"/>
      <c r="H1853" s="28">
        <f>ROUND(F1853*G1853,0)</f>
        <v>0</v>
      </c>
      <c r="I1853" s="225"/>
    </row>
    <row r="1854" s="9" customFormat="1" ht="17.9" customHeight="1">
      <c r="C1854" s="11"/>
      <c r="H1854" s="28">
        <f>ROUND(F1854*G1854,0)</f>
        <v>0</v>
      </c>
      <c r="I1854" s="225"/>
    </row>
    <row r="1855" s="9" customFormat="1" ht="17.9" customHeight="1">
      <c r="C1855" s="11"/>
      <c r="H1855" s="28">
        <f>ROUND(F1855*G1855,0)</f>
        <v>0</v>
      </c>
      <c r="I1855" s="225"/>
    </row>
    <row r="1856" s="9" customFormat="1" ht="17.9" customHeight="1">
      <c r="C1856" s="11"/>
      <c r="H1856" s="28">
        <f>ROUND(F1856*G1856,0)</f>
        <v>0</v>
      </c>
      <c r="I1856" s="225"/>
    </row>
    <row r="1857" s="9" customFormat="1" ht="17.9" customHeight="1">
      <c r="C1857" s="11"/>
      <c r="H1857" s="28">
        <f>ROUND(F1857*G1857,0)</f>
        <v>0</v>
      </c>
      <c r="I1857" s="225"/>
    </row>
    <row r="1858" s="9" customFormat="1" ht="17.9" customHeight="1">
      <c r="C1858" s="11"/>
      <c r="H1858" s="28">
        <f>ROUND(F1858*G1858,0)</f>
        <v>0</v>
      </c>
      <c r="I1858" s="225"/>
    </row>
    <row r="1859" s="9" customFormat="1" ht="17.9" customHeight="1">
      <c r="C1859" s="11"/>
      <c r="H1859" s="28">
        <f>ROUND(F1859*G1859,0)</f>
        <v>0</v>
      </c>
      <c r="I1859" s="225"/>
    </row>
    <row r="1860" s="9" customFormat="1" ht="17.9" customHeight="1">
      <c r="C1860" s="11"/>
      <c r="H1860" s="28">
        <f>ROUND(F1860*G1860,0)</f>
        <v>0</v>
      </c>
      <c r="I1860" s="225"/>
    </row>
    <row r="1861" s="9" customFormat="1" ht="17.9" customHeight="1">
      <c r="C1861" s="11"/>
      <c r="H1861" s="28">
        <f>ROUND(F1861*G1861,0)</f>
        <v>0</v>
      </c>
      <c r="I1861" s="225"/>
    </row>
    <row r="1862" s="9" customFormat="1" ht="17.9" customHeight="1">
      <c r="C1862" s="11"/>
      <c r="H1862" s="28">
        <f>ROUND(F1862*G1862,0)</f>
        <v>0</v>
      </c>
      <c r="I1862" s="225"/>
    </row>
    <row r="1863" s="9" customFormat="1" ht="17.9" customHeight="1">
      <c r="C1863" s="11"/>
      <c r="H1863" s="28">
        <f>ROUND(F1863*G1863,0)</f>
        <v>0</v>
      </c>
      <c r="I1863" s="225"/>
    </row>
    <row r="1864" s="9" customFormat="1" ht="17.9" customHeight="1">
      <c r="C1864" s="11"/>
      <c r="H1864" s="28">
        <f>ROUND(F1864*G1864,0)</f>
        <v>0</v>
      </c>
      <c r="I1864" s="225"/>
    </row>
    <row r="1865" s="9" customFormat="1" ht="17.9" customHeight="1">
      <c r="C1865" s="11"/>
      <c r="H1865" s="28">
        <f>ROUND(F1865*G1865,0)</f>
        <v>0</v>
      </c>
      <c r="I1865" s="225"/>
    </row>
    <row r="1866" s="9" customFormat="1" ht="17.9" customHeight="1">
      <c r="C1866" s="11"/>
      <c r="H1866" s="28">
        <f>ROUND(F1866*G1866,0)</f>
        <v>0</v>
      </c>
      <c r="I1866" s="225"/>
    </row>
    <row r="1867" s="9" customFormat="1" ht="17.9" customHeight="1">
      <c r="C1867" s="11"/>
      <c r="H1867" s="28">
        <f>ROUND(F1867*G1867,0)</f>
        <v>0</v>
      </c>
      <c r="I1867" s="225"/>
    </row>
    <row r="1868" s="9" customFormat="1" ht="17.9" customHeight="1">
      <c r="C1868" s="11"/>
      <c r="H1868" s="28">
        <f>ROUND(F1868*G1868,0)</f>
        <v>0</v>
      </c>
      <c r="I1868" s="225"/>
    </row>
    <row r="1869" s="9" customFormat="1" ht="17.9" customHeight="1">
      <c r="C1869" s="11"/>
      <c r="H1869" s="28">
        <f>ROUND(F1869*G1869,0)</f>
        <v>0</v>
      </c>
      <c r="I1869" s="225"/>
    </row>
    <row r="1870" s="9" customFormat="1" ht="17.9" customHeight="1">
      <c r="C1870" s="11"/>
      <c r="H1870" s="28">
        <f>ROUND(F1870*G1870,0)</f>
        <v>0</v>
      </c>
      <c r="I1870" s="225"/>
    </row>
    <row r="1871" s="9" customFormat="1" ht="17.9" customHeight="1">
      <c r="C1871" s="11"/>
      <c r="H1871" s="28">
        <f>ROUND(F1871*G1871,0)</f>
        <v>0</v>
      </c>
      <c r="I1871" s="225"/>
    </row>
    <row r="1872" s="9" customFormat="1" ht="17.9" customHeight="1">
      <c r="C1872" s="11"/>
      <c r="H1872" s="28">
        <f>ROUND(F1872*G1872,0)</f>
        <v>0</v>
      </c>
      <c r="I1872" s="225"/>
    </row>
    <row r="1873" s="9" customFormat="1" ht="17.9" customHeight="1">
      <c r="C1873" s="11"/>
      <c r="H1873" s="28">
        <f>ROUND(F1873*G1873,0)</f>
        <v>0</v>
      </c>
      <c r="I1873" s="225"/>
    </row>
    <row r="1874" s="9" customFormat="1" ht="17.9" customHeight="1">
      <c r="C1874" s="11"/>
      <c r="H1874" s="28">
        <f>ROUND(F1874*G1874,0)</f>
        <v>0</v>
      </c>
      <c r="I1874" s="225"/>
    </row>
    <row r="1875" s="9" customFormat="1" ht="17.9" customHeight="1">
      <c r="C1875" s="11"/>
      <c r="H1875" s="28">
        <f>ROUND(F1875*G1875,0)</f>
        <v>0</v>
      </c>
      <c r="I1875" s="225"/>
    </row>
    <row r="1876" s="9" customFormat="1" ht="17.9" customHeight="1">
      <c r="C1876" s="11"/>
      <c r="H1876" s="28">
        <f>ROUND(F1876*G1876,0)</f>
        <v>0</v>
      </c>
      <c r="I1876" s="225"/>
    </row>
    <row r="1877" s="9" customFormat="1" ht="17.9" customHeight="1">
      <c r="C1877" s="11"/>
      <c r="H1877" s="28">
        <f>ROUND(F1877*G1877,0)</f>
        <v>0</v>
      </c>
      <c r="I1877" s="225"/>
    </row>
    <row r="1878" s="9" customFormat="1" ht="17.9" customHeight="1">
      <c r="C1878" s="11"/>
      <c r="H1878" s="28">
        <f>ROUND(F1878*G1878,0)</f>
        <v>0</v>
      </c>
      <c r="I1878" s="225"/>
    </row>
    <row r="1879" s="9" customFormat="1" ht="17.9" customHeight="1">
      <c r="C1879" s="11"/>
      <c r="H1879" s="28">
        <f>ROUND(F1879*G1879,0)</f>
        <v>0</v>
      </c>
      <c r="I1879" s="225"/>
    </row>
    <row r="1880" s="9" customFormat="1" ht="17.9" customHeight="1">
      <c r="C1880" s="11"/>
      <c r="H1880" s="28">
        <f>ROUND(F1880*G1880,0)</f>
        <v>0</v>
      </c>
      <c r="I1880" s="225"/>
    </row>
    <row r="1881" s="9" customFormat="1" ht="17.9" customHeight="1">
      <c r="C1881" s="11"/>
      <c r="H1881" s="28">
        <f>ROUND(F1881*G1881,0)</f>
        <v>0</v>
      </c>
      <c r="I1881" s="225"/>
    </row>
    <row r="1882" s="9" customFormat="1" ht="17.9" customHeight="1">
      <c r="C1882" s="11"/>
      <c r="H1882" s="28">
        <f>ROUND(F1882*G1882,0)</f>
        <v>0</v>
      </c>
      <c r="I1882" s="225"/>
    </row>
    <row r="1883" s="9" customFormat="1" ht="17.9" customHeight="1">
      <c r="C1883" s="11"/>
      <c r="H1883" s="28">
        <f>ROUND(F1883*G1883,0)</f>
        <v>0</v>
      </c>
      <c r="I1883" s="225"/>
    </row>
    <row r="1884" s="9" customFormat="1" ht="17.9" customHeight="1">
      <c r="C1884" s="11"/>
      <c r="H1884" s="28">
        <f>ROUND(F1884*G1884,0)</f>
        <v>0</v>
      </c>
      <c r="I1884" s="225"/>
    </row>
    <row r="1885" s="9" customFormat="1" ht="17.9" customHeight="1">
      <c r="C1885" s="11"/>
      <c r="H1885" s="28">
        <f>ROUND(F1885*G1885,0)</f>
        <v>0</v>
      </c>
      <c r="I1885" s="225"/>
    </row>
    <row r="1886" s="9" customFormat="1" ht="17.9" customHeight="1">
      <c r="C1886" s="11"/>
      <c r="H1886" s="28">
        <f>ROUND(F1886*G1886,0)</f>
        <v>0</v>
      </c>
      <c r="I1886" s="225"/>
    </row>
    <row r="1887" s="9" customFormat="1" ht="17.9" customHeight="1">
      <c r="C1887" s="11"/>
      <c r="H1887" s="28">
        <f>ROUND(F1887*G1887,0)</f>
        <v>0</v>
      </c>
      <c r="I1887" s="225"/>
    </row>
    <row r="1888" s="9" customFormat="1" ht="17.9" customHeight="1">
      <c r="C1888" s="11"/>
      <c r="H1888" s="28">
        <f>ROUND(F1888*G1888,0)</f>
        <v>0</v>
      </c>
      <c r="I1888" s="225"/>
    </row>
    <row r="1889" s="9" customFormat="1" ht="17.9" customHeight="1">
      <c r="C1889" s="11"/>
      <c r="H1889" s="28">
        <f>ROUND(F1889*G1889,0)</f>
        <v>0</v>
      </c>
      <c r="I1889" s="225"/>
    </row>
    <row r="1890" s="9" customFormat="1" ht="17.9" customHeight="1">
      <c r="C1890" s="11"/>
      <c r="H1890" s="28">
        <f>ROUND(F1890*G1890,0)</f>
        <v>0</v>
      </c>
      <c r="I1890" s="225"/>
    </row>
    <row r="1891" s="9" customFormat="1" ht="17.9" customHeight="1">
      <c r="C1891" s="11"/>
      <c r="H1891" s="28">
        <f>ROUND(F1891*G1891,0)</f>
        <v>0</v>
      </c>
      <c r="I1891" s="225"/>
    </row>
    <row r="1892" s="9" customFormat="1" ht="17.9" customHeight="1">
      <c r="C1892" s="11"/>
      <c r="H1892" s="28">
        <f>ROUND(F1892*G1892,0)</f>
        <v>0</v>
      </c>
      <c r="I1892" s="225"/>
    </row>
    <row r="1893" s="9" customFormat="1" ht="17.9" customHeight="1">
      <c r="C1893" s="11"/>
      <c r="H1893" s="28">
        <f>ROUND(F1893*G1893,0)</f>
        <v>0</v>
      </c>
      <c r="I1893" s="225"/>
    </row>
    <row r="1894" s="9" customFormat="1" ht="17.9" customHeight="1">
      <c r="C1894" s="11"/>
      <c r="H1894" s="28">
        <f>ROUND(F1894*G1894,0)</f>
        <v>0</v>
      </c>
      <c r="I1894" s="225"/>
    </row>
    <row r="1895" s="9" customFormat="1" ht="17.9" customHeight="1">
      <c r="C1895" s="11"/>
      <c r="H1895" s="28">
        <f>ROUND(F1895*G1895,0)</f>
        <v>0</v>
      </c>
      <c r="I1895" s="225"/>
    </row>
    <row r="1896" s="9" customFormat="1" ht="17.9" customHeight="1">
      <c r="C1896" s="11"/>
      <c r="H1896" s="28">
        <f>ROUND(F1896*G1896,0)</f>
        <v>0</v>
      </c>
      <c r="I1896" s="225"/>
    </row>
    <row r="1897" s="9" customFormat="1" ht="17.9" customHeight="1">
      <c r="C1897" s="11"/>
      <c r="H1897" s="28">
        <f>ROUND(F1897*G1897,0)</f>
        <v>0</v>
      </c>
      <c r="I1897" s="225"/>
    </row>
    <row r="1898" s="9" customFormat="1" ht="17.9" customHeight="1">
      <c r="C1898" s="11"/>
      <c r="H1898" s="28">
        <f>ROUND(F1898*G1898,0)</f>
        <v>0</v>
      </c>
      <c r="I1898" s="225"/>
    </row>
    <row r="1899" s="9" customFormat="1" ht="17.9" customHeight="1">
      <c r="C1899" s="11"/>
      <c r="H1899" s="28">
        <f>ROUND(F1899*G1899,0)</f>
        <v>0</v>
      </c>
      <c r="I1899" s="225"/>
    </row>
    <row r="1900" s="9" customFormat="1" ht="17.9" customHeight="1">
      <c r="C1900" s="11"/>
      <c r="H1900" s="28">
        <f>ROUND(F1900*G1900,0)</f>
        <v>0</v>
      </c>
      <c r="I1900" s="225"/>
    </row>
    <row r="1901" s="9" customFormat="1" ht="17.9" customHeight="1">
      <c r="C1901" s="11"/>
      <c r="H1901" s="28">
        <f>ROUND(F1901*G1901,0)</f>
        <v>0</v>
      </c>
      <c r="I1901" s="225"/>
    </row>
    <row r="1902" s="9" customFormat="1" ht="17.9" customHeight="1">
      <c r="C1902" s="11"/>
      <c r="H1902" s="28">
        <f>ROUND(F1902*G1902,0)</f>
        <v>0</v>
      </c>
      <c r="I1902" s="225"/>
    </row>
    <row r="1903" s="9" customFormat="1" ht="17.9" customHeight="1">
      <c r="C1903" s="11"/>
      <c r="H1903" s="28">
        <f>ROUND(F1903*G1903,0)</f>
        <v>0</v>
      </c>
      <c r="I1903" s="225"/>
    </row>
    <row r="1904" s="9" customFormat="1" ht="17.9" customHeight="1">
      <c r="C1904" s="11"/>
      <c r="H1904" s="28">
        <f>ROUND(F1904*G1904,0)</f>
        <v>0</v>
      </c>
      <c r="I1904" s="225"/>
    </row>
    <row r="1905" s="9" customFormat="1" ht="17.9" customHeight="1">
      <c r="C1905" s="11"/>
      <c r="H1905" s="28">
        <f>ROUND(F1905*G1905,0)</f>
        <v>0</v>
      </c>
      <c r="I1905" s="225"/>
    </row>
    <row r="1906" s="9" customFormat="1" ht="17.9" customHeight="1">
      <c r="C1906" s="11"/>
      <c r="H1906" s="28">
        <f>ROUND(F1906*G1906,0)</f>
        <v>0</v>
      </c>
      <c r="I1906" s="225"/>
    </row>
    <row r="1907" s="9" customFormat="1" ht="17.9" customHeight="1">
      <c r="C1907" s="11"/>
      <c r="H1907" s="28">
        <f>ROUND(F1907*G1907,0)</f>
        <v>0</v>
      </c>
      <c r="I1907" s="225"/>
    </row>
    <row r="1908" s="9" customFormat="1" ht="17.9" customHeight="1">
      <c r="C1908" s="11"/>
      <c r="H1908" s="28">
        <f>ROUND(F1908*G1908,0)</f>
        <v>0</v>
      </c>
      <c r="I1908" s="225"/>
    </row>
    <row r="1909" s="9" customFormat="1" ht="17.9" customHeight="1">
      <c r="C1909" s="11"/>
      <c r="H1909" s="28">
        <f>ROUND(F1909*G1909,0)</f>
        <v>0</v>
      </c>
      <c r="I1909" s="225"/>
    </row>
    <row r="1910" s="9" customFormat="1" ht="17.9" customHeight="1">
      <c r="C1910" s="11"/>
      <c r="H1910" s="28">
        <f>ROUND(F1910*G1910,0)</f>
        <v>0</v>
      </c>
      <c r="I1910" s="225"/>
    </row>
    <row r="1911" s="9" customFormat="1" ht="17.9" customHeight="1">
      <c r="C1911" s="11"/>
      <c r="H1911" s="28">
        <f>ROUND(F1911*G1911,0)</f>
        <v>0</v>
      </c>
      <c r="I1911" s="225"/>
    </row>
    <row r="1912" s="9" customFormat="1" ht="17.9" customHeight="1">
      <c r="C1912" s="11"/>
      <c r="H1912" s="28">
        <f>ROUND(F1912*G1912,0)</f>
        <v>0</v>
      </c>
      <c r="I1912" s="225"/>
    </row>
    <row r="1913" s="9" customFormat="1" ht="17.9" customHeight="1">
      <c r="C1913" s="11"/>
      <c r="H1913" s="28">
        <f>ROUND(F1913*G1913,0)</f>
        <v>0</v>
      </c>
      <c r="I1913" s="225"/>
    </row>
    <row r="1914" s="9" customFormat="1" ht="17.9" customHeight="1">
      <c r="C1914" s="11"/>
      <c r="H1914" s="28">
        <f>ROUND(F1914*G1914,0)</f>
        <v>0</v>
      </c>
      <c r="I1914" s="225"/>
    </row>
    <row r="1915" s="9" customFormat="1" ht="17.9" customHeight="1">
      <c r="C1915" s="11"/>
      <c r="H1915" s="28">
        <f>ROUND(F1915*G1915,0)</f>
        <v>0</v>
      </c>
      <c r="I1915" s="225"/>
    </row>
    <row r="1916" s="9" customFormat="1" ht="17.9" customHeight="1">
      <c r="C1916" s="11"/>
      <c r="H1916" s="28">
        <f>ROUND(F1916*G1916,0)</f>
        <v>0</v>
      </c>
      <c r="I1916" s="225"/>
    </row>
    <row r="1917" s="9" customFormat="1" ht="17.9" customHeight="1">
      <c r="C1917" s="11"/>
      <c r="H1917" s="28">
        <f>ROUND(F1917*G1917,0)</f>
        <v>0</v>
      </c>
      <c r="I1917" s="225"/>
    </row>
    <row r="1918" s="9" customFormat="1" ht="17.9" customHeight="1">
      <c r="C1918" s="11"/>
      <c r="H1918" s="28">
        <f>ROUND(F1918*G1918,0)</f>
        <v>0</v>
      </c>
      <c r="I1918" s="225"/>
    </row>
    <row r="1919" s="9" customFormat="1" ht="17.9" customHeight="1">
      <c r="C1919" s="11"/>
      <c r="H1919" s="28">
        <f>ROUND(F1919*G1919,0)</f>
        <v>0</v>
      </c>
      <c r="I1919" s="225"/>
    </row>
    <row r="1920" s="9" customFormat="1" ht="17.9" customHeight="1">
      <c r="C1920" s="11"/>
      <c r="H1920" s="28">
        <f>ROUND(F1920*G1920,0)</f>
        <v>0</v>
      </c>
      <c r="I1920" s="225"/>
    </row>
    <row r="1921" s="9" customFormat="1" ht="17.9" customHeight="1">
      <c r="C1921" s="11"/>
      <c r="H1921" s="28">
        <f>ROUND(F1921*G1921,0)</f>
        <v>0</v>
      </c>
      <c r="I1921" s="225"/>
    </row>
    <row r="1922" s="9" customFormat="1" ht="17.9" customHeight="1">
      <c r="C1922" s="11"/>
      <c r="H1922" s="28">
        <f>ROUND(F1922*G1922,0)</f>
        <v>0</v>
      </c>
      <c r="I1922" s="225"/>
    </row>
    <row r="1923" s="9" customFormat="1" ht="17.9" customHeight="1">
      <c r="C1923" s="11"/>
      <c r="H1923" s="28">
        <f>ROUND(F1923*G1923,0)</f>
        <v>0</v>
      </c>
      <c r="I1923" s="225"/>
    </row>
    <row r="1924" s="9" customFormat="1" ht="17.9" customHeight="1">
      <c r="C1924" s="11"/>
      <c r="H1924" s="28">
        <f>ROUND(F1924*G1924,0)</f>
        <v>0</v>
      </c>
      <c r="I1924" s="225"/>
    </row>
    <row r="1925" s="9" customFormat="1" ht="17.9" customHeight="1">
      <c r="C1925" s="11"/>
      <c r="H1925" s="28">
        <f>ROUND(F1925*G1925,0)</f>
        <v>0</v>
      </c>
      <c r="I1925" s="225"/>
    </row>
    <row r="1926" s="9" customFormat="1" ht="17.9" customHeight="1">
      <c r="C1926" s="11"/>
      <c r="H1926" s="28">
        <f>ROUND(F1926*G1926,0)</f>
        <v>0</v>
      </c>
      <c r="I1926" s="225"/>
    </row>
    <row r="1927" s="9" customFormat="1" ht="17.9" customHeight="1">
      <c r="C1927" s="11"/>
      <c r="H1927" s="28">
        <f>ROUND(F1927*G1927,0)</f>
        <v>0</v>
      </c>
      <c r="I1927" s="225"/>
    </row>
    <row r="1928" s="9" customFormat="1" ht="17.9" customHeight="1">
      <c r="C1928" s="11"/>
      <c r="H1928" s="28">
        <f>ROUND(F1928*G1928,0)</f>
        <v>0</v>
      </c>
      <c r="I1928" s="225"/>
    </row>
    <row r="1929" s="9" customFormat="1" ht="17.9" customHeight="1">
      <c r="C1929" s="11"/>
      <c r="H1929" s="28">
        <f>ROUND(F1929*G1929,0)</f>
        <v>0</v>
      </c>
      <c r="I1929" s="225"/>
    </row>
    <row r="1930" s="9" customFormat="1" ht="17.9" customHeight="1">
      <c r="C1930" s="11"/>
      <c r="H1930" s="28">
        <f>ROUND(F1930*G1930,0)</f>
        <v>0</v>
      </c>
      <c r="I1930" s="225"/>
    </row>
    <row r="1931" s="9" customFormat="1" ht="17.9" customHeight="1">
      <c r="C1931" s="11"/>
      <c r="H1931" s="28">
        <f>ROUND(F1931*G1931,0)</f>
        <v>0</v>
      </c>
      <c r="I1931" s="225"/>
    </row>
    <row r="1932" s="9" customFormat="1" ht="17.9" customHeight="1">
      <c r="C1932" s="11"/>
      <c r="H1932" s="28">
        <f>ROUND(F1932*G1932,0)</f>
        <v>0</v>
      </c>
      <c r="I1932" s="225"/>
    </row>
    <row r="1933" s="9" customFormat="1" ht="17.9" customHeight="1">
      <c r="C1933" s="11"/>
      <c r="H1933" s="28">
        <f>ROUND(F1933*G1933,0)</f>
        <v>0</v>
      </c>
      <c r="I1933" s="225"/>
    </row>
    <row r="1934" s="9" customFormat="1" ht="17.9" customHeight="1">
      <c r="C1934" s="11"/>
      <c r="H1934" s="28">
        <f>ROUND(F1934*G1934,0)</f>
        <v>0</v>
      </c>
      <c r="I1934" s="225"/>
    </row>
    <row r="1935" s="9" customFormat="1" ht="17.9" customHeight="1">
      <c r="C1935" s="11"/>
      <c r="H1935" s="28">
        <f>ROUND(F1935*G1935,0)</f>
        <v>0</v>
      </c>
      <c r="I1935" s="225"/>
    </row>
    <row r="1936" s="9" customFormat="1" ht="17.9" customHeight="1">
      <c r="C1936" s="11"/>
      <c r="H1936" s="28">
        <f>ROUND(F1936*G1936,0)</f>
        <v>0</v>
      </c>
      <c r="I1936" s="225"/>
    </row>
    <row r="1937" s="9" customFormat="1" ht="17.9" customHeight="1">
      <c r="C1937" s="11"/>
      <c r="H1937" s="28">
        <f>ROUND(F1937*G1937,0)</f>
        <v>0</v>
      </c>
      <c r="I1937" s="225"/>
    </row>
    <row r="1938" s="9" customFormat="1" ht="17.9" customHeight="1">
      <c r="C1938" s="11"/>
      <c r="H1938" s="28">
        <f>ROUND(F1938*G1938,0)</f>
        <v>0</v>
      </c>
      <c r="I1938" s="225"/>
    </row>
    <row r="1939" s="9" customFormat="1" ht="17.9" customHeight="1">
      <c r="C1939" s="11"/>
      <c r="H1939" s="28">
        <f>ROUND(F1939*G1939,0)</f>
        <v>0</v>
      </c>
      <c r="I1939" s="225"/>
    </row>
    <row r="1940" s="9" customFormat="1" ht="17.9" customHeight="1">
      <c r="C1940" s="11"/>
      <c r="H1940" s="28">
        <f>ROUND(F1940*G1940,0)</f>
        <v>0</v>
      </c>
      <c r="I1940" s="225"/>
    </row>
    <row r="1941" s="9" customFormat="1" ht="17.9" customHeight="1">
      <c r="C1941" s="11"/>
      <c r="H1941" s="28">
        <f>ROUND(F1941*G1941,0)</f>
        <v>0</v>
      </c>
      <c r="I1941" s="225"/>
    </row>
    <row r="1942" s="9" customFormat="1" ht="17.9" customHeight="1">
      <c r="C1942" s="11"/>
      <c r="H1942" s="28">
        <f>ROUND(F1942*G1942,0)</f>
        <v>0</v>
      </c>
      <c r="I1942" s="225"/>
    </row>
    <row r="1943" s="9" customFormat="1" ht="17.9" customHeight="1">
      <c r="C1943" s="11"/>
      <c r="H1943" s="28">
        <f>ROUND(F1943*G1943,0)</f>
        <v>0</v>
      </c>
      <c r="I1943" s="225"/>
    </row>
    <row r="1944" s="9" customFormat="1" ht="17.9" customHeight="1">
      <c r="C1944" s="11"/>
      <c r="H1944" s="28">
        <f>ROUND(F1944*G1944,0)</f>
        <v>0</v>
      </c>
      <c r="I1944" s="225"/>
    </row>
    <row r="1945" s="9" customFormat="1" ht="17.9" customHeight="1">
      <c r="C1945" s="11"/>
      <c r="H1945" s="28">
        <f>ROUND(F1945*G1945,0)</f>
        <v>0</v>
      </c>
      <c r="I1945" s="225"/>
    </row>
    <row r="1946" s="9" customFormat="1" ht="17.9" customHeight="1">
      <c r="C1946" s="11"/>
      <c r="H1946" s="28">
        <f>ROUND(F1946*G1946,0)</f>
        <v>0</v>
      </c>
      <c r="I1946" s="225"/>
    </row>
    <row r="1947" s="9" customFormat="1" ht="17.9" customHeight="1">
      <c r="C1947" s="11"/>
      <c r="H1947" s="28">
        <f>ROUND(F1947*G1947,0)</f>
        <v>0</v>
      </c>
      <c r="I1947" s="225"/>
    </row>
    <row r="1948" s="9" customFormat="1" ht="17.9" customHeight="1">
      <c r="C1948" s="11"/>
      <c r="H1948" s="28">
        <f>ROUND(F1948*G1948,0)</f>
        <v>0</v>
      </c>
      <c r="I1948" s="225"/>
    </row>
    <row r="1949" s="9" customFormat="1" ht="17.9" customHeight="1">
      <c r="C1949" s="11"/>
      <c r="H1949" s="28">
        <f>ROUND(F1949*G1949,0)</f>
        <v>0</v>
      </c>
      <c r="I1949" s="225"/>
    </row>
    <row r="1950" s="9" customFormat="1" ht="17.9" customHeight="1">
      <c r="C1950" s="11"/>
      <c r="H1950" s="28">
        <f>ROUND(F1950*G1950,0)</f>
        <v>0</v>
      </c>
      <c r="I1950" s="225"/>
    </row>
    <row r="1951" s="9" customFormat="1" ht="17.9" customHeight="1">
      <c r="C1951" s="11"/>
      <c r="H1951" s="28">
        <f>ROUND(F1951*G1951,0)</f>
        <v>0</v>
      </c>
      <c r="I1951" s="225"/>
    </row>
    <row r="1952" s="9" customFormat="1" ht="17.9" customHeight="1">
      <c r="C1952" s="11"/>
      <c r="H1952" s="28">
        <f>ROUND(F1952*G1952,0)</f>
        <v>0</v>
      </c>
      <c r="I1952" s="225"/>
    </row>
    <row r="1953" s="9" customFormat="1" ht="17.9" customHeight="1">
      <c r="C1953" s="11"/>
      <c r="H1953" s="28">
        <f>ROUND(F1953*G1953,0)</f>
        <v>0</v>
      </c>
      <c r="I1953" s="225"/>
    </row>
    <row r="1954" s="9" customFormat="1" ht="17.9" customHeight="1">
      <c r="C1954" s="11"/>
      <c r="H1954" s="28">
        <f>ROUND(F1954*G1954,0)</f>
        <v>0</v>
      </c>
      <c r="I1954" s="225"/>
    </row>
    <row r="1955" s="9" customFormat="1" ht="17.9" customHeight="1">
      <c r="C1955" s="11"/>
      <c r="H1955" s="28">
        <f>ROUND(F1955*G1955,0)</f>
        <v>0</v>
      </c>
      <c r="I1955" s="225"/>
    </row>
    <row r="1956" s="9" customFormat="1" ht="17.9" customHeight="1">
      <c r="C1956" s="11"/>
      <c r="H1956" s="28">
        <f>ROUND(F1956*G1956,0)</f>
        <v>0</v>
      </c>
      <c r="I1956" s="225"/>
    </row>
    <row r="1957" s="9" customFormat="1" ht="17.9" customHeight="1">
      <c r="C1957" s="11"/>
      <c r="H1957" s="28">
        <f>ROUND(F1957*G1957,0)</f>
        <v>0</v>
      </c>
      <c r="I1957" s="225"/>
    </row>
    <row r="1958" s="9" customFormat="1" ht="17.9" customHeight="1">
      <c r="C1958" s="11"/>
      <c r="H1958" s="28">
        <f>ROUND(F1958*G1958,0)</f>
        <v>0</v>
      </c>
      <c r="I1958" s="225"/>
    </row>
    <row r="1959" s="9" customFormat="1" ht="17.9" customHeight="1">
      <c r="C1959" s="11"/>
      <c r="H1959" s="28">
        <f>ROUND(F1959*G1959,0)</f>
        <v>0</v>
      </c>
      <c r="I1959" s="225"/>
    </row>
    <row r="1960" s="9" customFormat="1" ht="17.9" customHeight="1">
      <c r="C1960" s="11"/>
      <c r="H1960" s="28">
        <f>ROUND(F1960*G1960,0)</f>
        <v>0</v>
      </c>
      <c r="I1960" s="225"/>
    </row>
    <row r="1961" s="9" customFormat="1" ht="17.9" customHeight="1">
      <c r="C1961" s="11"/>
      <c r="H1961" s="28">
        <f>ROUND(F1961*G1961,0)</f>
        <v>0</v>
      </c>
      <c r="I1961" s="225"/>
    </row>
    <row r="1962" s="9" customFormat="1" ht="17.9" customHeight="1">
      <c r="C1962" s="11"/>
      <c r="H1962" s="28">
        <f>ROUND(F1962*G1962,0)</f>
        <v>0</v>
      </c>
      <c r="I1962" s="225"/>
    </row>
    <row r="1963" s="9" customFormat="1" ht="17.9" customHeight="1">
      <c r="C1963" s="11"/>
      <c r="H1963" s="28">
        <f>ROUND(F1963*G1963,0)</f>
        <v>0</v>
      </c>
      <c r="I1963" s="225"/>
    </row>
    <row r="1964" s="9" customFormat="1" ht="17.9" customHeight="1">
      <c r="C1964" s="11"/>
      <c r="H1964" s="28">
        <f>ROUND(F1964*G1964,0)</f>
        <v>0</v>
      </c>
      <c r="I1964" s="225"/>
    </row>
    <row r="1965" s="9" customFormat="1" ht="17.9" customHeight="1">
      <c r="C1965" s="11"/>
      <c r="H1965" s="28">
        <f>ROUND(F1965*G1965,0)</f>
        <v>0</v>
      </c>
      <c r="I1965" s="225"/>
    </row>
    <row r="1966" s="9" customFormat="1" ht="17.9" customHeight="1">
      <c r="C1966" s="11"/>
      <c r="H1966" s="28">
        <f>ROUND(F1966*G1966,0)</f>
        <v>0</v>
      </c>
      <c r="I1966" s="225"/>
    </row>
    <row r="1967" s="9" customFormat="1" ht="17.9" customHeight="1">
      <c r="C1967" s="11"/>
      <c r="H1967" s="28">
        <f>ROUND(F1967*G1967,0)</f>
        <v>0</v>
      </c>
      <c r="I1967" s="225"/>
    </row>
    <row r="1968" s="9" customFormat="1" ht="17.9" customHeight="1">
      <c r="C1968" s="11"/>
      <c r="H1968" s="28">
        <f>ROUND(F1968*G1968,0)</f>
        <v>0</v>
      </c>
      <c r="I1968" s="225"/>
    </row>
    <row r="1969" s="9" customFormat="1" ht="17.9" customHeight="1">
      <c r="C1969" s="11"/>
      <c r="H1969" s="28">
        <f>ROUND(F1969*G1969,0)</f>
        <v>0</v>
      </c>
      <c r="I1969" s="225"/>
    </row>
    <row r="1970" s="9" customFormat="1" ht="17.9" customHeight="1">
      <c r="C1970" s="11"/>
      <c r="H1970" s="28">
        <f>ROUND(F1970*G1970,0)</f>
        <v>0</v>
      </c>
      <c r="I1970" s="225"/>
    </row>
    <row r="1971" s="9" customFormat="1" ht="17.9" customHeight="1">
      <c r="C1971" s="11"/>
      <c r="H1971" s="28">
        <f>ROUND(F1971*G1971,0)</f>
        <v>0</v>
      </c>
      <c r="I1971" s="225"/>
    </row>
    <row r="1972" s="9" customFormat="1" ht="17.9" customHeight="1">
      <c r="C1972" s="11"/>
      <c r="H1972" s="28">
        <f>ROUND(F1972*G1972,0)</f>
        <v>0</v>
      </c>
      <c r="I1972" s="225"/>
    </row>
    <row r="1973" s="9" customFormat="1" ht="17.9" customHeight="1">
      <c r="C1973" s="11"/>
      <c r="H1973" s="28">
        <f>ROUND(F1973*G1973,0)</f>
        <v>0</v>
      </c>
      <c r="I1973" s="225"/>
    </row>
    <row r="1974" s="9" customFormat="1" ht="17.9" customHeight="1">
      <c r="C1974" s="11"/>
      <c r="H1974" s="28">
        <f>ROUND(F1974*G1974,0)</f>
        <v>0</v>
      </c>
      <c r="I1974" s="225"/>
    </row>
    <row r="1975" s="9" customFormat="1" ht="17.9" customHeight="1">
      <c r="C1975" s="11"/>
      <c r="H1975" s="28">
        <f>ROUND(F1975*G1975,0)</f>
        <v>0</v>
      </c>
      <c r="I1975" s="225"/>
    </row>
    <row r="1976" s="9" customFormat="1" ht="17.9" customHeight="1">
      <c r="C1976" s="11"/>
      <c r="H1976" s="28">
        <f>ROUND(F1976*G1976,0)</f>
        <v>0</v>
      </c>
      <c r="I1976" s="225"/>
    </row>
    <row r="1977" s="9" customFormat="1" ht="17.9" customHeight="1">
      <c r="C1977" s="11"/>
      <c r="H1977" s="28">
        <f>ROUND(F1977*G1977,0)</f>
        <v>0</v>
      </c>
      <c r="I1977" s="225"/>
    </row>
    <row r="1978" s="9" customFormat="1" ht="17.9" customHeight="1">
      <c r="C1978" s="11"/>
      <c r="H1978" s="28">
        <f>ROUND(F1978*G1978,0)</f>
        <v>0</v>
      </c>
      <c r="I1978" s="225"/>
    </row>
    <row r="1979" s="9" customFormat="1" ht="17.9" customHeight="1">
      <c r="C1979" s="11"/>
      <c r="H1979" s="28">
        <f>ROUND(F1979*G1979,0)</f>
        <v>0</v>
      </c>
      <c r="I1979" s="225"/>
    </row>
    <row r="1980" s="9" customFormat="1" ht="17.9" customHeight="1">
      <c r="C1980" s="11"/>
      <c r="H1980" s="28">
        <f>ROUND(F1980*G1980,0)</f>
        <v>0</v>
      </c>
      <c r="I1980" s="225"/>
    </row>
    <row r="1981" s="9" customFormat="1" ht="17.9" customHeight="1">
      <c r="C1981" s="11"/>
      <c r="H1981" s="28">
        <f>ROUND(F1981*G1981,0)</f>
        <v>0</v>
      </c>
      <c r="I1981" s="225"/>
    </row>
    <row r="1982" s="9" customFormat="1" ht="17.9" customHeight="1">
      <c r="C1982" s="11"/>
      <c r="H1982" s="28">
        <f>ROUND(F1982*G1982,0)</f>
        <v>0</v>
      </c>
      <c r="I1982" s="225"/>
    </row>
    <row r="1983" s="9" customFormat="1" ht="17.9" customHeight="1">
      <c r="C1983" s="11"/>
      <c r="H1983" s="28">
        <f>ROUND(F1983*G1983,0)</f>
        <v>0</v>
      </c>
      <c r="I1983" s="225"/>
    </row>
    <row r="1984" s="9" customFormat="1" ht="17.9" customHeight="1">
      <c r="C1984" s="11"/>
      <c r="H1984" s="28">
        <f>ROUND(F1984*G1984,0)</f>
        <v>0</v>
      </c>
      <c r="I1984" s="225"/>
    </row>
    <row r="1985" s="9" customFormat="1" ht="17.9" customHeight="1">
      <c r="C1985" s="11"/>
      <c r="H1985" s="28">
        <f>ROUND(F1985*G1985,0)</f>
        <v>0</v>
      </c>
      <c r="I1985" s="225"/>
    </row>
    <row r="1986" s="9" customFormat="1" ht="17.9" customHeight="1">
      <c r="C1986" s="11"/>
      <c r="H1986" s="28">
        <f>ROUND(F1986*G1986,0)</f>
        <v>0</v>
      </c>
      <c r="I1986" s="225"/>
    </row>
    <row r="1987" s="9" customFormat="1" ht="17.9" customHeight="1">
      <c r="C1987" s="11"/>
      <c r="H1987" s="28">
        <f>ROUND(F1987*G1987,0)</f>
        <v>0</v>
      </c>
      <c r="I1987" s="225"/>
    </row>
    <row r="1988" s="9" customFormat="1" ht="17.9" customHeight="1">
      <c r="C1988" s="11"/>
      <c r="H1988" s="28">
        <f>ROUND(F1988*G1988,0)</f>
        <v>0</v>
      </c>
      <c r="I1988" s="225"/>
    </row>
    <row r="1989" s="9" customFormat="1" ht="17.9" customHeight="1">
      <c r="C1989" s="11"/>
      <c r="H1989" s="28">
        <f>ROUND(F1989*G1989,0)</f>
        <v>0</v>
      </c>
      <c r="I1989" s="225"/>
    </row>
    <row r="1990" s="9" customFormat="1" ht="17.9" customHeight="1">
      <c r="C1990" s="11"/>
      <c r="H1990" s="28">
        <f>ROUND(F1990*G1990,0)</f>
        <v>0</v>
      </c>
      <c r="I1990" s="225"/>
    </row>
    <row r="1991" s="9" customFormat="1" ht="17.9" customHeight="1">
      <c r="C1991" s="11"/>
      <c r="H1991" s="28">
        <f>ROUND(F1991*G1991,0)</f>
        <v>0</v>
      </c>
      <c r="I1991" s="225"/>
    </row>
    <row r="1992" s="9" customFormat="1" ht="17.9" customHeight="1">
      <c r="C1992" s="11"/>
      <c r="H1992" s="28">
        <f>ROUND(F1992*G1992,0)</f>
        <v>0</v>
      </c>
      <c r="I1992" s="225"/>
    </row>
    <row r="1993" s="9" customFormat="1" ht="17.9" customHeight="1">
      <c r="C1993" s="11"/>
      <c r="H1993" s="28">
        <f>ROUND(F1993*G1993,0)</f>
        <v>0</v>
      </c>
      <c r="I1993" s="225"/>
    </row>
    <row r="1994" s="9" customFormat="1" ht="17.9" customHeight="1">
      <c r="C1994" s="11"/>
      <c r="H1994" s="28">
        <f>ROUND(F1994*G1994,0)</f>
        <v>0</v>
      </c>
      <c r="I1994" s="225"/>
    </row>
    <row r="1995" s="9" customFormat="1" ht="17.9" customHeight="1">
      <c r="C1995" s="11"/>
      <c r="H1995" s="28">
        <f>ROUND(F1995*G1995,0)</f>
        <v>0</v>
      </c>
      <c r="I1995" s="225"/>
    </row>
    <row r="1996" s="9" customFormat="1" ht="17.9" customHeight="1">
      <c r="C1996" s="11"/>
      <c r="H1996" s="28">
        <f>ROUND(F1996*G1996,0)</f>
        <v>0</v>
      </c>
      <c r="I1996" s="225"/>
    </row>
    <row r="1997" s="9" customFormat="1" ht="17.9" customHeight="1">
      <c r="C1997" s="11"/>
      <c r="H1997" s="28">
        <f>ROUND(F1997*G1997,0)</f>
        <v>0</v>
      </c>
      <c r="I1997" s="225"/>
    </row>
    <row r="1998" s="9" customFormat="1" ht="17.9" customHeight="1">
      <c r="C1998" s="11"/>
      <c r="H1998" s="28">
        <f>ROUND(F1998*G1998,0)</f>
        <v>0</v>
      </c>
      <c r="I1998" s="225"/>
    </row>
    <row r="1999" s="9" customFormat="1" ht="17.9" customHeight="1">
      <c r="C1999" s="11"/>
      <c r="H1999" s="28">
        <f>ROUND(F1999*G1999,0)</f>
        <v>0</v>
      </c>
      <c r="I1999" s="225"/>
    </row>
    <row r="2000" s="9" customFormat="1" ht="17.9" customHeight="1">
      <c r="C2000" s="11"/>
      <c r="H2000" s="28">
        <f>ROUND(F2000*G2000,0)</f>
        <v>0</v>
      </c>
      <c r="I2000" s="225"/>
    </row>
    <row r="2001" s="9" customFormat="1" ht="17.9" customHeight="1">
      <c r="C2001" s="11"/>
      <c r="H2001" s="28">
        <f>ROUND(F2001*G2001,0)</f>
        <v>0</v>
      </c>
      <c r="I2001" s="225"/>
    </row>
    <row r="2002" s="9" customFormat="1" ht="17.9" customHeight="1">
      <c r="C2002" s="11"/>
      <c r="H2002" s="28">
        <f>ROUND(F2002*G2002,0)</f>
        <v>0</v>
      </c>
      <c r="I2002" s="225"/>
    </row>
    <row r="2003" s="9" customFormat="1" ht="17.9" customHeight="1">
      <c r="C2003" s="11"/>
      <c r="H2003" s="28">
        <f>ROUND(F2003*G2003,0)</f>
        <v>0</v>
      </c>
      <c r="I2003" s="225"/>
    </row>
    <row r="2004" s="9" customFormat="1" ht="17.9" customHeight="1">
      <c r="C2004" s="11"/>
      <c r="H2004" s="28">
        <f>ROUND(F2004*G2004,0)</f>
        <v>0</v>
      </c>
      <c r="I2004" s="225"/>
    </row>
    <row r="2005" s="9" customFormat="1" ht="17.9" customHeight="1">
      <c r="C2005" s="11"/>
      <c r="H2005" s="28">
        <f>ROUND(F2005*G2005,0)</f>
        <v>0</v>
      </c>
      <c r="I2005" s="225"/>
    </row>
    <row r="2006" s="9" customFormat="1" ht="17.9" customHeight="1">
      <c r="C2006" s="11"/>
      <c r="H2006" s="28">
        <f>ROUND(F2006*G2006,0)</f>
        <v>0</v>
      </c>
      <c r="I2006" s="225"/>
    </row>
    <row r="2007" s="9" customFormat="1" ht="17.9" customHeight="1">
      <c r="C2007" s="11"/>
      <c r="H2007" s="28">
        <f>ROUND(F2007*G2007,0)</f>
        <v>0</v>
      </c>
      <c r="I2007" s="225"/>
    </row>
    <row r="2008" s="9" customFormat="1" ht="17.9" customHeight="1">
      <c r="C2008" s="11"/>
      <c r="H2008" s="28">
        <f>ROUND(F2008*G2008,0)</f>
        <v>0</v>
      </c>
      <c r="I2008" s="225"/>
    </row>
    <row r="2009" s="9" customFormat="1" ht="17.9" customHeight="1">
      <c r="C2009" s="11"/>
      <c r="H2009" s="28">
        <f>ROUND(F2009*G2009,0)</f>
        <v>0</v>
      </c>
      <c r="I2009" s="225"/>
    </row>
    <row r="2010" s="9" customFormat="1" ht="17.9" customHeight="1">
      <c r="C2010" s="11"/>
      <c r="H2010" s="28">
        <f>ROUND(F2010*G2010,0)</f>
        <v>0</v>
      </c>
      <c r="I2010" s="225"/>
    </row>
    <row r="2011" s="9" customFormat="1" ht="17.9" customHeight="1">
      <c r="C2011" s="11"/>
      <c r="H2011" s="28">
        <f>ROUND(F2011*G2011,0)</f>
        <v>0</v>
      </c>
      <c r="I2011" s="225"/>
    </row>
    <row r="2012" s="9" customFormat="1" ht="17.9" customHeight="1">
      <c r="C2012" s="11"/>
      <c r="H2012" s="28">
        <f>ROUND(F2012*G2012,0)</f>
        <v>0</v>
      </c>
      <c r="I2012" s="225"/>
    </row>
    <row r="2013" s="9" customFormat="1" ht="17.9" customHeight="1">
      <c r="C2013" s="11"/>
      <c r="H2013" s="28">
        <f>ROUND(F2013*G2013,0)</f>
        <v>0</v>
      </c>
      <c r="I2013" s="225"/>
    </row>
    <row r="2014" s="9" customFormat="1" ht="17.9" customHeight="1">
      <c r="C2014" s="11"/>
      <c r="H2014" s="28">
        <f>ROUND(F2014*G2014,0)</f>
        <v>0</v>
      </c>
      <c r="I2014" s="225"/>
    </row>
    <row r="2015" s="9" customFormat="1" ht="17.9" customHeight="1">
      <c r="C2015" s="11"/>
      <c r="H2015" s="28">
        <f>ROUND(F2015*G2015,0)</f>
        <v>0</v>
      </c>
      <c r="I2015" s="225"/>
    </row>
    <row r="2016" s="9" customFormat="1" ht="17.9" customHeight="1">
      <c r="C2016" s="11"/>
      <c r="H2016" s="28">
        <f>ROUND(F2016*G2016,0)</f>
        <v>0</v>
      </c>
      <c r="I2016" s="225"/>
    </row>
    <row r="2017" s="9" customFormat="1" ht="17.9" customHeight="1">
      <c r="C2017" s="11"/>
      <c r="H2017" s="28">
        <f>ROUND(F2017*G2017,0)</f>
        <v>0</v>
      </c>
      <c r="I2017" s="225"/>
    </row>
    <row r="2018" s="9" customFormat="1" ht="17.9" customHeight="1">
      <c r="C2018" s="11"/>
      <c r="H2018" s="28">
        <f>ROUND(F2018*G2018,0)</f>
        <v>0</v>
      </c>
      <c r="I2018" s="225"/>
    </row>
    <row r="2019" s="9" customFormat="1" ht="17.9" customHeight="1">
      <c r="C2019" s="11"/>
      <c r="H2019" s="28">
        <f>ROUND(F2019*G2019,0)</f>
        <v>0</v>
      </c>
      <c r="I2019" s="225"/>
    </row>
    <row r="2020" s="9" customFormat="1" ht="17.9" customHeight="1">
      <c r="C2020" s="11"/>
      <c r="H2020" s="28">
        <f>ROUND(F2020*G2020,0)</f>
        <v>0</v>
      </c>
      <c r="I2020" s="225"/>
    </row>
    <row r="2021" s="9" customFormat="1" ht="17.9" customHeight="1">
      <c r="C2021" s="11"/>
      <c r="H2021" s="28">
        <f>ROUND(F2021*G2021,0)</f>
        <v>0</v>
      </c>
      <c r="I2021" s="225"/>
    </row>
    <row r="2022" s="9" customFormat="1" ht="17.9" customHeight="1">
      <c r="C2022" s="11"/>
      <c r="H2022" s="28">
        <f>ROUND(F2022*G2022,0)</f>
        <v>0</v>
      </c>
      <c r="I2022" s="225"/>
    </row>
    <row r="2023" s="9" customFormat="1" ht="17.9" customHeight="1">
      <c r="C2023" s="11"/>
      <c r="H2023" s="28">
        <f>ROUND(F2023*G2023,0)</f>
        <v>0</v>
      </c>
      <c r="I2023" s="225"/>
    </row>
    <row r="2024" s="9" customFormat="1" ht="17.9" customHeight="1">
      <c r="C2024" s="11"/>
      <c r="H2024" s="28">
        <f>ROUND(F2024*G2024,0)</f>
        <v>0</v>
      </c>
      <c r="I2024" s="225"/>
    </row>
    <row r="2025" s="9" customFormat="1" ht="17.9" customHeight="1">
      <c r="C2025" s="11"/>
      <c r="H2025" s="28">
        <f>ROUND(F2025*G2025,0)</f>
        <v>0</v>
      </c>
      <c r="I2025" s="225"/>
    </row>
    <row r="2026" s="9" customFormat="1" ht="17.9" customHeight="1">
      <c r="C2026" s="11"/>
      <c r="H2026" s="28">
        <f>ROUND(F2026*G2026,0)</f>
        <v>0</v>
      </c>
      <c r="I2026" s="225"/>
    </row>
    <row r="2027" s="9" customFormat="1" ht="17.9" customHeight="1">
      <c r="C2027" s="11"/>
      <c r="H2027" s="28">
        <f>ROUND(F2027*G2027,0)</f>
        <v>0</v>
      </c>
      <c r="I2027" s="225"/>
    </row>
    <row r="2028" s="9" customFormat="1" ht="17.9" customHeight="1">
      <c r="C2028" s="11"/>
      <c r="H2028" s="28">
        <f>ROUND(F2028*G2028,0)</f>
        <v>0</v>
      </c>
      <c r="I2028" s="225"/>
    </row>
    <row r="2029" s="9" customFormat="1" ht="17.9" customHeight="1">
      <c r="C2029" s="11"/>
      <c r="H2029" s="28">
        <f>ROUND(F2029*G2029,0)</f>
        <v>0</v>
      </c>
      <c r="I2029" s="225"/>
    </row>
    <row r="2030" s="9" customFormat="1" ht="17.9" customHeight="1">
      <c r="C2030" s="11"/>
      <c r="H2030" s="28">
        <f>ROUND(F2030*G2030,0)</f>
        <v>0</v>
      </c>
      <c r="I2030" s="225"/>
    </row>
    <row r="2031" s="9" customFormat="1" ht="17.9" customHeight="1">
      <c r="C2031" s="11"/>
      <c r="H2031" s="28">
        <f>ROUND(F2031*G2031,0)</f>
        <v>0</v>
      </c>
      <c r="I2031" s="225"/>
    </row>
    <row r="2032" s="9" customFormat="1" ht="17.9" customHeight="1">
      <c r="C2032" s="11"/>
      <c r="H2032" s="28">
        <f>ROUND(F2032*G2032,0)</f>
        <v>0</v>
      </c>
      <c r="I2032" s="225"/>
    </row>
    <row r="2033" s="9" customFormat="1" ht="17.9" customHeight="1">
      <c r="C2033" s="11"/>
      <c r="H2033" s="28">
        <f>ROUND(F2033*G2033,0)</f>
        <v>0</v>
      </c>
      <c r="I2033" s="225"/>
    </row>
    <row r="2034" s="9" customFormat="1" ht="17.9" customHeight="1">
      <c r="C2034" s="11"/>
      <c r="H2034" s="28">
        <f>ROUND(F2034*G2034,0)</f>
        <v>0</v>
      </c>
      <c r="I2034" s="225"/>
    </row>
    <row r="2035" s="9" customFormat="1" ht="17.9" customHeight="1">
      <c r="C2035" s="11"/>
      <c r="H2035" s="28">
        <f>ROUND(F2035*G2035,0)</f>
        <v>0</v>
      </c>
      <c r="I2035" s="225"/>
    </row>
    <row r="2036" s="9" customFormat="1" ht="17.9" customHeight="1">
      <c r="C2036" s="11"/>
      <c r="H2036" s="28">
        <f>ROUND(F2036*G2036,0)</f>
        <v>0</v>
      </c>
      <c r="I2036" s="225"/>
    </row>
    <row r="2037" s="9" customFormat="1" ht="17.9" customHeight="1">
      <c r="C2037" s="11"/>
      <c r="H2037" s="28">
        <f>ROUND(F2037*G2037,0)</f>
        <v>0</v>
      </c>
      <c r="I2037" s="225"/>
    </row>
    <row r="2038" s="9" customFormat="1" ht="17.9" customHeight="1">
      <c r="C2038" s="11"/>
      <c r="H2038" s="28">
        <f>ROUND(F2038*G2038,0)</f>
        <v>0</v>
      </c>
      <c r="I2038" s="225"/>
    </row>
    <row r="2039" s="9" customFormat="1" ht="17.9" customHeight="1">
      <c r="C2039" s="11"/>
      <c r="H2039" s="28">
        <f>ROUND(F2039*G2039,0)</f>
        <v>0</v>
      </c>
      <c r="I2039" s="225"/>
    </row>
    <row r="2040" s="9" customFormat="1" ht="17.9" customHeight="1">
      <c r="C2040" s="11"/>
      <c r="H2040" s="28">
        <f>ROUND(F2040*G2040,0)</f>
        <v>0</v>
      </c>
      <c r="I2040" s="225"/>
    </row>
    <row r="2041" s="9" customFormat="1" ht="17.9" customHeight="1">
      <c r="C2041" s="11"/>
      <c r="H2041" s="28">
        <f>ROUND(F2041*G2041,0)</f>
        <v>0</v>
      </c>
      <c r="I2041" s="225"/>
    </row>
    <row r="2042" s="9" customFormat="1" ht="17.9" customHeight="1">
      <c r="C2042" s="11"/>
      <c r="H2042" s="28">
        <f>ROUND(F2042*G2042,0)</f>
        <v>0</v>
      </c>
      <c r="I2042" s="225"/>
    </row>
    <row r="2043" s="9" customFormat="1" ht="17.9" customHeight="1">
      <c r="C2043" s="11"/>
      <c r="H2043" s="28">
        <f>ROUND(F2043*G2043,0)</f>
        <v>0</v>
      </c>
      <c r="I2043" s="225"/>
    </row>
    <row r="2044" s="9" customFormat="1" ht="17.9" customHeight="1">
      <c r="C2044" s="11"/>
      <c r="H2044" s="28">
        <f>ROUND(F2044*G2044,0)</f>
        <v>0</v>
      </c>
      <c r="I2044" s="225"/>
    </row>
    <row r="2045" s="9" customFormat="1" ht="17.9" customHeight="1">
      <c r="C2045" s="11"/>
      <c r="H2045" s="28">
        <f>ROUND(F2045*G2045,0)</f>
        <v>0</v>
      </c>
      <c r="I2045" s="225"/>
    </row>
    <row r="2046" s="9" customFormat="1" ht="17.9" customHeight="1">
      <c r="C2046" s="11"/>
      <c r="H2046" s="28">
        <f>ROUND(F2046*G2046,0)</f>
        <v>0</v>
      </c>
      <c r="I2046" s="225"/>
    </row>
    <row r="2047" s="9" customFormat="1" ht="17.9" customHeight="1">
      <c r="C2047" s="11"/>
      <c r="H2047" s="28">
        <f>ROUND(F2047*G2047,0)</f>
        <v>0</v>
      </c>
      <c r="I2047" s="225"/>
    </row>
    <row r="2048" s="9" customFormat="1" ht="17.9" customHeight="1">
      <c r="C2048" s="11"/>
      <c r="H2048" s="28">
        <f>ROUND(F2048*G2048,0)</f>
        <v>0</v>
      </c>
      <c r="I2048" s="225"/>
    </row>
    <row r="2049" s="9" customFormat="1" ht="17.9" customHeight="1">
      <c r="C2049" s="11"/>
      <c r="H2049" s="28">
        <f>ROUND(F2049*G2049,0)</f>
        <v>0</v>
      </c>
      <c r="I2049" s="225"/>
    </row>
    <row r="2050" s="9" customFormat="1" ht="17.9" customHeight="1">
      <c r="C2050" s="11"/>
      <c r="H2050" s="28">
        <f>ROUND(F2050*G2050,0)</f>
        <v>0</v>
      </c>
      <c r="I2050" s="225"/>
    </row>
    <row r="2051" s="9" customFormat="1" ht="17.9" customHeight="1">
      <c r="C2051" s="11"/>
      <c r="H2051" s="28">
        <f>ROUND(F2051*G2051,0)</f>
        <v>0</v>
      </c>
      <c r="I2051" s="225"/>
    </row>
    <row r="2052" s="9" customFormat="1" ht="17.9" customHeight="1">
      <c r="C2052" s="11"/>
      <c r="H2052" s="28">
        <f>ROUND(F2052*G2052,0)</f>
        <v>0</v>
      </c>
      <c r="I2052" s="225"/>
    </row>
    <row r="2053" s="9" customFormat="1" ht="17.9" customHeight="1">
      <c r="C2053" s="11"/>
      <c r="H2053" s="28">
        <f>ROUND(F2053*G2053,0)</f>
        <v>0</v>
      </c>
      <c r="I2053" s="225"/>
    </row>
    <row r="2054" s="9" customFormat="1" ht="17.9" customHeight="1">
      <c r="C2054" s="11"/>
      <c r="H2054" s="28">
        <f>ROUND(F2054*G2054,0)</f>
        <v>0</v>
      </c>
      <c r="I2054" s="225"/>
    </row>
    <row r="2055" s="9" customFormat="1" ht="17.9" customHeight="1">
      <c r="C2055" s="11"/>
      <c r="H2055" s="28">
        <f>ROUND(F2055*G2055,0)</f>
        <v>0</v>
      </c>
      <c r="I2055" s="225"/>
    </row>
    <row r="2056" s="9" customFormat="1" ht="17.9" customHeight="1">
      <c r="C2056" s="11"/>
      <c r="H2056" s="28">
        <f>ROUND(F2056*G2056,0)</f>
        <v>0</v>
      </c>
      <c r="I2056" s="225"/>
    </row>
    <row r="2057" s="9" customFormat="1" ht="17.9" customHeight="1">
      <c r="C2057" s="11"/>
      <c r="H2057" s="28">
        <f>ROUND(F2057*G2057,0)</f>
        <v>0</v>
      </c>
      <c r="I2057" s="225"/>
    </row>
    <row r="2058" s="9" customFormat="1" ht="17.9" customHeight="1">
      <c r="C2058" s="11"/>
      <c r="H2058" s="28">
        <f>ROUND(F2058*G2058,0)</f>
        <v>0</v>
      </c>
      <c r="I2058" s="225"/>
    </row>
    <row r="2059" s="9" customFormat="1" ht="17.9" customHeight="1">
      <c r="C2059" s="11"/>
      <c r="H2059" s="28">
        <f>ROUND(F2059*G2059,0)</f>
        <v>0</v>
      </c>
      <c r="I2059" s="225"/>
    </row>
    <row r="2060" s="9" customFormat="1" ht="17.9" customHeight="1">
      <c r="C2060" s="11"/>
      <c r="H2060" s="28">
        <f>ROUND(F2060*G2060,0)</f>
        <v>0</v>
      </c>
      <c r="I2060" s="225"/>
    </row>
    <row r="2061" s="9" customFormat="1" ht="17.9" customHeight="1">
      <c r="C2061" s="11"/>
      <c r="H2061" s="28">
        <f>ROUND(F2061*G2061,0)</f>
        <v>0</v>
      </c>
      <c r="I2061" s="225"/>
    </row>
    <row r="2062" s="9" customFormat="1" ht="17.9" customHeight="1">
      <c r="C2062" s="11"/>
      <c r="H2062" s="28">
        <f>ROUND(F2062*G2062,0)</f>
        <v>0</v>
      </c>
      <c r="I2062" s="225"/>
    </row>
    <row r="2063" s="9" customFormat="1" ht="17.9" customHeight="1">
      <c r="C2063" s="11"/>
      <c r="H2063" s="28">
        <f>ROUND(F2063*G2063,0)</f>
        <v>0</v>
      </c>
      <c r="I2063" s="225"/>
    </row>
    <row r="2064" s="9" customFormat="1" ht="17.9" customHeight="1">
      <c r="C2064" s="11"/>
      <c r="H2064" s="28">
        <f>ROUND(F2064*G2064,0)</f>
        <v>0</v>
      </c>
      <c r="I2064" s="225"/>
    </row>
    <row r="2065" s="9" customFormat="1" ht="17.9" customHeight="1">
      <c r="C2065" s="11"/>
      <c r="H2065" s="28">
        <f>ROUND(F2065*G2065,0)</f>
        <v>0</v>
      </c>
      <c r="I2065" s="225"/>
    </row>
    <row r="2066" s="9" customFormat="1" ht="17.9" customHeight="1">
      <c r="C2066" s="11"/>
      <c r="H2066" s="28">
        <f>ROUND(F2066*G2066,0)</f>
        <v>0</v>
      </c>
      <c r="I2066" s="225"/>
    </row>
    <row r="2067" s="9" customFormat="1" ht="17.9" customHeight="1">
      <c r="C2067" s="11"/>
      <c r="H2067" s="28">
        <f>ROUND(F2067*G2067,0)</f>
        <v>0</v>
      </c>
      <c r="I2067" s="225"/>
    </row>
    <row r="2068" s="9" customFormat="1" ht="17.9" customHeight="1">
      <c r="C2068" s="11"/>
      <c r="H2068" s="28">
        <f>ROUND(F2068*G2068,0)</f>
        <v>0</v>
      </c>
      <c r="I2068" s="225"/>
    </row>
    <row r="2069" s="9" customFormat="1" ht="17.9" customHeight="1">
      <c r="C2069" s="11"/>
      <c r="H2069" s="28">
        <f>ROUND(F2069*G2069,0)</f>
        <v>0</v>
      </c>
      <c r="I2069" s="225"/>
    </row>
    <row r="2070" s="9" customFormat="1" ht="17.9" customHeight="1">
      <c r="C2070" s="11"/>
      <c r="H2070" s="28">
        <f>ROUND(F2070*G2070,0)</f>
        <v>0</v>
      </c>
      <c r="I2070" s="225"/>
    </row>
    <row r="2071" s="9" customFormat="1" ht="17.9" customHeight="1">
      <c r="C2071" s="11"/>
      <c r="H2071" s="28">
        <f>ROUND(F2071*G2071,0)</f>
        <v>0</v>
      </c>
      <c r="I2071" s="225"/>
    </row>
    <row r="2072" s="9" customFormat="1" ht="17.9" customHeight="1">
      <c r="C2072" s="11"/>
      <c r="H2072" s="28">
        <f>ROUND(F2072*G2072,0)</f>
        <v>0</v>
      </c>
      <c r="I2072" s="225"/>
    </row>
    <row r="2073" s="9" customFormat="1" ht="17.9" customHeight="1">
      <c r="C2073" s="11"/>
      <c r="H2073" s="28">
        <f>ROUND(F2073*G2073,0)</f>
        <v>0</v>
      </c>
      <c r="I2073" s="225"/>
    </row>
    <row r="2074" s="9" customFormat="1" ht="17.9" customHeight="1">
      <c r="C2074" s="11"/>
      <c r="H2074" s="28">
        <f>ROUND(F2074*G2074,0)</f>
        <v>0</v>
      </c>
      <c r="I2074" s="225"/>
    </row>
    <row r="2075" s="9" customFormat="1" ht="17.9" customHeight="1">
      <c r="C2075" s="11"/>
      <c r="H2075" s="28">
        <f>ROUND(F2075*G2075,0)</f>
        <v>0</v>
      </c>
      <c r="I2075" s="225"/>
    </row>
    <row r="2076" s="9" customFormat="1" ht="17.9" customHeight="1">
      <c r="C2076" s="11"/>
      <c r="H2076" s="28">
        <f>ROUND(F2076*G2076,0)</f>
        <v>0</v>
      </c>
      <c r="I2076" s="225"/>
    </row>
    <row r="2077" s="9" customFormat="1" ht="17.9" customHeight="1">
      <c r="C2077" s="11"/>
      <c r="H2077" s="28">
        <f>ROUND(F2077*G2077,0)</f>
        <v>0</v>
      </c>
      <c r="I2077" s="225"/>
    </row>
    <row r="2078" s="9" customFormat="1" ht="17.9" customHeight="1">
      <c r="C2078" s="11"/>
      <c r="H2078" s="28">
        <f>ROUND(F2078*G2078,0)</f>
        <v>0</v>
      </c>
      <c r="I2078" s="225"/>
    </row>
    <row r="2079" s="9" customFormat="1" ht="17.9" customHeight="1">
      <c r="C2079" s="11"/>
      <c r="H2079" s="28">
        <f>ROUND(F2079*G2079,0)</f>
        <v>0</v>
      </c>
      <c r="I2079" s="225"/>
    </row>
    <row r="2080" s="9" customFormat="1" ht="17.9" customHeight="1">
      <c r="C2080" s="11"/>
      <c r="H2080" s="28">
        <f>ROUND(F2080*G2080,0)</f>
        <v>0</v>
      </c>
      <c r="I2080" s="225"/>
    </row>
    <row r="2081" s="9" customFormat="1" ht="17.9" customHeight="1">
      <c r="C2081" s="11"/>
      <c r="H2081" s="28">
        <f>ROUND(F2081*G2081,0)</f>
        <v>0</v>
      </c>
      <c r="I2081" s="225"/>
    </row>
    <row r="2082" s="9" customFormat="1" ht="17.9" customHeight="1">
      <c r="C2082" s="11"/>
      <c r="H2082" s="28">
        <f>ROUND(F2082*G2082,0)</f>
        <v>0</v>
      </c>
      <c r="I2082" s="225"/>
    </row>
    <row r="2083" s="9" customFormat="1" ht="17.9" customHeight="1">
      <c r="C2083" s="11"/>
      <c r="H2083" s="28">
        <f>ROUND(F2083*G2083,0)</f>
        <v>0</v>
      </c>
      <c r="I2083" s="225"/>
    </row>
    <row r="2084" s="9" customFormat="1" ht="17.9" customHeight="1">
      <c r="C2084" s="11"/>
      <c r="H2084" s="28">
        <f>ROUND(F2084*G2084,0)</f>
        <v>0</v>
      </c>
      <c r="I2084" s="225"/>
    </row>
    <row r="2085" s="9" customFormat="1" ht="17.9" customHeight="1">
      <c r="C2085" s="11"/>
      <c r="H2085" s="28">
        <f>ROUND(F2085*G2085,0)</f>
        <v>0</v>
      </c>
      <c r="I2085" s="225"/>
    </row>
    <row r="2086" s="9" customFormat="1" ht="17.9" customHeight="1">
      <c r="C2086" s="11"/>
      <c r="H2086" s="28">
        <f>ROUND(F2086*G2086,0)</f>
        <v>0</v>
      </c>
      <c r="I2086" s="225"/>
    </row>
    <row r="2087" s="9" customFormat="1" ht="17.9" customHeight="1">
      <c r="C2087" s="11"/>
      <c r="H2087" s="28">
        <f>ROUND(F2087*G2087,0)</f>
        <v>0</v>
      </c>
      <c r="I2087" s="225"/>
    </row>
    <row r="2088" s="9" customFormat="1" ht="17.9" customHeight="1">
      <c r="C2088" s="11"/>
      <c r="H2088" s="28">
        <f>ROUND(F2088*G2088,0)</f>
        <v>0</v>
      </c>
      <c r="I2088" s="225"/>
    </row>
    <row r="2089" s="9" customFormat="1" ht="17.9" customHeight="1">
      <c r="C2089" s="11"/>
      <c r="H2089" s="28">
        <f>ROUND(F2089*G2089,0)</f>
        <v>0</v>
      </c>
      <c r="I2089" s="225"/>
    </row>
    <row r="2090" s="9" customFormat="1" ht="17.9" customHeight="1">
      <c r="C2090" s="11"/>
      <c r="H2090" s="28">
        <f>ROUND(F2090*G2090,0)</f>
        <v>0</v>
      </c>
      <c r="I2090" s="225"/>
    </row>
    <row r="2091" s="9" customFormat="1" ht="17.9" customHeight="1">
      <c r="C2091" s="11"/>
      <c r="H2091" s="28">
        <f>ROUND(F2091*G2091,0)</f>
        <v>0</v>
      </c>
      <c r="I2091" s="225"/>
    </row>
    <row r="2092" s="9" customFormat="1" ht="17.9" customHeight="1">
      <c r="C2092" s="11"/>
      <c r="H2092" s="28">
        <f>ROUND(F2092*G2092,0)</f>
        <v>0</v>
      </c>
      <c r="I2092" s="225"/>
    </row>
    <row r="2093" s="9" customFormat="1" ht="17.9" customHeight="1">
      <c r="C2093" s="11"/>
      <c r="H2093" s="28">
        <f>ROUND(F2093*G2093,0)</f>
        <v>0</v>
      </c>
      <c r="I2093" s="225"/>
    </row>
    <row r="2094" s="9" customFormat="1" ht="17.9" customHeight="1">
      <c r="C2094" s="11"/>
      <c r="H2094" s="28">
        <f>ROUND(F2094*G2094,0)</f>
        <v>0</v>
      </c>
      <c r="I2094" s="225"/>
    </row>
    <row r="2095" s="9" customFormat="1" ht="17.9" customHeight="1">
      <c r="C2095" s="11"/>
      <c r="H2095" s="28">
        <f>ROUND(F2095*G2095,0)</f>
        <v>0</v>
      </c>
      <c r="I2095" s="225"/>
    </row>
    <row r="2096" s="9" customFormat="1" ht="17.9" customHeight="1">
      <c r="C2096" s="11"/>
      <c r="H2096" s="28">
        <f>ROUND(F2096*G2096,0)</f>
        <v>0</v>
      </c>
      <c r="I2096" s="225"/>
    </row>
    <row r="2097" s="9" customFormat="1" ht="17.9" customHeight="1">
      <c r="C2097" s="11"/>
      <c r="H2097" s="28">
        <f>ROUND(F2097*G2097,0)</f>
        <v>0</v>
      </c>
      <c r="I2097" s="225"/>
    </row>
    <row r="2098" s="9" customFormat="1" ht="17.9" customHeight="1">
      <c r="C2098" s="11"/>
      <c r="H2098" s="28">
        <f>ROUND(F2098*G2098,0)</f>
        <v>0</v>
      </c>
      <c r="I2098" s="225"/>
    </row>
    <row r="2099" s="9" customFormat="1" ht="17.9" customHeight="1">
      <c r="C2099" s="11"/>
      <c r="H2099" s="28">
        <f>ROUND(F2099*G2099,0)</f>
        <v>0</v>
      </c>
      <c r="I2099" s="225"/>
    </row>
    <row r="2100" s="9" customFormat="1" ht="17.9" customHeight="1">
      <c r="C2100" s="11"/>
      <c r="H2100" s="28">
        <f>ROUND(F2100*G2100,0)</f>
        <v>0</v>
      </c>
      <c r="I2100" s="225"/>
    </row>
    <row r="2101" s="9" customFormat="1" ht="17.9" customHeight="1">
      <c r="C2101" s="11"/>
      <c r="H2101" s="28">
        <f>ROUND(F2101*G2101,0)</f>
        <v>0</v>
      </c>
      <c r="I2101" s="225"/>
    </row>
    <row r="2102" s="9" customFormat="1" ht="17.9" customHeight="1">
      <c r="C2102" s="11"/>
      <c r="H2102" s="28">
        <f>ROUND(F2102*G2102,0)</f>
        <v>0</v>
      </c>
      <c r="I2102" s="225"/>
    </row>
    <row r="2103" s="9" customFormat="1" ht="17.9" customHeight="1">
      <c r="C2103" s="11"/>
      <c r="H2103" s="28">
        <f>ROUND(F2103*G2103,0)</f>
        <v>0</v>
      </c>
      <c r="I2103" s="225"/>
    </row>
    <row r="2104" s="9" customFormat="1" ht="17.9" customHeight="1">
      <c r="C2104" s="11"/>
      <c r="H2104" s="28">
        <f>ROUND(F2104*G2104,0)</f>
        <v>0</v>
      </c>
      <c r="I2104" s="225"/>
    </row>
    <row r="2105" s="9" customFormat="1" ht="17.9" customHeight="1">
      <c r="C2105" s="11"/>
      <c r="H2105" s="28">
        <f>ROUND(F2105*G2105,0)</f>
        <v>0</v>
      </c>
      <c r="I2105" s="225"/>
    </row>
    <row r="2106" s="9" customFormat="1" ht="17.9" customHeight="1">
      <c r="C2106" s="11"/>
      <c r="H2106" s="28">
        <f>ROUND(F2106*G2106,0)</f>
        <v>0</v>
      </c>
      <c r="I2106" s="225"/>
    </row>
    <row r="2107" s="9" customFormat="1" ht="17.9" customHeight="1">
      <c r="C2107" s="11"/>
      <c r="H2107" s="28">
        <f>ROUND(F2107*G2107,0)</f>
        <v>0</v>
      </c>
      <c r="I2107" s="225"/>
    </row>
    <row r="2108" s="9" customFormat="1" ht="17.9" customHeight="1">
      <c r="C2108" s="11"/>
      <c r="H2108" s="28">
        <f>ROUND(F2108*G2108,0)</f>
        <v>0</v>
      </c>
      <c r="I2108" s="225"/>
    </row>
    <row r="2109" s="9" customFormat="1" ht="17.9" customHeight="1">
      <c r="C2109" s="11"/>
      <c r="H2109" s="28">
        <f>ROUND(F2109*G2109,0)</f>
        <v>0</v>
      </c>
      <c r="I2109" s="225"/>
    </row>
    <row r="2110" s="9" customFormat="1" ht="17.9" customHeight="1">
      <c r="C2110" s="11"/>
      <c r="H2110" s="28">
        <f>ROUND(F2110*G2110,0)</f>
        <v>0</v>
      </c>
      <c r="I2110" s="225"/>
    </row>
    <row r="2111" s="9" customFormat="1" ht="17.9" customHeight="1">
      <c r="C2111" s="11"/>
      <c r="H2111" s="28">
        <f>ROUND(F2111*G2111,0)</f>
        <v>0</v>
      </c>
      <c r="I2111" s="225"/>
    </row>
    <row r="2112" s="9" customFormat="1" ht="17.9" customHeight="1">
      <c r="C2112" s="11"/>
      <c r="H2112" s="28">
        <f>ROUND(F2112*G2112,0)</f>
        <v>0</v>
      </c>
      <c r="I2112" s="225"/>
    </row>
    <row r="2113" s="9" customFormat="1" ht="17.9" customHeight="1">
      <c r="C2113" s="11"/>
      <c r="H2113" s="28">
        <f>ROUND(F2113*G2113,0)</f>
        <v>0</v>
      </c>
      <c r="I2113" s="225"/>
    </row>
    <row r="2114" s="9" customFormat="1" ht="17.9" customHeight="1">
      <c r="C2114" s="11"/>
      <c r="H2114" s="28">
        <f>ROUND(F2114*G2114,0)</f>
        <v>0</v>
      </c>
      <c r="I2114" s="225"/>
    </row>
    <row r="2115" s="9" customFormat="1" ht="17.9" customHeight="1">
      <c r="C2115" s="11"/>
      <c r="H2115" s="28">
        <f>ROUND(F2115*G2115,0)</f>
        <v>0</v>
      </c>
      <c r="I2115" s="225"/>
    </row>
    <row r="2116" s="9" customFormat="1" ht="17.9" customHeight="1">
      <c r="C2116" s="11"/>
      <c r="H2116" s="28">
        <f>ROUND(F2116*G2116,0)</f>
        <v>0</v>
      </c>
      <c r="I2116" s="225"/>
    </row>
    <row r="2117" s="9" customFormat="1" ht="17.9" customHeight="1">
      <c r="C2117" s="11"/>
      <c r="H2117" s="28">
        <f>ROUND(F2117*G2117,0)</f>
        <v>0</v>
      </c>
      <c r="I2117" s="225"/>
    </row>
    <row r="2118" s="9" customFormat="1" ht="17.9" customHeight="1">
      <c r="C2118" s="11"/>
      <c r="H2118" s="28">
        <f>ROUND(F2118*G2118,0)</f>
        <v>0</v>
      </c>
      <c r="I2118" s="225"/>
    </row>
    <row r="2119" s="9" customFormat="1" ht="17.9" customHeight="1">
      <c r="C2119" s="11"/>
      <c r="H2119" s="28">
        <f>ROUND(F2119*G2119,0)</f>
        <v>0</v>
      </c>
      <c r="I2119" s="225"/>
    </row>
    <row r="2120" s="9" customFormat="1" ht="17.9" customHeight="1">
      <c r="C2120" s="11"/>
      <c r="H2120" s="28">
        <f>ROUND(F2120*G2120,0)</f>
        <v>0</v>
      </c>
      <c r="I2120" s="225"/>
    </row>
    <row r="2121" s="9" customFormat="1" ht="17.9" customHeight="1">
      <c r="C2121" s="11"/>
      <c r="H2121" s="28">
        <f>ROUND(F2121*G2121,0)</f>
        <v>0</v>
      </c>
      <c r="I2121" s="225"/>
    </row>
    <row r="2122" s="9" customFormat="1" ht="17.9" customHeight="1">
      <c r="C2122" s="11"/>
      <c r="H2122" s="28">
        <f>ROUND(F2122*G2122,0)</f>
        <v>0</v>
      </c>
      <c r="I2122" s="225"/>
    </row>
    <row r="2123" s="9" customFormat="1" ht="17.9" customHeight="1">
      <c r="C2123" s="11"/>
      <c r="H2123" s="28">
        <f>ROUND(F2123*G2123,0)</f>
        <v>0</v>
      </c>
      <c r="I2123" s="225"/>
    </row>
    <row r="2124" s="9" customFormat="1" ht="17.9" customHeight="1">
      <c r="C2124" s="11"/>
      <c r="H2124" s="28">
        <f>ROUND(F2124*G2124,0)</f>
        <v>0</v>
      </c>
      <c r="I2124" s="225"/>
    </row>
    <row r="2125" s="9" customFormat="1" ht="17.9" customHeight="1">
      <c r="C2125" s="11"/>
      <c r="H2125" s="28">
        <f>ROUND(F2125*G2125,0)</f>
        <v>0</v>
      </c>
      <c r="I2125" s="225"/>
    </row>
    <row r="2126" s="9" customFormat="1" ht="17.9" customHeight="1">
      <c r="C2126" s="11"/>
      <c r="H2126" s="28">
        <f>ROUND(F2126*G2126,0)</f>
        <v>0</v>
      </c>
      <c r="I2126" s="225"/>
    </row>
    <row r="2127" s="9" customFormat="1" ht="17.9" customHeight="1">
      <c r="C2127" s="11"/>
      <c r="H2127" s="28">
        <f>ROUND(F2127*G2127,0)</f>
        <v>0</v>
      </c>
      <c r="I2127" s="225"/>
    </row>
    <row r="2128" s="9" customFormat="1" ht="17.9" customHeight="1">
      <c r="C2128" s="11"/>
      <c r="H2128" s="28">
        <f>ROUND(F2128*G2128,0)</f>
        <v>0</v>
      </c>
      <c r="I2128" s="225"/>
    </row>
    <row r="2129" s="9" customFormat="1" ht="17.9" customHeight="1">
      <c r="C2129" s="11"/>
      <c r="H2129" s="28">
        <f>ROUND(F2129*G2129,0)</f>
        <v>0</v>
      </c>
      <c r="I2129" s="225"/>
    </row>
    <row r="2130" s="9" customFormat="1" ht="17.9" customHeight="1">
      <c r="C2130" s="11"/>
      <c r="H2130" s="28">
        <f>ROUND(F2130*G2130,0)</f>
        <v>0</v>
      </c>
      <c r="I2130" s="225"/>
    </row>
    <row r="2131" s="9" customFormat="1" ht="17.9" customHeight="1">
      <c r="C2131" s="11"/>
      <c r="H2131" s="28">
        <f>ROUND(F2131*G2131,0)</f>
        <v>0</v>
      </c>
      <c r="I2131" s="225"/>
    </row>
    <row r="2132" s="9" customFormat="1" ht="17.9" customHeight="1">
      <c r="C2132" s="11"/>
      <c r="H2132" s="28">
        <f>ROUND(F2132*G2132,0)</f>
        <v>0</v>
      </c>
      <c r="I2132" s="225"/>
    </row>
    <row r="2133" s="9" customFormat="1" ht="17.9" customHeight="1">
      <c r="C2133" s="11"/>
      <c r="H2133" s="28">
        <f>ROUND(F2133*G2133,0)</f>
        <v>0</v>
      </c>
      <c r="I2133" s="225"/>
    </row>
    <row r="2134" s="9" customFormat="1" ht="17.9" customHeight="1">
      <c r="C2134" s="11"/>
      <c r="H2134" s="28">
        <f>ROUND(F2134*G2134,0)</f>
        <v>0</v>
      </c>
      <c r="I2134" s="225"/>
    </row>
    <row r="2135" s="9" customFormat="1" ht="17.9" customHeight="1">
      <c r="C2135" s="11"/>
      <c r="H2135" s="28">
        <f>ROUND(F2135*G2135,0)</f>
        <v>0</v>
      </c>
      <c r="I2135" s="225"/>
    </row>
    <row r="2136" s="9" customFormat="1" ht="17.9" customHeight="1">
      <c r="C2136" s="11"/>
      <c r="H2136" s="28">
        <f>ROUND(F2136*G2136,0)</f>
        <v>0</v>
      </c>
      <c r="I2136" s="225"/>
    </row>
    <row r="2137" s="9" customFormat="1" ht="17.9" customHeight="1">
      <c r="C2137" s="11"/>
      <c r="H2137" s="28">
        <f>ROUND(F2137*G2137,0)</f>
        <v>0</v>
      </c>
      <c r="I2137" s="225"/>
    </row>
    <row r="2138" s="9" customFormat="1" ht="17.9" customHeight="1">
      <c r="C2138" s="11"/>
      <c r="H2138" s="28">
        <f>ROUND(F2138*G2138,0)</f>
        <v>0</v>
      </c>
      <c r="I2138" s="225"/>
    </row>
    <row r="2139" s="9" customFormat="1" ht="17.9" customHeight="1">
      <c r="C2139" s="11"/>
      <c r="H2139" s="28">
        <f>ROUND(F2139*G2139,0)</f>
        <v>0</v>
      </c>
      <c r="I2139" s="225"/>
    </row>
    <row r="2140" s="9" customFormat="1" ht="17.9" customHeight="1">
      <c r="C2140" s="11"/>
      <c r="H2140" s="28">
        <f>ROUND(F2140*G2140,0)</f>
        <v>0</v>
      </c>
      <c r="I2140" s="225"/>
    </row>
    <row r="2141" s="9" customFormat="1" ht="17.9" customHeight="1">
      <c r="C2141" s="11"/>
      <c r="H2141" s="28">
        <f>ROUND(F2141*G2141,0)</f>
        <v>0</v>
      </c>
      <c r="I2141" s="225"/>
    </row>
    <row r="2142" s="9" customFormat="1" ht="17.9" customHeight="1">
      <c r="C2142" s="11"/>
      <c r="H2142" s="28">
        <f>ROUND(F2142*G2142,0)</f>
        <v>0</v>
      </c>
      <c r="I2142" s="225"/>
    </row>
    <row r="2143" s="9" customFormat="1" ht="17.9" customHeight="1">
      <c r="C2143" s="11"/>
      <c r="H2143" s="28">
        <f>ROUND(F2143*G2143,0)</f>
        <v>0</v>
      </c>
      <c r="I2143" s="225"/>
    </row>
    <row r="2144" s="9" customFormat="1" ht="17.9" customHeight="1">
      <c r="C2144" s="11"/>
      <c r="H2144" s="28">
        <f>ROUND(F2144*G2144,0)</f>
        <v>0</v>
      </c>
      <c r="I2144" s="225"/>
    </row>
    <row r="2145" s="9" customFormat="1" ht="17.9" customHeight="1">
      <c r="C2145" s="11"/>
      <c r="H2145" s="28">
        <f>ROUND(F2145*G2145,0)</f>
        <v>0</v>
      </c>
      <c r="I2145" s="225"/>
    </row>
    <row r="2146" s="9" customFormat="1" ht="17.9" customHeight="1">
      <c r="C2146" s="11"/>
      <c r="H2146" s="28">
        <f>ROUND(F2146*G2146,0)</f>
        <v>0</v>
      </c>
      <c r="I2146" s="225"/>
    </row>
    <row r="2147" s="9" customFormat="1" ht="17.9" customHeight="1">
      <c r="C2147" s="11"/>
      <c r="H2147" s="28">
        <f>ROUND(F2147*G2147,0)</f>
        <v>0</v>
      </c>
      <c r="I2147" s="225"/>
    </row>
    <row r="2148" s="9" customFormat="1" ht="17.9" customHeight="1">
      <c r="C2148" s="11"/>
      <c r="H2148" s="28">
        <f>ROUND(F2148*G2148,0)</f>
        <v>0</v>
      </c>
      <c r="I2148" s="225"/>
    </row>
    <row r="2149" s="9" customFormat="1" ht="17.9" customHeight="1">
      <c r="C2149" s="11"/>
      <c r="H2149" s="28">
        <f>ROUND(F2149*G2149,0)</f>
        <v>0</v>
      </c>
      <c r="I2149" s="225"/>
    </row>
    <row r="2150" s="9" customFormat="1" ht="17.9" customHeight="1">
      <c r="C2150" s="11"/>
      <c r="H2150" s="28">
        <f>ROUND(F2150*G2150,0)</f>
        <v>0</v>
      </c>
      <c r="I2150" s="225"/>
    </row>
    <row r="2151" s="9" customFormat="1" ht="17.9" customHeight="1">
      <c r="C2151" s="11"/>
      <c r="H2151" s="28">
        <f>ROUND(F2151*G2151,0)</f>
        <v>0</v>
      </c>
      <c r="I2151" s="225"/>
    </row>
    <row r="2152" s="9" customFormat="1" ht="17.9" customHeight="1">
      <c r="C2152" s="11"/>
      <c r="H2152" s="28">
        <f>ROUND(F2152*G2152,0)</f>
        <v>0</v>
      </c>
      <c r="I2152" s="225"/>
    </row>
    <row r="2153" s="9" customFormat="1" ht="17.9" customHeight="1">
      <c r="C2153" s="11"/>
      <c r="H2153" s="28">
        <f>ROUND(F2153*G2153,0)</f>
        <v>0</v>
      </c>
      <c r="I2153" s="225"/>
    </row>
    <row r="2154" s="9" customFormat="1" ht="17.9" customHeight="1">
      <c r="C2154" s="11"/>
      <c r="H2154" s="28">
        <f>ROUND(F2154*G2154,0)</f>
        <v>0</v>
      </c>
      <c r="I2154" s="225"/>
    </row>
    <row r="2155" s="9" customFormat="1" ht="17.9" customHeight="1">
      <c r="C2155" s="11"/>
      <c r="H2155" s="28">
        <f>ROUND(F2155*G2155,0)</f>
        <v>0</v>
      </c>
      <c r="I2155" s="225"/>
    </row>
    <row r="2156" s="9" customFormat="1" ht="17.9" customHeight="1">
      <c r="C2156" s="11"/>
      <c r="H2156" s="28">
        <f>ROUND(F2156*G2156,0)</f>
        <v>0</v>
      </c>
      <c r="I2156" s="225"/>
    </row>
    <row r="2157" s="9" customFormat="1" ht="17.9" customHeight="1">
      <c r="C2157" s="11"/>
      <c r="H2157" s="28">
        <f>ROUND(F2157*G2157,0)</f>
        <v>0</v>
      </c>
      <c r="I2157" s="225"/>
    </row>
    <row r="2158" s="9" customFormat="1" ht="17.9" customHeight="1">
      <c r="C2158" s="11"/>
      <c r="H2158" s="28">
        <f>ROUND(F2158*G2158,0)</f>
        <v>0</v>
      </c>
      <c r="I2158" s="225"/>
    </row>
    <row r="2159" s="9" customFormat="1" ht="17.9" customHeight="1">
      <c r="C2159" s="11"/>
      <c r="H2159" s="28">
        <f>ROUND(F2159*G2159,0)</f>
        <v>0</v>
      </c>
      <c r="I2159" s="225"/>
    </row>
    <row r="2160" s="9" customFormat="1" ht="17.9" customHeight="1">
      <c r="C2160" s="11"/>
      <c r="H2160" s="28">
        <f>ROUND(F2160*G2160,0)</f>
        <v>0</v>
      </c>
      <c r="I2160" s="225"/>
    </row>
    <row r="2161" s="9" customFormat="1" ht="17.9" customHeight="1">
      <c r="C2161" s="11"/>
      <c r="H2161" s="28">
        <f>ROUND(F2161*G2161,0)</f>
        <v>0</v>
      </c>
      <c r="I2161" s="225"/>
    </row>
    <row r="2162" s="9" customFormat="1" ht="17.9" customHeight="1">
      <c r="C2162" s="11"/>
      <c r="H2162" s="28">
        <f>ROUND(F2162*G2162,0)</f>
        <v>0</v>
      </c>
      <c r="I2162" s="225"/>
    </row>
    <row r="2163" s="9" customFormat="1" ht="17.9" customHeight="1">
      <c r="C2163" s="11"/>
      <c r="H2163" s="28">
        <f>ROUND(F2163*G2163,0)</f>
        <v>0</v>
      </c>
      <c r="I2163" s="225"/>
    </row>
    <row r="2164" s="9" customFormat="1" ht="17.9" customHeight="1">
      <c r="C2164" s="11"/>
      <c r="H2164" s="28">
        <f>ROUND(F2164*G2164,0)</f>
        <v>0</v>
      </c>
      <c r="I2164" s="225"/>
    </row>
    <row r="2165" s="9" customFormat="1" ht="17.9" customHeight="1">
      <c r="C2165" s="11"/>
      <c r="H2165" s="28">
        <f>ROUND(F2165*G2165,0)</f>
        <v>0</v>
      </c>
      <c r="I2165" s="225"/>
    </row>
    <row r="2166" s="9" customFormat="1" ht="17.9" customHeight="1">
      <c r="C2166" s="11"/>
      <c r="H2166" s="28">
        <f>ROUND(F2166*G2166,0)</f>
        <v>0</v>
      </c>
      <c r="I2166" s="225"/>
    </row>
    <row r="2167" s="9" customFormat="1" ht="17.9" customHeight="1">
      <c r="C2167" s="11"/>
      <c r="H2167" s="28">
        <f>ROUND(F2167*G2167,0)</f>
        <v>0</v>
      </c>
      <c r="I2167" s="225"/>
    </row>
    <row r="2168" s="9" customFormat="1" ht="17.9" customHeight="1">
      <c r="C2168" s="11"/>
      <c r="H2168" s="28">
        <f>ROUND(F2168*G2168,0)</f>
        <v>0</v>
      </c>
      <c r="I2168" s="225"/>
    </row>
    <row r="2169" s="9" customFormat="1" ht="17.9" customHeight="1">
      <c r="C2169" s="11"/>
      <c r="H2169" s="28">
        <f>ROUND(F2169*G2169,0)</f>
        <v>0</v>
      </c>
      <c r="I2169" s="225"/>
    </row>
    <row r="2170" s="9" customFormat="1" ht="17.9" customHeight="1">
      <c r="C2170" s="11"/>
      <c r="H2170" s="28">
        <f>ROUND(F2170*G2170,0)</f>
        <v>0</v>
      </c>
      <c r="I2170" s="225"/>
    </row>
    <row r="2171" s="9" customFormat="1" ht="17.9" customHeight="1">
      <c r="C2171" s="11"/>
      <c r="H2171" s="28">
        <f>ROUND(F2171*G2171,0)</f>
        <v>0</v>
      </c>
      <c r="I2171" s="225"/>
    </row>
    <row r="2172" s="9" customFormat="1" ht="17.9" customHeight="1">
      <c r="C2172" s="11"/>
      <c r="H2172" s="28">
        <f>ROUND(F2172*G2172,0)</f>
        <v>0</v>
      </c>
      <c r="I2172" s="225"/>
    </row>
    <row r="2173" s="9" customFormat="1" ht="17.9" customHeight="1">
      <c r="C2173" s="11"/>
      <c r="H2173" s="28">
        <f>ROUND(F2173*G2173,0)</f>
        <v>0</v>
      </c>
      <c r="I2173" s="225"/>
    </row>
    <row r="2174" s="9" customFormat="1" ht="17.9" customHeight="1">
      <c r="C2174" s="11"/>
      <c r="H2174" s="28">
        <f>ROUND(F2174*G2174,0)</f>
        <v>0</v>
      </c>
      <c r="I2174" s="225"/>
    </row>
    <row r="2175" s="9" customFormat="1" ht="17.9" customHeight="1">
      <c r="C2175" s="11"/>
      <c r="H2175" s="28">
        <f>ROUND(F2175*G2175,0)</f>
        <v>0</v>
      </c>
      <c r="I2175" s="225"/>
    </row>
    <row r="2176" s="9" customFormat="1" ht="17.9" customHeight="1">
      <c r="C2176" s="11"/>
      <c r="H2176" s="28">
        <f>ROUND(F2176*G2176,0)</f>
        <v>0</v>
      </c>
      <c r="I2176" s="225"/>
    </row>
    <row r="2177" s="9" customFormat="1" ht="17.9" customHeight="1">
      <c r="C2177" s="11"/>
      <c r="H2177" s="28">
        <f>ROUND(F2177*G2177,0)</f>
        <v>0</v>
      </c>
      <c r="I2177" s="225"/>
    </row>
    <row r="2178" s="9" customFormat="1" ht="17.9" customHeight="1">
      <c r="C2178" s="11"/>
      <c r="H2178" s="28">
        <f>ROUND(F2178*G2178,0)</f>
        <v>0</v>
      </c>
      <c r="I2178" s="225"/>
    </row>
    <row r="2179" s="9" customFormat="1" ht="17.9" customHeight="1">
      <c r="C2179" s="11"/>
      <c r="H2179" s="28">
        <f>ROUND(F2179*G2179,0)</f>
        <v>0</v>
      </c>
      <c r="I2179" s="225"/>
    </row>
    <row r="2180" s="9" customFormat="1" ht="17.9" customHeight="1">
      <c r="C2180" s="11"/>
      <c r="H2180" s="28">
        <f>ROUND(F2180*G2180,0)</f>
        <v>0</v>
      </c>
      <c r="I2180" s="225"/>
    </row>
    <row r="2181" s="9" customFormat="1" ht="17.9" customHeight="1">
      <c r="C2181" s="11"/>
      <c r="H2181" s="28">
        <f>ROUND(F2181*G2181,0)</f>
        <v>0</v>
      </c>
      <c r="I2181" s="225"/>
    </row>
    <row r="2182" s="9" customFormat="1" ht="17.9" customHeight="1">
      <c r="C2182" s="11"/>
      <c r="H2182" s="28">
        <f>ROUND(F2182*G2182,0)</f>
        <v>0</v>
      </c>
      <c r="I2182" s="225"/>
    </row>
    <row r="2183" s="9" customFormat="1" ht="17.9" customHeight="1">
      <c r="C2183" s="11"/>
      <c r="H2183" s="28">
        <f>ROUND(F2183*G2183,0)</f>
        <v>0</v>
      </c>
      <c r="I2183" s="225"/>
    </row>
    <row r="2184" s="9" customFormat="1" ht="17.9" customHeight="1">
      <c r="C2184" s="11"/>
      <c r="H2184" s="28">
        <f>ROUND(F2184*G2184,0)</f>
        <v>0</v>
      </c>
      <c r="I2184" s="225"/>
    </row>
    <row r="2185" s="9" customFormat="1" ht="17.9" customHeight="1">
      <c r="C2185" s="11"/>
      <c r="H2185" s="28">
        <f>ROUND(F2185*G2185,0)</f>
        <v>0</v>
      </c>
      <c r="I2185" s="225"/>
    </row>
    <row r="2186" s="9" customFormat="1" ht="17.9" customHeight="1">
      <c r="C2186" s="11"/>
      <c r="H2186" s="28">
        <f>ROUND(F2186*G2186,0)</f>
        <v>0</v>
      </c>
      <c r="I2186" s="225"/>
    </row>
    <row r="2187" s="9" customFormat="1" ht="17.9" customHeight="1">
      <c r="C2187" s="11"/>
      <c r="H2187" s="28">
        <f>ROUND(F2187*G2187,0)</f>
        <v>0</v>
      </c>
      <c r="I2187" s="225"/>
    </row>
    <row r="2188" s="9" customFormat="1" ht="17.9" customHeight="1">
      <c r="C2188" s="11"/>
      <c r="H2188" s="28">
        <f>ROUND(F2188*G2188,0)</f>
        <v>0</v>
      </c>
      <c r="I2188" s="225"/>
    </row>
    <row r="2189" s="9" customFormat="1" ht="17.9" customHeight="1">
      <c r="C2189" s="11"/>
      <c r="H2189" s="28">
        <f>ROUND(F2189*G2189,0)</f>
        <v>0</v>
      </c>
      <c r="I2189" s="225"/>
    </row>
    <row r="2190" s="9" customFormat="1" ht="17.9" customHeight="1">
      <c r="C2190" s="11"/>
      <c r="H2190" s="28">
        <f>ROUND(F2190*G2190,0)</f>
        <v>0</v>
      </c>
      <c r="I2190" s="225"/>
    </row>
    <row r="2191" s="9" customFormat="1" ht="17.9" customHeight="1">
      <c r="C2191" s="11"/>
      <c r="H2191" s="28">
        <f>ROUND(F2191*G2191,0)</f>
        <v>0</v>
      </c>
      <c r="I2191" s="225"/>
    </row>
    <row r="2192" s="9" customFormat="1" ht="17.9" customHeight="1">
      <c r="C2192" s="11"/>
      <c r="H2192" s="28">
        <f>ROUND(F2192*G2192,0)</f>
        <v>0</v>
      </c>
      <c r="I2192" s="225"/>
    </row>
    <row r="2193" s="9" customFormat="1" ht="17.9" customHeight="1">
      <c r="C2193" s="11"/>
      <c r="H2193" s="28">
        <f>ROUND(F2193*G2193,0)</f>
        <v>0</v>
      </c>
      <c r="I2193" s="225"/>
    </row>
    <row r="2194" s="9" customFormat="1" ht="17.9" customHeight="1">
      <c r="C2194" s="11"/>
      <c r="H2194" s="28">
        <f>ROUND(F2194*G2194,0)</f>
        <v>0</v>
      </c>
      <c r="I2194" s="225"/>
    </row>
    <row r="2195" s="9" customFormat="1" ht="17.9" customHeight="1">
      <c r="C2195" s="11"/>
      <c r="H2195" s="28">
        <f>ROUND(F2195*G2195,0)</f>
        <v>0</v>
      </c>
      <c r="I2195" s="225"/>
    </row>
    <row r="2196" s="9" customFormat="1" ht="17.9" customHeight="1">
      <c r="C2196" s="11"/>
      <c r="H2196" s="28">
        <f>ROUND(F2196*G2196,0)</f>
        <v>0</v>
      </c>
      <c r="I2196" s="225"/>
    </row>
    <row r="2197" s="9" customFormat="1" ht="17.9" customHeight="1">
      <c r="C2197" s="11"/>
      <c r="H2197" s="28">
        <f>ROUND(F2197*G2197,0)</f>
        <v>0</v>
      </c>
      <c r="I2197" s="225"/>
    </row>
    <row r="2198" s="9" customFormat="1" ht="17.9" customHeight="1">
      <c r="C2198" s="11"/>
      <c r="H2198" s="28">
        <f>ROUND(F2198*G2198,0)</f>
        <v>0</v>
      </c>
      <c r="I2198" s="225"/>
    </row>
    <row r="2199" s="9" customFormat="1" ht="17.9" customHeight="1">
      <c r="C2199" s="11"/>
      <c r="H2199" s="28">
        <f>ROUND(F2199*G2199,0)</f>
        <v>0</v>
      </c>
      <c r="I2199" s="225"/>
    </row>
    <row r="2200" s="9" customFormat="1" ht="17.9" customHeight="1">
      <c r="C2200" s="11"/>
      <c r="H2200" s="28">
        <f>ROUND(F2200*G2200,0)</f>
        <v>0</v>
      </c>
      <c r="I2200" s="225"/>
    </row>
    <row r="2201" s="9" customFormat="1" ht="17.9" customHeight="1">
      <c r="C2201" s="11"/>
      <c r="H2201" s="28">
        <f>ROUND(F2201*G2201,0)</f>
        <v>0</v>
      </c>
      <c r="I2201" s="225"/>
    </row>
    <row r="2202" s="9" customFormat="1" ht="17.9" customHeight="1">
      <c r="C2202" s="11"/>
      <c r="H2202" s="28">
        <f>ROUND(F2202*G2202,0)</f>
        <v>0</v>
      </c>
      <c r="I2202" s="225"/>
    </row>
    <row r="2203" s="9" customFormat="1" ht="17.9" customHeight="1">
      <c r="C2203" s="11"/>
      <c r="H2203" s="28">
        <f>ROUND(F2203*G2203,0)</f>
        <v>0</v>
      </c>
      <c r="I2203" s="225"/>
    </row>
    <row r="2204" s="9" customFormat="1" ht="17.9" customHeight="1">
      <c r="C2204" s="11"/>
      <c r="H2204" s="28">
        <f>ROUND(F2204*G2204,0)</f>
        <v>0</v>
      </c>
      <c r="I2204" s="225"/>
    </row>
    <row r="2205" s="9" customFormat="1" ht="17.9" customHeight="1">
      <c r="C2205" s="11"/>
      <c r="H2205" s="28">
        <f>ROUND(F2205*G2205,0)</f>
        <v>0</v>
      </c>
      <c r="I2205" s="225"/>
    </row>
    <row r="2206" s="9" customFormat="1" ht="17.9" customHeight="1">
      <c r="C2206" s="11"/>
      <c r="H2206" s="28">
        <f>ROUND(F2206*G2206,0)</f>
        <v>0</v>
      </c>
      <c r="I2206" s="225"/>
    </row>
    <row r="2207" s="9" customFormat="1" ht="17.9" customHeight="1">
      <c r="C2207" s="11"/>
      <c r="H2207" s="28">
        <f>ROUND(F2207*G2207,0)</f>
        <v>0</v>
      </c>
      <c r="I2207" s="225"/>
    </row>
    <row r="2208" s="9" customFormat="1" ht="17.9" customHeight="1">
      <c r="C2208" s="11"/>
      <c r="H2208" s="28">
        <f>ROUND(F2208*G2208,0)</f>
        <v>0</v>
      </c>
      <c r="I2208" s="225"/>
    </row>
    <row r="2209" s="9" customFormat="1" ht="17.9" customHeight="1">
      <c r="C2209" s="11"/>
      <c r="H2209" s="28">
        <f>ROUND(F2209*G2209,0)</f>
        <v>0</v>
      </c>
      <c r="I2209" s="225"/>
    </row>
    <row r="2210" s="9" customFormat="1" ht="17.9" customHeight="1">
      <c r="C2210" s="11"/>
      <c r="H2210" s="28">
        <f>ROUND(F2210*G2210,0)</f>
        <v>0</v>
      </c>
      <c r="I2210" s="225"/>
    </row>
    <row r="2211" s="9" customFormat="1" ht="17.9" customHeight="1">
      <c r="C2211" s="11"/>
      <c r="H2211" s="28">
        <f>ROUND(F2211*G2211,0)</f>
        <v>0</v>
      </c>
      <c r="I2211" s="225"/>
    </row>
    <row r="2212" s="9" customFormat="1" ht="17.9" customHeight="1">
      <c r="C2212" s="11"/>
      <c r="H2212" s="28">
        <f>ROUND(F2212*G2212,0)</f>
        <v>0</v>
      </c>
      <c r="I2212" s="225"/>
    </row>
    <row r="2213" s="9" customFormat="1" ht="17.9" customHeight="1">
      <c r="C2213" s="11"/>
      <c r="H2213" s="28">
        <f>ROUND(F2213*G2213,0)</f>
        <v>0</v>
      </c>
      <c r="I2213" s="225"/>
    </row>
    <row r="2214" s="9" customFormat="1" ht="17.9" customHeight="1">
      <c r="C2214" s="11"/>
      <c r="H2214" s="28">
        <f>ROUND(F2214*G2214,0)</f>
        <v>0</v>
      </c>
      <c r="I2214" s="225"/>
    </row>
    <row r="2215" s="9" customFormat="1" ht="17.9" customHeight="1">
      <c r="C2215" s="11"/>
      <c r="H2215" s="28">
        <f>ROUND(F2215*G2215,0)</f>
        <v>0</v>
      </c>
      <c r="I2215" s="225"/>
    </row>
    <row r="2216" s="9" customFormat="1" ht="17.9" customHeight="1">
      <c r="C2216" s="11"/>
      <c r="H2216" s="28">
        <f>ROUND(F2216*G2216,0)</f>
        <v>0</v>
      </c>
      <c r="I2216" s="225"/>
    </row>
    <row r="2217" s="9" customFormat="1" ht="17.9" customHeight="1">
      <c r="C2217" s="11"/>
      <c r="H2217" s="28">
        <f>ROUND(F2217*G2217,0)</f>
        <v>0</v>
      </c>
      <c r="I2217" s="225"/>
    </row>
    <row r="2218" s="9" customFormat="1" ht="17.9" customHeight="1">
      <c r="C2218" s="11"/>
      <c r="H2218" s="28">
        <f>ROUND(F2218*G2218,0)</f>
        <v>0</v>
      </c>
      <c r="I2218" s="225"/>
    </row>
    <row r="2219" s="9" customFormat="1" ht="17.9" customHeight="1">
      <c r="C2219" s="11"/>
      <c r="H2219" s="28">
        <f>ROUND(F2219*G2219,0)</f>
        <v>0</v>
      </c>
      <c r="I2219" s="225"/>
    </row>
    <row r="2220" s="9" customFormat="1" ht="17.9" customHeight="1">
      <c r="C2220" s="11"/>
      <c r="H2220" s="28">
        <f>ROUND(F2220*G2220,0)</f>
        <v>0</v>
      </c>
      <c r="I2220" s="225"/>
    </row>
    <row r="2221" s="9" customFormat="1" ht="17.9" customHeight="1">
      <c r="C2221" s="11"/>
      <c r="H2221" s="28">
        <f>ROUND(F2221*G2221,0)</f>
        <v>0</v>
      </c>
      <c r="I2221" s="225"/>
    </row>
    <row r="2222" s="9" customFormat="1" ht="17.9" customHeight="1">
      <c r="C2222" s="11"/>
      <c r="H2222" s="28">
        <f>ROUND(F2222*G2222,0)</f>
        <v>0</v>
      </c>
      <c r="I2222" s="225"/>
    </row>
    <row r="2223" s="9" customFormat="1" ht="17.9" customHeight="1">
      <c r="C2223" s="11"/>
      <c r="H2223" s="28">
        <f>ROUND(F2223*G2223,0)</f>
        <v>0</v>
      </c>
      <c r="I2223" s="225"/>
    </row>
    <row r="2224" s="9" customFormat="1" ht="17.9" customHeight="1">
      <c r="C2224" s="11"/>
      <c r="H2224" s="28">
        <f>ROUND(F2224*G2224,0)</f>
        <v>0</v>
      </c>
      <c r="I2224" s="225"/>
    </row>
    <row r="2225" s="9" customFormat="1" ht="17.9" customHeight="1">
      <c r="C2225" s="11"/>
      <c r="H2225" s="28">
        <f>ROUND(F2225*G2225,0)</f>
        <v>0</v>
      </c>
      <c r="I2225" s="225"/>
    </row>
    <row r="2226" s="9" customFormat="1" ht="17.9" customHeight="1">
      <c r="C2226" s="11"/>
      <c r="H2226" s="28">
        <f>ROUND(F2226*G2226,0)</f>
        <v>0</v>
      </c>
      <c r="I2226" s="225"/>
    </row>
    <row r="2227" s="9" customFormat="1" ht="17.9" customHeight="1">
      <c r="C2227" s="11"/>
      <c r="H2227" s="28">
        <f>ROUND(F2227*G2227,0)</f>
        <v>0</v>
      </c>
      <c r="I2227" s="225"/>
    </row>
    <row r="2228" s="9" customFormat="1" ht="17.9" customHeight="1">
      <c r="C2228" s="11"/>
      <c r="H2228" s="28">
        <f>ROUND(F2228*G2228,0)</f>
        <v>0</v>
      </c>
      <c r="I2228" s="225"/>
    </row>
    <row r="2229" s="9" customFormat="1" ht="17.9" customHeight="1">
      <c r="C2229" s="11"/>
      <c r="H2229" s="28">
        <f>ROUND(F2229*G2229,0)</f>
        <v>0</v>
      </c>
      <c r="I2229" s="225"/>
    </row>
    <row r="2230" s="9" customFormat="1" ht="17.9" customHeight="1">
      <c r="C2230" s="11"/>
      <c r="H2230" s="28">
        <f>ROUND(F2230*G2230,0)</f>
        <v>0</v>
      </c>
      <c r="I2230" s="225"/>
    </row>
    <row r="2231" s="9" customFormat="1" ht="17.9" customHeight="1">
      <c r="C2231" s="11"/>
      <c r="H2231" s="28">
        <f>ROUND(F2231*G2231,0)</f>
        <v>0</v>
      </c>
      <c r="I2231" s="225"/>
    </row>
    <row r="2232" s="9" customFormat="1" ht="17.9" customHeight="1">
      <c r="C2232" s="11"/>
      <c r="H2232" s="28">
        <f>ROUND(F2232*G2232,0)</f>
        <v>0</v>
      </c>
      <c r="I2232" s="225"/>
    </row>
    <row r="2233" s="9" customFormat="1" ht="17.9" customHeight="1">
      <c r="C2233" s="11"/>
      <c r="H2233" s="28">
        <f>ROUND(F2233*G2233,0)</f>
        <v>0</v>
      </c>
      <c r="I2233" s="225"/>
    </row>
    <row r="2234" s="9" customFormat="1" ht="17.9" customHeight="1">
      <c r="C2234" s="11"/>
      <c r="H2234" s="28">
        <f>ROUND(F2234*G2234,0)</f>
        <v>0</v>
      </c>
      <c r="I2234" s="225"/>
    </row>
    <row r="2235" s="9" customFormat="1" ht="17.9" customHeight="1">
      <c r="C2235" s="11"/>
      <c r="H2235" s="28">
        <f>ROUND(F2235*G2235,0)</f>
        <v>0</v>
      </c>
      <c r="I2235" s="225"/>
    </row>
    <row r="2236" s="9" customFormat="1" ht="17.9" customHeight="1">
      <c r="C2236" s="11"/>
      <c r="H2236" s="28">
        <f>ROUND(F2236*G2236,0)</f>
        <v>0</v>
      </c>
      <c r="I2236" s="225"/>
    </row>
    <row r="2237" s="9" customFormat="1" ht="17.9" customHeight="1">
      <c r="C2237" s="11"/>
      <c r="H2237" s="28">
        <f>ROUND(F2237*G2237,0)</f>
        <v>0</v>
      </c>
      <c r="I2237" s="225"/>
    </row>
    <row r="2238" s="9" customFormat="1" ht="17.9" customHeight="1">
      <c r="C2238" s="11"/>
      <c r="H2238" s="28">
        <f>ROUND(F2238*G2238,0)</f>
        <v>0</v>
      </c>
      <c r="I2238" s="225"/>
    </row>
    <row r="2239" s="9" customFormat="1" ht="17.9" customHeight="1">
      <c r="C2239" s="11"/>
      <c r="H2239" s="28">
        <f>ROUND(F2239*G2239,0)</f>
        <v>0</v>
      </c>
      <c r="I2239" s="225"/>
    </row>
    <row r="2240" s="9" customFormat="1" ht="17.9" customHeight="1">
      <c r="C2240" s="11"/>
      <c r="H2240" s="28">
        <f>ROUND(F2240*G2240,0)</f>
        <v>0</v>
      </c>
      <c r="I2240" s="225"/>
    </row>
    <row r="2241" s="9" customFormat="1" ht="17.9" customHeight="1">
      <c r="C2241" s="11"/>
      <c r="H2241" s="28">
        <f>ROUND(F2241*G2241,0)</f>
        <v>0</v>
      </c>
      <c r="I2241" s="225"/>
    </row>
    <row r="2242" s="9" customFormat="1" ht="17.9" customHeight="1">
      <c r="C2242" s="11"/>
      <c r="H2242" s="28">
        <f>ROUND(F2242*G2242,0)</f>
        <v>0</v>
      </c>
      <c r="I2242" s="225"/>
    </row>
    <row r="2243" s="9" customFormat="1" ht="17.9" customHeight="1">
      <c r="C2243" s="11"/>
      <c r="H2243" s="28">
        <f>ROUND(F2243*G2243,0)</f>
        <v>0</v>
      </c>
      <c r="I2243" s="225"/>
    </row>
    <row r="2244" s="9" customFormat="1" ht="17.9" customHeight="1">
      <c r="C2244" s="11"/>
      <c r="H2244" s="28">
        <f>ROUND(F2244*G2244,0)</f>
        <v>0</v>
      </c>
      <c r="I2244" s="225"/>
    </row>
    <row r="2245" s="9" customFormat="1" ht="17.9" customHeight="1">
      <c r="C2245" s="11"/>
      <c r="H2245" s="28">
        <f>ROUND(F2245*G2245,0)</f>
        <v>0</v>
      </c>
      <c r="I2245" s="225"/>
    </row>
    <row r="2246" s="9" customFormat="1" ht="17.9" customHeight="1">
      <c r="C2246" s="11"/>
      <c r="H2246" s="28">
        <f>ROUND(F2246*G2246,0)</f>
        <v>0</v>
      </c>
      <c r="I2246" s="225"/>
    </row>
    <row r="2247" s="9" customFormat="1" ht="17.9" customHeight="1">
      <c r="C2247" s="11"/>
      <c r="H2247" s="28">
        <f>ROUND(F2247*G2247,0)</f>
        <v>0</v>
      </c>
      <c r="I2247" s="225"/>
    </row>
    <row r="2248" s="9" customFormat="1" ht="17.9" customHeight="1">
      <c r="C2248" s="11"/>
      <c r="H2248" s="28">
        <f>ROUND(F2248*G2248,0)</f>
        <v>0</v>
      </c>
      <c r="I2248" s="225"/>
    </row>
    <row r="2249" s="9" customFormat="1" ht="17.9" customHeight="1">
      <c r="C2249" s="11"/>
      <c r="H2249" s="28">
        <f>ROUND(F2249*G2249,0)</f>
        <v>0</v>
      </c>
      <c r="I2249" s="225"/>
    </row>
    <row r="2250" s="9" customFormat="1" ht="17.9" customHeight="1">
      <c r="C2250" s="11"/>
      <c r="H2250" s="28">
        <f>ROUND(F2250*G2250,0)</f>
        <v>0</v>
      </c>
      <c r="I2250" s="225"/>
    </row>
    <row r="2251" s="9" customFormat="1" ht="17.9" customHeight="1">
      <c r="C2251" s="11"/>
      <c r="H2251" s="28">
        <f>ROUND(F2251*G2251,0)</f>
        <v>0</v>
      </c>
      <c r="I2251" s="225"/>
    </row>
    <row r="2252" s="9" customFormat="1" ht="17.9" customHeight="1">
      <c r="C2252" s="11"/>
      <c r="H2252" s="28">
        <f>ROUND(F2252*G2252,0)</f>
        <v>0</v>
      </c>
      <c r="I2252" s="225"/>
    </row>
    <row r="2253" s="9" customFormat="1" ht="17.9" customHeight="1">
      <c r="C2253" s="11"/>
      <c r="H2253" s="28">
        <f>ROUND(F2253*G2253,0)</f>
        <v>0</v>
      </c>
      <c r="I2253" s="225"/>
    </row>
    <row r="2254" s="9" customFormat="1" ht="17.9" customHeight="1">
      <c r="C2254" s="11"/>
      <c r="H2254" s="28">
        <f>ROUND(F2254*G2254,0)</f>
        <v>0</v>
      </c>
      <c r="I2254" s="225"/>
    </row>
    <row r="2255" s="9" customFormat="1" ht="17.9" customHeight="1">
      <c r="C2255" s="11"/>
      <c r="H2255" s="28">
        <f>ROUND(F2255*G2255,0)</f>
        <v>0</v>
      </c>
      <c r="I2255" s="225"/>
    </row>
    <row r="2256" s="9" customFormat="1" ht="17.9" customHeight="1">
      <c r="C2256" s="11"/>
      <c r="H2256" s="28">
        <f>ROUND(F2256*G2256,0)</f>
        <v>0</v>
      </c>
      <c r="I2256" s="225"/>
    </row>
    <row r="2257" s="9" customFormat="1" ht="17.9" customHeight="1">
      <c r="C2257" s="11"/>
      <c r="H2257" s="28">
        <f>ROUND(F2257*G2257,0)</f>
        <v>0</v>
      </c>
      <c r="I2257" s="225"/>
    </row>
    <row r="2258" s="9" customFormat="1" ht="17.9" customHeight="1">
      <c r="C2258" s="11"/>
      <c r="H2258" s="28">
        <f>ROUND(F2258*G2258,0)</f>
        <v>0</v>
      </c>
      <c r="I2258" s="225"/>
    </row>
    <row r="2259" s="9" customFormat="1" ht="17.9" customHeight="1">
      <c r="C2259" s="11"/>
      <c r="H2259" s="28">
        <f>ROUND(F2259*G2259,0)</f>
        <v>0</v>
      </c>
      <c r="I2259" s="225"/>
    </row>
    <row r="2260" s="9" customFormat="1" ht="17.9" customHeight="1">
      <c r="C2260" s="11"/>
      <c r="H2260" s="28">
        <f>ROUND(F2260*G2260,0)</f>
        <v>0</v>
      </c>
      <c r="I2260" s="225"/>
    </row>
    <row r="2261" s="9" customFormat="1" ht="17.9" customHeight="1">
      <c r="C2261" s="11"/>
      <c r="H2261" s="28">
        <f>ROUND(F2261*G2261,0)</f>
        <v>0</v>
      </c>
      <c r="I2261" s="225"/>
    </row>
    <row r="2262" s="9" customFormat="1" ht="17.9" customHeight="1">
      <c r="C2262" s="11"/>
      <c r="H2262" s="28">
        <f>ROUND(F2262*G2262,0)</f>
        <v>0</v>
      </c>
      <c r="I2262" s="225"/>
    </row>
    <row r="2263" s="9" customFormat="1" ht="17.9" customHeight="1">
      <c r="C2263" s="11"/>
      <c r="H2263" s="28">
        <f>ROUND(F2263*G2263,0)</f>
        <v>0</v>
      </c>
      <c r="I2263" s="225"/>
    </row>
    <row r="2264" s="9" customFormat="1" ht="17.9" customHeight="1">
      <c r="C2264" s="11"/>
      <c r="H2264" s="28">
        <f>ROUND(F2264*G2264,0)</f>
        <v>0</v>
      </c>
      <c r="I2264" s="225"/>
    </row>
    <row r="2265" s="9" customFormat="1" ht="17.9" customHeight="1">
      <c r="C2265" s="11"/>
      <c r="H2265" s="28">
        <f>ROUND(F2265*G2265,0)</f>
        <v>0</v>
      </c>
      <c r="I2265" s="225"/>
    </row>
    <row r="2266" s="9" customFormat="1" ht="17.9" customHeight="1">
      <c r="C2266" s="11"/>
      <c r="H2266" s="28">
        <f>ROUND(F2266*G2266,0)</f>
        <v>0</v>
      </c>
      <c r="I2266" s="225"/>
    </row>
    <row r="2267" s="9" customFormat="1" ht="17.9" customHeight="1">
      <c r="C2267" s="11"/>
      <c r="H2267" s="28">
        <f>ROUND(F2267*G2267,0)</f>
        <v>0</v>
      </c>
      <c r="I2267" s="225"/>
    </row>
    <row r="2268" s="9" customFormat="1" ht="17.9" customHeight="1">
      <c r="C2268" s="11"/>
      <c r="H2268" s="28">
        <f>ROUND(F2268*G2268,0)</f>
        <v>0</v>
      </c>
      <c r="I2268" s="225"/>
    </row>
    <row r="2269" s="9" customFormat="1" ht="17.9" customHeight="1">
      <c r="C2269" s="11"/>
      <c r="H2269" s="28">
        <f>ROUND(F2269*G2269,0)</f>
        <v>0</v>
      </c>
      <c r="I2269" s="225"/>
    </row>
    <row r="2270" s="9" customFormat="1" ht="17.9" customHeight="1">
      <c r="C2270" s="11"/>
      <c r="H2270" s="28">
        <f>ROUND(F2270*G2270,0)</f>
        <v>0</v>
      </c>
      <c r="I2270" s="225"/>
    </row>
    <row r="2271" s="9" customFormat="1" ht="17.9" customHeight="1">
      <c r="C2271" s="11"/>
      <c r="H2271" s="28">
        <f>ROUND(F2271*G2271,0)</f>
        <v>0</v>
      </c>
      <c r="I2271" s="225"/>
    </row>
    <row r="2272" s="9" customFormat="1" ht="17.9" customHeight="1">
      <c r="C2272" s="11"/>
      <c r="H2272" s="28">
        <f>ROUND(F2272*G2272,0)</f>
        <v>0</v>
      </c>
      <c r="I2272" s="225"/>
    </row>
    <row r="2273" s="9" customFormat="1" ht="17.9" customHeight="1">
      <c r="C2273" s="11"/>
      <c r="H2273" s="28">
        <f>ROUND(F2273*G2273,0)</f>
        <v>0</v>
      </c>
      <c r="I2273" s="225"/>
    </row>
    <row r="2274" s="9" customFormat="1" ht="17.9" customHeight="1">
      <c r="C2274" s="11"/>
      <c r="H2274" s="28">
        <f>ROUND(F2274*G2274,0)</f>
        <v>0</v>
      </c>
      <c r="I2274" s="225"/>
    </row>
    <row r="2275" s="9" customFormat="1" ht="17.9" customHeight="1">
      <c r="C2275" s="11"/>
      <c r="H2275" s="28">
        <f>ROUND(F2275*G2275,0)</f>
        <v>0</v>
      </c>
      <c r="I2275" s="225"/>
    </row>
    <row r="2276" s="9" customFormat="1" ht="17.9" customHeight="1">
      <c r="C2276" s="11"/>
      <c r="H2276" s="28">
        <f>ROUND(F2276*G2276,0)</f>
        <v>0</v>
      </c>
      <c r="I2276" s="225"/>
    </row>
    <row r="2277" s="9" customFormat="1" ht="17.9" customHeight="1">
      <c r="C2277" s="11"/>
      <c r="H2277" s="28">
        <f>ROUND(F2277*G2277,0)</f>
        <v>0</v>
      </c>
      <c r="I2277" s="225"/>
    </row>
    <row r="2278" s="9" customFormat="1" ht="17.9" customHeight="1">
      <c r="C2278" s="11"/>
      <c r="H2278" s="28">
        <f>ROUND(F2278*G2278,0)</f>
        <v>0</v>
      </c>
      <c r="I2278" s="225"/>
    </row>
    <row r="2279" s="9" customFormat="1" ht="17.9" customHeight="1">
      <c r="C2279" s="11"/>
      <c r="H2279" s="28">
        <f>ROUND(F2279*G2279,0)</f>
        <v>0</v>
      </c>
      <c r="I2279" s="225"/>
    </row>
    <row r="2280" s="9" customFormat="1" ht="17.9" customHeight="1">
      <c r="C2280" s="11"/>
      <c r="H2280" s="28">
        <f>ROUND(F2280*G2280,0)</f>
        <v>0</v>
      </c>
      <c r="I2280" s="225"/>
    </row>
    <row r="2281" s="9" customFormat="1" ht="17.9" customHeight="1">
      <c r="C2281" s="11"/>
      <c r="H2281" s="28">
        <f>ROUND(F2281*G2281,0)</f>
        <v>0</v>
      </c>
      <c r="I2281" s="225"/>
    </row>
    <row r="2282" s="9" customFormat="1" ht="17.9" customHeight="1">
      <c r="C2282" s="11"/>
      <c r="H2282" s="28">
        <f>ROUND(F2282*G2282,0)</f>
        <v>0</v>
      </c>
      <c r="I2282" s="225"/>
    </row>
    <row r="2283" s="9" customFormat="1" ht="17.9" customHeight="1">
      <c r="C2283" s="11"/>
      <c r="H2283" s="28">
        <f>ROUND(F2283*G2283,0)</f>
        <v>0</v>
      </c>
      <c r="I2283" s="225"/>
    </row>
    <row r="2284" s="9" customFormat="1" ht="17.9" customHeight="1">
      <c r="C2284" s="11"/>
      <c r="H2284" s="28">
        <f>ROUND(F2284*G2284,0)</f>
        <v>0</v>
      </c>
      <c r="I2284" s="225"/>
    </row>
    <row r="2285" s="9" customFormat="1" ht="17.9" customHeight="1">
      <c r="C2285" s="11"/>
      <c r="H2285" s="28">
        <f>ROUND(F2285*G2285,0)</f>
        <v>0</v>
      </c>
      <c r="I2285" s="225"/>
    </row>
    <row r="2286" s="9" customFormat="1" ht="17.9" customHeight="1">
      <c r="C2286" s="11"/>
      <c r="H2286" s="28">
        <f>ROUND(F2286*G2286,0)</f>
        <v>0</v>
      </c>
      <c r="I2286" s="225"/>
    </row>
    <row r="2287" s="9" customFormat="1" ht="17.9" customHeight="1">
      <c r="C2287" s="11"/>
      <c r="H2287" s="28">
        <f>ROUND(F2287*G2287,0)</f>
        <v>0</v>
      </c>
      <c r="I2287" s="225"/>
    </row>
    <row r="2288" s="9" customFormat="1" ht="17.9" customHeight="1">
      <c r="C2288" s="11"/>
      <c r="H2288" s="28">
        <f>ROUND(F2288*G2288,0)</f>
        <v>0</v>
      </c>
      <c r="I2288" s="225"/>
    </row>
    <row r="2289" s="9" customFormat="1" ht="17.9" customHeight="1">
      <c r="C2289" s="11"/>
      <c r="H2289" s="28">
        <f>ROUND(F2289*G2289,0)</f>
        <v>0</v>
      </c>
      <c r="I2289" s="225"/>
    </row>
    <row r="2290" s="9" customFormat="1" ht="17.9" customHeight="1">
      <c r="C2290" s="11"/>
      <c r="H2290" s="28">
        <f>ROUND(F2290*G2290,0)</f>
        <v>0</v>
      </c>
      <c r="I2290" s="225"/>
    </row>
    <row r="2291" s="9" customFormat="1" ht="17.9" customHeight="1">
      <c r="C2291" s="11"/>
      <c r="H2291" s="28">
        <f>ROUND(F2291*G2291,0)</f>
        <v>0</v>
      </c>
      <c r="I2291" s="225"/>
    </row>
    <row r="2292" s="9" customFormat="1" ht="17.9" customHeight="1">
      <c r="C2292" s="11"/>
      <c r="H2292" s="28">
        <f>ROUND(F2292*G2292,0)</f>
        <v>0</v>
      </c>
      <c r="I2292" s="225"/>
    </row>
    <row r="2293" s="9" customFormat="1" ht="17.9" customHeight="1">
      <c r="C2293" s="11"/>
      <c r="H2293" s="28">
        <f>ROUND(F2293*G2293,0)</f>
        <v>0</v>
      </c>
      <c r="I2293" s="225"/>
    </row>
    <row r="2294" s="9" customFormat="1" ht="17.9" customHeight="1">
      <c r="C2294" s="11"/>
      <c r="H2294" s="28">
        <f>ROUND(F2294*G2294,0)</f>
        <v>0</v>
      </c>
      <c r="I2294" s="225"/>
    </row>
    <row r="2295" s="9" customFormat="1" ht="17.9" customHeight="1">
      <c r="C2295" s="11"/>
      <c r="H2295" s="28">
        <f>ROUND(F2295*G2295,0)</f>
        <v>0</v>
      </c>
      <c r="I2295" s="225"/>
    </row>
    <row r="2296" s="9" customFormat="1" ht="17.9" customHeight="1">
      <c r="C2296" s="11"/>
      <c r="H2296" s="28">
        <f>ROUND(F2296*G2296,0)</f>
        <v>0</v>
      </c>
      <c r="I2296" s="225"/>
    </row>
    <row r="2297" s="9" customFormat="1" ht="17.9" customHeight="1">
      <c r="C2297" s="11"/>
      <c r="H2297" s="28">
        <f>ROUND(F2297*G2297,0)</f>
        <v>0</v>
      </c>
      <c r="I2297" s="225"/>
    </row>
    <row r="2298" s="9" customFormat="1" ht="17.9" customHeight="1">
      <c r="C2298" s="11"/>
      <c r="H2298" s="28">
        <f>ROUND(F2298*G2298,0)</f>
        <v>0</v>
      </c>
      <c r="I2298" s="225"/>
    </row>
    <row r="2299" s="9" customFormat="1" ht="17.9" customHeight="1">
      <c r="C2299" s="11"/>
      <c r="H2299" s="28">
        <f>ROUND(F2299*G2299,0)</f>
        <v>0</v>
      </c>
      <c r="I2299" s="225"/>
    </row>
    <row r="2300" s="9" customFormat="1" ht="17.9" customHeight="1">
      <c r="C2300" s="11"/>
      <c r="H2300" s="28">
        <f>ROUND(F2300*G2300,0)</f>
        <v>0</v>
      </c>
      <c r="I2300" s="225"/>
    </row>
    <row r="2301" s="9" customFormat="1" ht="17.9" customHeight="1">
      <c r="C2301" s="11"/>
      <c r="H2301" s="28">
        <f>ROUND(F2301*G2301,0)</f>
        <v>0</v>
      </c>
      <c r="I2301" s="225"/>
    </row>
    <row r="2302" s="9" customFormat="1" ht="17.9" customHeight="1">
      <c r="C2302" s="11"/>
      <c r="H2302" s="28">
        <f>ROUND(F2302*G2302,0)</f>
        <v>0</v>
      </c>
      <c r="I2302" s="225"/>
    </row>
    <row r="2303" s="9" customFormat="1" ht="17.9" customHeight="1">
      <c r="C2303" s="11"/>
      <c r="H2303" s="28">
        <f>ROUND(F2303*G2303,0)</f>
        <v>0</v>
      </c>
      <c r="I2303" s="225"/>
    </row>
    <row r="2304" s="9" customFormat="1" ht="17.9" customHeight="1">
      <c r="C2304" s="11"/>
      <c r="H2304" s="28">
        <f>ROUND(F2304*G2304,0)</f>
        <v>0</v>
      </c>
      <c r="I2304" s="225"/>
    </row>
    <row r="2305" s="9" customFormat="1" ht="17.9" customHeight="1">
      <c r="C2305" s="11"/>
      <c r="H2305" s="28">
        <f>ROUND(F2305*G2305,0)</f>
        <v>0</v>
      </c>
      <c r="I2305" s="225"/>
    </row>
    <row r="2306" s="9" customFormat="1" ht="17.9" customHeight="1">
      <c r="C2306" s="11"/>
      <c r="H2306" s="28">
        <f>ROUND(F2306*G2306,0)</f>
        <v>0</v>
      </c>
      <c r="I2306" s="225"/>
    </row>
    <row r="2307" s="9" customFormat="1" ht="17.9" customHeight="1">
      <c r="C2307" s="11"/>
      <c r="H2307" s="28">
        <f>ROUND(F2307*G2307,0)</f>
        <v>0</v>
      </c>
      <c r="I2307" s="225"/>
    </row>
    <row r="2308" s="9" customFormat="1" ht="17.9" customHeight="1">
      <c r="C2308" s="11"/>
      <c r="H2308" s="28">
        <f>ROUND(F2308*G2308,0)</f>
        <v>0</v>
      </c>
      <c r="I2308" s="225"/>
    </row>
    <row r="2309" s="9" customFormat="1" ht="17.9" customHeight="1">
      <c r="C2309" s="11"/>
      <c r="H2309" s="28">
        <f>ROUND(F2309*G2309,0)</f>
        <v>0</v>
      </c>
      <c r="I2309" s="225"/>
    </row>
    <row r="2310" s="9" customFormat="1" ht="17.9" customHeight="1">
      <c r="C2310" s="11"/>
      <c r="H2310" s="28">
        <f>ROUND(F2310*G2310,0)</f>
        <v>0</v>
      </c>
      <c r="I2310" s="225"/>
    </row>
    <row r="2311" s="9" customFormat="1" ht="17.9" customHeight="1">
      <c r="C2311" s="11"/>
      <c r="H2311" s="28">
        <f>ROUND(F2311*G2311,0)</f>
        <v>0</v>
      </c>
      <c r="I2311" s="225"/>
    </row>
    <row r="2312" s="9" customFormat="1" ht="17.9" customHeight="1">
      <c r="C2312" s="11"/>
      <c r="H2312" s="28">
        <f>ROUND(F2312*G2312,0)</f>
        <v>0</v>
      </c>
      <c r="I2312" s="225"/>
    </row>
    <row r="2313" s="9" customFormat="1" ht="17.9" customHeight="1">
      <c r="C2313" s="11"/>
      <c r="H2313" s="28">
        <f>ROUND(F2313*G2313,0)</f>
        <v>0</v>
      </c>
      <c r="I2313" s="225"/>
    </row>
    <row r="2314" s="9" customFormat="1" ht="17.9" customHeight="1">
      <c r="C2314" s="11"/>
      <c r="H2314" s="28">
        <f>ROUND(F2314*G2314,0)</f>
        <v>0</v>
      </c>
      <c r="I2314" s="225"/>
    </row>
    <row r="2315" s="9" customFormat="1" ht="17.9" customHeight="1">
      <c r="C2315" s="11"/>
      <c r="H2315" s="28">
        <f>ROUND(F2315*G2315,0)</f>
        <v>0</v>
      </c>
      <c r="I2315" s="225"/>
    </row>
    <row r="2316" s="9" customFormat="1" ht="17.9" customHeight="1">
      <c r="C2316" s="11"/>
      <c r="H2316" s="28">
        <f>ROUND(F2316*G2316,0)</f>
        <v>0</v>
      </c>
      <c r="I2316" s="225"/>
    </row>
    <row r="2317" s="9" customFormat="1" ht="17.9" customHeight="1">
      <c r="C2317" s="11"/>
      <c r="H2317" s="28">
        <f>ROUND(F2317*G2317,0)</f>
        <v>0</v>
      </c>
      <c r="I2317" s="225"/>
    </row>
    <row r="2318" s="9" customFormat="1" ht="17.9" customHeight="1">
      <c r="C2318" s="11"/>
      <c r="H2318" s="28">
        <f>ROUND(F2318*G2318,0)</f>
        <v>0</v>
      </c>
      <c r="I2318" s="225"/>
    </row>
    <row r="2319" s="9" customFormat="1" ht="17.9" customHeight="1">
      <c r="C2319" s="11"/>
      <c r="H2319" s="28">
        <f>ROUND(F2319*G2319,0)</f>
        <v>0</v>
      </c>
      <c r="I2319" s="225"/>
    </row>
    <row r="2320" s="9" customFormat="1" ht="17.9" customHeight="1">
      <c r="C2320" s="11"/>
      <c r="H2320" s="28">
        <f>ROUND(F2320*G2320,0)</f>
        <v>0</v>
      </c>
      <c r="I2320" s="225"/>
    </row>
    <row r="2321" s="9" customFormat="1" ht="17.9" customHeight="1">
      <c r="C2321" s="11"/>
      <c r="H2321" s="28">
        <f>ROUND(F2321*G2321,0)</f>
        <v>0</v>
      </c>
      <c r="I2321" s="225"/>
    </row>
    <row r="2322" s="9" customFormat="1" ht="17.9" customHeight="1">
      <c r="C2322" s="11"/>
      <c r="H2322" s="28">
        <f>ROUND(F2322*G2322,0)</f>
        <v>0</v>
      </c>
      <c r="I2322" s="225"/>
    </row>
    <row r="2323" s="9" customFormat="1" ht="17.9" customHeight="1">
      <c r="C2323" s="11"/>
      <c r="H2323" s="28">
        <f>ROUND(F2323*G2323,0)</f>
        <v>0</v>
      </c>
      <c r="I2323" s="225"/>
    </row>
    <row r="2324" s="9" customFormat="1" ht="17.9" customHeight="1">
      <c r="C2324" s="11"/>
      <c r="H2324" s="28">
        <f>ROUND(F2324*G2324,0)</f>
        <v>0</v>
      </c>
      <c r="I2324" s="225"/>
    </row>
    <row r="2325" s="9" customFormat="1" ht="17.9" customHeight="1">
      <c r="C2325" s="11"/>
      <c r="H2325" s="28">
        <f>ROUND(F2325*G2325,0)</f>
        <v>0</v>
      </c>
      <c r="I2325" s="225"/>
    </row>
    <row r="2326" s="9" customFormat="1" ht="17.9" customHeight="1">
      <c r="C2326" s="11"/>
      <c r="H2326" s="28">
        <f>ROUND(F2326*G2326,0)</f>
        <v>0</v>
      </c>
      <c r="I2326" s="225"/>
    </row>
    <row r="2327" s="9" customFormat="1" ht="17.9" customHeight="1">
      <c r="C2327" s="11"/>
      <c r="H2327" s="28">
        <f>ROUND(F2327*G2327,0)</f>
        <v>0</v>
      </c>
      <c r="I2327" s="225"/>
    </row>
    <row r="2328" s="9" customFormat="1" ht="17.9" customHeight="1">
      <c r="C2328" s="11"/>
      <c r="H2328" s="28">
        <f>ROUND(F2328*G2328,0)</f>
        <v>0</v>
      </c>
      <c r="I2328" s="225"/>
    </row>
    <row r="2329" s="9" customFormat="1" ht="17.9" customHeight="1">
      <c r="C2329" s="11"/>
      <c r="H2329" s="28">
        <f>ROUND(F2329*G2329,0)</f>
        <v>0</v>
      </c>
      <c r="I2329" s="225"/>
    </row>
    <row r="2330" s="9" customFormat="1" ht="17.9" customHeight="1">
      <c r="C2330" s="11"/>
      <c r="H2330" s="28">
        <f>ROUND(F2330*G2330,0)</f>
        <v>0</v>
      </c>
      <c r="I2330" s="225"/>
    </row>
    <row r="2331" s="9" customFormat="1" ht="17.9" customHeight="1">
      <c r="C2331" s="11"/>
      <c r="H2331" s="28">
        <f>ROUND(F2331*G2331,0)</f>
        <v>0</v>
      </c>
      <c r="I2331" s="225"/>
    </row>
    <row r="2332" s="9" customFormat="1" ht="17.9" customHeight="1">
      <c r="C2332" s="11"/>
      <c r="H2332" s="28">
        <f>ROUND(F2332*G2332,0)</f>
        <v>0</v>
      </c>
      <c r="I2332" s="225"/>
    </row>
    <row r="2333" s="9" customFormat="1" ht="17.9" customHeight="1">
      <c r="C2333" s="11"/>
      <c r="H2333" s="28">
        <f>ROUND(F2333*G2333,0)</f>
        <v>0</v>
      </c>
      <c r="I2333" s="225"/>
    </row>
    <row r="2334" s="9" customFormat="1" ht="17.9" customHeight="1">
      <c r="C2334" s="11"/>
      <c r="H2334" s="28">
        <f>ROUND(F2334*G2334,0)</f>
        <v>0</v>
      </c>
      <c r="I2334" s="225"/>
    </row>
    <row r="2335" s="9" customFormat="1" ht="17.9" customHeight="1">
      <c r="C2335" s="11"/>
      <c r="H2335" s="28">
        <f>ROUND(F2335*G2335,0)</f>
        <v>0</v>
      </c>
      <c r="I2335" s="225"/>
    </row>
    <row r="2336" s="9" customFormat="1" ht="17.9" customHeight="1">
      <c r="C2336" s="11"/>
      <c r="H2336" s="28">
        <f>ROUND(F2336*G2336,0)</f>
        <v>0</v>
      </c>
      <c r="I2336" s="225"/>
    </row>
    <row r="2337" s="9" customFormat="1" ht="17.9" customHeight="1">
      <c r="C2337" s="11"/>
      <c r="H2337" s="28">
        <f>ROUND(F2337*G2337,0)</f>
        <v>0</v>
      </c>
      <c r="I2337" s="225"/>
    </row>
    <row r="2338" s="9" customFormat="1" ht="17.9" customHeight="1">
      <c r="C2338" s="11"/>
      <c r="H2338" s="28">
        <f>ROUND(F2338*G2338,0)</f>
        <v>0</v>
      </c>
      <c r="I2338" s="225"/>
    </row>
    <row r="2339" s="9" customFormat="1" ht="17.9" customHeight="1">
      <c r="C2339" s="11"/>
      <c r="H2339" s="28">
        <f>ROUND(F2339*G2339,0)</f>
        <v>0</v>
      </c>
      <c r="I2339" s="225"/>
    </row>
    <row r="2340" s="9" customFormat="1" ht="17.9" customHeight="1">
      <c r="C2340" s="11"/>
      <c r="H2340" s="28">
        <f>ROUND(F2340*G2340,0)</f>
        <v>0</v>
      </c>
      <c r="I2340" s="225"/>
    </row>
    <row r="2341" s="9" customFormat="1" ht="17.9" customHeight="1">
      <c r="C2341" s="11"/>
      <c r="H2341" s="28">
        <f>ROUND(F2341*G2341,0)</f>
        <v>0</v>
      </c>
      <c r="I2341" s="225"/>
    </row>
    <row r="2342" s="9" customFormat="1" ht="17.9" customHeight="1">
      <c r="C2342" s="11"/>
      <c r="H2342" s="28">
        <f>ROUND(F2342*G2342,0)</f>
        <v>0</v>
      </c>
      <c r="I2342" s="225"/>
    </row>
    <row r="2343" s="9" customFormat="1" ht="17.9" customHeight="1">
      <c r="C2343" s="11"/>
      <c r="H2343" s="28">
        <f>ROUND(F2343*G2343,0)</f>
        <v>0</v>
      </c>
      <c r="I2343" s="225"/>
    </row>
    <row r="2344" s="9" customFormat="1" ht="17.9" customHeight="1">
      <c r="C2344" s="11"/>
      <c r="H2344" s="28">
        <f>ROUND(F2344*G2344,0)</f>
        <v>0</v>
      </c>
      <c r="I2344" s="225"/>
    </row>
    <row r="2345" s="9" customFormat="1" ht="17.9" customHeight="1">
      <c r="C2345" s="11"/>
      <c r="H2345" s="28">
        <f>ROUND(F2345*G2345,0)</f>
        <v>0</v>
      </c>
      <c r="I2345" s="225"/>
    </row>
    <row r="2346" s="9" customFormat="1" ht="17.9" customHeight="1">
      <c r="C2346" s="11"/>
      <c r="H2346" s="28">
        <f>ROUND(F2346*G2346,0)</f>
        <v>0</v>
      </c>
      <c r="I2346" s="225"/>
    </row>
    <row r="2347" s="9" customFormat="1" ht="17.9" customHeight="1">
      <c r="C2347" s="11"/>
      <c r="H2347" s="28">
        <f>ROUND(F2347*G2347,0)</f>
        <v>0</v>
      </c>
      <c r="I2347" s="225"/>
    </row>
    <row r="2348" s="9" customFormat="1" ht="17.9" customHeight="1">
      <c r="C2348" s="11"/>
      <c r="H2348" s="28">
        <f>ROUND(F2348*G2348,0)</f>
        <v>0</v>
      </c>
      <c r="I2348" s="225"/>
    </row>
    <row r="2349" s="9" customFormat="1" ht="17.9" customHeight="1">
      <c r="C2349" s="11"/>
      <c r="H2349" s="28">
        <f>ROUND(F2349*G2349,0)</f>
        <v>0</v>
      </c>
      <c r="I2349" s="225"/>
    </row>
    <row r="2350" s="9" customFormat="1" ht="17.9" customHeight="1">
      <c r="C2350" s="11"/>
      <c r="H2350" s="28">
        <f>ROUND(F2350*G2350,0)</f>
        <v>0</v>
      </c>
      <c r="I2350" s="225"/>
    </row>
    <row r="2351" s="9" customFormat="1" ht="17.9" customHeight="1">
      <c r="C2351" s="11"/>
      <c r="H2351" s="28">
        <f>ROUND(F2351*G2351,0)</f>
        <v>0</v>
      </c>
      <c r="I2351" s="225"/>
    </row>
    <row r="2352" s="9" customFormat="1" ht="17.9" customHeight="1">
      <c r="C2352" s="11"/>
      <c r="H2352" s="28">
        <f>ROUND(F2352*G2352,0)</f>
        <v>0</v>
      </c>
      <c r="I2352" s="225"/>
    </row>
    <row r="2353" s="9" customFormat="1" ht="17.9" customHeight="1">
      <c r="C2353" s="11"/>
      <c r="H2353" s="28">
        <f>ROUND(F2353*G2353,0)</f>
        <v>0</v>
      </c>
      <c r="I2353" s="225"/>
    </row>
    <row r="2354" s="9" customFormat="1" ht="17.9" customHeight="1">
      <c r="C2354" s="11"/>
      <c r="H2354" s="28">
        <f>ROUND(F2354*G2354,0)</f>
        <v>0</v>
      </c>
      <c r="I2354" s="225"/>
    </row>
    <row r="2355" s="9" customFormat="1" ht="17.9" customHeight="1">
      <c r="C2355" s="11"/>
      <c r="H2355" s="28">
        <f>ROUND(F2355*G2355,0)</f>
        <v>0</v>
      </c>
      <c r="I2355" s="225"/>
    </row>
    <row r="2356" s="9" customFormat="1" ht="17.9" customHeight="1">
      <c r="C2356" s="11"/>
      <c r="H2356" s="28">
        <f>ROUND(F2356*G2356,0)</f>
        <v>0</v>
      </c>
      <c r="I2356" s="225"/>
    </row>
    <row r="2357" s="9" customFormat="1" ht="17.9" customHeight="1">
      <c r="C2357" s="11"/>
      <c r="H2357" s="28">
        <f>ROUND(F2357*G2357,0)</f>
        <v>0</v>
      </c>
      <c r="I2357" s="225"/>
    </row>
    <row r="2358" s="9" customFormat="1" ht="17.9" customHeight="1">
      <c r="C2358" s="11"/>
      <c r="H2358" s="28">
        <f>ROUND(F2358*G2358,0)</f>
        <v>0</v>
      </c>
      <c r="I2358" s="225"/>
    </row>
    <row r="2359" s="9" customFormat="1" ht="17.9" customHeight="1">
      <c r="C2359" s="11"/>
      <c r="H2359" s="28">
        <f>ROUND(F2359*G2359,0)</f>
        <v>0</v>
      </c>
      <c r="I2359" s="225"/>
    </row>
    <row r="2360" s="9" customFormat="1" ht="17.9" customHeight="1">
      <c r="C2360" s="11"/>
      <c r="H2360" s="28">
        <f>ROUND(F2360*G2360,0)</f>
        <v>0</v>
      </c>
      <c r="I2360" s="225"/>
    </row>
    <row r="2361" s="9" customFormat="1" ht="17.9" customHeight="1">
      <c r="C2361" s="11"/>
      <c r="H2361" s="28">
        <f>ROUND(F2361*G2361,0)</f>
        <v>0</v>
      </c>
      <c r="I2361" s="225"/>
    </row>
    <row r="2362" s="9" customFormat="1" ht="17.9" customHeight="1">
      <c r="C2362" s="11"/>
      <c r="H2362" s="28">
        <f>ROUND(F2362*G2362,0)</f>
        <v>0</v>
      </c>
      <c r="I2362" s="225"/>
    </row>
    <row r="2363" s="9" customFormat="1" ht="17.9" customHeight="1">
      <c r="C2363" s="11"/>
      <c r="H2363" s="28">
        <f>ROUND(F2363*G2363,0)</f>
        <v>0</v>
      </c>
      <c r="I2363" s="225"/>
    </row>
    <row r="2364" s="9" customFormat="1" ht="17.9" customHeight="1">
      <c r="C2364" s="11"/>
      <c r="H2364" s="28">
        <f>ROUND(F2364*G2364,0)</f>
        <v>0</v>
      </c>
    </row>
    <row r="2365" s="9" customFormat="1" ht="17.9" customHeight="1">
      <c r="C2365" s="11"/>
      <c r="H2365" s="28">
        <f>ROUND(F2365*G2365,0)</f>
        <v>0</v>
      </c>
    </row>
    <row r="2366" s="9" customFormat="1" ht="17.9" customHeight="1">
      <c r="C2366" s="11"/>
      <c r="H2366" s="28">
        <f>ROUND(F2366*G2366,0)</f>
        <v>0</v>
      </c>
    </row>
    <row r="2367" s="9" customFormat="1" ht="17.9" customHeight="1">
      <c r="C2367" s="11"/>
      <c r="H2367" s="28">
        <f>ROUND(F2367*G2367,0)</f>
        <v>0</v>
      </c>
    </row>
    <row r="2368" s="9" customFormat="1" ht="17.9" customHeight="1">
      <c r="C2368" s="11"/>
      <c r="H2368" s="28">
        <f>ROUND(F2368*G2368,0)</f>
        <v>0</v>
      </c>
    </row>
    <row r="2369" s="9" customFormat="1" ht="17.9" customHeight="1">
      <c r="C2369" s="11"/>
      <c r="H2369" s="28">
        <f>ROUND(F2369*G2369,0)</f>
        <v>0</v>
      </c>
    </row>
    <row r="2370" s="9" customFormat="1" ht="17.9" customHeight="1">
      <c r="C2370" s="11"/>
      <c r="H2370" s="28">
        <f>ROUND(F2370*G2370,0)</f>
        <v>0</v>
      </c>
    </row>
    <row r="2371" s="9" customFormat="1" ht="17.9" customHeight="1">
      <c r="C2371" s="11"/>
      <c r="H2371" s="28">
        <f>ROUND(F2371*G2371,0)</f>
        <v>0</v>
      </c>
    </row>
    <row r="2372" s="9" customFormat="1" ht="17.9" customHeight="1">
      <c r="C2372" s="11"/>
      <c r="H2372" s="28">
        <f>ROUND(F2372*G2372,0)</f>
        <v>0</v>
      </c>
    </row>
    <row r="2373" s="9" customFormat="1" ht="17.9" customHeight="1">
      <c r="C2373" s="11"/>
      <c r="H2373" s="28">
        <f>ROUND(F2373*G2373,0)</f>
        <v>0</v>
      </c>
    </row>
    <row r="2374" s="9" customFormat="1" ht="17.9" customHeight="1">
      <c r="C2374" s="11"/>
      <c r="H2374" s="28">
        <f>ROUND(F2374*G2374,0)</f>
        <v>0</v>
      </c>
    </row>
    <row r="2375" s="9" customFormat="1" ht="17.9" customHeight="1">
      <c r="C2375" s="11"/>
      <c r="H2375" s="28">
        <f>ROUND(F2375*G2375,0)</f>
        <v>0</v>
      </c>
    </row>
    <row r="2376" s="9" customFormat="1" ht="17.9" customHeight="1">
      <c r="C2376" s="11"/>
      <c r="H2376" s="28">
        <f>ROUND(F2376*G2376,0)</f>
        <v>0</v>
      </c>
      <c r="I2376" s="225"/>
    </row>
    <row r="2377" s="9" customFormat="1" ht="17.9" customHeight="1">
      <c r="C2377" s="11"/>
      <c r="H2377" s="28">
        <f>ROUND(F2377*G2377,0)</f>
        <v>0</v>
      </c>
      <c r="I2377" s="225"/>
    </row>
    <row r="2378" s="9" customFormat="1" ht="17.9" customHeight="1">
      <c r="C2378" s="11"/>
      <c r="H2378" s="28">
        <f>ROUND(F2378*G2378,0)</f>
        <v>0</v>
      </c>
      <c r="I2378" s="225"/>
    </row>
    <row r="2379" s="9" customFormat="1" ht="17.9" customHeight="1">
      <c r="C2379" s="11"/>
      <c r="H2379" s="28">
        <f>ROUND(F2379*G2379,0)</f>
        <v>0</v>
      </c>
      <c r="I2379" s="225"/>
    </row>
    <row r="2380" s="9" customFormat="1" ht="17.9" customHeight="1">
      <c r="C2380" s="11"/>
      <c r="H2380" s="28">
        <f>ROUND(F2380*G2380,0)</f>
        <v>0</v>
      </c>
      <c r="I2380" s="225"/>
    </row>
    <row r="2381" s="9" customFormat="1" ht="17.9" customHeight="1">
      <c r="C2381" s="11"/>
      <c r="H2381" s="28">
        <f>ROUND(F2381*G2381,0)</f>
        <v>0</v>
      </c>
      <c r="I2381" s="225"/>
    </row>
    <row r="2382" s="9" customFormat="1" ht="17.9" customHeight="1">
      <c r="C2382" s="11"/>
      <c r="H2382" s="28">
        <f>ROUND(F2382*G2382,0)</f>
        <v>0</v>
      </c>
      <c r="I2382" s="225"/>
    </row>
    <row r="2383" s="9" customFormat="1" ht="17.9" customHeight="1">
      <c r="C2383" s="11"/>
      <c r="H2383" s="28">
        <f>ROUND(F2383*G2383,0)</f>
        <v>0</v>
      </c>
      <c r="I2383" s="225"/>
    </row>
    <row r="2384" s="9" customFormat="1" ht="17.9" customHeight="1">
      <c r="C2384" s="11"/>
      <c r="H2384" s="28">
        <f>ROUND(F2384*G2384,0)</f>
        <v>0</v>
      </c>
      <c r="I2384" s="225"/>
    </row>
    <row r="2385" s="9" customFormat="1" ht="17.9" customHeight="1">
      <c r="C2385" s="11"/>
      <c r="H2385" s="28">
        <f>ROUND(F2385*G2385,0)</f>
        <v>0</v>
      </c>
      <c r="I2385" s="225"/>
    </row>
    <row r="2386" s="9" customFormat="1" ht="17.9" customHeight="1">
      <c r="C2386" s="11"/>
      <c r="H2386" s="28">
        <f>ROUND(F2386*G2386,0)</f>
        <v>0</v>
      </c>
      <c r="I2386" s="225"/>
    </row>
    <row r="2387" s="9" customFormat="1" ht="17.9" customHeight="1">
      <c r="C2387" s="11"/>
      <c r="H2387" s="28">
        <f>ROUND(F2387*G2387,0)</f>
        <v>0</v>
      </c>
      <c r="I2387" s="225"/>
    </row>
    <row r="2388" s="9" customFormat="1" ht="17.9" customHeight="1">
      <c r="C2388" s="11"/>
      <c r="H2388" s="28">
        <f>ROUND(F2388*G2388,0)</f>
        <v>0</v>
      </c>
      <c r="I2388" s="225"/>
    </row>
    <row r="2389" s="9" customFormat="1" ht="17.9" customHeight="1">
      <c r="C2389" s="11"/>
      <c r="H2389" s="28">
        <f>ROUND(F2389*G2389,0)</f>
        <v>0</v>
      </c>
      <c r="I2389" s="225"/>
    </row>
    <row r="2390" s="9" customFormat="1" ht="17.9" customHeight="1">
      <c r="C2390" s="11"/>
      <c r="H2390" s="28">
        <f>ROUND(F2390*G2390,0)</f>
        <v>0</v>
      </c>
      <c r="I2390" s="225"/>
    </row>
    <row r="2391" s="9" customFormat="1" ht="17.9" customHeight="1">
      <c r="C2391" s="11"/>
      <c r="H2391" s="28">
        <f>ROUND(F2391*G2391,0)</f>
        <v>0</v>
      </c>
      <c r="I2391" s="225"/>
    </row>
    <row r="2392" s="9" customFormat="1" ht="17.9" customHeight="1">
      <c r="C2392" s="11"/>
      <c r="H2392" s="28">
        <f>ROUND(F2392*G2392,0)</f>
        <v>0</v>
      </c>
      <c r="I2392" s="225"/>
    </row>
    <row r="2393" s="9" customFormat="1" ht="17.9" customHeight="1">
      <c r="C2393" s="11"/>
      <c r="H2393" s="28">
        <f>ROUND(F2393*G2393,0)</f>
        <v>0</v>
      </c>
      <c r="I2393" s="225"/>
    </row>
    <row r="2394" s="9" customFormat="1" ht="17.9" customHeight="1">
      <c r="C2394" s="11"/>
      <c r="H2394" s="28">
        <f>ROUND(F2394*G2394,0)</f>
        <v>0</v>
      </c>
      <c r="I2394" s="225"/>
    </row>
    <row r="2395" s="9" customFormat="1" ht="17.9" customHeight="1">
      <c r="C2395" s="11"/>
      <c r="H2395" s="28">
        <f>ROUND(F2395*G2395,0)</f>
        <v>0</v>
      </c>
      <c r="I2395" s="225"/>
    </row>
    <row r="2396" s="9" customFormat="1" ht="17.9" customHeight="1">
      <c r="C2396" s="11"/>
      <c r="H2396" s="28">
        <f>ROUND(F2396*G2396,0)</f>
        <v>0</v>
      </c>
      <c r="I2396" s="225"/>
    </row>
    <row r="2397" s="9" customFormat="1" ht="17.9" customHeight="1">
      <c r="C2397" s="11"/>
      <c r="H2397" s="28">
        <f>ROUND(F2397*G2397,0)</f>
        <v>0</v>
      </c>
      <c r="I2397" s="225"/>
    </row>
    <row r="2398" s="9" customFormat="1" ht="17.9" customHeight="1">
      <c r="C2398" s="11"/>
      <c r="H2398" s="28">
        <f>ROUND(F2398*G2398,0)</f>
        <v>0</v>
      </c>
      <c r="I2398" s="225"/>
    </row>
    <row r="2399" s="9" customFormat="1" ht="17.9" customHeight="1">
      <c r="C2399" s="11"/>
      <c r="H2399" s="28">
        <f>ROUND(F2399*G2399,0)</f>
        <v>0</v>
      </c>
      <c r="I2399" s="225"/>
    </row>
    <row r="2400" s="9" customFormat="1" ht="17.9" customHeight="1">
      <c r="C2400" s="11"/>
      <c r="H2400" s="28">
        <f>ROUND(F2400*G2400,0)</f>
        <v>0</v>
      </c>
      <c r="I2400" s="225"/>
    </row>
    <row r="2401" s="9" customFormat="1" ht="17.9" customHeight="1">
      <c r="C2401" s="11"/>
      <c r="H2401" s="28">
        <f>ROUND(F2401*G2401,0)</f>
        <v>0</v>
      </c>
      <c r="I2401" s="225"/>
    </row>
    <row r="2402" s="9" customFormat="1" ht="17.9" customHeight="1">
      <c r="C2402" s="11"/>
      <c r="H2402" s="28">
        <f>ROUND(F2402*G2402,0)</f>
        <v>0</v>
      </c>
      <c r="I2402" s="225"/>
    </row>
    <row r="2403" s="9" customFormat="1" ht="17.9" customHeight="1">
      <c r="C2403" s="11"/>
      <c r="H2403" s="28">
        <f>ROUND(F2403*G2403,0)</f>
        <v>0</v>
      </c>
      <c r="I2403" s="225"/>
    </row>
    <row r="2404" s="9" customFormat="1" ht="17.9" customHeight="1">
      <c r="C2404" s="11"/>
      <c r="H2404" s="28">
        <f>ROUND(F2404*G2404,0)</f>
        <v>0</v>
      </c>
      <c r="I2404" s="225"/>
    </row>
    <row r="2405" s="9" customFormat="1" ht="17.9" customHeight="1">
      <c r="C2405" s="11"/>
      <c r="H2405" s="28">
        <f>ROUND(F2405*G2405,0)</f>
        <v>0</v>
      </c>
      <c r="I2405" s="225"/>
    </row>
    <row r="2406" s="9" customFormat="1" ht="17.9" customHeight="1">
      <c r="C2406" s="11"/>
      <c r="H2406" s="28">
        <f>ROUND(F2406*G2406,0)</f>
        <v>0</v>
      </c>
      <c r="I2406" s="225"/>
    </row>
    <row r="2407" s="9" customFormat="1" ht="17.9" customHeight="1">
      <c r="C2407" s="11"/>
      <c r="H2407" s="28">
        <f>ROUND(F2407*G2407,0)</f>
        <v>0</v>
      </c>
      <c r="I2407" s="225"/>
    </row>
    <row r="2408" s="9" customFormat="1" ht="17.9" customHeight="1">
      <c r="C2408" s="11"/>
      <c r="H2408" s="28">
        <f>ROUND(F2408*G2408,0)</f>
        <v>0</v>
      </c>
      <c r="I2408" s="225"/>
    </row>
    <row r="2409" s="9" customFormat="1" ht="17.9" customHeight="1">
      <c r="C2409" s="11"/>
      <c r="H2409" s="28">
        <f>ROUND(F2409*G2409,0)</f>
        <v>0</v>
      </c>
      <c r="I2409" s="225"/>
    </row>
    <row r="2410" s="9" customFormat="1" ht="17.9" customHeight="1">
      <c r="C2410" s="11"/>
      <c r="H2410" s="28">
        <f>ROUND(F2410*G2410,0)</f>
        <v>0</v>
      </c>
      <c r="I2410" s="225"/>
    </row>
    <row r="2411" s="9" customFormat="1" ht="17.9" customHeight="1">
      <c r="C2411" s="11"/>
      <c r="H2411" s="28">
        <f>ROUND(F2411*G2411,0)</f>
        <v>0</v>
      </c>
      <c r="I2411" s="225"/>
    </row>
    <row r="2412" s="9" customFormat="1" ht="17.9" customHeight="1">
      <c r="C2412" s="11"/>
      <c r="H2412" s="28">
        <f>ROUND(F2412*G2412,0)</f>
        <v>0</v>
      </c>
      <c r="I2412" s="225"/>
    </row>
    <row r="2413" s="9" customFormat="1" ht="17.9" customHeight="1">
      <c r="C2413" s="11"/>
      <c r="H2413" s="28">
        <f>ROUND(F2413*G2413,0)</f>
        <v>0</v>
      </c>
      <c r="I2413" s="225"/>
    </row>
    <row r="2414" s="9" customFormat="1" ht="17.9" customHeight="1">
      <c r="C2414" s="11"/>
      <c r="H2414" s="28">
        <f>ROUND(F2414*G2414,0)</f>
        <v>0</v>
      </c>
      <c r="I2414" s="225"/>
    </row>
    <row r="2415" s="9" customFormat="1" ht="17.9" customHeight="1">
      <c r="C2415" s="11"/>
      <c r="H2415" s="28">
        <f>ROUND(F2415*G2415,0)</f>
        <v>0</v>
      </c>
      <c r="I2415" s="225"/>
    </row>
    <row r="2416" s="9" customFormat="1" ht="17.9" customHeight="1">
      <c r="C2416" s="11"/>
      <c r="H2416" s="28">
        <f>ROUND(F2416*G2416,0)</f>
        <v>0</v>
      </c>
      <c r="I2416" s="225"/>
    </row>
    <row r="2417" s="9" customFormat="1" ht="17.9" customHeight="1">
      <c r="C2417" s="11"/>
      <c r="H2417" s="28">
        <f>ROUND(F2417*G2417,0)</f>
        <v>0</v>
      </c>
      <c r="I2417" s="225"/>
    </row>
    <row r="2418" s="9" customFormat="1" ht="17.9" customHeight="1">
      <c r="C2418" s="11"/>
      <c r="H2418" s="28">
        <f>ROUND(F2418*G2418,0)</f>
        <v>0</v>
      </c>
      <c r="I2418" s="225"/>
    </row>
    <row r="2419" s="9" customFormat="1" ht="17.9" customHeight="1">
      <c r="C2419" s="11"/>
      <c r="H2419" s="28">
        <f>ROUND(F2419*G2419,0)</f>
        <v>0</v>
      </c>
      <c r="I2419" s="225"/>
    </row>
    <row r="2420" s="9" customFormat="1" ht="17.9" customHeight="1">
      <c r="C2420" s="11"/>
      <c r="H2420" s="28">
        <f>ROUND(F2420*G2420,0)</f>
        <v>0</v>
      </c>
      <c r="I2420" s="225"/>
    </row>
    <row r="2421" s="9" customFormat="1" ht="17.9" customHeight="1">
      <c r="C2421" s="11"/>
      <c r="H2421" s="28">
        <f>ROUND(F2421*G2421,0)</f>
        <v>0</v>
      </c>
      <c r="I2421" s="225"/>
    </row>
    <row r="2422" s="9" customFormat="1" ht="17.9" customHeight="1">
      <c r="C2422" s="11"/>
      <c r="H2422" s="28">
        <f>ROUND(F2422*G2422,0)</f>
        <v>0</v>
      </c>
      <c r="I2422" s="225"/>
    </row>
    <row r="2423" s="9" customFormat="1" ht="17.9" customHeight="1">
      <c r="C2423" s="11"/>
      <c r="H2423" s="28">
        <f>ROUND(F2423*G2423,0)</f>
        <v>0</v>
      </c>
      <c r="I2423" s="225"/>
    </row>
    <row r="2424" s="9" customFormat="1" ht="17.9" customHeight="1">
      <c r="C2424" s="11"/>
      <c r="H2424" s="28">
        <f>ROUND(F2424*G2424,0)</f>
        <v>0</v>
      </c>
      <c r="I2424" s="225"/>
    </row>
    <row r="2425" s="9" customFormat="1" ht="17.9" customHeight="1">
      <c r="C2425" s="11"/>
      <c r="H2425" s="28">
        <f>ROUND(F2425*G2425,0)</f>
        <v>0</v>
      </c>
      <c r="I2425" s="225"/>
    </row>
    <row r="2426" s="9" customFormat="1" ht="17.9" customHeight="1">
      <c r="C2426" s="11"/>
      <c r="H2426" s="28">
        <f>ROUND(F2426*G2426,0)</f>
        <v>0</v>
      </c>
      <c r="I2426" s="225"/>
    </row>
    <row r="2427" s="9" customFormat="1" ht="17.9" customHeight="1">
      <c r="C2427" s="11"/>
      <c r="H2427" s="28">
        <f>ROUND(F2427*G2427,0)</f>
        <v>0</v>
      </c>
      <c r="I2427" s="225"/>
    </row>
    <row r="2428" s="9" customFormat="1" ht="17.9" customHeight="1">
      <c r="C2428" s="11"/>
      <c r="H2428" s="28">
        <f>ROUND(F2428*G2428,0)</f>
        <v>0</v>
      </c>
      <c r="I2428" s="225"/>
    </row>
    <row r="2429" s="9" customFormat="1" ht="17.9" customHeight="1">
      <c r="C2429" s="11"/>
      <c r="H2429" s="28">
        <f>ROUND(F2429*G2429,0)</f>
        <v>0</v>
      </c>
      <c r="I2429" s="225"/>
    </row>
    <row r="2430" s="9" customFormat="1" ht="17.9" customHeight="1">
      <c r="C2430" s="11"/>
      <c r="H2430" s="28">
        <f>ROUND(F2430*G2430,0)</f>
        <v>0</v>
      </c>
      <c r="I2430" s="225"/>
    </row>
    <row r="2431" s="9" customFormat="1" ht="17.9" customHeight="1">
      <c r="C2431" s="11"/>
      <c r="H2431" s="28">
        <f>ROUND(F2431*G2431,0)</f>
        <v>0</v>
      </c>
      <c r="I2431" s="225"/>
    </row>
    <row r="2432" s="9" customFormat="1" ht="17.9" customHeight="1">
      <c r="C2432" s="11"/>
      <c r="H2432" s="28">
        <f>ROUND(F2432*G2432,0)</f>
        <v>0</v>
      </c>
      <c r="I2432" s="225"/>
    </row>
    <row r="2433" s="9" customFormat="1" ht="17.9" customHeight="1">
      <c r="C2433" s="11"/>
      <c r="H2433" s="28">
        <f>ROUND(F2433*G2433,0)</f>
        <v>0</v>
      </c>
      <c r="I2433" s="225"/>
    </row>
    <row r="2434" s="9" customFormat="1" ht="17.9" customHeight="1">
      <c r="C2434" s="11"/>
      <c r="H2434" s="28">
        <f>ROUND(F2434*G2434,0)</f>
        <v>0</v>
      </c>
      <c r="I2434" s="225"/>
    </row>
    <row r="2435" s="9" customFormat="1" ht="17.9" customHeight="1">
      <c r="C2435" s="11"/>
      <c r="H2435" s="28">
        <f>ROUND(F2435*G2435,0)</f>
        <v>0</v>
      </c>
      <c r="I2435" s="225"/>
    </row>
    <row r="2436" s="9" customFormat="1" ht="17.9" customHeight="1">
      <c r="C2436" s="11"/>
      <c r="H2436" s="28">
        <f>ROUND(F2436*G2436,0)</f>
        <v>0</v>
      </c>
      <c r="I2436" s="225"/>
    </row>
    <row r="2437" s="9" customFormat="1" ht="17.9" customHeight="1">
      <c r="C2437" s="11"/>
      <c r="H2437" s="28">
        <f>ROUND(F2437*G2437,0)</f>
        <v>0</v>
      </c>
      <c r="I2437" s="225"/>
    </row>
    <row r="2438" s="9" customFormat="1" ht="17.9" customHeight="1">
      <c r="C2438" s="11"/>
      <c r="H2438" s="28">
        <f>ROUND(F2438*G2438,0)</f>
        <v>0</v>
      </c>
      <c r="I2438" s="225"/>
    </row>
    <row r="2439" s="9" customFormat="1" ht="17.9" customHeight="1">
      <c r="C2439" s="11"/>
      <c r="H2439" s="28">
        <f>ROUND(F2439*G2439,0)</f>
        <v>0</v>
      </c>
      <c r="I2439" s="225"/>
    </row>
    <row r="2440" s="9" customFormat="1" ht="17.9" customHeight="1">
      <c r="C2440" s="11"/>
      <c r="H2440" s="28">
        <f>ROUND(F2440*G2440,0)</f>
        <v>0</v>
      </c>
      <c r="I2440" s="225"/>
    </row>
    <row r="2441" s="9" customFormat="1" ht="17.9" customHeight="1">
      <c r="C2441" s="11"/>
      <c r="H2441" s="28">
        <f>ROUND(F2441*G2441,0)</f>
        <v>0</v>
      </c>
      <c r="I2441" s="225"/>
    </row>
    <row r="2442" s="9" customFormat="1" ht="17.9" customHeight="1">
      <c r="C2442" s="11"/>
      <c r="H2442" s="28">
        <f>ROUND(F2442*G2442,0)</f>
        <v>0</v>
      </c>
      <c r="I2442" s="225"/>
    </row>
    <row r="2443" s="9" customFormat="1" ht="17.9" customHeight="1">
      <c r="C2443" s="11"/>
      <c r="H2443" s="28">
        <f>ROUND(F2443*G2443,0)</f>
        <v>0</v>
      </c>
      <c r="I2443" s="225"/>
    </row>
    <row r="2444" s="9" customFormat="1" ht="17.9" customHeight="1">
      <c r="C2444" s="11"/>
      <c r="H2444" s="28">
        <f>ROUND(F2444*G2444,0)</f>
        <v>0</v>
      </c>
      <c r="I2444" s="225"/>
    </row>
    <row r="2445" s="9" customFormat="1" ht="17.9" customHeight="1">
      <c r="C2445" s="11"/>
      <c r="H2445" s="28">
        <f>ROUND(F2445*G2445,0)</f>
        <v>0</v>
      </c>
      <c r="I2445" s="225"/>
    </row>
    <row r="2446" s="9" customFormat="1" ht="17.9" customHeight="1">
      <c r="C2446" s="11"/>
      <c r="H2446" s="28">
        <f>ROUND(F2446*G2446,0)</f>
        <v>0</v>
      </c>
      <c r="I2446" s="225"/>
    </row>
    <row r="2447" s="9" customFormat="1" ht="17.9" customHeight="1">
      <c r="C2447" s="11"/>
      <c r="H2447" s="28">
        <f>ROUND(F2447*G2447,0)</f>
        <v>0</v>
      </c>
      <c r="I2447" s="225"/>
    </row>
    <row r="2448" s="9" customFormat="1" ht="17.9" customHeight="1">
      <c r="C2448" s="11"/>
      <c r="H2448" s="28">
        <f>ROUND(F2448*G2448,0)</f>
        <v>0</v>
      </c>
      <c r="I2448" s="225"/>
    </row>
    <row r="2449" s="9" customFormat="1" ht="17.9" customHeight="1">
      <c r="C2449" s="11"/>
      <c r="H2449" s="28">
        <f>ROUND(F2449*G2449,0)</f>
        <v>0</v>
      </c>
      <c r="I2449" s="225"/>
    </row>
    <row r="2450" s="9" customFormat="1" ht="17.9" customHeight="1">
      <c r="C2450" s="11"/>
      <c r="H2450" s="28">
        <f>ROUND(F2450*G2450,0)</f>
        <v>0</v>
      </c>
      <c r="I2450" s="225"/>
    </row>
    <row r="2451" s="9" customFormat="1" ht="17.9" customHeight="1">
      <c r="C2451" s="11"/>
      <c r="H2451" s="28">
        <f>ROUND(F2451*G2451,0)</f>
        <v>0</v>
      </c>
      <c r="I2451" s="225"/>
    </row>
    <row r="2452" s="9" customFormat="1" ht="17.9" customHeight="1">
      <c r="C2452" s="11"/>
      <c r="H2452" s="28">
        <f>ROUND(F2452*G2452,0)</f>
        <v>0</v>
      </c>
      <c r="I2452" s="225"/>
    </row>
    <row r="2453" s="9" customFormat="1" ht="17.9" customHeight="1">
      <c r="C2453" s="11"/>
      <c r="H2453" s="28">
        <f>ROUND(F2453*G2453,0)</f>
        <v>0</v>
      </c>
      <c r="I2453" s="225"/>
    </row>
    <row r="2454" s="9" customFormat="1" ht="17.9" customHeight="1">
      <c r="C2454" s="11"/>
      <c r="H2454" s="28">
        <f>ROUND(F2454*G2454,0)</f>
        <v>0</v>
      </c>
      <c r="I2454" s="225"/>
    </row>
    <row r="2455" s="9" customFormat="1" ht="17.9" customHeight="1">
      <c r="C2455" s="11"/>
      <c r="H2455" s="28">
        <f>ROUND(F2455*G2455,0)</f>
        <v>0</v>
      </c>
      <c r="I2455" s="225"/>
    </row>
    <row r="2456" s="9" customFormat="1" ht="17.9" customHeight="1">
      <c r="C2456" s="11"/>
      <c r="H2456" s="28">
        <f>ROUND(F2456*G2456,0)</f>
        <v>0</v>
      </c>
      <c r="I2456" s="225"/>
    </row>
    <row r="2457" s="9" customFormat="1" ht="17.9" customHeight="1">
      <c r="C2457" s="11"/>
      <c r="H2457" s="28">
        <f>ROUND(F2457*G2457,0)</f>
        <v>0</v>
      </c>
      <c r="I2457" s="225"/>
    </row>
    <row r="2458" s="9" customFormat="1" ht="17.9" customHeight="1">
      <c r="C2458" s="11"/>
      <c r="H2458" s="28">
        <f>ROUND(F2458*G2458,0)</f>
        <v>0</v>
      </c>
      <c r="I2458" s="225"/>
    </row>
    <row r="2459" s="9" customFormat="1" ht="17.9" customHeight="1">
      <c r="C2459" s="11"/>
      <c r="H2459" s="28">
        <f>ROUND(F2459*G2459,0)</f>
        <v>0</v>
      </c>
      <c r="I2459" s="225"/>
    </row>
    <row r="2460" s="9" customFormat="1" ht="17.9" customHeight="1">
      <c r="C2460" s="11"/>
      <c r="H2460" s="28">
        <f>ROUND(F2460*G2460,0)</f>
        <v>0</v>
      </c>
      <c r="I2460" s="225"/>
    </row>
    <row r="2461" s="9" customFormat="1" ht="17.9" customHeight="1">
      <c r="C2461" s="11"/>
      <c r="H2461" s="28">
        <f>ROUND(F2461*G2461,0)</f>
        <v>0</v>
      </c>
      <c r="I2461" s="225"/>
    </row>
    <row r="2462" s="9" customFormat="1" ht="17.9" customHeight="1">
      <c r="C2462" s="11"/>
      <c r="H2462" s="28">
        <f>ROUND(F2462*G2462,0)</f>
        <v>0</v>
      </c>
      <c r="I2462" s="225"/>
    </row>
    <row r="2463" s="9" customFormat="1" ht="17.9" customHeight="1">
      <c r="C2463" s="11"/>
      <c r="H2463" s="28">
        <f>ROUND(F2463*G2463,0)</f>
        <v>0</v>
      </c>
      <c r="I2463" s="225"/>
    </row>
    <row r="2464" s="9" customFormat="1" ht="17.9" customHeight="1">
      <c r="C2464" s="11"/>
      <c r="H2464" s="28">
        <f>ROUND(F2464*G2464,0)</f>
        <v>0</v>
      </c>
      <c r="I2464" s="225"/>
    </row>
    <row r="2465" s="9" customFormat="1" ht="17.9" customHeight="1">
      <c r="C2465" s="11"/>
      <c r="H2465" s="28">
        <f>ROUND(F2465*G2465,0)</f>
        <v>0</v>
      </c>
      <c r="I2465" s="225"/>
    </row>
    <row r="2466" s="9" customFormat="1" ht="17.9" customHeight="1">
      <c r="C2466" s="11"/>
      <c r="H2466" s="28">
        <f>ROUND(F2466*G2466,0)</f>
        <v>0</v>
      </c>
      <c r="I2466" s="225"/>
    </row>
    <row r="2467" s="9" customFormat="1" ht="17.9" customHeight="1">
      <c r="C2467" s="11"/>
      <c r="H2467" s="28">
        <f>ROUND(F2467*G2467,0)</f>
        <v>0</v>
      </c>
      <c r="I2467" s="225"/>
    </row>
    <row r="2468" s="9" customFormat="1" ht="17.9" customHeight="1">
      <c r="C2468" s="11"/>
      <c r="H2468" s="28">
        <f>ROUND(F2468*G2468,0)</f>
        <v>0</v>
      </c>
      <c r="I2468" s="225"/>
    </row>
    <row r="2469" s="9" customFormat="1" ht="17.9" customHeight="1">
      <c r="C2469" s="11"/>
      <c r="H2469" s="28">
        <f>ROUND(F2469*G2469,0)</f>
        <v>0</v>
      </c>
      <c r="I2469" s="225"/>
    </row>
    <row r="2470" s="9" customFormat="1" ht="17.9" customHeight="1">
      <c r="C2470" s="11"/>
      <c r="H2470" s="28">
        <f>ROUND(F2470*G2470,0)</f>
        <v>0</v>
      </c>
      <c r="I2470" s="225"/>
    </row>
    <row r="2471" s="9" customFormat="1" ht="17.9" customHeight="1">
      <c r="C2471" s="11"/>
      <c r="H2471" s="28">
        <f>ROUND(F2471*G2471,0)</f>
        <v>0</v>
      </c>
      <c r="I2471" s="225"/>
    </row>
    <row r="2472" s="9" customFormat="1" ht="17.9" customHeight="1">
      <c r="C2472" s="11"/>
      <c r="H2472" s="28">
        <f>ROUND(F2472*G2472,0)</f>
        <v>0</v>
      </c>
      <c r="I2472" s="225"/>
    </row>
    <row r="2473" s="9" customFormat="1" ht="17.9" customHeight="1">
      <c r="C2473" s="11"/>
      <c r="H2473" s="28">
        <f>ROUND(F2473*G2473,0)</f>
        <v>0</v>
      </c>
      <c r="I2473" s="225"/>
    </row>
    <row r="2474" s="9" customFormat="1" ht="17.9" customHeight="1">
      <c r="C2474" s="11"/>
      <c r="H2474" s="28">
        <f>ROUND(F2474*G2474,0)</f>
        <v>0</v>
      </c>
      <c r="I2474" s="225"/>
    </row>
    <row r="2475" s="9" customFormat="1" ht="17.9" customHeight="1">
      <c r="C2475" s="11"/>
      <c r="H2475" s="28">
        <f>ROUND(F2475*G2475,0)</f>
        <v>0</v>
      </c>
      <c r="I2475" s="225"/>
    </row>
    <row r="2476" s="9" customFormat="1" ht="17.9" customHeight="1">
      <c r="C2476" s="11"/>
      <c r="H2476" s="28">
        <f>ROUND(F2476*G2476,0)</f>
        <v>0</v>
      </c>
      <c r="I2476" s="225"/>
    </row>
    <row r="2477" s="9" customFormat="1" ht="17.9" customHeight="1">
      <c r="C2477" s="11"/>
      <c r="H2477" s="28">
        <f>ROUND(F2477*G2477,0)</f>
        <v>0</v>
      </c>
      <c r="I2477" s="225"/>
    </row>
    <row r="2478" s="9" customFormat="1" ht="17.9" customHeight="1">
      <c r="C2478" s="11"/>
      <c r="H2478" s="28">
        <f>ROUND(F2478*G2478,0)</f>
        <v>0</v>
      </c>
      <c r="I2478" s="225"/>
    </row>
    <row r="2479" s="9" customFormat="1" ht="17.9" customHeight="1">
      <c r="C2479" s="11"/>
      <c r="H2479" s="28">
        <f>ROUND(F2479*G2479,0)</f>
        <v>0</v>
      </c>
      <c r="I2479" s="225"/>
    </row>
    <row r="2480" s="9" customFormat="1" ht="17.9" customHeight="1">
      <c r="C2480" s="11"/>
      <c r="H2480" s="28">
        <f>ROUND(F2480*G2480,0)</f>
        <v>0</v>
      </c>
      <c r="I2480" s="225"/>
    </row>
    <row r="2481" s="9" customFormat="1" ht="17.9" customHeight="1">
      <c r="C2481" s="11"/>
      <c r="H2481" s="28">
        <f>ROUND(F2481*G2481,0)</f>
        <v>0</v>
      </c>
      <c r="I2481" s="225"/>
    </row>
    <row r="2482" s="9" customFormat="1" ht="17.9" customHeight="1">
      <c r="C2482" s="11"/>
      <c r="H2482" s="28">
        <f>ROUND(F2482*G2482,0)</f>
        <v>0</v>
      </c>
      <c r="I2482" s="225"/>
    </row>
    <row r="2483" s="9" customFormat="1" ht="17.9" customHeight="1">
      <c r="C2483" s="11"/>
      <c r="H2483" s="28">
        <f>ROUND(F2483*G2483,0)</f>
        <v>0</v>
      </c>
      <c r="I2483" s="225"/>
    </row>
    <row r="2484" s="9" customFormat="1" ht="17.9" customHeight="1">
      <c r="C2484" s="11"/>
      <c r="H2484" s="28">
        <f>ROUND(F2484*G2484,0)</f>
        <v>0</v>
      </c>
      <c r="I2484" s="225"/>
    </row>
    <row r="2485" s="9" customFormat="1" ht="17.9" customHeight="1">
      <c r="C2485" s="11"/>
      <c r="H2485" s="28">
        <f>ROUND(F2485*G2485,0)</f>
        <v>0</v>
      </c>
      <c r="I2485" s="225"/>
    </row>
    <row r="2486" s="9" customFormat="1" ht="17.9" customHeight="1">
      <c r="C2486" s="11"/>
      <c r="H2486" s="28">
        <f>ROUND(F2486*G2486,0)</f>
        <v>0</v>
      </c>
      <c r="I2486" s="225"/>
    </row>
    <row r="2487" s="9" customFormat="1" ht="17.9" customHeight="1">
      <c r="C2487" s="11"/>
      <c r="H2487" s="28">
        <f>ROUND(F2487*G2487,0)</f>
        <v>0</v>
      </c>
      <c r="I2487" s="225"/>
    </row>
    <row r="2488" s="9" customFormat="1" ht="17.9" customHeight="1">
      <c r="C2488" s="11"/>
      <c r="H2488" s="28">
        <f>ROUND(F2488*G2488,0)</f>
        <v>0</v>
      </c>
      <c r="I2488" s="225"/>
    </row>
    <row r="2489" s="9" customFormat="1" ht="17.9" customHeight="1">
      <c r="C2489" s="11"/>
      <c r="H2489" s="28">
        <f>ROUND(F2489*G2489,0)</f>
        <v>0</v>
      </c>
      <c r="I2489" s="225"/>
    </row>
    <row r="2490" s="9" customFormat="1" ht="17.9" customHeight="1">
      <c r="C2490" s="11"/>
      <c r="H2490" s="28">
        <f>ROUND(F2490*G2490,0)</f>
        <v>0</v>
      </c>
      <c r="I2490" s="225"/>
    </row>
    <row r="2491" s="9" customFormat="1" ht="17.9" customHeight="1">
      <c r="C2491" s="11"/>
      <c r="H2491" s="28">
        <f>ROUND(F2491*G2491,0)</f>
        <v>0</v>
      </c>
      <c r="I2491" s="225"/>
    </row>
    <row r="2492" s="9" customFormat="1" ht="17.9" customHeight="1">
      <c r="C2492" s="11"/>
      <c r="H2492" s="28">
        <f>ROUND(F2492*G2492,0)</f>
        <v>0</v>
      </c>
      <c r="I2492" s="225"/>
    </row>
    <row r="2493" s="9" customFormat="1" ht="17.9" customHeight="1">
      <c r="C2493" s="11"/>
      <c r="H2493" s="28">
        <f>ROUND(F2493*G2493,0)</f>
        <v>0</v>
      </c>
      <c r="I2493" s="225"/>
    </row>
    <row r="2494" s="9" customFormat="1" ht="17.9" customHeight="1">
      <c r="C2494" s="11"/>
      <c r="H2494" s="28">
        <f>ROUND(F2494*G2494,0)</f>
        <v>0</v>
      </c>
      <c r="I2494" s="225"/>
    </row>
    <row r="2495" s="9" customFormat="1" ht="17.9" customHeight="1">
      <c r="C2495" s="11"/>
      <c r="H2495" s="28">
        <f>ROUND(F2495*G2495,0)</f>
        <v>0</v>
      </c>
      <c r="I2495" s="225"/>
    </row>
    <row r="2496" s="9" customFormat="1" ht="17.9" customHeight="1">
      <c r="C2496" s="11"/>
      <c r="H2496" s="28">
        <f>ROUND(F2496*G2496,0)</f>
        <v>0</v>
      </c>
      <c r="I2496" s="225"/>
    </row>
    <row r="2497" s="9" customFormat="1" ht="17.9" customHeight="1">
      <c r="C2497" s="11"/>
      <c r="H2497" s="28">
        <f>ROUND(F2497*G2497,0)</f>
        <v>0</v>
      </c>
      <c r="I2497" s="225"/>
    </row>
    <row r="2498" s="9" customFormat="1" ht="17.9" customHeight="1">
      <c r="C2498" s="11"/>
      <c r="H2498" s="28">
        <f>ROUND(F2498*G2498,0)</f>
        <v>0</v>
      </c>
      <c r="I2498" s="225"/>
    </row>
    <row r="2499" s="9" customFormat="1" ht="17.9" customHeight="1">
      <c r="C2499" s="11"/>
      <c r="H2499" s="28">
        <f>ROUND(F2499*G2499,0)</f>
        <v>0</v>
      </c>
      <c r="I2499" s="225"/>
    </row>
    <row r="2500" s="9" customFormat="1" ht="17.9" customHeight="1">
      <c r="C2500" s="11"/>
      <c r="H2500" s="28">
        <f>ROUND(F2500*G2500,0)</f>
        <v>0</v>
      </c>
      <c r="I2500" s="225"/>
    </row>
    <row r="2501" s="9" customFormat="1" ht="17.9" customHeight="1">
      <c r="C2501" s="11"/>
      <c r="H2501" s="28">
        <f>ROUND(F2501*G2501,0)</f>
        <v>0</v>
      </c>
      <c r="I2501" s="225"/>
    </row>
    <row r="2502" s="9" customFormat="1" ht="17.9" customHeight="1">
      <c r="C2502" s="11"/>
      <c r="H2502" s="28">
        <f>ROUND(F2502*G2502,0)</f>
        <v>0</v>
      </c>
      <c r="I2502" s="225"/>
    </row>
    <row r="2503" s="9" customFormat="1" ht="17.9" customHeight="1">
      <c r="C2503" s="11"/>
      <c r="H2503" s="28">
        <f>ROUND(F2503*G2503,0)</f>
        <v>0</v>
      </c>
      <c r="I2503" s="225"/>
    </row>
    <row r="2504" s="9" customFormat="1" ht="17.9" customHeight="1">
      <c r="C2504" s="11"/>
      <c r="H2504" s="28">
        <f>ROUND(F2504*G2504,0)</f>
        <v>0</v>
      </c>
      <c r="I2504" s="225"/>
    </row>
    <row r="2505" s="9" customFormat="1" ht="17.9" customHeight="1">
      <c r="C2505" s="11"/>
      <c r="H2505" s="28">
        <f>ROUND(F2505*G2505,0)</f>
        <v>0</v>
      </c>
      <c r="I2505" s="225"/>
    </row>
    <row r="2506" s="9" customFormat="1" ht="17.9" customHeight="1">
      <c r="C2506" s="11"/>
      <c r="H2506" s="28">
        <f>ROUND(F2506*G2506,0)</f>
        <v>0</v>
      </c>
      <c r="I2506" s="225"/>
    </row>
    <row r="2507" s="9" customFormat="1" ht="17.9" customHeight="1">
      <c r="C2507" s="11"/>
      <c r="H2507" s="28">
        <f>ROUND(F2507*G2507,0)</f>
        <v>0</v>
      </c>
      <c r="I2507" s="225"/>
    </row>
    <row r="2508" s="9" customFormat="1" ht="17.9" customHeight="1">
      <c r="C2508" s="11"/>
      <c r="H2508" s="28">
        <f>ROUND(F2508*G2508,0)</f>
        <v>0</v>
      </c>
      <c r="I2508" s="225"/>
    </row>
    <row r="2509" s="9" customFormat="1" ht="17.9" customHeight="1">
      <c r="C2509" s="11"/>
      <c r="H2509" s="28">
        <f>ROUND(F2509*G2509,0)</f>
        <v>0</v>
      </c>
      <c r="I2509" s="225"/>
    </row>
    <row r="2510" s="9" customFormat="1" ht="17.9" customHeight="1">
      <c r="C2510" s="11"/>
      <c r="H2510" s="28">
        <f>ROUND(F2510*G2510,0)</f>
        <v>0</v>
      </c>
      <c r="I2510" s="225"/>
    </row>
    <row r="2511" s="9" customFormat="1" ht="17.9" customHeight="1">
      <c r="C2511" s="11"/>
      <c r="H2511" s="28">
        <f>ROUND(F2511*G2511,0)</f>
        <v>0</v>
      </c>
      <c r="I2511" s="225"/>
    </row>
    <row r="2512" s="9" customFormat="1" ht="17.9" customHeight="1">
      <c r="C2512" s="11"/>
      <c r="H2512" s="28">
        <f>ROUND(F2512*G2512,0)</f>
        <v>0</v>
      </c>
      <c r="I2512" s="225"/>
    </row>
    <row r="2513" s="9" customFormat="1" ht="17.9" customHeight="1">
      <c r="C2513" s="11"/>
      <c r="H2513" s="28">
        <f>ROUND(F2513*G2513,0)</f>
        <v>0</v>
      </c>
      <c r="I2513" s="225"/>
    </row>
    <row r="2514" s="9" customFormat="1" ht="17.9" customHeight="1">
      <c r="C2514" s="11"/>
      <c r="H2514" s="28">
        <f>ROUND(F2514*G2514,0)</f>
        <v>0</v>
      </c>
      <c r="I2514" s="225"/>
    </row>
    <row r="2515" s="9" customFormat="1" ht="17.9" customHeight="1">
      <c r="C2515" s="11"/>
      <c r="H2515" s="28">
        <f>ROUND(F2515*G2515,0)</f>
        <v>0</v>
      </c>
      <c r="I2515" s="225"/>
    </row>
    <row r="2516" s="9" customFormat="1" ht="17.9" customHeight="1">
      <c r="C2516" s="11"/>
      <c r="H2516" s="28">
        <f>ROUND(F2516*G2516,0)</f>
        <v>0</v>
      </c>
      <c r="I2516" s="225"/>
    </row>
    <row r="2517" s="9" customFormat="1" ht="17.9" customHeight="1">
      <c r="C2517" s="11"/>
      <c r="H2517" s="28">
        <f>ROUND(F2517*G2517,0)</f>
        <v>0</v>
      </c>
      <c r="I2517" s="225"/>
    </row>
    <row r="2518" s="9" customFormat="1" ht="17.9" customHeight="1">
      <c r="C2518" s="11"/>
      <c r="H2518" s="28">
        <f>ROUND(F2518*G2518,0)</f>
        <v>0</v>
      </c>
      <c r="I2518" s="225"/>
    </row>
    <row r="2519" s="9" customFormat="1" ht="17.9" customHeight="1">
      <c r="C2519" s="11"/>
      <c r="H2519" s="28">
        <f>ROUND(F2519*G2519,0)</f>
        <v>0</v>
      </c>
      <c r="I2519" s="225"/>
    </row>
    <row r="2520" s="9" customFormat="1" ht="17.9" customHeight="1">
      <c r="C2520" s="11"/>
      <c r="H2520" s="28">
        <f>ROUND(F2520*G2520,0)</f>
        <v>0</v>
      </c>
      <c r="I2520" s="225"/>
    </row>
    <row r="2521" s="9" customFormat="1" ht="17.9" customHeight="1">
      <c r="C2521" s="11"/>
      <c r="H2521" s="28">
        <f>ROUND(F2521*G2521,0)</f>
        <v>0</v>
      </c>
      <c r="I2521" s="225"/>
    </row>
    <row r="2522" s="9" customFormat="1" ht="17.9" customHeight="1">
      <c r="C2522" s="11"/>
      <c r="H2522" s="28">
        <f>ROUND(F2522*G2522,0)</f>
        <v>0</v>
      </c>
      <c r="I2522" s="225"/>
    </row>
    <row r="2523" s="9" customFormat="1" ht="17.9" customHeight="1">
      <c r="C2523" s="11"/>
      <c r="H2523" s="28">
        <f>ROUND(F2523*G2523,0)</f>
        <v>0</v>
      </c>
      <c r="I2523" s="225"/>
    </row>
    <row r="2524" s="9" customFormat="1" ht="17.9" customHeight="1">
      <c r="C2524" s="11"/>
      <c r="H2524" s="28">
        <f>ROUND(F2524*G2524,0)</f>
        <v>0</v>
      </c>
      <c r="I2524" s="225"/>
    </row>
    <row r="2525" s="9" customFormat="1" ht="17.9" customHeight="1">
      <c r="C2525" s="11"/>
      <c r="H2525" s="28">
        <f>ROUND(F2525*G2525,0)</f>
        <v>0</v>
      </c>
      <c r="I2525" s="225"/>
    </row>
    <row r="2526" s="9" customFormat="1" ht="17.9" customHeight="1">
      <c r="C2526" s="11"/>
      <c r="H2526" s="28">
        <f>ROUND(F2526*G2526,0)</f>
        <v>0</v>
      </c>
      <c r="I2526" s="225"/>
    </row>
    <row r="2527" s="9" customFormat="1" ht="17.9" customHeight="1">
      <c r="C2527" s="11"/>
      <c r="H2527" s="28">
        <f>ROUND(F2527*G2527,0)</f>
        <v>0</v>
      </c>
      <c r="I2527" s="225"/>
    </row>
    <row r="2528" s="9" customFormat="1" ht="17.9" customHeight="1">
      <c r="C2528" s="11"/>
      <c r="H2528" s="28">
        <f>ROUND(F2528*G2528,0)</f>
        <v>0</v>
      </c>
      <c r="I2528" s="225"/>
    </row>
    <row r="2529" s="9" customFormat="1" ht="17.9" customHeight="1">
      <c r="C2529" s="11"/>
      <c r="H2529" s="28">
        <f>ROUND(F2529*G2529,0)</f>
        <v>0</v>
      </c>
      <c r="I2529" s="225"/>
    </row>
    <row r="2530" s="9" customFormat="1" ht="17.9" customHeight="1">
      <c r="C2530" s="11"/>
      <c r="H2530" s="28">
        <f>ROUND(F2530*G2530,0)</f>
        <v>0</v>
      </c>
      <c r="I2530" s="225"/>
    </row>
    <row r="2531" s="9" customFormat="1" ht="17.9" customHeight="1">
      <c r="C2531" s="11"/>
      <c r="H2531" s="28">
        <f>ROUND(F2531*G2531,0)</f>
        <v>0</v>
      </c>
      <c r="I2531" s="225"/>
    </row>
    <row r="2532" s="9" customFormat="1" ht="17.9" customHeight="1">
      <c r="C2532" s="11"/>
      <c r="H2532" s="28">
        <f>ROUND(F2532*G2532,0)</f>
        <v>0</v>
      </c>
      <c r="I2532" s="225"/>
    </row>
    <row r="2533" s="9" customFormat="1" ht="17.9" customHeight="1">
      <c r="C2533" s="11"/>
      <c r="H2533" s="28">
        <f>ROUND(F2533*G2533,0)</f>
        <v>0</v>
      </c>
      <c r="I2533" s="225"/>
    </row>
    <row r="2534" s="9" customFormat="1" ht="17.9" customHeight="1">
      <c r="C2534" s="11"/>
      <c r="H2534" s="28">
        <f>ROUND(F2534*G2534,0)</f>
        <v>0</v>
      </c>
      <c r="I2534" s="225"/>
    </row>
    <row r="2535" s="9" customFormat="1" ht="17.9" customHeight="1">
      <c r="C2535" s="11"/>
      <c r="H2535" s="28">
        <f>ROUND(F2535*G2535,0)</f>
        <v>0</v>
      </c>
      <c r="I2535" s="225"/>
    </row>
    <row r="2536" s="9" customFormat="1" ht="17.9" customHeight="1">
      <c r="C2536" s="11"/>
      <c r="H2536" s="28">
        <f>ROUND(F2536*G2536,0)</f>
        <v>0</v>
      </c>
      <c r="I2536" s="225"/>
    </row>
    <row r="2537" s="9" customFormat="1" ht="17.9" customHeight="1">
      <c r="C2537" s="11"/>
      <c r="H2537" s="28">
        <f>ROUND(F2537*G2537,0)</f>
        <v>0</v>
      </c>
      <c r="I2537" s="225"/>
    </row>
    <row r="2538" s="9" customFormat="1" ht="17.9" customHeight="1">
      <c r="C2538" s="11"/>
      <c r="H2538" s="28">
        <f>ROUND(F2538*G2538,0)</f>
        <v>0</v>
      </c>
      <c r="I2538" s="225"/>
    </row>
    <row r="2539" s="9" customFormat="1" ht="17.9" customHeight="1">
      <c r="C2539" s="11"/>
      <c r="H2539" s="28">
        <f>ROUND(F2539*G2539,0)</f>
        <v>0</v>
      </c>
      <c r="I2539" s="225"/>
    </row>
    <row r="2540" s="9" customFormat="1" ht="17.9" customHeight="1">
      <c r="C2540" s="11"/>
      <c r="H2540" s="28">
        <f>ROUND(F2540*G2540,0)</f>
        <v>0</v>
      </c>
      <c r="I2540" s="225"/>
    </row>
    <row r="2541" s="9" customFormat="1" ht="17.9" customHeight="1">
      <c r="C2541" s="11"/>
      <c r="H2541" s="28">
        <f>ROUND(F2541*G2541,0)</f>
        <v>0</v>
      </c>
      <c r="I2541" s="225"/>
    </row>
    <row r="2542" s="9" customFormat="1" ht="17.9" customHeight="1">
      <c r="C2542" s="11"/>
      <c r="H2542" s="28">
        <f>ROUND(F2542*G2542,0)</f>
        <v>0</v>
      </c>
      <c r="I2542" s="225"/>
    </row>
    <row r="2543" s="9" customFormat="1" ht="17.9" customHeight="1">
      <c r="C2543" s="11"/>
      <c r="H2543" s="28">
        <f>ROUND(F2543*G2543,0)</f>
        <v>0</v>
      </c>
      <c r="I2543" s="225"/>
    </row>
    <row r="2544" s="9" customFormat="1" ht="17.9" customHeight="1">
      <c r="C2544" s="11"/>
      <c r="H2544" s="28">
        <f>ROUND(F2544*G2544,0)</f>
        <v>0</v>
      </c>
      <c r="I2544" s="225"/>
    </row>
    <row r="2545" s="9" customFormat="1" ht="17.9" customHeight="1">
      <c r="C2545" s="11"/>
      <c r="H2545" s="28">
        <f>ROUND(F2545*G2545,0)</f>
        <v>0</v>
      </c>
      <c r="I2545" s="225"/>
    </row>
    <row r="2546" s="9" customFormat="1" ht="17.9" customHeight="1">
      <c r="C2546" s="11"/>
      <c r="H2546" s="28">
        <f>ROUND(F2546*G2546,0)</f>
        <v>0</v>
      </c>
      <c r="I2546" s="225"/>
    </row>
    <row r="2547" s="9" customFormat="1" ht="17.9" customHeight="1">
      <c r="C2547" s="11"/>
      <c r="H2547" s="28">
        <f>ROUND(F2547*G2547,0)</f>
        <v>0</v>
      </c>
      <c r="I2547" s="225"/>
    </row>
    <row r="2548" s="9" customFormat="1" ht="17.9" customHeight="1">
      <c r="C2548" s="11"/>
      <c r="H2548" s="28">
        <f>ROUND(F2548*G2548,0)</f>
        <v>0</v>
      </c>
      <c r="I2548" s="225"/>
    </row>
    <row r="2549" s="9" customFormat="1" ht="17.9" customHeight="1">
      <c r="C2549" s="11"/>
      <c r="H2549" s="28">
        <f>ROUND(F2549*G2549,0)</f>
        <v>0</v>
      </c>
      <c r="I2549" s="225"/>
    </row>
    <row r="2550" s="9" customFormat="1" ht="17.9" customHeight="1">
      <c r="C2550" s="11"/>
      <c r="H2550" s="28">
        <f>ROUND(F2550*G2550,0)</f>
        <v>0</v>
      </c>
      <c r="I2550" s="225"/>
    </row>
    <row r="2551" s="9" customFormat="1" ht="17.9" customHeight="1">
      <c r="C2551" s="11"/>
      <c r="H2551" s="28">
        <f>ROUND(F2551*G2551,0)</f>
        <v>0</v>
      </c>
      <c r="I2551" s="225"/>
    </row>
    <row r="2552" s="9" customFormat="1" ht="17.9" customHeight="1">
      <c r="C2552" s="11"/>
      <c r="H2552" s="28">
        <f>ROUND(F2552*G2552,0)</f>
        <v>0</v>
      </c>
      <c r="I2552" s="225"/>
    </row>
    <row r="2553" s="9" customFormat="1" ht="17.9" customHeight="1">
      <c r="C2553" s="11"/>
      <c r="H2553" s="28">
        <f>ROUND(F2553*G2553,0)</f>
        <v>0</v>
      </c>
      <c r="I2553" s="225"/>
    </row>
    <row r="2554" s="9" customFormat="1" ht="17.9" customHeight="1">
      <c r="C2554" s="11"/>
      <c r="H2554" s="28">
        <f>ROUND(F2554*G2554,0)</f>
        <v>0</v>
      </c>
      <c r="I2554" s="225"/>
    </row>
    <row r="2555" s="9" customFormat="1" ht="17.9" customHeight="1">
      <c r="C2555" s="11"/>
      <c r="H2555" s="28">
        <f>ROUND(F2555*G2555,0)</f>
        <v>0</v>
      </c>
      <c r="I2555" s="225"/>
    </row>
    <row r="2556" s="9" customFormat="1" ht="17.9" customHeight="1">
      <c r="C2556" s="11"/>
      <c r="H2556" s="28">
        <f>ROUND(F2556*G2556,0)</f>
        <v>0</v>
      </c>
      <c r="I2556" s="225"/>
    </row>
    <row r="2557" s="9" customFormat="1" ht="17.9" customHeight="1">
      <c r="C2557" s="11"/>
      <c r="H2557" s="28">
        <f>ROUND(F2557*G2557,0)</f>
        <v>0</v>
      </c>
      <c r="I2557" s="225"/>
    </row>
    <row r="2558" s="9" customFormat="1" ht="17.9" customHeight="1">
      <c r="C2558" s="11"/>
      <c r="H2558" s="28">
        <f>ROUND(F2558*G2558,0)</f>
        <v>0</v>
      </c>
      <c r="I2558" s="225"/>
    </row>
    <row r="2559" s="9" customFormat="1" ht="17.9" customHeight="1">
      <c r="C2559" s="11"/>
      <c r="H2559" s="28">
        <f>ROUND(F2559*G2559,0)</f>
        <v>0</v>
      </c>
      <c r="I2559" s="225"/>
    </row>
    <row r="2560" s="9" customFormat="1" ht="17.9" customHeight="1">
      <c r="C2560" s="11"/>
      <c r="H2560" s="28">
        <f>ROUND(F2560*G2560,0)</f>
        <v>0</v>
      </c>
      <c r="I2560" s="225"/>
    </row>
    <row r="2561" s="9" customFormat="1" ht="17.9" customHeight="1">
      <c r="C2561" s="11"/>
      <c r="H2561" s="28">
        <f>ROUND(F2561*G2561,0)</f>
        <v>0</v>
      </c>
      <c r="I2561" s="225"/>
    </row>
    <row r="2562" s="9" customFormat="1" ht="17.9" customHeight="1">
      <c r="C2562" s="11"/>
      <c r="H2562" s="28">
        <f>ROUND(F2562*G2562,0)</f>
        <v>0</v>
      </c>
      <c r="I2562" s="225"/>
    </row>
    <row r="2563" s="9" customFormat="1" ht="17.9" customHeight="1">
      <c r="C2563" s="11"/>
      <c r="H2563" s="28">
        <f>ROUND(F2563*G2563,0)</f>
        <v>0</v>
      </c>
      <c r="I2563" s="225"/>
    </row>
    <row r="2564" s="9" customFormat="1" ht="17.9" customHeight="1">
      <c r="C2564" s="11"/>
      <c r="H2564" s="28">
        <f>ROUND(F2564*G2564,0)</f>
        <v>0</v>
      </c>
      <c r="I2564" s="225"/>
    </row>
    <row r="2565" s="9" customFormat="1" ht="17.9" customHeight="1">
      <c r="C2565" s="11"/>
      <c r="H2565" s="28">
        <f>ROUND(F2565*G2565,0)</f>
        <v>0</v>
      </c>
      <c r="I2565" s="225"/>
    </row>
    <row r="2566" s="9" customFormat="1" ht="17.9" customHeight="1">
      <c r="C2566" s="11"/>
      <c r="H2566" s="28">
        <f>ROUND(F2566*G2566,0)</f>
        <v>0</v>
      </c>
      <c r="I2566" s="225"/>
    </row>
    <row r="2567" s="9" customFormat="1" ht="17.9" customHeight="1">
      <c r="C2567" s="11"/>
      <c r="H2567" s="28">
        <f>ROUND(F2567*G2567,0)</f>
        <v>0</v>
      </c>
      <c r="I2567" s="225"/>
    </row>
    <row r="2568" s="9" customFormat="1" ht="17.9" customHeight="1">
      <c r="C2568" s="11"/>
      <c r="H2568" s="28">
        <f>ROUND(F2568*G2568,0)</f>
        <v>0</v>
      </c>
      <c r="I2568" s="225"/>
    </row>
    <row r="2569" s="9" customFormat="1" ht="17.9" customHeight="1">
      <c r="C2569" s="11"/>
      <c r="H2569" s="28">
        <f>ROUND(F2569*G2569,0)</f>
        <v>0</v>
      </c>
      <c r="I2569" s="225"/>
    </row>
    <row r="2570" s="9" customFormat="1" ht="17.9" customHeight="1">
      <c r="C2570" s="11"/>
      <c r="H2570" s="28">
        <f>ROUND(F2570*G2570,0)</f>
        <v>0</v>
      </c>
      <c r="I2570" s="225"/>
    </row>
    <row r="2571" s="9" customFormat="1" ht="17.9" customHeight="1">
      <c r="C2571" s="11"/>
      <c r="H2571" s="28">
        <f>ROUND(F2571*G2571,0)</f>
        <v>0</v>
      </c>
      <c r="I2571" s="225"/>
    </row>
    <row r="2572" s="9" customFormat="1" ht="17.9" customHeight="1">
      <c r="C2572" s="11"/>
      <c r="H2572" s="28">
        <f>ROUND(F2572*G2572,0)</f>
        <v>0</v>
      </c>
      <c r="I2572" s="225"/>
    </row>
    <row r="2573" s="9" customFormat="1" ht="17.9" customHeight="1">
      <c r="C2573" s="11"/>
      <c r="H2573" s="28">
        <f>ROUND(F2573*G2573,0)</f>
        <v>0</v>
      </c>
      <c r="I2573" s="225"/>
    </row>
    <row r="2574" s="9" customFormat="1" ht="17.9" customHeight="1">
      <c r="C2574" s="11"/>
      <c r="H2574" s="28">
        <f>ROUND(F2574*G2574,0)</f>
        <v>0</v>
      </c>
      <c r="I2574" s="225"/>
    </row>
    <row r="2575" s="9" customFormat="1" ht="17.9" customHeight="1">
      <c r="C2575" s="11"/>
      <c r="H2575" s="28">
        <f>ROUND(F2575*G2575,0)</f>
        <v>0</v>
      </c>
      <c r="I2575" s="225"/>
    </row>
    <row r="2576" s="9" customFormat="1" ht="17.9" customHeight="1">
      <c r="C2576" s="11"/>
      <c r="H2576" s="28">
        <f>ROUND(F2576*G2576,0)</f>
        <v>0</v>
      </c>
      <c r="I2576" s="225"/>
    </row>
    <row r="2577" s="9" customFormat="1" ht="17.9" customHeight="1">
      <c r="C2577" s="11"/>
      <c r="H2577" s="28">
        <f>ROUND(F2577*G2577,0)</f>
        <v>0</v>
      </c>
      <c r="I2577" s="225"/>
    </row>
    <row r="2578" s="9" customFormat="1" ht="17.9" customHeight="1">
      <c r="C2578" s="11"/>
      <c r="H2578" s="28">
        <f>ROUND(F2578*G2578,0)</f>
        <v>0</v>
      </c>
      <c r="I2578" s="225"/>
    </row>
    <row r="2579" s="9" customFormat="1" ht="17.9" customHeight="1">
      <c r="C2579" s="11"/>
      <c r="H2579" s="28">
        <f>ROUND(F2579*G2579,0)</f>
        <v>0</v>
      </c>
      <c r="I2579" s="225"/>
    </row>
    <row r="2580" s="9" customFormat="1" ht="17.9" customHeight="1">
      <c r="C2580" s="11"/>
      <c r="H2580" s="28">
        <f>ROUND(F2580*G2580,0)</f>
        <v>0</v>
      </c>
      <c r="I2580" s="225"/>
    </row>
    <row r="2581" s="9" customFormat="1" ht="17.9" customHeight="1">
      <c r="C2581" s="11"/>
      <c r="H2581" s="28">
        <f>ROUND(F2581*G2581,0)</f>
        <v>0</v>
      </c>
      <c r="I2581" s="225"/>
    </row>
    <row r="2582" s="9" customFormat="1" ht="17.9" customHeight="1">
      <c r="C2582" s="11"/>
      <c r="H2582" s="28">
        <f>ROUND(F2582*G2582,0)</f>
        <v>0</v>
      </c>
      <c r="I2582" s="225"/>
    </row>
    <row r="2583" s="9" customFormat="1" ht="17.9" customHeight="1">
      <c r="C2583" s="11"/>
      <c r="H2583" s="28">
        <f>ROUND(F2583*G2583,0)</f>
        <v>0</v>
      </c>
      <c r="I2583" s="225"/>
    </row>
    <row r="2584" s="9" customFormat="1" ht="17.9" customHeight="1">
      <c r="C2584" s="11"/>
      <c r="H2584" s="28">
        <f>ROUND(F2584*G2584,0)</f>
        <v>0</v>
      </c>
      <c r="I2584" s="225"/>
    </row>
    <row r="2585" s="9" customFormat="1" ht="17.9" customHeight="1">
      <c r="C2585" s="11"/>
      <c r="H2585" s="28">
        <f>ROUND(F2585*G2585,0)</f>
        <v>0</v>
      </c>
      <c r="I2585" s="225"/>
    </row>
    <row r="2586" s="9" customFormat="1" ht="17.9" customHeight="1">
      <c r="C2586" s="11"/>
      <c r="H2586" s="28">
        <f>ROUND(F2586*G2586,0)</f>
        <v>0</v>
      </c>
      <c r="I2586" s="225"/>
    </row>
    <row r="2587" s="9" customFormat="1" ht="17.9" customHeight="1">
      <c r="C2587" s="11"/>
      <c r="H2587" s="28">
        <f>ROUND(F2587*G2587,0)</f>
        <v>0</v>
      </c>
      <c r="I2587" s="225"/>
    </row>
    <row r="2588" s="9" customFormat="1" ht="17.9" customHeight="1">
      <c r="C2588" s="11"/>
      <c r="H2588" s="28">
        <f>ROUND(F2588*G2588,0)</f>
        <v>0</v>
      </c>
      <c r="I2588" s="225"/>
    </row>
    <row r="2589" s="9" customFormat="1" ht="17.9" customHeight="1">
      <c r="C2589" s="11"/>
      <c r="H2589" s="28">
        <f>ROUND(F2589*G2589,0)</f>
        <v>0</v>
      </c>
      <c r="I2589" s="225"/>
    </row>
    <row r="2590" s="9" customFormat="1" ht="17.9" customHeight="1">
      <c r="C2590" s="11"/>
      <c r="H2590" s="28">
        <f>ROUND(F2590*G2590,0)</f>
        <v>0</v>
      </c>
      <c r="I2590" s="225"/>
    </row>
    <row r="2591" s="9" customFormat="1" ht="17.9" customHeight="1">
      <c r="C2591" s="11"/>
      <c r="H2591" s="28">
        <f>ROUND(F2591*G2591,0)</f>
        <v>0</v>
      </c>
      <c r="I2591" s="225"/>
    </row>
    <row r="2592" s="9" customFormat="1" ht="17.9" customHeight="1">
      <c r="C2592" s="11"/>
      <c r="H2592" s="28">
        <f>ROUND(F2592*G2592,0)</f>
        <v>0</v>
      </c>
      <c r="I2592" s="225"/>
    </row>
    <row r="2593" s="9" customFormat="1" ht="17.9" customHeight="1">
      <c r="C2593" s="11"/>
      <c r="H2593" s="28">
        <f>ROUND(F2593*G2593,0)</f>
        <v>0</v>
      </c>
      <c r="I2593" s="225"/>
    </row>
    <row r="2594" s="9" customFormat="1" ht="17.9" customHeight="1">
      <c r="C2594" s="11"/>
      <c r="H2594" s="28">
        <f>ROUND(F2594*G2594,0)</f>
        <v>0</v>
      </c>
      <c r="I2594" s="225"/>
    </row>
    <row r="2595" s="9" customFormat="1" ht="17.9" customHeight="1">
      <c r="C2595" s="11"/>
      <c r="H2595" s="28">
        <f>ROUND(F2595*G2595,0)</f>
        <v>0</v>
      </c>
      <c r="I2595" s="225"/>
    </row>
    <row r="2596" s="9" customFormat="1" ht="17.9" customHeight="1">
      <c r="C2596" s="11"/>
      <c r="H2596" s="28">
        <f>ROUND(F2596*G2596,0)</f>
        <v>0</v>
      </c>
      <c r="I2596" s="225"/>
    </row>
    <row r="2597" s="9" customFormat="1" ht="17.9" customHeight="1">
      <c r="C2597" s="11"/>
      <c r="H2597" s="28">
        <f>ROUND(F2597*G2597,0)</f>
        <v>0</v>
      </c>
      <c r="I2597" s="225"/>
    </row>
    <row r="2598" s="9" customFormat="1" ht="17.9" customHeight="1">
      <c r="C2598" s="11"/>
      <c r="H2598" s="28">
        <f>ROUND(F2598*G2598,0)</f>
        <v>0</v>
      </c>
      <c r="I2598" s="225"/>
    </row>
    <row r="2599" s="9" customFormat="1" ht="17.9" customHeight="1">
      <c r="C2599" s="11"/>
      <c r="H2599" s="28">
        <f>ROUND(F2599*G2599,0)</f>
        <v>0</v>
      </c>
      <c r="I2599" s="225"/>
    </row>
    <row r="2600" s="9" customFormat="1" ht="17.9" customHeight="1">
      <c r="C2600" s="11"/>
      <c r="H2600" s="28">
        <f>ROUND(F2600*G2600,0)</f>
        <v>0</v>
      </c>
      <c r="I2600" s="225"/>
    </row>
    <row r="2601" s="9" customFormat="1" ht="17.9" customHeight="1">
      <c r="C2601" s="11"/>
      <c r="H2601" s="28">
        <f>ROUND(F2601*G2601,0)</f>
        <v>0</v>
      </c>
      <c r="I2601" s="225"/>
    </row>
    <row r="2602" s="9" customFormat="1" ht="17.9" customHeight="1">
      <c r="C2602" s="11"/>
      <c r="H2602" s="28">
        <f>ROUND(F2602*G2602,0)</f>
        <v>0</v>
      </c>
      <c r="I2602" s="225"/>
    </row>
    <row r="2603" s="9" customFormat="1" ht="17.9" customHeight="1">
      <c r="C2603" s="11"/>
      <c r="H2603" s="28">
        <f>ROUND(F2603*G2603,0)</f>
        <v>0</v>
      </c>
      <c r="I2603" s="225"/>
    </row>
    <row r="2604" s="9" customFormat="1" ht="17.9" customHeight="1">
      <c r="C2604" s="11"/>
      <c r="H2604" s="28">
        <f>ROUND(F2604*G2604,0)</f>
        <v>0</v>
      </c>
      <c r="I2604" s="225"/>
    </row>
    <row r="2605" s="9" customFormat="1" ht="17.9" customHeight="1">
      <c r="C2605" s="11"/>
      <c r="H2605" s="28">
        <f>ROUND(F2605*G2605,0)</f>
        <v>0</v>
      </c>
      <c r="I2605" s="225"/>
    </row>
    <row r="2606" s="9" customFormat="1" ht="17.9" customHeight="1">
      <c r="C2606" s="11"/>
      <c r="H2606" s="28">
        <f>ROUND(F2606*G2606,0)</f>
        <v>0</v>
      </c>
      <c r="I2606" s="225"/>
    </row>
    <row r="2607" s="9" customFormat="1" ht="17.9" customHeight="1">
      <c r="C2607" s="11"/>
      <c r="H2607" s="28">
        <f>ROUND(F2607*G2607,0)</f>
        <v>0</v>
      </c>
      <c r="I2607" s="225"/>
    </row>
    <row r="2608" s="9" customFormat="1" ht="17.9" customHeight="1">
      <c r="C2608" s="11"/>
      <c r="H2608" s="28">
        <f>ROUND(F2608*G2608,0)</f>
        <v>0</v>
      </c>
      <c r="I2608" s="225"/>
    </row>
    <row r="2609" s="9" customFormat="1" ht="17.9" customHeight="1">
      <c r="C2609" s="11"/>
      <c r="H2609" s="28">
        <f>ROUND(F2609*G2609,0)</f>
        <v>0</v>
      </c>
      <c r="I2609" s="225"/>
    </row>
    <row r="2610" s="9" customFormat="1" ht="17.9" customHeight="1">
      <c r="C2610" s="11"/>
      <c r="H2610" s="28">
        <f>ROUND(F2610*G2610,0)</f>
        <v>0</v>
      </c>
      <c r="I2610" s="225"/>
    </row>
    <row r="2611" s="9" customFormat="1" ht="17.9" customHeight="1">
      <c r="C2611" s="11"/>
      <c r="H2611" s="28">
        <f>ROUND(F2611*G2611,0)</f>
        <v>0</v>
      </c>
      <c r="I2611" s="225"/>
    </row>
    <row r="2612" s="9" customFormat="1" ht="17.9" customHeight="1">
      <c r="C2612" s="11"/>
      <c r="H2612" s="28">
        <f>ROUND(F2612*G2612,0)</f>
        <v>0</v>
      </c>
      <c r="I2612" s="225"/>
    </row>
    <row r="2613" s="9" customFormat="1" ht="17.9" customHeight="1">
      <c r="C2613" s="11"/>
      <c r="H2613" s="28">
        <f>ROUND(F2613*G2613,0)</f>
        <v>0</v>
      </c>
      <c r="I2613" s="225"/>
    </row>
    <row r="2614" s="9" customFormat="1" ht="17.9" customHeight="1">
      <c r="C2614" s="11"/>
      <c r="H2614" s="28">
        <f>ROUND(F2614*G2614,0)</f>
        <v>0</v>
      </c>
      <c r="I2614" s="225"/>
    </row>
    <row r="2615" s="9" customFormat="1" ht="17.9" customHeight="1">
      <c r="C2615" s="11"/>
      <c r="H2615" s="28">
        <f>ROUND(F2615*G2615,0)</f>
        <v>0</v>
      </c>
      <c r="I2615" s="225"/>
    </row>
    <row r="2616" s="9" customFormat="1" ht="17.9" customHeight="1">
      <c r="C2616" s="11"/>
      <c r="H2616" s="28">
        <f>ROUND(F2616*G2616,0)</f>
        <v>0</v>
      </c>
      <c r="I2616" s="225"/>
    </row>
    <row r="2617" s="9" customFormat="1" ht="17.9" customHeight="1">
      <c r="C2617" s="11"/>
      <c r="H2617" s="28">
        <f>ROUND(F2617*G2617,0)</f>
        <v>0</v>
      </c>
      <c r="I2617" s="225"/>
    </row>
    <row r="2618" s="9" customFormat="1" ht="17.9" customHeight="1">
      <c r="C2618" s="11"/>
      <c r="H2618" s="28">
        <f>ROUND(F2618*G2618,0)</f>
        <v>0</v>
      </c>
      <c r="I2618" s="225"/>
    </row>
    <row r="2619" s="9" customFormat="1" ht="17.9" customHeight="1">
      <c r="C2619" s="11"/>
      <c r="H2619" s="28">
        <f>ROUND(F2619*G2619,0)</f>
        <v>0</v>
      </c>
      <c r="I2619" s="225"/>
    </row>
    <row r="2620" s="9" customFormat="1" ht="17.9" customHeight="1">
      <c r="C2620" s="11"/>
      <c r="H2620" s="28">
        <f>ROUND(F2620*G2620,0)</f>
        <v>0</v>
      </c>
      <c r="I2620" s="225"/>
    </row>
    <row r="2621" s="9" customFormat="1" ht="17.9" customHeight="1">
      <c r="C2621" s="11"/>
      <c r="H2621" s="28">
        <f>ROUND(F2621*G2621,0)</f>
        <v>0</v>
      </c>
      <c r="I2621" s="225"/>
    </row>
    <row r="2622" s="9" customFormat="1" ht="17.9" customHeight="1">
      <c r="C2622" s="11"/>
      <c r="H2622" s="28">
        <f>ROUND(F2622*G2622,0)</f>
        <v>0</v>
      </c>
      <c r="I2622" s="225"/>
    </row>
    <row r="2623" s="9" customFormat="1" ht="17.9" customHeight="1">
      <c r="C2623" s="11"/>
      <c r="H2623" s="28">
        <f>ROUND(F2623*G2623,0)</f>
        <v>0</v>
      </c>
      <c r="I2623" s="225"/>
    </row>
    <row r="2624" s="9" customFormat="1" ht="17.9" customHeight="1">
      <c r="C2624" s="11"/>
      <c r="H2624" s="28">
        <f>ROUND(F2624*G2624,0)</f>
        <v>0</v>
      </c>
      <c r="I2624" s="225"/>
    </row>
    <row r="2625" s="9" customFormat="1" ht="17.9" customHeight="1">
      <c r="C2625" s="11"/>
      <c r="H2625" s="28">
        <f>ROUND(F2625*G2625,0)</f>
        <v>0</v>
      </c>
      <c r="I2625" s="225"/>
    </row>
    <row r="2626" s="9" customFormat="1" ht="17.9" customHeight="1">
      <c r="C2626" s="11"/>
      <c r="H2626" s="28">
        <f>ROUND(F2626*G2626,0)</f>
        <v>0</v>
      </c>
      <c r="I2626" s="225"/>
    </row>
    <row r="2627" s="9" customFormat="1" ht="17.9" customHeight="1">
      <c r="C2627" s="11"/>
      <c r="H2627" s="28">
        <f>ROUND(F2627*G2627,0)</f>
        <v>0</v>
      </c>
      <c r="I2627" s="225"/>
    </row>
    <row r="2628" s="9" customFormat="1" ht="17.9" customHeight="1">
      <c r="C2628" s="11"/>
      <c r="H2628" s="28">
        <f>ROUND(F2628*G2628,0)</f>
        <v>0</v>
      </c>
      <c r="I2628" s="225"/>
    </row>
    <row r="2629" s="9" customFormat="1" ht="17.9" customHeight="1">
      <c r="C2629" s="11"/>
      <c r="H2629" s="28">
        <f>ROUND(F2629*G2629,0)</f>
        <v>0</v>
      </c>
      <c r="I2629" s="225"/>
    </row>
    <row r="2630" s="9" customFormat="1" ht="17.9" customHeight="1">
      <c r="C2630" s="11"/>
      <c r="H2630" s="28">
        <f>ROUND(F2630*G2630,0)</f>
        <v>0</v>
      </c>
      <c r="I2630" s="225"/>
    </row>
    <row r="2631" s="9" customFormat="1" ht="17.9" customHeight="1">
      <c r="C2631" s="11"/>
      <c r="H2631" s="28">
        <f>ROUND(F2631*G2631,0)</f>
        <v>0</v>
      </c>
      <c r="I2631" s="225"/>
    </row>
    <row r="2632" s="9" customFormat="1" ht="17.9" customHeight="1">
      <c r="C2632" s="11"/>
      <c r="H2632" s="28">
        <f>ROUND(F2632*G2632,0)</f>
        <v>0</v>
      </c>
      <c r="I2632" s="225"/>
    </row>
    <row r="2633" s="9" customFormat="1" ht="17.9" customHeight="1">
      <c r="C2633" s="11"/>
      <c r="H2633" s="28">
        <f>ROUND(F2633*G2633,0)</f>
        <v>0</v>
      </c>
      <c r="I2633" s="225"/>
    </row>
    <row r="2634" s="9" customFormat="1" ht="17.9" customHeight="1">
      <c r="C2634" s="11"/>
      <c r="H2634" s="28">
        <f>ROUND(F2634*G2634,0)</f>
        <v>0</v>
      </c>
      <c r="I2634" s="225"/>
    </row>
    <row r="2635" s="9" customFormat="1" ht="17.9" customHeight="1">
      <c r="C2635" s="11"/>
      <c r="H2635" s="28">
        <f>ROUND(F2635*G2635,0)</f>
        <v>0</v>
      </c>
      <c r="I2635" s="225"/>
    </row>
    <row r="2636" s="9" customFormat="1" ht="17.9" customHeight="1">
      <c r="C2636" s="11"/>
      <c r="H2636" s="28">
        <f>ROUND(F2636*G2636,0)</f>
        <v>0</v>
      </c>
      <c r="I2636" s="225"/>
    </row>
    <row r="2637" s="9" customFormat="1" ht="17.9" customHeight="1">
      <c r="C2637" s="11"/>
      <c r="H2637" s="28">
        <f>ROUND(F2637*G2637,0)</f>
        <v>0</v>
      </c>
      <c r="I2637" s="225"/>
    </row>
    <row r="2638" s="9" customFormat="1" ht="17.9" customHeight="1">
      <c r="C2638" s="11"/>
      <c r="H2638" s="28">
        <f>ROUND(F2638*G2638,0)</f>
        <v>0</v>
      </c>
      <c r="I2638" s="225"/>
    </row>
    <row r="2639" s="9" customFormat="1" ht="17.9" customHeight="1">
      <c r="C2639" s="11"/>
      <c r="H2639" s="28">
        <f>ROUND(F2639*G2639,0)</f>
        <v>0</v>
      </c>
      <c r="I2639" s="225"/>
    </row>
    <row r="2640" s="9" customFormat="1" ht="17.9" customHeight="1">
      <c r="C2640" s="11"/>
      <c r="H2640" s="28">
        <f>ROUND(F2640*G2640,0)</f>
        <v>0</v>
      </c>
      <c r="I2640" s="225"/>
    </row>
    <row r="2641" s="9" customFormat="1" ht="17.9" customHeight="1">
      <c r="C2641" s="11"/>
      <c r="H2641" s="28">
        <f>ROUND(F2641*G2641,0)</f>
        <v>0</v>
      </c>
      <c r="I2641" s="225"/>
    </row>
    <row r="2642" s="9" customFormat="1" ht="17.9" customHeight="1">
      <c r="C2642" s="11"/>
      <c r="H2642" s="28">
        <f>ROUND(F2642*G2642,0)</f>
        <v>0</v>
      </c>
      <c r="I2642" s="225"/>
    </row>
    <row r="2643" s="9" customFormat="1" ht="17.9" customHeight="1">
      <c r="C2643" s="11"/>
      <c r="H2643" s="28">
        <f>ROUND(F2643*G2643,0)</f>
        <v>0</v>
      </c>
      <c r="I2643" s="225"/>
    </row>
    <row r="2644" s="9" customFormat="1" ht="17.9" customHeight="1">
      <c r="C2644" s="11"/>
      <c r="H2644" s="28">
        <f>ROUND(F2644*G2644,0)</f>
        <v>0</v>
      </c>
      <c r="I2644" s="225"/>
    </row>
    <row r="2645" s="9" customFormat="1" ht="17.9" customHeight="1">
      <c r="C2645" s="11"/>
      <c r="H2645" s="28">
        <f>ROUND(F2645*G2645,0)</f>
        <v>0</v>
      </c>
    </row>
    <row r="2646" s="9" customFormat="1" ht="17.9" customHeight="1">
      <c r="C2646" s="11"/>
      <c r="H2646" s="28">
        <f>ROUND(F2646*G2646,0)</f>
        <v>0</v>
      </c>
    </row>
    <row r="2647" s="9" customFormat="1" ht="17.9" customHeight="1">
      <c r="C2647" s="11"/>
      <c r="H2647" s="28">
        <f>ROUND(F2647*G2647,0)</f>
        <v>0</v>
      </c>
    </row>
    <row r="2648" s="9" customFormat="1" ht="17.9" customHeight="1">
      <c r="C2648" s="11"/>
      <c r="H2648" s="28">
        <f>ROUND(F2648*G2648,0)</f>
        <v>0</v>
      </c>
    </row>
    <row r="2649" s="9" customFormat="1" ht="17.9" customHeight="1">
      <c r="C2649" s="11"/>
      <c r="H2649" s="28">
        <f>ROUND(F2649*G2649,0)</f>
        <v>0</v>
      </c>
    </row>
    <row r="2650" s="9" customFormat="1" ht="17.9" customHeight="1">
      <c r="C2650" s="11"/>
      <c r="H2650" s="28">
        <f>ROUND(F2650*G2650,0)</f>
        <v>0</v>
      </c>
    </row>
    <row r="2651" s="9" customFormat="1" ht="17.9" customHeight="1">
      <c r="C2651" s="11"/>
      <c r="H2651" s="28">
        <f>ROUND(F2651*G2651,0)</f>
        <v>0</v>
      </c>
    </row>
    <row r="2652" s="9" customFormat="1" ht="17.9" customHeight="1">
      <c r="C2652" s="11"/>
      <c r="H2652" s="28">
        <f>ROUND(F2652*G2652,0)</f>
        <v>0</v>
      </c>
    </row>
    <row r="2653" s="9" customFormat="1" ht="17.9" customHeight="1">
      <c r="C2653" s="11"/>
      <c r="H2653" s="28">
        <f>ROUND(F2653*G2653,0)</f>
        <v>0</v>
      </c>
    </row>
    <row r="2654" s="9" customFormat="1" ht="17.9" customHeight="1">
      <c r="C2654" s="11"/>
      <c r="H2654" s="28">
        <f>ROUND(F2654*G2654,0)</f>
        <v>0</v>
      </c>
    </row>
    <row r="2655" s="9" customFormat="1" ht="17.9" customHeight="1">
      <c r="C2655" s="11"/>
      <c r="H2655" s="28">
        <f>ROUND(F2655*G2655,0)</f>
        <v>0</v>
      </c>
    </row>
    <row r="2656" s="9" customFormat="1" ht="17.9" customHeight="1">
      <c r="C2656" s="11"/>
      <c r="H2656" s="28">
        <f>ROUND(F2656*G2656,0)</f>
        <v>0</v>
      </c>
    </row>
    <row r="2657" s="9" customFormat="1" ht="17.9" customHeight="1">
      <c r="C2657" s="11"/>
      <c r="H2657" s="28">
        <f>ROUND(F2657*G2657,0)</f>
        <v>0</v>
      </c>
    </row>
    <row r="2658" s="9" customFormat="1" ht="17.9" customHeight="1">
      <c r="C2658" s="11"/>
      <c r="H2658" s="28">
        <f>ROUND(F2658*G2658,0)</f>
        <v>0</v>
      </c>
    </row>
    <row r="2659" s="9" customFormat="1" ht="17.9" customHeight="1">
      <c r="C2659" s="11"/>
      <c r="H2659" s="28">
        <f>ROUND(F2659*G2659,0)</f>
        <v>0</v>
      </c>
    </row>
    <row r="2660" s="9" customFormat="1" ht="17.9" customHeight="1">
      <c r="C2660" s="11"/>
      <c r="H2660" s="28">
        <f>ROUND(F2660*G2660,0)</f>
        <v>0</v>
      </c>
      <c r="I2660" s="225"/>
    </row>
    <row r="2661" s="9" customFormat="1" ht="17.9" customHeight="1">
      <c r="C2661" s="11"/>
      <c r="H2661" s="28">
        <f>ROUND(F2661*G2661,0)</f>
        <v>0</v>
      </c>
      <c r="I2661" s="225"/>
    </row>
    <row r="2662" s="9" customFormat="1" ht="17.9" customHeight="1">
      <c r="C2662" s="11"/>
      <c r="H2662" s="28">
        <f>ROUND(F2662*G2662,0)</f>
        <v>0</v>
      </c>
    </row>
    <row r="2663" s="9" customFormat="1" ht="17.9" customHeight="1">
      <c r="C2663" s="11"/>
      <c r="H2663" s="28">
        <f>ROUND(F2663*G2663,0)</f>
        <v>0</v>
      </c>
    </row>
    <row r="2664" s="9" customFormat="1" ht="17.9" customHeight="1">
      <c r="C2664" s="11"/>
      <c r="H2664" s="28">
        <f>ROUND(F2664*G2664,0)</f>
        <v>0</v>
      </c>
    </row>
    <row r="2665" s="9" customFormat="1" ht="17.9" customHeight="1">
      <c r="C2665" s="11"/>
      <c r="H2665" s="28">
        <f>ROUND(F2665*G2665,0)</f>
        <v>0</v>
      </c>
    </row>
    <row r="2666" s="9" customFormat="1" ht="17.9" customHeight="1">
      <c r="C2666" s="11"/>
      <c r="H2666" s="28">
        <f>ROUND(F2666*G2666,0)</f>
        <v>0</v>
      </c>
    </row>
    <row r="2667" s="9" customFormat="1" ht="17.9" customHeight="1">
      <c r="C2667" s="11"/>
      <c r="H2667" s="28">
        <f>ROUND(F2667*G2667,0)</f>
        <v>0</v>
      </c>
    </row>
    <row r="2668" s="9" customFormat="1" ht="17.9" customHeight="1">
      <c r="C2668" s="11"/>
      <c r="H2668" s="28">
        <f>ROUND(F2668*G2668,0)</f>
        <v>0</v>
      </c>
    </row>
    <row r="2669" s="9" customFormat="1" ht="17.9" customHeight="1">
      <c r="C2669" s="11"/>
      <c r="H2669" s="28">
        <f>ROUND(F2669*G2669,0)</f>
        <v>0</v>
      </c>
    </row>
    <row r="2670" s="9" customFormat="1" ht="17.9" customHeight="1">
      <c r="C2670" s="11"/>
      <c r="H2670" s="28">
        <f>ROUND(F2670*G2670,0)</f>
        <v>0</v>
      </c>
    </row>
    <row r="2671" s="9" customFormat="1" ht="17.9" customHeight="1">
      <c r="C2671" s="11"/>
      <c r="H2671" s="28">
        <f>ROUND(F2671*G2671,0)</f>
        <v>0</v>
      </c>
    </row>
    <row r="2672" s="9" customFormat="1" ht="17.9" customHeight="1">
      <c r="C2672" s="11"/>
      <c r="H2672" s="28">
        <f>ROUND(F2672*G2672,0)</f>
        <v>0</v>
      </c>
    </row>
    <row r="2673" s="9" customFormat="1" ht="17.9" customHeight="1">
      <c r="C2673" s="11"/>
      <c r="H2673" s="28">
        <f>ROUND(F2673*G2673,0)</f>
        <v>0</v>
      </c>
      <c r="I2673" s="225"/>
    </row>
    <row r="2674" s="9" customFormat="1" ht="17.9" customHeight="1">
      <c r="C2674" s="11"/>
      <c r="H2674" s="28">
        <f>ROUND(F2674*G2674,0)</f>
        <v>0</v>
      </c>
      <c r="I2674" s="225"/>
    </row>
    <row r="2675" s="9" customFormat="1" ht="17.9" customHeight="1">
      <c r="C2675" s="11"/>
      <c r="H2675" s="28">
        <f>ROUND(F2675*G2675,0)</f>
        <v>0</v>
      </c>
      <c r="I2675" s="225"/>
    </row>
    <row r="2676" s="9" customFormat="1" ht="17.9" customHeight="1">
      <c r="C2676" s="11"/>
      <c r="H2676" s="28">
        <f>ROUND(F2676*G2676,0)</f>
        <v>0</v>
      </c>
      <c r="I2676" s="225"/>
    </row>
    <row r="2677" s="9" customFormat="1" ht="17.9" customHeight="1">
      <c r="C2677" s="11"/>
      <c r="H2677" s="28">
        <f>ROUND(F2677*G2677,0)</f>
        <v>0</v>
      </c>
      <c r="I2677" s="225"/>
    </row>
    <row r="2678" s="9" customFormat="1" ht="17.9" customHeight="1">
      <c r="C2678" s="11"/>
      <c r="H2678" s="28">
        <f>ROUND(F2678*G2678,0)</f>
        <v>0</v>
      </c>
      <c r="I2678" s="225"/>
    </row>
    <row r="2679" s="9" customFormat="1" ht="17.9" customHeight="1">
      <c r="C2679" s="11"/>
      <c r="H2679" s="28">
        <f>ROUND(F2679*G2679,0)</f>
        <v>0</v>
      </c>
      <c r="I2679" s="225"/>
    </row>
    <row r="2680" s="9" customFormat="1" ht="17.9" customHeight="1">
      <c r="C2680" s="11"/>
      <c r="H2680" s="28">
        <f>ROUND(F2680*G2680,0)</f>
        <v>0</v>
      </c>
      <c r="I2680" s="225"/>
    </row>
    <row r="2681" s="9" customFormat="1" ht="17.9" customHeight="1">
      <c r="C2681" s="11"/>
      <c r="H2681" s="28">
        <f>ROUND(F2681*G2681,0)</f>
        <v>0</v>
      </c>
      <c r="I2681" s="225"/>
    </row>
    <row r="2682" s="9" customFormat="1" ht="17.9" customHeight="1">
      <c r="C2682" s="11"/>
      <c r="H2682" s="28">
        <f>ROUND(F2682*G2682,0)</f>
        <v>0</v>
      </c>
      <c r="I2682" s="225"/>
    </row>
    <row r="2683" s="9" customFormat="1" ht="17.9" customHeight="1">
      <c r="C2683" s="11"/>
      <c r="H2683" s="28">
        <f>ROUND(F2683*G2683,0)</f>
        <v>0</v>
      </c>
      <c r="I2683" s="225"/>
    </row>
    <row r="2684" s="9" customFormat="1" ht="17.9" customHeight="1">
      <c r="C2684" s="11"/>
      <c r="H2684" s="28">
        <f>ROUND(F2684*G2684,0)</f>
        <v>0</v>
      </c>
      <c r="I2684" s="225"/>
    </row>
    <row r="2685" s="9" customFormat="1" ht="17.9" customHeight="1">
      <c r="C2685" s="11"/>
      <c r="H2685" s="28">
        <f>ROUND(F2685*G2685,0)</f>
        <v>0</v>
      </c>
      <c r="I2685" s="225"/>
    </row>
    <row r="2686" s="9" customFormat="1" ht="17.9" customHeight="1">
      <c r="C2686" s="11"/>
      <c r="H2686" s="28">
        <f>ROUND(F2686*G2686,0)</f>
        <v>0</v>
      </c>
      <c r="I2686" s="225"/>
    </row>
    <row r="2687" s="9" customFormat="1" ht="17.9" customHeight="1">
      <c r="C2687" s="11"/>
      <c r="H2687" s="28">
        <f>ROUND(F2687*G2687,0)</f>
        <v>0</v>
      </c>
      <c r="I2687" s="225"/>
    </row>
    <row r="2688" s="9" customFormat="1" ht="17.9" customHeight="1">
      <c r="C2688" s="11"/>
      <c r="H2688" s="28">
        <f>ROUND(F2688*G2688,0)</f>
        <v>0</v>
      </c>
      <c r="I2688" s="225"/>
    </row>
    <row r="2689" s="9" customFormat="1" ht="17.9" customHeight="1">
      <c r="C2689" s="11"/>
      <c r="H2689" s="28">
        <f>ROUND(F2689*G2689,0)</f>
        <v>0</v>
      </c>
      <c r="I2689" s="225"/>
    </row>
    <row r="2690" s="9" customFormat="1" ht="17.9" customHeight="1">
      <c r="C2690" s="11"/>
      <c r="H2690" s="28">
        <f>ROUND(F2690*G2690,0)</f>
        <v>0</v>
      </c>
      <c r="I2690" s="225"/>
    </row>
    <row r="2691" s="9" customFormat="1" ht="17.9" customHeight="1">
      <c r="C2691" s="11"/>
      <c r="H2691" s="28">
        <f>ROUND(F2691*G2691,0)</f>
        <v>0</v>
      </c>
      <c r="I2691" s="225"/>
    </row>
    <row r="2692" s="9" customFormat="1" ht="17.9" customHeight="1">
      <c r="C2692" s="11"/>
      <c r="H2692" s="28">
        <f>ROUND(F2692*G2692,0)</f>
        <v>0</v>
      </c>
      <c r="I2692" s="225"/>
    </row>
    <row r="2693" s="9" customFormat="1" ht="17.9" customHeight="1">
      <c r="C2693" s="11"/>
      <c r="H2693" s="28">
        <f>ROUND(F2693*G2693,0)</f>
        <v>0</v>
      </c>
      <c r="I2693" s="225"/>
    </row>
    <row r="2694" s="9" customFormat="1" ht="17.9" customHeight="1">
      <c r="C2694" s="11"/>
      <c r="H2694" s="28">
        <f>ROUND(F2694*G2694,0)</f>
        <v>0</v>
      </c>
      <c r="I2694" s="225"/>
    </row>
    <row r="2695" s="9" customFormat="1" ht="17.9" customHeight="1">
      <c r="C2695" s="11"/>
      <c r="H2695" s="28">
        <f>ROUND(F2695*G2695,0)</f>
        <v>0</v>
      </c>
      <c r="I2695" s="225"/>
    </row>
    <row r="2696" s="9" customFormat="1" ht="17.9" customHeight="1">
      <c r="C2696" s="11"/>
      <c r="H2696" s="28">
        <f>ROUND(F2696*G2696,0)</f>
        <v>0</v>
      </c>
      <c r="I2696" s="225"/>
    </row>
    <row r="2697" s="9" customFormat="1" ht="17.9" customHeight="1">
      <c r="C2697" s="11"/>
      <c r="H2697" s="28">
        <f>ROUND(F2697*G2697,0)</f>
        <v>0</v>
      </c>
      <c r="I2697" s="225"/>
    </row>
    <row r="2698" s="9" customFormat="1" ht="17.9" customHeight="1">
      <c r="C2698" s="11"/>
      <c r="H2698" s="28">
        <f>ROUND(F2698*G2698,0)</f>
        <v>0</v>
      </c>
      <c r="I2698" s="225"/>
    </row>
    <row r="2699" s="9" customFormat="1" ht="17.9" customHeight="1">
      <c r="C2699" s="11"/>
      <c r="H2699" s="28">
        <f>ROUND(F2699*G2699,0)</f>
        <v>0</v>
      </c>
      <c r="I2699" s="225"/>
    </row>
    <row r="2700" s="9" customFormat="1" ht="17.9" customHeight="1">
      <c r="C2700" s="11"/>
      <c r="H2700" s="28">
        <f>ROUND(F2700*G2700,0)</f>
        <v>0</v>
      </c>
      <c r="I2700" s="225"/>
    </row>
    <row r="2701" s="9" customFormat="1" ht="17.9" customHeight="1">
      <c r="C2701" s="11"/>
      <c r="H2701" s="28">
        <f>ROUND(F2701*G2701,0)</f>
        <v>0</v>
      </c>
      <c r="I2701" s="225"/>
    </row>
    <row r="2702" s="9" customFormat="1" ht="17.9" customHeight="1">
      <c r="C2702" s="11"/>
      <c r="H2702" s="28">
        <f>ROUND(F2702*G2702,0)</f>
        <v>0</v>
      </c>
      <c r="I2702" s="225"/>
    </row>
    <row r="2703" s="9" customFormat="1" ht="17.9" customHeight="1">
      <c r="C2703" s="11"/>
      <c r="H2703" s="28">
        <f>ROUND(F2703*G2703,0)</f>
        <v>0</v>
      </c>
      <c r="I2703" s="225"/>
    </row>
    <row r="2704" s="9" customFormat="1" ht="17.9" customHeight="1">
      <c r="C2704" s="11"/>
      <c r="H2704" s="28">
        <f>ROUND(F2704*G2704,0)</f>
        <v>0</v>
      </c>
      <c r="I2704" s="225"/>
    </row>
    <row r="2705" s="9" customFormat="1" ht="17.9" customHeight="1">
      <c r="C2705" s="11"/>
      <c r="H2705" s="28">
        <f>ROUND(F2705*G2705,0)</f>
        <v>0</v>
      </c>
      <c r="I2705" s="225"/>
    </row>
    <row r="2706" s="9" customFormat="1" ht="17.9" customHeight="1">
      <c r="C2706" s="11"/>
      <c r="H2706" s="28">
        <f>ROUND(F2706*G2706,0)</f>
        <v>0</v>
      </c>
      <c r="I2706" s="225"/>
    </row>
    <row r="2707" s="9" customFormat="1" ht="17.9" customHeight="1">
      <c r="C2707" s="11"/>
      <c r="H2707" s="28">
        <f>ROUND(F2707*G2707,0)</f>
        <v>0</v>
      </c>
      <c r="I2707" s="225"/>
    </row>
    <row r="2708" s="9" customFormat="1" ht="17.9" customHeight="1">
      <c r="C2708" s="11"/>
      <c r="H2708" s="28">
        <f>ROUND(F2708*G2708,0)</f>
        <v>0</v>
      </c>
      <c r="I2708" s="225"/>
    </row>
    <row r="2709" s="9" customFormat="1" ht="17.9" customHeight="1">
      <c r="C2709" s="11"/>
      <c r="H2709" s="28">
        <f>ROUND(F2709*G2709,0)</f>
        <v>0</v>
      </c>
      <c r="I2709" s="225"/>
    </row>
    <row r="2710" s="9" customFormat="1" ht="17.9" customHeight="1">
      <c r="C2710" s="11"/>
      <c r="H2710" s="28">
        <f>ROUND(F2710*G2710,0)</f>
        <v>0</v>
      </c>
      <c r="I2710" s="225"/>
    </row>
    <row r="2711" s="9" customFormat="1" ht="17.9" customHeight="1">
      <c r="C2711" s="11"/>
      <c r="H2711" s="28">
        <f>ROUND(F2711*G2711,0)</f>
        <v>0</v>
      </c>
      <c r="I2711" s="225"/>
    </row>
    <row r="2712" s="9" customFormat="1" ht="17.9" customHeight="1">
      <c r="C2712" s="11"/>
      <c r="H2712" s="28">
        <f>ROUND(F2712*G2712,0)</f>
        <v>0</v>
      </c>
      <c r="I2712" s="225"/>
    </row>
    <row r="2713" s="9" customFormat="1" ht="17.9" customHeight="1">
      <c r="C2713" s="11"/>
      <c r="H2713" s="28">
        <f>ROUND(F2713*G2713,0)</f>
        <v>0</v>
      </c>
      <c r="I2713" s="225"/>
    </row>
    <row r="2714" s="9" customFormat="1" ht="17.9" customHeight="1">
      <c r="C2714" s="11"/>
      <c r="H2714" s="28">
        <f>ROUND(F2714*G2714,0)</f>
        <v>0</v>
      </c>
      <c r="I2714" s="225"/>
    </row>
    <row r="2715" s="9" customFormat="1" ht="17.9" customHeight="1">
      <c r="C2715" s="11"/>
      <c r="H2715" s="28">
        <f>ROUND(F2715*G2715,0)</f>
        <v>0</v>
      </c>
      <c r="I2715" s="225"/>
    </row>
    <row r="2716" s="9" customFormat="1" ht="17.9" customHeight="1">
      <c r="C2716" s="11"/>
      <c r="H2716" s="28">
        <f>ROUND(F2716*G2716,0)</f>
        <v>0</v>
      </c>
      <c r="I2716" s="225"/>
    </row>
    <row r="2717" s="9" customFormat="1" ht="17.9" customHeight="1">
      <c r="C2717" s="11"/>
      <c r="H2717" s="28">
        <f>ROUND(F2717*G2717,0)</f>
        <v>0</v>
      </c>
      <c r="I2717" s="225"/>
    </row>
    <row r="2718" s="9" customFormat="1" ht="17.9" customHeight="1">
      <c r="C2718" s="11"/>
      <c r="H2718" s="28">
        <f>ROUND(F2718*G2718,0)</f>
        <v>0</v>
      </c>
      <c r="I2718" s="225"/>
    </row>
    <row r="2719" s="9" customFormat="1" ht="17.9" customHeight="1">
      <c r="C2719" s="11"/>
      <c r="H2719" s="28">
        <f>ROUND(F2719*G2719,0)</f>
        <v>0</v>
      </c>
      <c r="I2719" s="225"/>
    </row>
    <row r="2720" s="9" customFormat="1" ht="17.9" customHeight="1">
      <c r="C2720" s="11"/>
      <c r="H2720" s="28">
        <f>ROUND(F2720*G2720,0)</f>
        <v>0</v>
      </c>
      <c r="I2720" s="225"/>
    </row>
    <row r="2721" s="9" customFormat="1" ht="17.9" customHeight="1">
      <c r="C2721" s="11"/>
      <c r="H2721" s="28">
        <f>ROUND(F2721*G2721,0)</f>
        <v>0</v>
      </c>
      <c r="I2721" s="225"/>
    </row>
    <row r="2722" s="9" customFormat="1" ht="17.9" customHeight="1">
      <c r="C2722" s="11"/>
      <c r="H2722" s="28">
        <f>ROUND(F2722*G2722,0)</f>
        <v>0</v>
      </c>
      <c r="I2722" s="225"/>
    </row>
    <row r="2723" s="9" customFormat="1" ht="17.9" customHeight="1">
      <c r="C2723" s="11"/>
      <c r="H2723" s="28">
        <f>ROUND(F2723*G2723,0)</f>
        <v>0</v>
      </c>
      <c r="I2723" s="225"/>
    </row>
    <row r="2724" s="9" customFormat="1" ht="17.9" customHeight="1">
      <c r="C2724" s="11"/>
      <c r="H2724" s="28">
        <f>ROUND(F2724*G2724,0)</f>
        <v>0</v>
      </c>
      <c r="I2724" s="225"/>
    </row>
    <row r="2725" s="9" customFormat="1" ht="17.9" customHeight="1">
      <c r="C2725" s="11"/>
      <c r="H2725" s="28">
        <f>ROUND(F2725*G2725,0)</f>
        <v>0</v>
      </c>
      <c r="I2725" s="225"/>
    </row>
    <row r="2726" s="9" customFormat="1" ht="17.9" customHeight="1">
      <c r="C2726" s="11"/>
      <c r="H2726" s="28">
        <f>ROUND(F2726*G2726,0)</f>
        <v>0</v>
      </c>
      <c r="I2726" s="225"/>
    </row>
    <row r="2727" s="9" customFormat="1" ht="17.9" customHeight="1">
      <c r="C2727" s="11"/>
      <c r="H2727" s="28">
        <f>ROUND(F2727*G2727,0)</f>
        <v>0</v>
      </c>
      <c r="I2727" s="225"/>
    </row>
    <row r="2728" s="9" customFormat="1" ht="17.9" customHeight="1">
      <c r="C2728" s="11"/>
      <c r="H2728" s="28">
        <f>ROUND(F2728*G2728,0)</f>
        <v>0</v>
      </c>
      <c r="I2728" s="225"/>
    </row>
    <row r="2729" s="9" customFormat="1" ht="17.9" customHeight="1">
      <c r="C2729" s="11"/>
      <c r="H2729" s="28">
        <f>ROUND(F2729*G2729,0)</f>
        <v>0</v>
      </c>
      <c r="I2729" s="225"/>
    </row>
    <row r="2730" s="9" customFormat="1" ht="17.9" customHeight="1">
      <c r="C2730" s="11"/>
      <c r="H2730" s="28">
        <f>ROUND(F2730*G2730,0)</f>
        <v>0</v>
      </c>
      <c r="I2730" s="225"/>
    </row>
    <row r="2731" s="9" customFormat="1" ht="17.9" customHeight="1">
      <c r="C2731" s="11"/>
      <c r="H2731" s="28">
        <f>ROUND(F2731*G2731,0)</f>
        <v>0</v>
      </c>
      <c r="I2731" s="225"/>
    </row>
    <row r="2732" s="9" customFormat="1" ht="17.9" customHeight="1">
      <c r="C2732" s="11"/>
      <c r="H2732" s="28">
        <f>ROUND(F2732*G2732,0)</f>
        <v>0</v>
      </c>
      <c r="I2732" s="225"/>
    </row>
    <row r="2733" s="9" customFormat="1" ht="17.9" customHeight="1">
      <c r="C2733" s="11"/>
      <c r="H2733" s="28">
        <f>ROUND(F2733*G2733,0)</f>
        <v>0</v>
      </c>
      <c r="I2733" s="225"/>
    </row>
    <row r="2734" s="9" customFormat="1" ht="17.9" customHeight="1">
      <c r="C2734" s="11"/>
      <c r="H2734" s="28">
        <f>ROUND(F2734*G2734,0)</f>
        <v>0</v>
      </c>
      <c r="I2734" s="225"/>
    </row>
    <row r="2735" s="9" customFormat="1" ht="17.9" customHeight="1">
      <c r="C2735" s="11"/>
      <c r="H2735" s="28">
        <f>ROUND(F2735*G2735,0)</f>
        <v>0</v>
      </c>
      <c r="I2735" s="225"/>
    </row>
    <row r="2736" s="9" customFormat="1" ht="17.9" customHeight="1">
      <c r="C2736" s="11"/>
      <c r="H2736" s="28">
        <f>ROUND(F2736*G2736,0)</f>
        <v>0</v>
      </c>
      <c r="I2736" s="225"/>
    </row>
    <row r="2737" s="9" customFormat="1" ht="17.9" customHeight="1">
      <c r="C2737" s="11"/>
      <c r="H2737" s="28">
        <f>ROUND(F2737*G2737,0)</f>
        <v>0</v>
      </c>
      <c r="I2737" s="225"/>
    </row>
    <row r="2738" s="9" customFormat="1" ht="17.9" customHeight="1">
      <c r="C2738" s="11"/>
      <c r="H2738" s="28">
        <f>ROUND(F2738*G2738,0)</f>
        <v>0</v>
      </c>
      <c r="I2738" s="225"/>
    </row>
    <row r="2739" s="9" customFormat="1" ht="17.9" customHeight="1">
      <c r="C2739" s="11"/>
      <c r="H2739" s="28">
        <f>ROUND(F2739*G2739,0)</f>
        <v>0</v>
      </c>
      <c r="I2739" s="225"/>
    </row>
    <row r="2740" s="9" customFormat="1" ht="17.9" customHeight="1">
      <c r="C2740" s="11"/>
      <c r="H2740" s="28">
        <f>ROUND(F2740*G2740,0)</f>
        <v>0</v>
      </c>
      <c r="I2740" s="225"/>
    </row>
    <row r="2741" s="9" customFormat="1" ht="17.9" customHeight="1">
      <c r="C2741" s="11"/>
      <c r="H2741" s="28">
        <f>ROUND(F2741*G2741,0)</f>
        <v>0</v>
      </c>
      <c r="I2741" s="225"/>
    </row>
    <row r="2742" s="9" customFormat="1" ht="17.9" customHeight="1">
      <c r="C2742" s="11"/>
      <c r="H2742" s="28">
        <f>ROUND(F2742*G2742,0)</f>
        <v>0</v>
      </c>
      <c r="I2742" s="225"/>
    </row>
    <row r="2743" s="9" customFormat="1" ht="17.9" customHeight="1">
      <c r="C2743" s="11"/>
      <c r="H2743" s="28">
        <f>ROUND(F2743*G2743,0)</f>
        <v>0</v>
      </c>
      <c r="I2743" s="225"/>
    </row>
    <row r="2744" s="9" customFormat="1" ht="17.9" customHeight="1">
      <c r="C2744" s="11"/>
      <c r="H2744" s="28">
        <f>ROUND(F2744*G2744,0)</f>
        <v>0</v>
      </c>
      <c r="I2744" s="225"/>
    </row>
    <row r="2745" s="9" customFormat="1" ht="17.9" customHeight="1">
      <c r="C2745" s="11"/>
      <c r="H2745" s="28">
        <f>ROUND(F2745*G2745,0)</f>
        <v>0</v>
      </c>
      <c r="I2745" s="225"/>
    </row>
    <row r="2746" s="9" customFormat="1" ht="17.9" customHeight="1">
      <c r="C2746" s="11"/>
      <c r="H2746" s="28">
        <f>ROUND(F2746*G2746,0)</f>
        <v>0</v>
      </c>
      <c r="I2746" s="225"/>
    </row>
    <row r="2747" s="9" customFormat="1" ht="17.9" customHeight="1">
      <c r="C2747" s="11"/>
      <c r="H2747" s="28">
        <f>ROUND(F2747*G2747,0)</f>
        <v>0</v>
      </c>
      <c r="I2747" s="225"/>
    </row>
    <row r="2748" s="9" customFormat="1" ht="17.9" customHeight="1">
      <c r="C2748" s="11"/>
      <c r="H2748" s="28">
        <f>ROUND(F2748*G2748,0)</f>
        <v>0</v>
      </c>
      <c r="I2748" s="225"/>
    </row>
    <row r="2749" s="9" customFormat="1" ht="17.9" customHeight="1">
      <c r="C2749" s="11"/>
      <c r="H2749" s="28">
        <f>ROUND(F2749*G2749,0)</f>
        <v>0</v>
      </c>
      <c r="I2749" s="225"/>
    </row>
    <row r="2750" s="9" customFormat="1" ht="17.9" customHeight="1">
      <c r="C2750" s="11"/>
      <c r="H2750" s="28">
        <f>ROUND(F2750*G2750,0)</f>
        <v>0</v>
      </c>
      <c r="I2750" s="225"/>
    </row>
    <row r="2751" s="9" customFormat="1" ht="17.9" customHeight="1">
      <c r="C2751" s="11"/>
      <c r="H2751" s="28">
        <f>ROUND(F2751*G2751,0)</f>
        <v>0</v>
      </c>
      <c r="I2751" s="225"/>
    </row>
    <row r="2752" s="9" customFormat="1" ht="17.9" customHeight="1">
      <c r="C2752" s="11"/>
      <c r="H2752" s="28">
        <f>ROUND(F2752*G2752,0)</f>
        <v>0</v>
      </c>
      <c r="I2752" s="225"/>
    </row>
    <row r="2753" s="9" customFormat="1" ht="17.9" customHeight="1">
      <c r="C2753" s="11"/>
      <c r="H2753" s="28">
        <f>ROUND(F2753*G2753,0)</f>
        <v>0</v>
      </c>
      <c r="I2753" s="225"/>
    </row>
    <row r="2754" s="9" customFormat="1" ht="17.9" customHeight="1">
      <c r="C2754" s="11"/>
      <c r="H2754" s="28">
        <f>ROUND(F2754*G2754,0)</f>
        <v>0</v>
      </c>
      <c r="I2754" s="225"/>
    </row>
    <row r="2755" s="9" customFormat="1" ht="17.9" customHeight="1">
      <c r="C2755" s="11"/>
      <c r="H2755" s="28">
        <f>ROUND(F2755*G2755,0)</f>
        <v>0</v>
      </c>
      <c r="I2755" s="225"/>
    </row>
    <row r="2756" s="9" customFormat="1" ht="17.9" customHeight="1">
      <c r="C2756" s="11"/>
      <c r="H2756" s="28">
        <f>ROUND(F2756*G2756,0)</f>
        <v>0</v>
      </c>
      <c r="I2756" s="225"/>
    </row>
    <row r="2757" s="9" customFormat="1" ht="17.9" customHeight="1">
      <c r="C2757" s="11"/>
      <c r="H2757" s="28">
        <f>ROUND(F2757*G2757,0)</f>
        <v>0</v>
      </c>
      <c r="I2757" s="225"/>
    </row>
    <row r="2758" s="9" customFormat="1" ht="17.9" customHeight="1">
      <c r="C2758" s="11"/>
      <c r="H2758" s="28">
        <f>ROUND(F2758*G2758,0)</f>
        <v>0</v>
      </c>
      <c r="I2758" s="225"/>
    </row>
    <row r="2759" s="9" customFormat="1" ht="17.9" customHeight="1">
      <c r="C2759" s="11"/>
      <c r="H2759" s="28">
        <f>ROUND(F2759*G2759,0)</f>
        <v>0</v>
      </c>
      <c r="I2759" s="225"/>
    </row>
    <row r="2760" s="9" customFormat="1" ht="17.9" customHeight="1">
      <c r="C2760" s="11"/>
      <c r="H2760" s="28">
        <f>ROUND(F2760*G2760,0)</f>
        <v>0</v>
      </c>
      <c r="I2760" s="225"/>
    </row>
    <row r="2761" s="9" customFormat="1" ht="17.9" customHeight="1">
      <c r="C2761" s="11"/>
      <c r="H2761" s="28">
        <f>ROUND(F2761*G2761,0)</f>
        <v>0</v>
      </c>
      <c r="I2761" s="225"/>
    </row>
    <row r="2762" s="9" customFormat="1" ht="17.9" customHeight="1">
      <c r="C2762" s="11"/>
      <c r="H2762" s="28">
        <f>ROUND(F2762*G2762,0)</f>
        <v>0</v>
      </c>
      <c r="I2762" s="225"/>
    </row>
    <row r="2763" s="9" customFormat="1" ht="17.9" customHeight="1">
      <c r="C2763" s="11"/>
      <c r="H2763" s="28">
        <f>ROUND(F2763*G2763,0)</f>
        <v>0</v>
      </c>
      <c r="I2763" s="225"/>
    </row>
    <row r="2764" s="9" customFormat="1" ht="17.9" customHeight="1">
      <c r="C2764" s="11"/>
      <c r="H2764" s="28">
        <f>ROUND(F2764*G2764,0)</f>
        <v>0</v>
      </c>
      <c r="I2764" s="225"/>
    </row>
    <row r="2765" s="9" customFormat="1" ht="17.9" customHeight="1">
      <c r="C2765" s="11"/>
      <c r="H2765" s="28">
        <f>ROUND(F2765*G2765,0)</f>
        <v>0</v>
      </c>
      <c r="I2765" s="225"/>
    </row>
    <row r="2766" s="9" customFormat="1" ht="17.9" customHeight="1">
      <c r="C2766" s="11"/>
      <c r="H2766" s="28">
        <f>ROUND(F2766*G2766,0)</f>
        <v>0</v>
      </c>
      <c r="I2766" s="225"/>
    </row>
    <row r="2767" s="9" customFormat="1" ht="17.9" customHeight="1">
      <c r="C2767" s="11"/>
      <c r="H2767" s="28">
        <f>ROUND(F2767*G2767,0)</f>
        <v>0</v>
      </c>
      <c r="I2767" s="225"/>
    </row>
    <row r="2768" s="9" customFormat="1" ht="17.9" customHeight="1">
      <c r="C2768" s="11"/>
      <c r="H2768" s="28">
        <f>ROUND(F2768*G2768,0)</f>
        <v>0</v>
      </c>
      <c r="I2768" s="225"/>
    </row>
    <row r="2769" s="9" customFormat="1" ht="17.9" customHeight="1">
      <c r="C2769" s="11"/>
      <c r="H2769" s="28">
        <f>ROUND(F2769*G2769,0)</f>
        <v>0</v>
      </c>
      <c r="I2769" s="225"/>
    </row>
    <row r="2770" s="9" customFormat="1" ht="17.9" customHeight="1">
      <c r="C2770" s="11"/>
      <c r="H2770" s="28">
        <f>ROUND(F2770*G2770,0)</f>
        <v>0</v>
      </c>
      <c r="I2770" s="225"/>
    </row>
    <row r="2771" s="9" customFormat="1" ht="17.9" customHeight="1">
      <c r="C2771" s="11"/>
      <c r="H2771" s="28">
        <f>ROUND(F2771*G2771,0)</f>
        <v>0</v>
      </c>
      <c r="I2771" s="225"/>
    </row>
    <row r="2772" s="9" customFormat="1" ht="17.9" customHeight="1">
      <c r="C2772" s="11"/>
      <c r="H2772" s="28">
        <f>ROUND(F2772*G2772,0)</f>
        <v>0</v>
      </c>
      <c r="I2772" s="225"/>
    </row>
    <row r="2773" s="9" customFormat="1" ht="17.9" customHeight="1">
      <c r="C2773" s="11"/>
      <c r="H2773" s="28">
        <f>ROUND(F2773*G2773,0)</f>
        <v>0</v>
      </c>
      <c r="I2773" s="225"/>
    </row>
    <row r="2774" s="9" customFormat="1" ht="17.9" customHeight="1">
      <c r="C2774" s="11"/>
      <c r="H2774" s="28">
        <f>ROUND(F2774*G2774,0)</f>
        <v>0</v>
      </c>
      <c r="I2774" s="225"/>
    </row>
    <row r="2775" s="9" customFormat="1" ht="17.9" customHeight="1">
      <c r="C2775" s="11"/>
      <c r="H2775" s="28">
        <f>ROUND(F2775*G2775,0)</f>
        <v>0</v>
      </c>
      <c r="I2775" s="225"/>
    </row>
    <row r="2776" s="9" customFormat="1" ht="17.9" customHeight="1">
      <c r="C2776" s="11"/>
      <c r="H2776" s="28">
        <f>ROUND(F2776*G2776,0)</f>
        <v>0</v>
      </c>
      <c r="I2776" s="225"/>
    </row>
    <row r="2777" s="9" customFormat="1" ht="17.9" customHeight="1">
      <c r="C2777" s="11"/>
      <c r="H2777" s="28">
        <f>ROUND(F2777*G2777,0)</f>
        <v>0</v>
      </c>
      <c r="I2777" s="225"/>
    </row>
    <row r="2778" s="9" customFormat="1" ht="17.9" customHeight="1">
      <c r="C2778" s="11"/>
      <c r="H2778" s="28">
        <f>ROUND(F2778*G2778,0)</f>
        <v>0</v>
      </c>
      <c r="I2778" s="225"/>
    </row>
    <row r="2779" s="9" customFormat="1" ht="17.9" customHeight="1">
      <c r="C2779" s="11"/>
      <c r="H2779" s="28">
        <f>ROUND(F2779*G2779,0)</f>
        <v>0</v>
      </c>
      <c r="I2779" s="225"/>
    </row>
    <row r="2780" s="9" customFormat="1" ht="17.9" customHeight="1">
      <c r="C2780" s="11"/>
      <c r="H2780" s="28">
        <f>ROUND(F2780*G2780,0)</f>
        <v>0</v>
      </c>
      <c r="I2780" s="225"/>
    </row>
    <row r="2781" s="9" customFormat="1" ht="17.9" customHeight="1">
      <c r="C2781" s="11"/>
      <c r="H2781" s="28">
        <f>ROUND(F2781*G2781,0)</f>
        <v>0</v>
      </c>
      <c r="I2781" s="225"/>
    </row>
    <row r="2782" s="9" customFormat="1" ht="17.9" customHeight="1">
      <c r="C2782" s="11"/>
      <c r="H2782" s="28">
        <f>ROUND(F2782*G2782,0)</f>
        <v>0</v>
      </c>
      <c r="I2782" s="225"/>
    </row>
    <row r="2783" s="9" customFormat="1" ht="17.9" customHeight="1">
      <c r="C2783" s="11"/>
      <c r="H2783" s="28">
        <f>ROUND(F2783*G2783,0)</f>
        <v>0</v>
      </c>
      <c r="I2783" s="225"/>
    </row>
    <row r="2784" s="9" customFormat="1" ht="17.9" customHeight="1">
      <c r="C2784" s="11"/>
      <c r="H2784" s="28">
        <f>ROUND(F2784*G2784,0)</f>
        <v>0</v>
      </c>
      <c r="I2784" s="225"/>
    </row>
    <row r="2785" s="9" customFormat="1" ht="17.9" customHeight="1">
      <c r="C2785" s="11"/>
      <c r="H2785" s="28">
        <f>ROUND(F2785*G2785,0)</f>
        <v>0</v>
      </c>
      <c r="I2785" s="225"/>
    </row>
    <row r="2786" s="9" customFormat="1" ht="17.9" customHeight="1">
      <c r="C2786" s="11"/>
      <c r="H2786" s="28">
        <f>ROUND(F2786*G2786,0)</f>
        <v>0</v>
      </c>
      <c r="I2786" s="225"/>
    </row>
    <row r="2787" s="9" customFormat="1" ht="17.9" customHeight="1">
      <c r="C2787" s="11"/>
      <c r="H2787" s="28">
        <f>ROUND(F2787*G2787,0)</f>
        <v>0</v>
      </c>
      <c r="I2787" s="225"/>
    </row>
    <row r="2788" s="9" customFormat="1" ht="17.9" customHeight="1">
      <c r="C2788" s="11"/>
      <c r="H2788" s="28">
        <f>ROUND(F2788*G2788,0)</f>
        <v>0</v>
      </c>
      <c r="I2788" s="225"/>
    </row>
    <row r="2789" s="9" customFormat="1" ht="17.9" customHeight="1">
      <c r="C2789" s="11"/>
      <c r="H2789" s="28">
        <f>ROUND(F2789*G2789,0)</f>
        <v>0</v>
      </c>
      <c r="I2789" s="225"/>
    </row>
    <row r="2790" s="9" customFormat="1" ht="17.9" customHeight="1">
      <c r="C2790" s="11"/>
      <c r="H2790" s="28">
        <f>ROUND(F2790*G2790,0)</f>
        <v>0</v>
      </c>
      <c r="I2790" s="225"/>
    </row>
    <row r="2791" s="9" customFormat="1" ht="17.9" customHeight="1">
      <c r="C2791" s="11"/>
      <c r="H2791" s="28">
        <f>ROUND(F2791*G2791,0)</f>
        <v>0</v>
      </c>
      <c r="I2791" s="225"/>
    </row>
    <row r="2792" s="9" customFormat="1" ht="17.9" customHeight="1">
      <c r="C2792" s="11"/>
      <c r="H2792" s="28">
        <f>ROUND(F2792*G2792,0)</f>
        <v>0</v>
      </c>
      <c r="I2792" s="225"/>
    </row>
    <row r="2793" s="9" customFormat="1" ht="17.9" customHeight="1">
      <c r="C2793" s="11"/>
      <c r="H2793" s="28">
        <f>ROUND(F2793*G2793,0)</f>
        <v>0</v>
      </c>
      <c r="I2793" s="225"/>
    </row>
    <row r="2794" s="9" customFormat="1" ht="17.9" customHeight="1">
      <c r="C2794" s="11"/>
      <c r="H2794" s="28">
        <f>ROUND(F2794*G2794,0)</f>
        <v>0</v>
      </c>
      <c r="I2794" s="225"/>
    </row>
    <row r="2795" s="9" customFormat="1" ht="17.9" customHeight="1">
      <c r="C2795" s="11"/>
      <c r="H2795" s="28">
        <f>ROUND(F2795*G2795,0)</f>
        <v>0</v>
      </c>
      <c r="I2795" s="225"/>
    </row>
    <row r="2796" s="9" customFormat="1" ht="17.9" customHeight="1">
      <c r="C2796" s="11"/>
      <c r="H2796" s="28">
        <f>ROUND(F2796*G2796,0)</f>
        <v>0</v>
      </c>
      <c r="I2796" s="225"/>
    </row>
    <row r="2797" s="9" customFormat="1" ht="17.9" customHeight="1">
      <c r="C2797" s="11"/>
      <c r="H2797" s="28">
        <f>ROUND(F2797*G2797,0)</f>
        <v>0</v>
      </c>
      <c r="I2797" s="225"/>
    </row>
    <row r="2798" s="9" customFormat="1" ht="17.9" customHeight="1">
      <c r="C2798" s="11"/>
      <c r="H2798" s="28">
        <f>ROUND(F2798*G2798,0)</f>
        <v>0</v>
      </c>
      <c r="I2798" s="225"/>
    </row>
    <row r="2799" s="9" customFormat="1" ht="17.9" customHeight="1">
      <c r="C2799" s="11"/>
      <c r="H2799" s="28">
        <f>ROUND(F2799*G2799,0)</f>
        <v>0</v>
      </c>
      <c r="I2799" s="225"/>
    </row>
    <row r="2800" s="9" customFormat="1" ht="17.9" customHeight="1">
      <c r="C2800" s="11"/>
      <c r="H2800" s="28">
        <f>ROUND(F2800*G2800,0)</f>
        <v>0</v>
      </c>
      <c r="I2800" s="225"/>
    </row>
    <row r="2801" s="9" customFormat="1" ht="17.9" customHeight="1">
      <c r="C2801" s="11"/>
      <c r="H2801" s="28">
        <f>ROUND(F2801*G2801,0)</f>
        <v>0</v>
      </c>
      <c r="I2801" s="225"/>
    </row>
    <row r="2802" s="9" customFormat="1" ht="17.9" customHeight="1">
      <c r="C2802" s="11"/>
      <c r="H2802" s="28">
        <f>ROUND(F2802*G2802,0)</f>
        <v>0</v>
      </c>
      <c r="I2802" s="225"/>
    </row>
    <row r="2803" s="9" customFormat="1" ht="17.9" customHeight="1">
      <c r="C2803" s="11"/>
      <c r="H2803" s="28">
        <f>ROUND(F2803*G2803,0)</f>
        <v>0</v>
      </c>
      <c r="I2803" s="225"/>
    </row>
    <row r="2804" s="9" customFormat="1" ht="17.9" customHeight="1">
      <c r="C2804" s="11"/>
      <c r="H2804" s="28">
        <f>ROUND(F2804*G2804,0)</f>
        <v>0</v>
      </c>
      <c r="I2804" s="225"/>
    </row>
    <row r="2805" s="9" customFormat="1" ht="17.9" customHeight="1">
      <c r="C2805" s="11"/>
      <c r="H2805" s="28">
        <f>ROUND(F2805*G2805,0)</f>
        <v>0</v>
      </c>
      <c r="I2805" s="225"/>
    </row>
    <row r="2806" s="9" customFormat="1" ht="17.9" customHeight="1">
      <c r="C2806" s="11"/>
      <c r="H2806" s="28">
        <f>ROUND(F2806*G2806,0)</f>
        <v>0</v>
      </c>
      <c r="I2806" s="225"/>
    </row>
    <row r="2807" s="9" customFormat="1" ht="17.9" customHeight="1">
      <c r="C2807" s="11"/>
      <c r="H2807" s="28">
        <f>ROUND(F2807*G2807,0)</f>
        <v>0</v>
      </c>
      <c r="I2807" s="225"/>
    </row>
    <row r="2808" s="9" customFormat="1" ht="17.9" customHeight="1">
      <c r="C2808" s="11"/>
      <c r="H2808" s="28">
        <f>ROUND(F2808*G2808,0)</f>
        <v>0</v>
      </c>
      <c r="I2808" s="225"/>
    </row>
    <row r="2809" s="9" customFormat="1" ht="17.9" customHeight="1">
      <c r="C2809" s="11"/>
      <c r="H2809" s="28">
        <f>ROUND(F2809*G2809,0)</f>
        <v>0</v>
      </c>
      <c r="I2809" s="225"/>
    </row>
    <row r="2810" s="9" customFormat="1" ht="17.9" customHeight="1">
      <c r="C2810" s="11"/>
      <c r="H2810" s="28">
        <f>ROUND(F2810*G2810,0)</f>
        <v>0</v>
      </c>
      <c r="I2810" s="225"/>
    </row>
    <row r="2811" s="9" customFormat="1" ht="17.9" customHeight="1">
      <c r="C2811" s="11"/>
      <c r="H2811" s="28">
        <f>ROUND(F2811*G2811,0)</f>
        <v>0</v>
      </c>
      <c r="I2811" s="225"/>
    </row>
    <row r="2812" s="9" customFormat="1" ht="17.9" customHeight="1">
      <c r="C2812" s="11"/>
      <c r="H2812" s="28">
        <f>ROUND(F2812*G2812,0)</f>
        <v>0</v>
      </c>
      <c r="I2812" s="225"/>
    </row>
    <row r="2813" s="9" customFormat="1" ht="17.9" customHeight="1">
      <c r="C2813" s="11"/>
      <c r="H2813" s="28">
        <f>ROUND(F2813*G2813,0)</f>
        <v>0</v>
      </c>
      <c r="I2813" s="225"/>
    </row>
    <row r="2814" s="9" customFormat="1" ht="17.9" customHeight="1">
      <c r="C2814" s="11"/>
      <c r="H2814" s="28">
        <f>ROUND(F2814*G2814,0)</f>
        <v>0</v>
      </c>
      <c r="I2814" s="225"/>
    </row>
    <row r="2815" s="9" customFormat="1" ht="17.9" customHeight="1">
      <c r="C2815" s="11"/>
      <c r="H2815" s="28">
        <f>ROUND(F2815*G2815,0)</f>
        <v>0</v>
      </c>
      <c r="I2815" s="225"/>
    </row>
    <row r="2816" s="9" customFormat="1" ht="17.9" customHeight="1">
      <c r="C2816" s="11"/>
      <c r="H2816" s="28">
        <f>ROUND(F2816*G2816,0)</f>
        <v>0</v>
      </c>
      <c r="I2816" s="225"/>
    </row>
    <row r="2817" s="9" customFormat="1" ht="17.9" customHeight="1">
      <c r="C2817" s="11"/>
      <c r="H2817" s="28">
        <f>ROUND(F2817*G2817,0)</f>
        <v>0</v>
      </c>
      <c r="I2817" s="225"/>
    </row>
    <row r="2818" s="9" customFormat="1" ht="17.9" customHeight="1">
      <c r="C2818" s="11"/>
      <c r="H2818" s="28">
        <f>ROUND(F2818*G2818,0)</f>
        <v>0</v>
      </c>
      <c r="I2818" s="225"/>
    </row>
    <row r="2819" s="9" customFormat="1" ht="17.9" customHeight="1">
      <c r="C2819" s="11"/>
      <c r="H2819" s="28">
        <f>ROUND(F2819*G2819,0)</f>
        <v>0</v>
      </c>
    </row>
    <row r="2820" s="9" customFormat="1" ht="17.9" customHeight="1">
      <c r="C2820" s="11"/>
      <c r="H2820" s="28">
        <f>ROUND(F2820*G2820,0)</f>
        <v>0</v>
      </c>
    </row>
    <row r="2821" s="9" customFormat="1" ht="17.9" customHeight="1">
      <c r="C2821" s="11"/>
      <c r="H2821" s="28">
        <f>ROUND(F2821*G2821,0)</f>
        <v>0</v>
      </c>
    </row>
    <row r="2822" s="9" customFormat="1" ht="17.9" customHeight="1">
      <c r="C2822" s="11"/>
      <c r="H2822" s="28">
        <f>ROUND(F2822*G2822,0)</f>
        <v>0</v>
      </c>
    </row>
    <row r="2823" s="9" customFormat="1" ht="17.9" customHeight="1">
      <c r="C2823" s="11"/>
      <c r="H2823" s="28">
        <f>ROUND(F2823*G2823,0)</f>
        <v>0</v>
      </c>
      <c r="I2823" s="225"/>
    </row>
    <row r="2824" s="9" customFormat="1" ht="17.9" customHeight="1">
      <c r="C2824" s="11"/>
      <c r="H2824" s="28">
        <f>ROUND(F2824*G2824,0)</f>
        <v>0</v>
      </c>
      <c r="I2824" s="225"/>
    </row>
    <row r="2825" s="9" customFormat="1" ht="17.9" customHeight="1">
      <c r="C2825" s="11"/>
      <c r="H2825" s="28">
        <f>ROUND(F2825*G2825,0)</f>
        <v>0</v>
      </c>
      <c r="I2825" s="225"/>
    </row>
    <row r="2826" s="9" customFormat="1" ht="17.9" customHeight="1">
      <c r="C2826" s="11"/>
      <c r="H2826" s="28">
        <f>ROUND(F2826*G2826,0)</f>
        <v>0</v>
      </c>
      <c r="I2826" s="225"/>
    </row>
    <row r="2827" s="9" customFormat="1" ht="17.9" customHeight="1">
      <c r="C2827" s="11"/>
      <c r="H2827" s="28">
        <f>ROUND(F2827*G2827,0)</f>
        <v>0</v>
      </c>
      <c r="I2827" s="225"/>
    </row>
    <row r="2828" s="9" customFormat="1" ht="17.9" customHeight="1">
      <c r="C2828" s="11"/>
      <c r="H2828" s="28">
        <f>ROUND(F2828*G2828,0)</f>
        <v>0</v>
      </c>
      <c r="I2828" s="225"/>
    </row>
    <row r="2829" s="9" customFormat="1" ht="17.9" customHeight="1">
      <c r="C2829" s="11"/>
      <c r="H2829" s="28">
        <f>ROUND(F2829*G2829,0)</f>
        <v>0</v>
      </c>
      <c r="I2829" s="225"/>
    </row>
    <row r="2830" s="9" customFormat="1" ht="17.9" customHeight="1">
      <c r="C2830" s="11"/>
      <c r="H2830" s="28">
        <f>ROUND(F2830*G2830,0)</f>
        <v>0</v>
      </c>
      <c r="I2830" s="225"/>
    </row>
    <row r="2831" s="9" customFormat="1" ht="17.9" customHeight="1">
      <c r="C2831" s="11"/>
      <c r="H2831" s="28">
        <f>ROUND(F2831*G2831,0)</f>
        <v>0</v>
      </c>
      <c r="I2831" s="225"/>
    </row>
    <row r="2832" s="9" customFormat="1" ht="17.9" customHeight="1">
      <c r="C2832" s="11"/>
      <c r="H2832" s="28">
        <f>ROUND(F2832*G2832,0)</f>
        <v>0</v>
      </c>
      <c r="I2832" s="225"/>
    </row>
    <row r="2833" s="9" customFormat="1" ht="17.9" customHeight="1">
      <c r="C2833" s="11"/>
      <c r="H2833" s="28">
        <f>ROUND(F2833*G2833,0)</f>
        <v>0</v>
      </c>
      <c r="I2833" s="225"/>
    </row>
    <row r="2834" s="9" customFormat="1" ht="17.9" customHeight="1">
      <c r="C2834" s="11"/>
      <c r="H2834" s="28">
        <f>ROUND(F2834*G2834,0)</f>
        <v>0</v>
      </c>
      <c r="I2834" s="225"/>
    </row>
    <row r="2835" s="9" customFormat="1" ht="17.9" customHeight="1">
      <c r="C2835" s="11"/>
      <c r="H2835" s="28">
        <f>ROUND(F2835*G2835,0)</f>
        <v>0</v>
      </c>
      <c r="I2835" s="225"/>
    </row>
    <row r="2836" s="9" customFormat="1" ht="17.9" customHeight="1">
      <c r="C2836" s="11"/>
      <c r="H2836" s="28">
        <f>ROUND(F2836*G2836,0)</f>
        <v>0</v>
      </c>
      <c r="I2836" s="225"/>
    </row>
    <row r="2837" s="9" customFormat="1" ht="17.9" customHeight="1">
      <c r="C2837" s="11"/>
      <c r="H2837" s="28">
        <f>ROUND(F2837*G2837,0)</f>
        <v>0</v>
      </c>
      <c r="I2837" s="225"/>
    </row>
    <row r="2838" s="9" customFormat="1" ht="17.9" customHeight="1">
      <c r="C2838" s="11"/>
      <c r="H2838" s="28">
        <f>ROUND(F2838*G2838,0)</f>
        <v>0</v>
      </c>
      <c r="I2838" s="225"/>
    </row>
    <row r="2839" s="9" customFormat="1" ht="17.9" customHeight="1">
      <c r="C2839" s="11"/>
      <c r="H2839" s="28">
        <f>ROUND(F2839*G2839,0)</f>
        <v>0</v>
      </c>
      <c r="I2839" s="225"/>
    </row>
    <row r="2840" s="9" customFormat="1" ht="17.9" customHeight="1">
      <c r="C2840" s="11"/>
      <c r="H2840" s="28">
        <f>ROUND(F2840*G2840,0)</f>
        <v>0</v>
      </c>
      <c r="I2840" s="225"/>
    </row>
    <row r="2841" s="9" customFormat="1" ht="17.9" customHeight="1">
      <c r="C2841" s="11"/>
      <c r="H2841" s="28">
        <f>ROUND(F2841*G2841,0)</f>
        <v>0</v>
      </c>
      <c r="I2841" s="225"/>
    </row>
    <row r="2842" s="9" customFormat="1" ht="17.9" customHeight="1">
      <c r="C2842" s="11"/>
      <c r="H2842" s="28">
        <f>ROUND(F2842*G2842,0)</f>
        <v>0</v>
      </c>
      <c r="I2842" s="225"/>
    </row>
    <row r="2843" s="9" customFormat="1" ht="17.9" customHeight="1">
      <c r="C2843" s="11"/>
      <c r="H2843" s="28">
        <f>ROUND(F2843*G2843,0)</f>
        <v>0</v>
      </c>
      <c r="I2843" s="225"/>
    </row>
    <row r="2844" s="9" customFormat="1" ht="17.9" customHeight="1">
      <c r="C2844" s="11"/>
      <c r="H2844" s="28">
        <f>ROUND(F2844*G2844,0)</f>
        <v>0</v>
      </c>
      <c r="I2844" s="225"/>
    </row>
    <row r="2845" s="9" customFormat="1" ht="17.9" customHeight="1">
      <c r="C2845" s="11"/>
      <c r="H2845" s="28">
        <f>ROUND(F2845*G2845,0)</f>
        <v>0</v>
      </c>
      <c r="I2845" s="225"/>
    </row>
    <row r="2846" s="9" customFormat="1" ht="17.9" customHeight="1">
      <c r="C2846" s="11"/>
      <c r="H2846" s="28">
        <f>ROUND(F2846*G2846,0)</f>
        <v>0</v>
      </c>
      <c r="I2846" s="225"/>
    </row>
    <row r="2847" s="9" customFormat="1" ht="17.9" customHeight="1">
      <c r="C2847" s="11"/>
      <c r="H2847" s="28">
        <f>ROUND(F2847*G2847,0)</f>
        <v>0</v>
      </c>
      <c r="I2847" s="225"/>
    </row>
    <row r="2848" s="9" customFormat="1" ht="17.9" customHeight="1">
      <c r="C2848" s="11"/>
      <c r="H2848" s="28">
        <f>ROUND(F2848*G2848,0)</f>
        <v>0</v>
      </c>
      <c r="I2848" s="225"/>
    </row>
    <row r="2849" s="9" customFormat="1" ht="17.9" customHeight="1">
      <c r="C2849" s="11"/>
      <c r="H2849" s="28">
        <f>ROUND(F2849*G2849,0)</f>
        <v>0</v>
      </c>
      <c r="I2849" s="225"/>
    </row>
    <row r="2850" s="9" customFormat="1" ht="17.9" customHeight="1">
      <c r="C2850" s="11"/>
      <c r="H2850" s="28">
        <f>ROUND(F2850*G2850,0)</f>
        <v>0</v>
      </c>
      <c r="I2850" s="225"/>
    </row>
    <row r="2851" s="9" customFormat="1" ht="17.9" customHeight="1">
      <c r="C2851" s="11"/>
      <c r="H2851" s="28">
        <f>ROUND(F2851*G2851,0)</f>
        <v>0</v>
      </c>
      <c r="I2851" s="225"/>
    </row>
    <row r="2852" s="9" customFormat="1" ht="17.9" customHeight="1">
      <c r="C2852" s="11"/>
      <c r="H2852" s="28">
        <f>ROUND(F2852*G2852,0)</f>
        <v>0</v>
      </c>
      <c r="I2852" s="225"/>
    </row>
    <row r="2853" s="9" customFormat="1" ht="17.9" customHeight="1">
      <c r="C2853" s="11"/>
      <c r="H2853" s="28">
        <f>ROUND(F2853*G2853,0)</f>
        <v>0</v>
      </c>
      <c r="I2853" s="225"/>
    </row>
    <row r="2854" s="9" customFormat="1" ht="17.9" customHeight="1">
      <c r="C2854" s="11"/>
      <c r="H2854" s="28">
        <f>ROUND(F2854*G2854,0)</f>
        <v>0</v>
      </c>
      <c r="I2854" s="225"/>
    </row>
    <row r="2855" s="9" customFormat="1" ht="17.9" customHeight="1">
      <c r="C2855" s="11"/>
      <c r="H2855" s="28">
        <f>ROUND(F2855*G2855,0)</f>
        <v>0</v>
      </c>
      <c r="I2855" s="225"/>
    </row>
    <row r="2856" s="9" customFormat="1" ht="17.9" customHeight="1">
      <c r="C2856" s="11"/>
      <c r="H2856" s="28">
        <f>ROUND(F2856*G2856,0)</f>
        <v>0</v>
      </c>
      <c r="I2856" s="225"/>
    </row>
    <row r="2857" s="9" customFormat="1" ht="17.9" customHeight="1">
      <c r="C2857" s="11"/>
      <c r="H2857" s="28">
        <f>ROUND(F2857*G2857,0)</f>
        <v>0</v>
      </c>
      <c r="I2857" s="225"/>
    </row>
    <row r="2858" s="9" customFormat="1" ht="17.9" customHeight="1">
      <c r="C2858" s="11"/>
      <c r="H2858" s="28">
        <f>ROUND(F2858*G2858,0)</f>
        <v>0</v>
      </c>
      <c r="I2858" s="225"/>
    </row>
    <row r="2859" s="9" customFormat="1" ht="17.9" customHeight="1">
      <c r="C2859" s="11"/>
      <c r="H2859" s="28">
        <f>ROUND(F2859*G2859,0)</f>
        <v>0</v>
      </c>
      <c r="I2859" s="225"/>
    </row>
    <row r="2860" s="9" customFormat="1" ht="17.9" customHeight="1">
      <c r="C2860" s="11"/>
      <c r="H2860" s="28">
        <f>ROUND(F2860*G2860,0)</f>
        <v>0</v>
      </c>
      <c r="I2860" s="225"/>
    </row>
    <row r="2861" s="9" customFormat="1" ht="17.9" customHeight="1">
      <c r="C2861" s="11"/>
      <c r="H2861" s="28">
        <f>ROUND(F2861*G2861,0)</f>
        <v>0</v>
      </c>
      <c r="I2861" s="225"/>
    </row>
    <row r="2862" s="9" customFormat="1" ht="17.9" customHeight="1">
      <c r="C2862" s="11"/>
      <c r="H2862" s="28">
        <f>ROUND(F2862*G2862,0)</f>
        <v>0</v>
      </c>
      <c r="I2862" s="225"/>
    </row>
    <row r="2863" s="9" customFormat="1" ht="17.9" customHeight="1">
      <c r="C2863" s="11"/>
      <c r="H2863" s="28">
        <f>ROUND(F2863*G2863,0)</f>
        <v>0</v>
      </c>
      <c r="I2863" s="225"/>
    </row>
    <row r="2864" s="9" customFormat="1" ht="17.9" customHeight="1">
      <c r="C2864" s="11"/>
      <c r="H2864" s="28">
        <f>ROUND(F2864*G2864,0)</f>
        <v>0</v>
      </c>
      <c r="I2864" s="225"/>
    </row>
    <row r="2865" s="9" customFormat="1" ht="17.9" customHeight="1">
      <c r="C2865" s="11"/>
      <c r="H2865" s="28">
        <f>ROUND(F2865*G2865,0)</f>
        <v>0</v>
      </c>
      <c r="I2865" s="225"/>
    </row>
    <row r="2866" s="9" customFormat="1" ht="17.9" customHeight="1">
      <c r="C2866" s="11"/>
      <c r="H2866" s="28">
        <f>ROUND(F2866*G2866,0)</f>
        <v>0</v>
      </c>
      <c r="I2866" s="225"/>
    </row>
    <row r="2867" s="9" customFormat="1" ht="17.9" customHeight="1">
      <c r="C2867" s="11"/>
      <c r="H2867" s="28">
        <f>ROUND(F2867*G2867,0)</f>
        <v>0</v>
      </c>
      <c r="I2867" s="225"/>
    </row>
    <row r="2868" s="9" customFormat="1" ht="17.9" customHeight="1">
      <c r="C2868" s="11"/>
      <c r="H2868" s="28">
        <f>ROUND(F2868*G2868,0)</f>
        <v>0</v>
      </c>
      <c r="I2868" s="225"/>
    </row>
    <row r="2869" s="9" customFormat="1" ht="17.9" customHeight="1">
      <c r="C2869" s="11"/>
      <c r="H2869" s="28">
        <f>ROUND(F2869*G2869,0)</f>
        <v>0</v>
      </c>
      <c r="I2869" s="225"/>
    </row>
    <row r="2870" s="9" customFormat="1" ht="17.9" customHeight="1">
      <c r="C2870" s="11"/>
      <c r="H2870" s="28">
        <f>ROUND(F2870*G2870,0)</f>
        <v>0</v>
      </c>
      <c r="I2870" s="225"/>
    </row>
    <row r="2871" s="9" customFormat="1" ht="17.9" customHeight="1">
      <c r="C2871" s="11"/>
      <c r="H2871" s="28">
        <f>ROUND(F2871*G2871,0)</f>
        <v>0</v>
      </c>
      <c r="I2871" s="225"/>
    </row>
    <row r="2872" s="9" customFormat="1" ht="17.9" customHeight="1">
      <c r="C2872" s="11"/>
      <c r="H2872" s="28">
        <f>ROUND(F2872*G2872,0)</f>
        <v>0</v>
      </c>
      <c r="I2872" s="225"/>
    </row>
    <row r="2873" s="9" customFormat="1" ht="17.9" customHeight="1">
      <c r="C2873" s="11"/>
      <c r="H2873" s="28">
        <f>ROUND(F2873*G2873,0)</f>
        <v>0</v>
      </c>
      <c r="I2873" s="225"/>
    </row>
    <row r="2874" s="9" customFormat="1" ht="17.9" customHeight="1">
      <c r="C2874" s="11"/>
      <c r="H2874" s="28">
        <f>ROUND(F2874*G2874,0)</f>
        <v>0</v>
      </c>
      <c r="I2874" s="225"/>
    </row>
    <row r="2875" s="9" customFormat="1" ht="17.9" customHeight="1">
      <c r="C2875" s="11"/>
      <c r="H2875" s="28">
        <f>ROUND(F2875*G2875,0)</f>
        <v>0</v>
      </c>
      <c r="I2875" s="225"/>
    </row>
    <row r="2876" s="9" customFormat="1" ht="17.9" customHeight="1">
      <c r="C2876" s="11"/>
      <c r="H2876" s="28">
        <f>ROUND(F2876*G2876,0)</f>
        <v>0</v>
      </c>
      <c r="I2876" s="225"/>
    </row>
    <row r="2877" s="9" customFormat="1" ht="17.9" customHeight="1">
      <c r="C2877" s="11"/>
      <c r="H2877" s="28">
        <f>ROUND(F2877*G2877,0)</f>
        <v>0</v>
      </c>
      <c r="I2877" s="225"/>
    </row>
    <row r="2878" s="9" customFormat="1" ht="17.9" customHeight="1">
      <c r="C2878" s="11"/>
      <c r="H2878" s="28">
        <f>ROUND(F2878*G2878,0)</f>
        <v>0</v>
      </c>
      <c r="I2878" s="225"/>
    </row>
    <row r="2879" s="9" customFormat="1" ht="17.9" customHeight="1">
      <c r="C2879" s="11"/>
      <c r="H2879" s="28">
        <f>ROUND(F2879*G2879,0)</f>
        <v>0</v>
      </c>
      <c r="I2879" s="225"/>
    </row>
    <row r="2880" s="9" customFormat="1" ht="17.9" customHeight="1">
      <c r="C2880" s="11"/>
      <c r="H2880" s="28">
        <f>ROUND(F2880*G2880,0)</f>
        <v>0</v>
      </c>
      <c r="I2880" s="225"/>
    </row>
    <row r="2881" s="9" customFormat="1" ht="17.9" customHeight="1">
      <c r="C2881" s="11"/>
      <c r="H2881" s="28">
        <f>ROUND(F2881*G2881,0)</f>
        <v>0</v>
      </c>
      <c r="I2881" s="225"/>
    </row>
    <row r="2882" s="9" customFormat="1" ht="17.9" customHeight="1">
      <c r="C2882" s="11"/>
      <c r="H2882" s="28">
        <f>ROUND(F2882*G2882,0)</f>
        <v>0</v>
      </c>
      <c r="I2882" s="225"/>
    </row>
    <row r="2883" s="9" customFormat="1" ht="17.9" customHeight="1">
      <c r="C2883" s="11"/>
      <c r="H2883" s="28">
        <f>ROUND(F2883*G2883,0)</f>
        <v>0</v>
      </c>
      <c r="I2883" s="225"/>
    </row>
    <row r="2884" s="9" customFormat="1" ht="17.9" customHeight="1">
      <c r="C2884" s="11"/>
      <c r="H2884" s="28">
        <f>ROUND(F2884*G2884,0)</f>
        <v>0</v>
      </c>
      <c r="I2884" s="225"/>
    </row>
    <row r="2885" s="9" customFormat="1" ht="17.9" customHeight="1">
      <c r="C2885" s="11"/>
      <c r="H2885" s="28">
        <f>ROUND(F2885*G2885,0)</f>
        <v>0</v>
      </c>
      <c r="I2885" s="225"/>
    </row>
    <row r="2886" s="9" customFormat="1" ht="17.9" customHeight="1">
      <c r="C2886" s="11"/>
      <c r="H2886" s="28">
        <f>ROUND(F2886*G2886,0)</f>
        <v>0</v>
      </c>
      <c r="I2886" s="225"/>
    </row>
    <row r="2887" s="9" customFormat="1" ht="17.9" customHeight="1">
      <c r="C2887" s="11"/>
      <c r="H2887" s="28">
        <f>ROUND(F2887*G2887,0)</f>
        <v>0</v>
      </c>
      <c r="I2887" s="225"/>
    </row>
    <row r="2888" s="9" customFormat="1" ht="17.9" customHeight="1">
      <c r="C2888" s="11"/>
      <c r="H2888" s="28">
        <f>ROUND(F2888*G2888,0)</f>
        <v>0</v>
      </c>
      <c r="I2888" s="225"/>
    </row>
    <row r="2889" s="9" customFormat="1" ht="17.9" customHeight="1">
      <c r="C2889" s="11"/>
      <c r="H2889" s="28">
        <f>ROUND(F2889*G2889,0)</f>
        <v>0</v>
      </c>
      <c r="I2889" s="225"/>
    </row>
    <row r="2890" s="9" customFormat="1" ht="17.9" customHeight="1">
      <c r="C2890" s="11"/>
      <c r="H2890" s="28">
        <f>ROUND(F2890*G2890,0)</f>
        <v>0</v>
      </c>
      <c r="I2890" s="225"/>
    </row>
    <row r="2891" s="9" customFormat="1" ht="17.9" customHeight="1">
      <c r="C2891" s="11"/>
      <c r="H2891" s="28">
        <f>ROUND(F2891*G2891,0)</f>
        <v>0</v>
      </c>
      <c r="I2891" s="225"/>
    </row>
    <row r="2892" s="9" customFormat="1" ht="17.9" customHeight="1">
      <c r="C2892" s="11"/>
      <c r="H2892" s="28">
        <f>ROUND(F2892*G2892,0)</f>
        <v>0</v>
      </c>
      <c r="I2892" s="225"/>
    </row>
    <row r="2893" s="9" customFormat="1" ht="17.9" customHeight="1">
      <c r="C2893" s="11"/>
      <c r="H2893" s="28">
        <f>ROUND(F2893*G2893,0)</f>
        <v>0</v>
      </c>
      <c r="I2893" s="225"/>
    </row>
    <row r="2894" s="9" customFormat="1" ht="17.9" customHeight="1">
      <c r="C2894" s="11"/>
      <c r="H2894" s="28">
        <f>ROUND(F2894*G2894,0)</f>
        <v>0</v>
      </c>
      <c r="I2894" s="225"/>
    </row>
    <row r="2895" s="9" customFormat="1" ht="17.9" customHeight="1">
      <c r="C2895" s="11"/>
      <c r="H2895" s="28">
        <f>ROUND(F2895*G2895,0)</f>
        <v>0</v>
      </c>
      <c r="I2895" s="225"/>
    </row>
    <row r="2896" s="9" customFormat="1" ht="17.9" customHeight="1">
      <c r="C2896" s="11"/>
      <c r="H2896" s="28">
        <f>ROUND(F2896*G2896,0)</f>
        <v>0</v>
      </c>
      <c r="I2896" s="225"/>
    </row>
    <row r="2897" s="9" customFormat="1" ht="17.9" customHeight="1">
      <c r="C2897" s="11"/>
      <c r="H2897" s="28">
        <f>ROUND(F2897*G2897,0)</f>
        <v>0</v>
      </c>
      <c r="I2897" s="225"/>
    </row>
    <row r="2898" s="9" customFormat="1" ht="17.9" customHeight="1">
      <c r="C2898" s="11"/>
      <c r="H2898" s="28">
        <f>ROUND(F2898*G2898,0)</f>
        <v>0</v>
      </c>
      <c r="I2898" s="225"/>
    </row>
    <row r="2899" s="9" customFormat="1" ht="17.9" customHeight="1">
      <c r="C2899" s="11"/>
      <c r="H2899" s="28">
        <f>ROUND(F2899*G2899,0)</f>
        <v>0</v>
      </c>
      <c r="I2899" s="225"/>
    </row>
    <row r="2900" s="9" customFormat="1" ht="17.9" customHeight="1">
      <c r="C2900" s="11"/>
      <c r="H2900" s="28">
        <f>ROUND(F2900*G2900,0)</f>
        <v>0</v>
      </c>
      <c r="I2900" s="225"/>
    </row>
    <row r="2901" s="9" customFormat="1" ht="17.9" customHeight="1">
      <c r="C2901" s="11"/>
      <c r="H2901" s="28">
        <f>ROUND(F2901*G2901,0)</f>
        <v>0</v>
      </c>
      <c r="I2901" s="225"/>
    </row>
    <row r="2902" s="9" customFormat="1" ht="17.9" customHeight="1">
      <c r="C2902" s="11"/>
      <c r="H2902" s="28">
        <f>ROUND(F2902*G2902,0)</f>
        <v>0</v>
      </c>
      <c r="I2902" s="225"/>
    </row>
    <row r="2903" s="9" customFormat="1" ht="17.9" customHeight="1">
      <c r="C2903" s="11"/>
      <c r="H2903" s="28">
        <f>ROUND(F2903*G2903,0)</f>
        <v>0</v>
      </c>
      <c r="I2903" s="225"/>
    </row>
    <row r="2904" s="9" customFormat="1" ht="17.9" customHeight="1">
      <c r="C2904" s="11"/>
      <c r="H2904" s="28">
        <f>ROUND(F2904*G2904,0)</f>
        <v>0</v>
      </c>
      <c r="I2904" s="225"/>
    </row>
    <row r="2905" s="9" customFormat="1" ht="17.9" customHeight="1">
      <c r="C2905" s="11"/>
      <c r="H2905" s="28">
        <f>ROUND(F2905*G2905,0)</f>
        <v>0</v>
      </c>
      <c r="I2905" s="225"/>
    </row>
    <row r="2906" s="9" customFormat="1" ht="17.9" customHeight="1">
      <c r="C2906" s="11"/>
      <c r="H2906" s="28">
        <f>ROUND(F2906*G2906,0)</f>
        <v>0</v>
      </c>
      <c r="I2906" s="225"/>
    </row>
    <row r="2907" s="9" customFormat="1" ht="17.9" customHeight="1">
      <c r="C2907" s="11"/>
      <c r="H2907" s="28">
        <f>ROUND(F2907*G2907,0)</f>
        <v>0</v>
      </c>
      <c r="I2907" s="225"/>
    </row>
    <row r="2908" s="9" customFormat="1" ht="17.9" customHeight="1">
      <c r="C2908" s="11"/>
      <c r="H2908" s="28">
        <f>ROUND(F2908*G2908,0)</f>
        <v>0</v>
      </c>
      <c r="I2908" s="225"/>
    </row>
    <row r="2909" s="9" customFormat="1" ht="17.9" customHeight="1">
      <c r="C2909" s="11"/>
      <c r="H2909" s="28">
        <f>ROUND(F2909*G2909,0)</f>
        <v>0</v>
      </c>
      <c r="I2909" s="225"/>
    </row>
    <row r="2910" s="9" customFormat="1" ht="17.9" customHeight="1">
      <c r="C2910" s="11"/>
      <c r="H2910" s="28">
        <f>ROUND(F2910*G2910,0)</f>
        <v>0</v>
      </c>
      <c r="I2910" s="225"/>
    </row>
    <row r="2911" s="9" customFormat="1" ht="17.9" customHeight="1">
      <c r="C2911" s="11"/>
      <c r="H2911" s="28">
        <f>ROUND(F2911*G2911,0)</f>
        <v>0</v>
      </c>
      <c r="I2911" s="225"/>
    </row>
    <row r="2912" s="9" customFormat="1" ht="17.9" customHeight="1">
      <c r="C2912" s="11"/>
      <c r="H2912" s="28">
        <f>ROUND(F2912*G2912,0)</f>
        <v>0</v>
      </c>
      <c r="I2912" s="225"/>
    </row>
    <row r="2913" s="9" customFormat="1" ht="17.9" customHeight="1">
      <c r="C2913" s="11"/>
      <c r="H2913" s="28">
        <f>ROUND(F2913*G2913,0)</f>
        <v>0</v>
      </c>
      <c r="I2913" s="225"/>
    </row>
    <row r="2914" s="9" customFormat="1" ht="17.9" customHeight="1">
      <c r="C2914" s="11"/>
      <c r="H2914" s="28">
        <f>ROUND(F2914*G2914,0)</f>
        <v>0</v>
      </c>
      <c r="I2914" s="225"/>
    </row>
    <row r="2915" s="9" customFormat="1" ht="17.9" customHeight="1">
      <c r="C2915" s="11"/>
      <c r="H2915" s="28">
        <f>ROUND(F2915*G2915,0)</f>
        <v>0</v>
      </c>
      <c r="I2915" s="225"/>
    </row>
    <row r="2916" s="9" customFormat="1" ht="17.9" customHeight="1">
      <c r="C2916" s="11"/>
      <c r="H2916" s="28">
        <f>ROUND(F2916*G2916,0)</f>
        <v>0</v>
      </c>
      <c r="I2916" s="225"/>
    </row>
    <row r="2917" s="9" customFormat="1" ht="17.9" customHeight="1">
      <c r="C2917" s="11"/>
      <c r="H2917" s="28">
        <f>ROUND(F2917*G2917,0)</f>
        <v>0</v>
      </c>
      <c r="I2917" s="225"/>
    </row>
    <row r="2918" s="9" customFormat="1" ht="17.9" customHeight="1">
      <c r="C2918" s="11"/>
      <c r="H2918" s="28">
        <f>ROUND(F2918*G2918,0)</f>
        <v>0</v>
      </c>
      <c r="I2918" s="225"/>
    </row>
    <row r="2919" s="9" customFormat="1" ht="17.9" customHeight="1">
      <c r="C2919" s="11"/>
      <c r="H2919" s="28">
        <f>ROUND(F2919*G2919,0)</f>
        <v>0</v>
      </c>
      <c r="I2919" s="225"/>
    </row>
    <row r="2920" s="9" customFormat="1" ht="17.9" customHeight="1">
      <c r="C2920" s="11"/>
      <c r="H2920" s="28">
        <f>ROUND(F2920*G2920,0)</f>
        <v>0</v>
      </c>
      <c r="I2920" s="225"/>
    </row>
    <row r="2921" s="9" customFormat="1" ht="17.9" customHeight="1">
      <c r="C2921" s="11"/>
      <c r="H2921" s="28">
        <f>ROUND(F2921*G2921,0)</f>
        <v>0</v>
      </c>
      <c r="I2921" s="225"/>
    </row>
    <row r="2922" s="9" customFormat="1" ht="17.9" customHeight="1">
      <c r="C2922" s="11"/>
      <c r="H2922" s="28">
        <f>ROUND(F2922*G2922,0)</f>
        <v>0</v>
      </c>
      <c r="I2922" s="225"/>
    </row>
    <row r="2923" s="9" customFormat="1" ht="17.9" customHeight="1">
      <c r="C2923" s="11"/>
      <c r="H2923" s="28">
        <f>ROUND(F2923*G2923,0)</f>
        <v>0</v>
      </c>
      <c r="I2923" s="225"/>
    </row>
    <row r="2924" s="9" customFormat="1" ht="17.9" customHeight="1">
      <c r="C2924" s="11"/>
      <c r="H2924" s="28">
        <f>ROUND(F2924*G2924,0)</f>
        <v>0</v>
      </c>
      <c r="I2924" s="225"/>
    </row>
    <row r="2925" s="9" customFormat="1" ht="17.9" customHeight="1">
      <c r="C2925" s="11"/>
      <c r="H2925" s="28">
        <f>ROUND(F2925*G2925,0)</f>
        <v>0</v>
      </c>
      <c r="I2925" s="225"/>
    </row>
    <row r="2926" s="9" customFormat="1" ht="17.9" customHeight="1">
      <c r="C2926" s="11"/>
      <c r="H2926" s="28">
        <f>ROUND(F2926*G2926,0)</f>
        <v>0</v>
      </c>
      <c r="I2926" s="225"/>
    </row>
    <row r="2927" s="9" customFormat="1" ht="17.9" customHeight="1">
      <c r="C2927" s="11"/>
      <c r="H2927" s="28">
        <f>ROUND(F2927*G2927,0)</f>
        <v>0</v>
      </c>
      <c r="I2927" s="225"/>
    </row>
    <row r="2928" s="9" customFormat="1" ht="17.9" customHeight="1">
      <c r="C2928" s="11"/>
      <c r="H2928" s="28">
        <f>ROUND(F2928*G2928,0)</f>
        <v>0</v>
      </c>
      <c r="I2928" s="225"/>
    </row>
    <row r="2929" s="9" customFormat="1" ht="17.9" customHeight="1">
      <c r="C2929" s="11"/>
      <c r="H2929" s="28">
        <f>ROUND(F2929*G2929,0)</f>
        <v>0</v>
      </c>
      <c r="I2929" s="225"/>
    </row>
    <row r="2930" s="9" customFormat="1" ht="17.9" customHeight="1">
      <c r="C2930" s="11"/>
      <c r="H2930" s="28">
        <f>ROUND(F2930*G2930,0)</f>
        <v>0</v>
      </c>
      <c r="I2930" s="225"/>
    </row>
    <row r="2931" s="9" customFormat="1" ht="17.9" customHeight="1">
      <c r="C2931" s="11"/>
      <c r="H2931" s="28">
        <f>ROUND(F2931*G2931,0)</f>
        <v>0</v>
      </c>
      <c r="I2931" s="225"/>
    </row>
    <row r="2932" s="9" customFormat="1" ht="17.9" customHeight="1">
      <c r="C2932" s="11"/>
      <c r="H2932" s="28">
        <f>ROUND(F2932*G2932,0)</f>
        <v>0</v>
      </c>
      <c r="I2932" s="225"/>
    </row>
    <row r="2933" s="9" customFormat="1" ht="17.9" customHeight="1">
      <c r="C2933" s="11"/>
      <c r="H2933" s="28">
        <f>ROUND(F2933*G2933,0)</f>
        <v>0</v>
      </c>
      <c r="I2933" s="225"/>
    </row>
    <row r="2934" s="9" customFormat="1" ht="17.9" customHeight="1">
      <c r="C2934" s="11"/>
      <c r="H2934" s="28">
        <f>ROUND(F2934*G2934,0)</f>
        <v>0</v>
      </c>
      <c r="I2934" s="225"/>
    </row>
    <row r="2935" s="9" customFormat="1" ht="17.9" customHeight="1">
      <c r="C2935" s="11"/>
      <c r="H2935" s="28">
        <f>ROUND(F2935*G2935,0)</f>
        <v>0</v>
      </c>
      <c r="I2935" s="225"/>
    </row>
    <row r="2936" s="9" customFormat="1" ht="17.9" customHeight="1">
      <c r="C2936" s="11"/>
      <c r="H2936" s="28">
        <f>ROUND(F2936*G2936,0)</f>
        <v>0</v>
      </c>
      <c r="I2936" s="225"/>
    </row>
    <row r="2937" s="9" customFormat="1" ht="17.9" customHeight="1">
      <c r="C2937" s="11"/>
      <c r="H2937" s="28">
        <f>ROUND(F2937*G2937,0)</f>
        <v>0</v>
      </c>
      <c r="I2937" s="225"/>
    </row>
    <row r="2938" s="9" customFormat="1" ht="17.9" customHeight="1">
      <c r="C2938" s="11"/>
      <c r="H2938" s="28">
        <f>ROUND(F2938*G2938,0)</f>
        <v>0</v>
      </c>
      <c r="I2938" s="225"/>
    </row>
    <row r="2939" s="9" customFormat="1" ht="17.9" customHeight="1">
      <c r="C2939" s="11"/>
      <c r="H2939" s="28">
        <f>ROUND(F2939*G2939,0)</f>
        <v>0</v>
      </c>
      <c r="I2939" s="225"/>
    </row>
    <row r="2940" s="9" customFormat="1" ht="17.9" customHeight="1">
      <c r="C2940" s="11"/>
      <c r="H2940" s="28">
        <f>ROUND(F2940*G2940,0)</f>
        <v>0</v>
      </c>
      <c r="I2940" s="225"/>
    </row>
    <row r="2941" s="9" customFormat="1" ht="17.9" customHeight="1">
      <c r="C2941" s="11"/>
      <c r="H2941" s="28">
        <f>ROUND(F2941*G2941,0)</f>
        <v>0</v>
      </c>
      <c r="I2941" s="225"/>
    </row>
    <row r="2942" s="9" customFormat="1" ht="17.9" customHeight="1">
      <c r="C2942" s="11"/>
      <c r="H2942" s="28">
        <f>ROUND(F2942*G2942,0)</f>
        <v>0</v>
      </c>
      <c r="I2942" s="225"/>
    </row>
    <row r="2943" s="9" customFormat="1" ht="17.9" customHeight="1">
      <c r="C2943" s="11"/>
      <c r="H2943" s="28">
        <f>ROUND(F2943*G2943,0)</f>
        <v>0</v>
      </c>
      <c r="I2943" s="225"/>
    </row>
    <row r="2944" s="9" customFormat="1" ht="17.9" customHeight="1">
      <c r="C2944" s="11"/>
      <c r="H2944" s="28">
        <f>ROUND(F2944*G2944,0)</f>
        <v>0</v>
      </c>
      <c r="I2944" s="225"/>
    </row>
    <row r="2945" s="9" customFormat="1" ht="17.9" customHeight="1">
      <c r="C2945" s="11"/>
      <c r="H2945" s="28">
        <f>ROUND(F2945*G2945,0)</f>
        <v>0</v>
      </c>
      <c r="I2945" s="225"/>
    </row>
    <row r="2946" s="9" customFormat="1" ht="17.9" customHeight="1">
      <c r="C2946" s="11"/>
      <c r="H2946" s="28">
        <f>ROUND(F2946*G2946,0)</f>
        <v>0</v>
      </c>
      <c r="I2946" s="225"/>
    </row>
    <row r="2947" s="9" customFormat="1" ht="17.9" customHeight="1">
      <c r="C2947" s="11"/>
      <c r="H2947" s="28">
        <f>ROUND(F2947*G2947,0)</f>
        <v>0</v>
      </c>
      <c r="I2947" s="225"/>
    </row>
    <row r="2948" s="9" customFormat="1" ht="17.9" customHeight="1">
      <c r="C2948" s="11"/>
      <c r="H2948" s="28">
        <f>ROUND(F2948*G2948,0)</f>
        <v>0</v>
      </c>
      <c r="I2948" s="225"/>
    </row>
    <row r="2949" s="9" customFormat="1" ht="17.9" customHeight="1">
      <c r="C2949" s="11"/>
      <c r="H2949" s="28">
        <f>ROUND(F2949*G2949,0)</f>
        <v>0</v>
      </c>
      <c r="I2949" s="225"/>
    </row>
    <row r="2950" s="9" customFormat="1" ht="17.9" customHeight="1">
      <c r="C2950" s="11"/>
      <c r="H2950" s="28">
        <f>ROUND(F2950*G2950,0)</f>
        <v>0</v>
      </c>
      <c r="I2950" s="225"/>
    </row>
    <row r="2951" s="9" customFormat="1" ht="17.9" customHeight="1">
      <c r="C2951" s="11"/>
      <c r="H2951" s="28">
        <f>ROUND(F2951*G2951,0)</f>
        <v>0</v>
      </c>
      <c r="I2951" s="225"/>
    </row>
    <row r="2952" s="9" customFormat="1" ht="17.9" customHeight="1">
      <c r="C2952" s="11"/>
      <c r="H2952" s="28">
        <f>ROUND(F2952*G2952,0)</f>
        <v>0</v>
      </c>
      <c r="I2952" s="225"/>
    </row>
    <row r="2953" s="9" customFormat="1" ht="17.9" customHeight="1">
      <c r="C2953" s="11"/>
      <c r="H2953" s="28">
        <f>ROUND(F2953*G2953,0)</f>
        <v>0</v>
      </c>
      <c r="I2953" s="225"/>
    </row>
    <row r="2954" s="9" customFormat="1" ht="17.9" customHeight="1">
      <c r="C2954" s="11"/>
      <c r="H2954" s="28">
        <f>ROUND(F2954*G2954,0)</f>
        <v>0</v>
      </c>
      <c r="I2954" s="225"/>
    </row>
    <row r="2955" s="9" customFormat="1" ht="17.9" customHeight="1">
      <c r="C2955" s="11"/>
      <c r="H2955" s="28">
        <f>ROUND(F2955*G2955,0)</f>
        <v>0</v>
      </c>
      <c r="I2955" s="225"/>
    </row>
    <row r="2956" s="9" customFormat="1" ht="17.9" customHeight="1">
      <c r="C2956" s="11"/>
      <c r="H2956" s="28">
        <f>ROUND(F2956*G2956,0)</f>
        <v>0</v>
      </c>
      <c r="I2956" s="225"/>
    </row>
    <row r="2957" s="9" customFormat="1" ht="17.9" customHeight="1">
      <c r="C2957" s="11"/>
      <c r="H2957" s="28">
        <f>ROUND(F2957*G2957,0)</f>
        <v>0</v>
      </c>
      <c r="I2957" s="225"/>
    </row>
    <row r="2958" s="9" customFormat="1" ht="17.9" customHeight="1">
      <c r="C2958" s="11"/>
      <c r="H2958" s="28">
        <f>ROUND(F2958*G2958,0)</f>
        <v>0</v>
      </c>
      <c r="I2958" s="225"/>
    </row>
    <row r="2959" s="9" customFormat="1" ht="17.9" customHeight="1">
      <c r="C2959" s="11"/>
      <c r="H2959" s="28">
        <f>ROUND(F2959*G2959,0)</f>
        <v>0</v>
      </c>
      <c r="I2959" s="225"/>
    </row>
    <row r="2960" s="9" customFormat="1" ht="17.9" customHeight="1">
      <c r="C2960" s="11"/>
      <c r="H2960" s="28">
        <f>ROUND(F2960*G2960,0)</f>
        <v>0</v>
      </c>
      <c r="I2960" s="225"/>
    </row>
    <row r="2961" s="9" customFormat="1" ht="17.9" customHeight="1">
      <c r="C2961" s="11"/>
      <c r="H2961" s="28">
        <f>ROUND(F2961*G2961,0)</f>
        <v>0</v>
      </c>
    </row>
    <row r="2962" s="9" customFormat="1" ht="17.9" customHeight="1">
      <c r="C2962" s="11"/>
      <c r="H2962" s="28">
        <f>ROUND(F2962*G2962,0)</f>
        <v>0</v>
      </c>
    </row>
    <row r="2963" s="9" customFormat="1" ht="17.9" customHeight="1">
      <c r="C2963" s="11"/>
      <c r="H2963" s="28">
        <f>ROUND(F2963*G2963,0)</f>
        <v>0</v>
      </c>
    </row>
    <row r="2964" s="9" customFormat="1" ht="17.9" customHeight="1">
      <c r="C2964" s="11"/>
      <c r="H2964" s="28">
        <f>ROUND(F2964*G2964,0)</f>
        <v>0</v>
      </c>
    </row>
    <row r="2965" s="9" customFormat="1" ht="17.9" customHeight="1">
      <c r="C2965" s="11"/>
      <c r="H2965" s="28">
        <f>ROUND(F2965*G2965,0)</f>
        <v>0</v>
      </c>
    </row>
    <row r="2966" s="9" customFormat="1" ht="17.9" customHeight="1">
      <c r="C2966" s="11"/>
      <c r="H2966" s="28">
        <f>ROUND(F2966*G2966,0)</f>
        <v>0</v>
      </c>
    </row>
    <row r="2967" s="9" customFormat="1" ht="17.9" customHeight="1">
      <c r="C2967" s="11"/>
      <c r="H2967" s="28">
        <f>ROUND(F2967*G2967,0)</f>
        <v>0</v>
      </c>
    </row>
    <row r="2968" s="9" customFormat="1" ht="17.9" customHeight="1">
      <c r="C2968" s="11"/>
      <c r="H2968" s="28">
        <f>ROUND(F2968*G2968,0)</f>
        <v>0</v>
      </c>
    </row>
    <row r="2969" s="9" customFormat="1" ht="17.9" customHeight="1">
      <c r="C2969" s="11"/>
      <c r="H2969" s="28">
        <f>ROUND(F2969*G2969,0)</f>
        <v>0</v>
      </c>
    </row>
    <row r="2970" s="9" customFormat="1" ht="17.9" customHeight="1">
      <c r="C2970" s="11"/>
      <c r="H2970" s="28">
        <f>ROUND(F2970*G2970,0)</f>
        <v>0</v>
      </c>
    </row>
    <row r="2971" s="9" customFormat="1" ht="17.9" customHeight="1">
      <c r="C2971" s="11"/>
      <c r="H2971" s="28">
        <f>ROUND(F2971*G2971,0)</f>
        <v>0</v>
      </c>
    </row>
    <row r="2972" s="9" customFormat="1" ht="17.9" customHeight="1">
      <c r="C2972" s="11"/>
      <c r="H2972" s="28">
        <f>ROUND(F2972*G2972,0)</f>
        <v>0</v>
      </c>
      <c r="I2972" s="225"/>
    </row>
    <row r="2973" s="9" customFormat="1" ht="17.9" customHeight="1">
      <c r="C2973" s="11"/>
      <c r="H2973" s="28">
        <f>ROUND(F2973*G2973,0)</f>
        <v>0</v>
      </c>
      <c r="I2973" s="225"/>
    </row>
    <row r="2974" s="9" customFormat="1" ht="17.9" customHeight="1">
      <c r="C2974" s="11"/>
      <c r="H2974" s="28">
        <f>ROUND(F2974*G2974,0)</f>
        <v>0</v>
      </c>
      <c r="I2974" s="225"/>
    </row>
    <row r="2975" s="9" customFormat="1" ht="17.9" customHeight="1">
      <c r="C2975" s="11"/>
      <c r="H2975" s="28">
        <f>ROUND(F2975*G2975,0)</f>
        <v>0</v>
      </c>
      <c r="I2975" s="225"/>
    </row>
    <row r="2976" s="9" customFormat="1" ht="17.9" customHeight="1">
      <c r="C2976" s="11"/>
      <c r="H2976" s="28">
        <f>ROUND(F2976*G2976,0)</f>
        <v>0</v>
      </c>
      <c r="I2976" s="225"/>
    </row>
    <row r="2977" s="9" customFormat="1" ht="17.9" customHeight="1">
      <c r="C2977" s="11"/>
      <c r="H2977" s="28">
        <f>ROUND(F2977*G2977,0)</f>
        <v>0</v>
      </c>
      <c r="I2977" s="225"/>
    </row>
    <row r="2978" s="9" customFormat="1" ht="17.9" customHeight="1">
      <c r="C2978" s="11"/>
      <c r="H2978" s="28">
        <f>ROUND(F2978*G2978,0)</f>
        <v>0</v>
      </c>
      <c r="I2978" s="225"/>
    </row>
    <row r="2979" s="9" customFormat="1" ht="17.9" customHeight="1">
      <c r="C2979" s="11"/>
      <c r="H2979" s="28">
        <f>ROUND(F2979*G2979,0)</f>
        <v>0</v>
      </c>
      <c r="I2979" s="225"/>
    </row>
    <row r="2980" s="9" customFormat="1" ht="17.9" customHeight="1">
      <c r="C2980" s="11"/>
      <c r="H2980" s="28">
        <f>ROUND(F2980*G2980,0)</f>
        <v>0</v>
      </c>
      <c r="I2980" s="225"/>
    </row>
    <row r="2981" s="9" customFormat="1" ht="17.9" customHeight="1">
      <c r="C2981" s="11"/>
      <c r="H2981" s="28">
        <f>ROUND(F2981*G2981,0)</f>
        <v>0</v>
      </c>
      <c r="I2981" s="225"/>
    </row>
    <row r="2982" s="9" customFormat="1" ht="17.9" customHeight="1">
      <c r="C2982" s="11"/>
      <c r="H2982" s="28">
        <f>ROUND(F2982*G2982,0)</f>
        <v>0</v>
      </c>
      <c r="I2982" s="225"/>
    </row>
    <row r="2983" s="9" customFormat="1" ht="17.9" customHeight="1">
      <c r="C2983" s="11"/>
      <c r="H2983" s="28">
        <f>ROUND(F2983*G2983,0)</f>
        <v>0</v>
      </c>
      <c r="I2983" s="225"/>
    </row>
    <row r="2984" s="9" customFormat="1" ht="17.9" customHeight="1">
      <c r="C2984" s="11"/>
      <c r="H2984" s="28">
        <f>ROUND(F2984*G2984,0)</f>
        <v>0</v>
      </c>
      <c r="I2984" s="225"/>
    </row>
    <row r="2985" s="9" customFormat="1" ht="17.9" customHeight="1">
      <c r="C2985" s="11"/>
      <c r="H2985" s="28">
        <f>ROUND(F2985*G2985,0)</f>
        <v>0</v>
      </c>
      <c r="I2985" s="225"/>
    </row>
    <row r="2986" s="9" customFormat="1" ht="17.9" customHeight="1">
      <c r="C2986" s="11"/>
      <c r="H2986" s="28">
        <f>ROUND(F2986*G2986,0)</f>
        <v>0</v>
      </c>
      <c r="I2986" s="225"/>
    </row>
    <row r="2987" s="9" customFormat="1" ht="17.9" customHeight="1">
      <c r="C2987" s="11"/>
      <c r="H2987" s="28">
        <f>ROUND(F2987*G2987,0)</f>
        <v>0</v>
      </c>
      <c r="I2987" s="225"/>
    </row>
    <row r="2988" s="9" customFormat="1" ht="17.9" customHeight="1">
      <c r="C2988" s="11"/>
      <c r="H2988" s="28">
        <f>ROUND(F2988*G2988,0)</f>
        <v>0</v>
      </c>
      <c r="I2988" s="225"/>
    </row>
    <row r="2989" s="9" customFormat="1" ht="17.9" customHeight="1">
      <c r="C2989" s="11"/>
      <c r="H2989" s="28">
        <f>ROUND(F2989*G2989,0)</f>
        <v>0</v>
      </c>
      <c r="I2989" s="225"/>
    </row>
    <row r="2990" s="9" customFormat="1" ht="17.9" customHeight="1">
      <c r="C2990" s="11"/>
      <c r="H2990" s="28">
        <f>ROUND(F2990*G2990,0)</f>
        <v>0</v>
      </c>
      <c r="I2990" s="225"/>
    </row>
    <row r="2991" s="9" customFormat="1" ht="17.9" customHeight="1">
      <c r="C2991" s="11"/>
      <c r="H2991" s="28">
        <f>ROUND(F2991*G2991,0)</f>
        <v>0</v>
      </c>
      <c r="I2991" s="225"/>
    </row>
    <row r="2992" s="9" customFormat="1" ht="17.9" customHeight="1">
      <c r="C2992" s="11"/>
      <c r="H2992" s="28">
        <f>ROUND(F2992*G2992,0)</f>
        <v>0</v>
      </c>
      <c r="I2992" s="225"/>
    </row>
    <row r="2993" s="9" customFormat="1" ht="17.9" customHeight="1">
      <c r="C2993" s="11"/>
      <c r="H2993" s="28">
        <f>ROUND(F2993*G2993,0)</f>
        <v>0</v>
      </c>
      <c r="I2993" s="225"/>
    </row>
    <row r="2994" s="9" customFormat="1" ht="17.9" customHeight="1">
      <c r="C2994" s="11"/>
      <c r="H2994" s="28">
        <f>ROUND(F2994*G2994,0)</f>
        <v>0</v>
      </c>
      <c r="I2994" s="225"/>
    </row>
    <row r="2995" s="9" customFormat="1" ht="17.9" customHeight="1">
      <c r="C2995" s="11"/>
      <c r="H2995" s="28">
        <f>ROUND(F2995*G2995,0)</f>
        <v>0</v>
      </c>
      <c r="I2995" s="225"/>
    </row>
    <row r="2996" s="9" customFormat="1" ht="17.9" customHeight="1">
      <c r="C2996" s="11"/>
      <c r="H2996" s="28">
        <f>ROUND(F2996*G2996,0)</f>
        <v>0</v>
      </c>
      <c r="I2996" s="225"/>
    </row>
    <row r="2997" s="9" customFormat="1" ht="17.9" customHeight="1">
      <c r="C2997" s="11"/>
      <c r="H2997" s="28">
        <f>ROUND(F2997*G2997,0)</f>
        <v>0</v>
      </c>
      <c r="I2997" s="225"/>
    </row>
    <row r="2998" s="9" customFormat="1" ht="17.9" customHeight="1">
      <c r="C2998" s="11"/>
      <c r="H2998" s="28">
        <f>ROUND(F2998*G2998,0)</f>
        <v>0</v>
      </c>
      <c r="I2998" s="225"/>
    </row>
    <row r="2999" s="9" customFormat="1" ht="17.9" customHeight="1">
      <c r="C2999" s="11"/>
      <c r="H2999" s="28">
        <f>ROUND(F2999*G2999,0)</f>
        <v>0</v>
      </c>
      <c r="I2999" s="225"/>
    </row>
    <row r="3000" s="9" customFormat="1" ht="17.9" customHeight="1">
      <c r="C3000" s="11"/>
      <c r="H3000" s="28">
        <f>ROUND(F3000*G3000,0)</f>
        <v>0</v>
      </c>
      <c r="I3000" s="225"/>
    </row>
    <row r="3001" s="9" customFormat="1" ht="17.9" customHeight="1">
      <c r="C3001" s="11"/>
      <c r="H3001" s="28">
        <f>ROUND(F3001*G3001,0)</f>
        <v>0</v>
      </c>
      <c r="I3001" s="225"/>
    </row>
    <row r="3002" s="9" customFormat="1" ht="17.9" customHeight="1">
      <c r="C3002" s="11"/>
      <c r="H3002" s="28">
        <f>ROUND(F3002*G3002,0)</f>
        <v>0</v>
      </c>
      <c r="I3002" s="225"/>
    </row>
    <row r="3003" s="9" customFormat="1" ht="17.9" customHeight="1">
      <c r="C3003" s="11"/>
      <c r="H3003" s="28">
        <f>ROUND(F3003*G3003,0)</f>
        <v>0</v>
      </c>
      <c r="I3003" s="225"/>
    </row>
    <row r="3004" s="9" customFormat="1" ht="17.9" customHeight="1">
      <c r="C3004" s="11"/>
      <c r="H3004" s="28">
        <f>ROUND(F3004*G3004,0)</f>
        <v>0</v>
      </c>
      <c r="I3004" s="225"/>
    </row>
    <row r="3005" s="9" customFormat="1" ht="17.9" customHeight="1">
      <c r="C3005" s="11"/>
      <c r="H3005" s="28">
        <f>ROUND(F3005*G3005,0)</f>
        <v>0</v>
      </c>
      <c r="I3005" s="225"/>
    </row>
    <row r="3006" s="9" customFormat="1" ht="17.9" customHeight="1">
      <c r="C3006" s="11"/>
      <c r="H3006" s="28">
        <f>ROUND(F3006*G3006,0)</f>
        <v>0</v>
      </c>
      <c r="I3006" s="225"/>
    </row>
    <row r="3007" s="9" customFormat="1" ht="17.9" customHeight="1">
      <c r="C3007" s="11"/>
      <c r="H3007" s="28">
        <f>ROUND(F3007*G3007,0)</f>
        <v>0</v>
      </c>
      <c r="I3007" s="225"/>
    </row>
    <row r="3008" s="9" customFormat="1" ht="17.9" customHeight="1">
      <c r="C3008" s="11"/>
      <c r="H3008" s="28">
        <f>ROUND(F3008*G3008,0)</f>
        <v>0</v>
      </c>
      <c r="I3008" s="225"/>
    </row>
    <row r="3009" s="9" customFormat="1" ht="17.9" customHeight="1">
      <c r="C3009" s="11"/>
      <c r="H3009" s="28">
        <f>ROUND(F3009*G3009,0)</f>
        <v>0</v>
      </c>
      <c r="I3009" s="225"/>
    </row>
    <row r="3010" s="9" customFormat="1" ht="17.9" customHeight="1">
      <c r="C3010" s="11"/>
      <c r="H3010" s="28">
        <f>ROUND(F3010*G3010,0)</f>
        <v>0</v>
      </c>
      <c r="I3010" s="225"/>
    </row>
    <row r="3011" s="9" customFormat="1" ht="17.9" customHeight="1">
      <c r="C3011" s="11"/>
      <c r="H3011" s="28">
        <f>ROUND(F3011*G3011,0)</f>
        <v>0</v>
      </c>
      <c r="I3011" s="225"/>
    </row>
    <row r="3012" s="9" customFormat="1" ht="17.9" customHeight="1">
      <c r="C3012" s="11"/>
      <c r="H3012" s="28">
        <f>ROUND(F3012*G3012,0)</f>
        <v>0</v>
      </c>
      <c r="I3012" s="225"/>
    </row>
    <row r="3013" s="9" customFormat="1" ht="17.9" customHeight="1">
      <c r="C3013" s="11"/>
      <c r="H3013" s="28">
        <f>ROUND(F3013*G3013,0)</f>
        <v>0</v>
      </c>
      <c r="I3013" s="225"/>
    </row>
    <row r="3014" s="9" customFormat="1" ht="17.9" customHeight="1">
      <c r="C3014" s="11"/>
      <c r="H3014" s="28">
        <f>ROUND(F3014*G3014,0)</f>
        <v>0</v>
      </c>
      <c r="I3014" s="225"/>
    </row>
    <row r="3015" s="9" customFormat="1" ht="17.9" customHeight="1">
      <c r="C3015" s="11"/>
      <c r="H3015" s="28">
        <f>ROUND(F3015*G3015,0)</f>
        <v>0</v>
      </c>
      <c r="I3015" s="225"/>
    </row>
    <row r="3016" s="9" customFormat="1" ht="17.9" customHeight="1">
      <c r="C3016" s="11"/>
      <c r="H3016" s="28">
        <f>ROUND(F3016*G3016,0)</f>
        <v>0</v>
      </c>
      <c r="I3016" s="225"/>
    </row>
    <row r="3017" s="9" customFormat="1" ht="17.9" customHeight="1">
      <c r="C3017" s="11"/>
      <c r="H3017" s="28">
        <f>ROUND(F3017*G3017,0)</f>
        <v>0</v>
      </c>
      <c r="I3017" s="225"/>
    </row>
    <row r="3018" s="9" customFormat="1" ht="17.9" customHeight="1">
      <c r="C3018" s="11"/>
      <c r="H3018" s="28">
        <f>ROUND(F3018*G3018,0)</f>
        <v>0</v>
      </c>
      <c r="I3018" s="225"/>
    </row>
    <row r="3019" s="9" customFormat="1" ht="17.9" customHeight="1">
      <c r="C3019" s="11"/>
      <c r="H3019" s="28">
        <f>ROUND(F3019*G3019,0)</f>
        <v>0</v>
      </c>
      <c r="I3019" s="225"/>
    </row>
    <row r="3020" s="9" customFormat="1" ht="17.9" customHeight="1">
      <c r="C3020" s="11"/>
      <c r="H3020" s="28">
        <f>ROUND(F3020*G3020,0)</f>
        <v>0</v>
      </c>
      <c r="I3020" s="225"/>
    </row>
    <row r="3021" s="9" customFormat="1" ht="17.9" customHeight="1">
      <c r="C3021" s="11"/>
      <c r="H3021" s="28">
        <f>ROUND(F3021*G3021,0)</f>
        <v>0</v>
      </c>
      <c r="I3021" s="225"/>
    </row>
    <row r="3022" s="9" customFormat="1" ht="17.9" customHeight="1">
      <c r="C3022" s="11"/>
      <c r="H3022" s="28">
        <f>ROUND(F3022*G3022,0)</f>
        <v>0</v>
      </c>
      <c r="I3022" s="225"/>
    </row>
    <row r="3023" s="9" customFormat="1" ht="17.9" customHeight="1">
      <c r="C3023" s="11"/>
      <c r="H3023" s="28">
        <f>ROUND(F3023*G3023,0)</f>
        <v>0</v>
      </c>
      <c r="I3023" s="225"/>
    </row>
    <row r="3024" s="9" customFormat="1" ht="17.9" customHeight="1">
      <c r="C3024" s="11"/>
      <c r="H3024" s="28">
        <f>ROUND(F3024*G3024,0)</f>
        <v>0</v>
      </c>
      <c r="I3024" s="225"/>
    </row>
    <row r="3025" s="9" customFormat="1" ht="17.9" customHeight="1">
      <c r="C3025" s="11"/>
      <c r="H3025" s="28">
        <f>ROUND(F3025*G3025,0)</f>
        <v>0</v>
      </c>
      <c r="I3025" s="225"/>
    </row>
    <row r="3026" s="9" customFormat="1" ht="17.9" customHeight="1">
      <c r="C3026" s="11"/>
      <c r="H3026" s="28">
        <f>ROUND(F3026*G3026,0)</f>
        <v>0</v>
      </c>
      <c r="I3026" s="225"/>
    </row>
    <row r="3027" s="9" customFormat="1" ht="17.9" customHeight="1">
      <c r="C3027" s="11"/>
      <c r="H3027" s="28">
        <f>ROUND(F3027*G3027,0)</f>
        <v>0</v>
      </c>
      <c r="I3027" s="225"/>
    </row>
    <row r="3028" s="9" customFormat="1" ht="17.9" customHeight="1">
      <c r="C3028" s="11"/>
      <c r="H3028" s="28">
        <f>ROUND(F3028*G3028,0)</f>
        <v>0</v>
      </c>
      <c r="I3028" s="225"/>
    </row>
    <row r="3029" s="9" customFormat="1" ht="17.9" customHeight="1">
      <c r="C3029" s="11"/>
      <c r="H3029" s="28">
        <f>ROUND(F3029*G3029,0)</f>
        <v>0</v>
      </c>
      <c r="I3029" s="225"/>
    </row>
    <row r="3030" s="9" customFormat="1" ht="17.9" customHeight="1">
      <c r="C3030" s="11"/>
      <c r="H3030" s="28">
        <f>ROUND(F3030*G3030,0)</f>
        <v>0</v>
      </c>
      <c r="I3030" s="225"/>
    </row>
    <row r="3031" s="9" customFormat="1" ht="17.9" customHeight="1">
      <c r="C3031" s="11"/>
      <c r="H3031" s="28">
        <f>ROUND(F3031*G3031,0)</f>
        <v>0</v>
      </c>
      <c r="I3031" s="225"/>
    </row>
    <row r="3032" s="9" customFormat="1" ht="17.9" customHeight="1">
      <c r="C3032" s="11"/>
      <c r="H3032" s="28">
        <f>ROUND(F3032*G3032,0)</f>
        <v>0</v>
      </c>
      <c r="I3032" s="225"/>
    </row>
    <row r="3033" s="9" customFormat="1" ht="17.9" customHeight="1">
      <c r="C3033" s="11"/>
      <c r="H3033" s="28">
        <f>ROUND(F3033*G3033,0)</f>
        <v>0</v>
      </c>
      <c r="I3033" s="225"/>
    </row>
    <row r="3034" s="9" customFormat="1" ht="17.9" customHeight="1">
      <c r="C3034" s="11"/>
      <c r="H3034" s="28">
        <f>ROUND(F3034*G3034,0)</f>
        <v>0</v>
      </c>
      <c r="I3034" s="225"/>
    </row>
    <row r="3035" s="9" customFormat="1" ht="17.9" customHeight="1">
      <c r="C3035" s="11"/>
      <c r="H3035" s="28">
        <f>ROUND(F3035*G3035,0)</f>
        <v>0</v>
      </c>
      <c r="I3035" s="225"/>
    </row>
    <row r="3036" s="9" customFormat="1" ht="17.9" customHeight="1">
      <c r="C3036" s="11"/>
      <c r="H3036" s="28">
        <f>ROUND(F3036*G3036,0)</f>
        <v>0</v>
      </c>
      <c r="I3036" s="225"/>
    </row>
    <row r="3037" s="9" customFormat="1" ht="17.9" customHeight="1">
      <c r="C3037" s="11"/>
      <c r="H3037" s="28">
        <f>ROUND(F3037*G3037,0)</f>
        <v>0</v>
      </c>
      <c r="I3037" s="225"/>
    </row>
    <row r="3038" s="9" customFormat="1" ht="17.9" customHeight="1">
      <c r="C3038" s="11"/>
      <c r="H3038" s="28">
        <f>ROUND(F3038*G3038,0)</f>
        <v>0</v>
      </c>
      <c r="I3038" s="225"/>
    </row>
    <row r="3039" s="9" customFormat="1" ht="17.9" customHeight="1">
      <c r="C3039" s="11"/>
      <c r="H3039" s="28">
        <f>ROUND(F3039*G3039,0)</f>
        <v>0</v>
      </c>
      <c r="I3039" s="225"/>
    </row>
    <row r="3040" s="9" customFormat="1" ht="17.9" customHeight="1">
      <c r="C3040" s="11"/>
      <c r="H3040" s="28">
        <f>ROUND(F3040*G3040,0)</f>
        <v>0</v>
      </c>
      <c r="I3040" s="225"/>
    </row>
    <row r="3041" s="9" customFormat="1" ht="17.9" customHeight="1">
      <c r="C3041" s="11"/>
      <c r="H3041" s="28">
        <f>ROUND(F3041*G3041,0)</f>
        <v>0</v>
      </c>
      <c r="I3041" s="225"/>
    </row>
    <row r="3042" s="9" customFormat="1" ht="17.9" customHeight="1">
      <c r="C3042" s="11"/>
      <c r="H3042" s="28">
        <f>ROUND(F3042*G3042,0)</f>
        <v>0</v>
      </c>
      <c r="I3042" s="225"/>
    </row>
    <row r="3043" s="9" customFormat="1" ht="17.9" customHeight="1">
      <c r="C3043" s="11"/>
      <c r="H3043" s="28">
        <f>ROUND(F3043*G3043,0)</f>
        <v>0</v>
      </c>
      <c r="I3043" s="225"/>
    </row>
    <row r="3044" s="9" customFormat="1" ht="17.9" customHeight="1">
      <c r="C3044" s="11"/>
      <c r="H3044" s="28">
        <f>ROUND(F3044*G3044,0)</f>
        <v>0</v>
      </c>
      <c r="I3044" s="225"/>
    </row>
    <row r="3045" s="9" customFormat="1" ht="17.9" customHeight="1">
      <c r="C3045" s="11"/>
      <c r="H3045" s="28">
        <f>ROUND(F3045*G3045,0)</f>
        <v>0</v>
      </c>
      <c r="I3045" s="225"/>
    </row>
    <row r="3046" s="9" customFormat="1" ht="17.9" customHeight="1">
      <c r="C3046" s="11"/>
      <c r="H3046" s="28">
        <f>ROUND(F3046*G3046,0)</f>
        <v>0</v>
      </c>
      <c r="I3046" s="225"/>
    </row>
    <row r="3047" s="9" customFormat="1" ht="17.9" customHeight="1">
      <c r="C3047" s="11"/>
      <c r="H3047" s="28">
        <f>ROUND(F3047*G3047,0)</f>
        <v>0</v>
      </c>
      <c r="I3047" s="225"/>
    </row>
    <row r="3048" s="9" customFormat="1" ht="17.9" customHeight="1">
      <c r="C3048" s="11"/>
      <c r="H3048" s="28">
        <f>ROUND(F3048*G3048,0)</f>
        <v>0</v>
      </c>
      <c r="I3048" s="225"/>
    </row>
    <row r="3049" s="9" customFormat="1" ht="17.9" customHeight="1">
      <c r="C3049" s="11"/>
      <c r="H3049" s="28">
        <f>ROUND(F3049*G3049,0)</f>
        <v>0</v>
      </c>
      <c r="I3049" s="225"/>
    </row>
    <row r="3050" s="9" customFormat="1" ht="17.9" customHeight="1">
      <c r="C3050" s="11"/>
      <c r="H3050" s="28">
        <f>ROUND(F3050*G3050,0)</f>
        <v>0</v>
      </c>
      <c r="I3050" s="225"/>
    </row>
    <row r="3051" s="9" customFormat="1" ht="17.9" customHeight="1">
      <c r="C3051" s="11"/>
      <c r="H3051" s="28">
        <f>ROUND(F3051*G3051,0)</f>
        <v>0</v>
      </c>
      <c r="I3051" s="225"/>
    </row>
    <row r="3052" s="9" customFormat="1" ht="17.9" customHeight="1">
      <c r="C3052" s="11"/>
      <c r="H3052" s="28">
        <f>ROUND(F3052*G3052,0)</f>
        <v>0</v>
      </c>
      <c r="I3052" s="225"/>
    </row>
    <row r="3053" s="9" customFormat="1" ht="17.9" customHeight="1">
      <c r="C3053" s="11"/>
      <c r="H3053" s="28">
        <f>ROUND(F3053*G3053,0)</f>
        <v>0</v>
      </c>
      <c r="I3053" s="225"/>
    </row>
    <row r="3054" s="9" customFormat="1" ht="17.9" customHeight="1">
      <c r="C3054" s="11"/>
      <c r="H3054" s="28">
        <f>ROUND(F3054*G3054,0)</f>
        <v>0</v>
      </c>
      <c r="I3054" s="225"/>
    </row>
    <row r="3055" s="9" customFormat="1" ht="17.9" customHeight="1">
      <c r="C3055" s="11"/>
      <c r="H3055" s="28">
        <f>ROUND(F3055*G3055,0)</f>
        <v>0</v>
      </c>
      <c r="I3055" s="225"/>
    </row>
    <row r="3056" s="9" customFormat="1" ht="17.9" customHeight="1">
      <c r="C3056" s="11"/>
      <c r="H3056" s="28">
        <f>ROUND(F3056*G3056,0)</f>
        <v>0</v>
      </c>
      <c r="I3056" s="225"/>
    </row>
    <row r="3057" s="9" customFormat="1" ht="17.9" customHeight="1">
      <c r="C3057" s="11"/>
      <c r="H3057" s="28">
        <f>ROUND(F3057*G3057,0)</f>
        <v>0</v>
      </c>
      <c r="I3057" s="225"/>
    </row>
    <row r="3058" s="9" customFormat="1" ht="17.9" customHeight="1">
      <c r="C3058" s="11"/>
      <c r="H3058" s="28">
        <f>ROUND(F3058*G3058,0)</f>
        <v>0</v>
      </c>
      <c r="I3058" s="225"/>
    </row>
    <row r="3059" s="9" customFormat="1" ht="17.9" customHeight="1">
      <c r="C3059" s="11"/>
      <c r="H3059" s="28">
        <f>ROUND(F3059*G3059,0)</f>
        <v>0</v>
      </c>
      <c r="I3059" s="225"/>
    </row>
    <row r="3060" s="9" customFormat="1" ht="17.9" customHeight="1">
      <c r="C3060" s="11"/>
      <c r="H3060" s="28">
        <f>ROUND(F3060*G3060,0)</f>
        <v>0</v>
      </c>
      <c r="I3060" s="225"/>
    </row>
    <row r="3061" s="9" customFormat="1" ht="17.9" customHeight="1">
      <c r="C3061" s="11"/>
      <c r="H3061" s="28">
        <f>ROUND(F3061*G3061,0)</f>
        <v>0</v>
      </c>
      <c r="I3061" s="225"/>
    </row>
    <row r="3062" s="9" customFormat="1" ht="17.9" customHeight="1">
      <c r="C3062" s="11"/>
      <c r="H3062" s="28">
        <f>ROUND(F3062*G3062,0)</f>
        <v>0</v>
      </c>
      <c r="I3062" s="225"/>
    </row>
    <row r="3063" s="9" customFormat="1" ht="17.9" customHeight="1">
      <c r="C3063" s="11"/>
      <c r="H3063" s="28">
        <f>ROUND(F3063*G3063,0)</f>
        <v>0</v>
      </c>
      <c r="I3063" s="225"/>
    </row>
    <row r="3064" s="9" customFormat="1" ht="17.9" customHeight="1">
      <c r="C3064" s="11"/>
      <c r="H3064" s="28">
        <f>ROUND(F3064*G3064,0)</f>
        <v>0</v>
      </c>
      <c r="I3064" s="225"/>
    </row>
    <row r="3065" s="9" customFormat="1" ht="17.9" customHeight="1">
      <c r="C3065" s="11"/>
      <c r="H3065" s="28">
        <f>ROUND(F3065*G3065,0)</f>
        <v>0</v>
      </c>
      <c r="I3065" s="225"/>
    </row>
    <row r="3066" s="9" customFormat="1" ht="17.9" customHeight="1">
      <c r="C3066" s="11"/>
      <c r="H3066" s="28">
        <f>ROUND(F3066*G3066,0)</f>
        <v>0</v>
      </c>
      <c r="I3066" s="225"/>
    </row>
    <row r="3067" s="9" customFormat="1" ht="17.9" customHeight="1">
      <c r="C3067" s="11"/>
      <c r="H3067" s="28">
        <f>ROUND(F3067*G3067,0)</f>
        <v>0</v>
      </c>
      <c r="I3067" s="225"/>
    </row>
    <row r="3068" s="9" customFormat="1" ht="17.9" customHeight="1">
      <c r="C3068" s="11"/>
      <c r="H3068" s="28">
        <f>ROUND(F3068*G3068,0)</f>
        <v>0</v>
      </c>
      <c r="I3068" s="225"/>
    </row>
    <row r="3069" s="9" customFormat="1" ht="17.9" customHeight="1">
      <c r="C3069" s="11"/>
      <c r="H3069" s="28">
        <f>ROUND(F3069*G3069,0)</f>
        <v>0</v>
      </c>
      <c r="I3069" s="225"/>
    </row>
    <row r="3070" s="9" customFormat="1" ht="17.9" customHeight="1">
      <c r="C3070" s="11"/>
      <c r="H3070" s="28">
        <f>ROUND(F3070*G3070,0)</f>
        <v>0</v>
      </c>
      <c r="I3070" s="225"/>
    </row>
    <row r="3071" s="9" customFormat="1" ht="17.9" customHeight="1">
      <c r="C3071" s="11"/>
      <c r="H3071" s="28">
        <f>ROUND(F3071*G3071,0)</f>
        <v>0</v>
      </c>
      <c r="I3071" s="225"/>
    </row>
    <row r="3072" s="9" customFormat="1" ht="17.9" customHeight="1">
      <c r="C3072" s="11"/>
      <c r="H3072" s="28">
        <f>ROUND(F3072*G3072,0)</f>
        <v>0</v>
      </c>
      <c r="I3072" s="225"/>
    </row>
    <row r="3073" s="9" customFormat="1" ht="17.9" customHeight="1">
      <c r="C3073" s="11"/>
      <c r="H3073" s="28">
        <f>ROUND(F3073*G3073,0)</f>
        <v>0</v>
      </c>
      <c r="I3073" s="225"/>
    </row>
    <row r="3074" s="9" customFormat="1" ht="17.9" customHeight="1">
      <c r="C3074" s="11"/>
      <c r="H3074" s="28">
        <f>ROUND(F3074*G3074,0)</f>
        <v>0</v>
      </c>
      <c r="I3074" s="225"/>
    </row>
    <row r="3075" s="9" customFormat="1" ht="17.9" customHeight="1">
      <c r="C3075" s="11"/>
      <c r="H3075" s="28">
        <f>ROUND(F3075*G3075,0)</f>
        <v>0</v>
      </c>
      <c r="I3075" s="225"/>
    </row>
    <row r="3076" s="9" customFormat="1" ht="17.9" customHeight="1">
      <c r="C3076" s="11"/>
      <c r="H3076" s="28">
        <f>ROUND(F3076*G3076,0)</f>
        <v>0</v>
      </c>
      <c r="I3076" s="225"/>
    </row>
    <row r="3077" s="9" customFormat="1" ht="17.9" customHeight="1">
      <c r="C3077" s="11"/>
      <c r="H3077" s="28">
        <f>ROUND(F3077*G3077,0)</f>
        <v>0</v>
      </c>
      <c r="I3077" s="225"/>
    </row>
    <row r="3078" s="9" customFormat="1" ht="17.9" customHeight="1">
      <c r="C3078" s="11"/>
      <c r="H3078" s="28">
        <f>ROUND(F3078*G3078,0)</f>
        <v>0</v>
      </c>
      <c r="I3078" s="225"/>
    </row>
    <row r="3079" s="9" customFormat="1" ht="17.9" customHeight="1">
      <c r="C3079" s="11"/>
      <c r="H3079" s="28">
        <f>ROUND(F3079*G3079,0)</f>
        <v>0</v>
      </c>
      <c r="I3079" s="225"/>
    </row>
    <row r="3080" s="9" customFormat="1" ht="17.9" customHeight="1">
      <c r="C3080" s="11"/>
      <c r="H3080" s="28">
        <f>ROUND(F3080*G3080,0)</f>
        <v>0</v>
      </c>
      <c r="I3080" s="225"/>
    </row>
    <row r="3081" s="9" customFormat="1" ht="17.9" customHeight="1">
      <c r="C3081" s="11"/>
      <c r="H3081" s="28">
        <f>ROUND(F3081*G3081,0)</f>
        <v>0</v>
      </c>
      <c r="I3081" s="225"/>
    </row>
    <row r="3082" s="9" customFormat="1" ht="17.9" customHeight="1">
      <c r="C3082" s="11"/>
      <c r="H3082" s="28">
        <f>ROUND(F3082*G3082,0)</f>
        <v>0</v>
      </c>
      <c r="I3082" s="225"/>
    </row>
    <row r="3083" s="9" customFormat="1" ht="17.9" customHeight="1">
      <c r="C3083" s="11"/>
      <c r="H3083" s="28">
        <f>ROUND(F3083*G3083,0)</f>
        <v>0</v>
      </c>
      <c r="I3083" s="225"/>
    </row>
    <row r="3084" s="9" customFormat="1" ht="17.9" customHeight="1">
      <c r="C3084" s="11"/>
      <c r="H3084" s="28">
        <f>ROUND(F3084*G3084,0)</f>
        <v>0</v>
      </c>
      <c r="I3084" s="225"/>
    </row>
    <row r="3085" s="9" customFormat="1" ht="17.9" customHeight="1">
      <c r="C3085" s="11"/>
      <c r="H3085" s="28">
        <f>ROUND(F3085*G3085,0)</f>
        <v>0</v>
      </c>
      <c r="I3085" s="225"/>
    </row>
    <row r="3086" s="9" customFormat="1" ht="17.9" customHeight="1">
      <c r="C3086" s="11"/>
      <c r="H3086" s="28">
        <f>ROUND(F3086*G3086,0)</f>
        <v>0</v>
      </c>
      <c r="I3086" s="225"/>
    </row>
    <row r="3087" s="9" customFormat="1" ht="17.9" customHeight="1">
      <c r="C3087" s="11"/>
      <c r="H3087" s="28">
        <f>ROUND(F3087*G3087,0)</f>
        <v>0</v>
      </c>
      <c r="I3087" s="225"/>
    </row>
    <row r="3088" s="9" customFormat="1" ht="17.9" customHeight="1">
      <c r="C3088" s="11"/>
      <c r="H3088" s="28">
        <f>ROUND(F3088*G3088,0)</f>
        <v>0</v>
      </c>
      <c r="I3088" s="225"/>
    </row>
    <row r="3089" s="9" customFormat="1" ht="17.9" customHeight="1">
      <c r="C3089" s="11"/>
      <c r="H3089" s="28">
        <f>ROUND(F3089*G3089,0)</f>
        <v>0</v>
      </c>
      <c r="I3089" s="225"/>
    </row>
    <row r="3090" s="9" customFormat="1" ht="17.9" customHeight="1">
      <c r="C3090" s="11"/>
      <c r="H3090" s="28">
        <f>ROUND(F3090*G3090,0)</f>
        <v>0</v>
      </c>
      <c r="I3090" s="225"/>
    </row>
    <row r="3091" s="9" customFormat="1" ht="17.9" customHeight="1">
      <c r="C3091" s="11"/>
      <c r="H3091" s="28">
        <f>ROUND(F3091*G3091,0)</f>
        <v>0</v>
      </c>
      <c r="I3091" s="225"/>
    </row>
    <row r="3092" s="9" customFormat="1" ht="17.9" customHeight="1">
      <c r="C3092" s="11"/>
      <c r="H3092" s="28">
        <f>ROUND(F3092*G3092,0)</f>
        <v>0</v>
      </c>
      <c r="I3092" s="225"/>
    </row>
    <row r="3093" s="9" customFormat="1" ht="17.9" customHeight="1">
      <c r="C3093" s="11"/>
      <c r="H3093" s="28">
        <f>ROUND(F3093*G3093,0)</f>
        <v>0</v>
      </c>
      <c r="I3093" s="225"/>
    </row>
    <row r="3094" s="9" customFormat="1" ht="17.9" customHeight="1">
      <c r="C3094" s="11"/>
      <c r="H3094" s="28">
        <f>ROUND(F3094*G3094,0)</f>
        <v>0</v>
      </c>
      <c r="I3094" s="225"/>
    </row>
    <row r="3095" s="9" customFormat="1" ht="17.9" customHeight="1">
      <c r="C3095" s="11"/>
      <c r="H3095" s="28">
        <f>ROUND(F3095*G3095,0)</f>
        <v>0</v>
      </c>
      <c r="I3095" s="225"/>
    </row>
    <row r="3096" s="9" customFormat="1" ht="17.9" customHeight="1">
      <c r="C3096" s="11"/>
      <c r="H3096" s="28">
        <f>ROUND(F3096*G3096,0)</f>
        <v>0</v>
      </c>
      <c r="I3096" s="225"/>
    </row>
    <row r="3097" s="9" customFormat="1" ht="17.9" customHeight="1">
      <c r="C3097" s="11"/>
      <c r="H3097" s="28">
        <f>ROUND(F3097*G3097,0)</f>
        <v>0</v>
      </c>
      <c r="I3097" s="225"/>
    </row>
    <row r="3098" s="9" customFormat="1" ht="17.9" customHeight="1">
      <c r="C3098" s="11"/>
      <c r="H3098" s="28">
        <f>ROUND(F3098*G3098,0)</f>
        <v>0</v>
      </c>
      <c r="I3098" s="225"/>
    </row>
    <row r="3099" s="9" customFormat="1" ht="17.9" customHeight="1">
      <c r="C3099" s="11"/>
      <c r="H3099" s="28">
        <f>ROUND(F3099*G3099,0)</f>
        <v>0</v>
      </c>
      <c r="I3099" s="225"/>
    </row>
    <row r="3100" s="9" customFormat="1" ht="17.9" customHeight="1">
      <c r="C3100" s="11"/>
      <c r="H3100" s="28">
        <f>ROUND(F3100*G3100,0)</f>
        <v>0</v>
      </c>
      <c r="I3100" s="225"/>
    </row>
    <row r="3101" s="9" customFormat="1" ht="17.9" customHeight="1">
      <c r="C3101" s="11"/>
      <c r="H3101" s="28">
        <f>ROUND(F3101*G3101,0)</f>
        <v>0</v>
      </c>
      <c r="I3101" s="225"/>
    </row>
    <row r="3102" s="9" customFormat="1" ht="17.9" customHeight="1">
      <c r="C3102" s="11"/>
      <c r="H3102" s="28">
        <f>ROUND(F3102*G3102,0)</f>
        <v>0</v>
      </c>
      <c r="I3102" s="225"/>
    </row>
    <row r="3103" s="9" customFormat="1" ht="17.9" customHeight="1">
      <c r="C3103" s="11"/>
      <c r="H3103" s="28">
        <f>ROUND(F3103*G3103,0)</f>
        <v>0</v>
      </c>
      <c r="I3103" s="225"/>
    </row>
    <row r="3104" s="9" customFormat="1" ht="17.9" customHeight="1">
      <c r="C3104" s="11"/>
      <c r="H3104" s="28">
        <f>ROUND(F3104*G3104,0)</f>
        <v>0</v>
      </c>
      <c r="I3104" s="225"/>
    </row>
    <row r="3105" s="9" customFormat="1" ht="17.9" customHeight="1">
      <c r="C3105" s="11"/>
      <c r="H3105" s="28">
        <f>ROUND(F3105*G3105,0)</f>
        <v>0</v>
      </c>
      <c r="I3105" s="225"/>
    </row>
    <row r="3106" s="9" customFormat="1" ht="17.9" customHeight="1">
      <c r="C3106" s="11"/>
      <c r="H3106" s="28">
        <f>ROUND(F3106*G3106,0)</f>
        <v>0</v>
      </c>
      <c r="I3106" s="225"/>
    </row>
    <row r="3107" s="9" customFormat="1" ht="17.9" customHeight="1">
      <c r="C3107" s="11"/>
      <c r="H3107" s="28">
        <f>ROUND(F3107*G3107,0)</f>
        <v>0</v>
      </c>
      <c r="I3107" s="225"/>
    </row>
    <row r="3108" s="9" customFormat="1" ht="17.9" customHeight="1">
      <c r="C3108" s="11"/>
      <c r="H3108" s="28">
        <f>ROUND(F3108*G3108,0)</f>
        <v>0</v>
      </c>
      <c r="I3108" s="225"/>
    </row>
    <row r="3109" s="9" customFormat="1" ht="17.9" customHeight="1">
      <c r="C3109" s="11"/>
      <c r="H3109" s="28">
        <f>ROUND(F3109*G3109,0)</f>
        <v>0</v>
      </c>
      <c r="I3109" s="225"/>
    </row>
    <row r="3110" s="9" customFormat="1" ht="17.9" customHeight="1">
      <c r="C3110" s="11"/>
      <c r="H3110" s="28">
        <f>ROUND(F3110*G3110,0)</f>
        <v>0</v>
      </c>
      <c r="I3110" s="225"/>
    </row>
    <row r="3111" s="9" customFormat="1" ht="17.9" customHeight="1">
      <c r="C3111" s="11"/>
      <c r="H3111" s="28">
        <f>ROUND(F3111*G3111,0)</f>
        <v>0</v>
      </c>
      <c r="I3111" s="225"/>
    </row>
    <row r="3112" s="9" customFormat="1" ht="17.9" customHeight="1">
      <c r="C3112" s="11"/>
      <c r="H3112" s="28">
        <f>ROUND(F3112*G3112,0)</f>
        <v>0</v>
      </c>
      <c r="I3112" s="225"/>
    </row>
    <row r="3113" s="9" customFormat="1" ht="17.9" customHeight="1">
      <c r="C3113" s="11"/>
      <c r="H3113" s="28">
        <f>ROUND(F3113*G3113,0)</f>
        <v>0</v>
      </c>
      <c r="I3113" s="225"/>
    </row>
    <row r="3114" s="9" customFormat="1" ht="17.9" customHeight="1">
      <c r="C3114" s="11"/>
      <c r="H3114" s="28">
        <f>ROUND(F3114*G3114,0)</f>
        <v>0</v>
      </c>
      <c r="I3114" s="225"/>
    </row>
    <row r="3115" s="9" customFormat="1" ht="17.9" customHeight="1">
      <c r="C3115" s="11"/>
      <c r="H3115" s="28">
        <f>ROUND(F3115*G3115,0)</f>
        <v>0</v>
      </c>
      <c r="I3115" s="225"/>
    </row>
    <row r="3116" s="9" customFormat="1" ht="17.9" customHeight="1">
      <c r="C3116" s="11"/>
      <c r="H3116" s="28">
        <f>ROUND(F3116*G3116,0)</f>
        <v>0</v>
      </c>
      <c r="I3116" s="225"/>
    </row>
    <row r="3117" s="9" customFormat="1" ht="17.9" customHeight="1">
      <c r="C3117" s="11"/>
      <c r="H3117" s="28">
        <f>ROUND(F3117*G3117,0)</f>
        <v>0</v>
      </c>
      <c r="I3117" s="225"/>
    </row>
    <row r="3118" s="9" customFormat="1" ht="17.9" customHeight="1">
      <c r="C3118" s="11"/>
      <c r="H3118" s="28">
        <f>ROUND(F3118*G3118,0)</f>
        <v>0</v>
      </c>
      <c r="I3118" s="225"/>
    </row>
    <row r="3119" s="9" customFormat="1" ht="17.9" customHeight="1">
      <c r="C3119" s="11"/>
      <c r="H3119" s="28">
        <f>ROUND(F3119*G3119,0)</f>
        <v>0</v>
      </c>
      <c r="I3119" s="225"/>
    </row>
    <row r="3120" s="9" customFormat="1" ht="17.9" customHeight="1">
      <c r="C3120" s="11"/>
      <c r="H3120" s="28">
        <f>ROUND(F3120*G3120,0)</f>
        <v>0</v>
      </c>
      <c r="I3120" s="225"/>
    </row>
    <row r="3121" s="9" customFormat="1" ht="17.9" customHeight="1">
      <c r="C3121" s="11"/>
      <c r="H3121" s="28">
        <f>ROUND(F3121*G3121,0)</f>
        <v>0</v>
      </c>
      <c r="I3121" s="225"/>
    </row>
    <row r="3122" s="9" customFormat="1" ht="17.9" customHeight="1">
      <c r="C3122" s="11"/>
      <c r="H3122" s="28">
        <f>ROUND(F3122*G3122,0)</f>
        <v>0</v>
      </c>
      <c r="I3122" s="225"/>
    </row>
    <row r="3123" s="9" customFormat="1" ht="17.9" customHeight="1">
      <c r="C3123" s="11"/>
      <c r="H3123" s="28">
        <f>ROUND(F3123*G3123,0)</f>
        <v>0</v>
      </c>
      <c r="I3123" s="225"/>
    </row>
    <row r="3124" s="9" customFormat="1" ht="17.9" customHeight="1">
      <c r="C3124" s="11"/>
      <c r="H3124" s="28">
        <f>ROUND(F3124*G3124,0)</f>
        <v>0</v>
      </c>
      <c r="I3124" s="225"/>
    </row>
    <row r="3125" s="9" customFormat="1" ht="17.9" customHeight="1">
      <c r="C3125" s="11"/>
      <c r="H3125" s="28">
        <f>ROUND(F3125*G3125,0)</f>
        <v>0</v>
      </c>
      <c r="I3125" s="225"/>
    </row>
    <row r="3126" s="9" customFormat="1" ht="17.9" customHeight="1">
      <c r="C3126" s="11"/>
      <c r="H3126" s="28">
        <f>ROUND(F3126*G3126,0)</f>
        <v>0</v>
      </c>
      <c r="I3126" s="225"/>
    </row>
    <row r="3127" s="9" customFormat="1" ht="17.9" customHeight="1">
      <c r="C3127" s="11"/>
      <c r="H3127" s="28">
        <f>ROUND(F3127*G3127,0)</f>
        <v>0</v>
      </c>
      <c r="I3127" s="225"/>
    </row>
    <row r="3128" s="9" customFormat="1" ht="17.9" customHeight="1">
      <c r="C3128" s="11"/>
      <c r="H3128" s="28">
        <f>ROUND(F3128*G3128,0)</f>
        <v>0</v>
      </c>
      <c r="I3128" s="225"/>
    </row>
    <row r="3129" s="9" customFormat="1" ht="17.9" customHeight="1">
      <c r="C3129" s="11"/>
      <c r="H3129" s="28">
        <f>ROUND(F3129*G3129,0)</f>
        <v>0</v>
      </c>
      <c r="I3129" s="225"/>
    </row>
    <row r="3130" s="9" customFormat="1" ht="17.9" customHeight="1">
      <c r="C3130" s="11"/>
      <c r="H3130" s="28">
        <f>ROUND(F3130*G3130,0)</f>
        <v>0</v>
      </c>
      <c r="I3130" s="225"/>
    </row>
    <row r="3131" s="9" customFormat="1" ht="17.9" customHeight="1">
      <c r="C3131" s="11"/>
      <c r="H3131" s="28">
        <f>ROUND(F3131*G3131,0)</f>
        <v>0</v>
      </c>
      <c r="I3131" s="225"/>
    </row>
    <row r="3132" s="9" customFormat="1" ht="17.9" customHeight="1">
      <c r="C3132" s="11"/>
      <c r="H3132" s="28">
        <f>ROUND(F3132*G3132,0)</f>
        <v>0</v>
      </c>
      <c r="I3132" s="225"/>
    </row>
    <row r="3133" s="9" customFormat="1" ht="17.9" customHeight="1">
      <c r="C3133" s="11"/>
      <c r="H3133" s="28">
        <f>ROUND(F3133*G3133,0)</f>
        <v>0</v>
      </c>
      <c r="I3133" s="225"/>
    </row>
    <row r="3134" s="9" customFormat="1" ht="17.9" customHeight="1">
      <c r="C3134" s="11"/>
      <c r="H3134" s="28">
        <f>ROUND(F3134*G3134,0)</f>
        <v>0</v>
      </c>
      <c r="I3134" s="225"/>
    </row>
    <row r="3135" s="9" customFormat="1" ht="17.9" customHeight="1">
      <c r="C3135" s="11"/>
      <c r="H3135" s="28">
        <f>ROUND(F3135*G3135,0)</f>
        <v>0</v>
      </c>
      <c r="I3135" s="225"/>
    </row>
    <row r="3136" s="9" customFormat="1" ht="17.9" customHeight="1">
      <c r="C3136" s="11"/>
      <c r="H3136" s="28">
        <f>ROUND(F3136*G3136,0)</f>
        <v>0</v>
      </c>
      <c r="I3136" s="225"/>
    </row>
    <row r="3137" s="9" customFormat="1" ht="17.9" customHeight="1">
      <c r="C3137" s="11"/>
      <c r="H3137" s="28">
        <f>ROUND(F3137*G3137,0)</f>
        <v>0</v>
      </c>
      <c r="I3137" s="225"/>
    </row>
    <row r="3138" s="9" customFormat="1" ht="17.9" customHeight="1">
      <c r="C3138" s="11"/>
      <c r="H3138" s="28">
        <f>ROUND(F3138*G3138,0)</f>
        <v>0</v>
      </c>
      <c r="I3138" s="225"/>
    </row>
    <row r="3139" s="9" customFormat="1" ht="17.9" customHeight="1">
      <c r="C3139" s="11"/>
      <c r="H3139" s="28">
        <f>ROUND(F3139*G3139,0)</f>
        <v>0</v>
      </c>
      <c r="I3139" s="225"/>
    </row>
    <row r="3140" s="9" customFormat="1" ht="17.9" customHeight="1">
      <c r="C3140" s="11"/>
      <c r="H3140" s="28">
        <f>ROUND(F3140*G3140,0)</f>
        <v>0</v>
      </c>
      <c r="I3140" s="225"/>
    </row>
    <row r="3141" s="9" customFormat="1" ht="17.9" customHeight="1">
      <c r="C3141" s="11"/>
      <c r="H3141" s="28">
        <f>ROUND(F3141*G3141,0)</f>
        <v>0</v>
      </c>
      <c r="I3141" s="225"/>
    </row>
    <row r="3142" s="9" customFormat="1" ht="17.9" customHeight="1">
      <c r="C3142" s="11"/>
      <c r="H3142" s="28">
        <f>ROUND(F3142*G3142,0)</f>
        <v>0</v>
      </c>
      <c r="I3142" s="225"/>
    </row>
    <row r="3143" s="9" customFormat="1" ht="17.9" customHeight="1">
      <c r="C3143" s="11"/>
      <c r="H3143" s="28">
        <f>ROUND(F3143*G3143,0)</f>
        <v>0</v>
      </c>
      <c r="I3143" s="225"/>
    </row>
    <row r="3144" s="9" customFormat="1" ht="17.9" customHeight="1">
      <c r="C3144" s="11"/>
      <c r="H3144" s="28">
        <f>ROUND(F3144*G3144,0)</f>
        <v>0</v>
      </c>
      <c r="I3144" s="225"/>
    </row>
    <row r="3145" s="9" customFormat="1" ht="17.9" customHeight="1">
      <c r="C3145" s="11"/>
      <c r="H3145" s="28">
        <f>ROUND(F3145*G3145,0)</f>
        <v>0</v>
      </c>
      <c r="I3145" s="225"/>
    </row>
    <row r="3146" s="9" customFormat="1" ht="17.9" customHeight="1">
      <c r="C3146" s="11"/>
      <c r="H3146" s="28">
        <f>ROUND(F3146*G3146,0)</f>
        <v>0</v>
      </c>
      <c r="I3146" s="225"/>
    </row>
    <row r="3147" s="9" customFormat="1" ht="17.9" customHeight="1">
      <c r="C3147" s="11"/>
      <c r="H3147" s="28">
        <f>ROUND(F3147*G3147,0)</f>
        <v>0</v>
      </c>
      <c r="I3147" s="225"/>
    </row>
    <row r="3148" s="9" customFormat="1" ht="17.9" customHeight="1">
      <c r="C3148" s="11"/>
      <c r="H3148" s="28">
        <f>ROUND(F3148*G3148,0)</f>
        <v>0</v>
      </c>
      <c r="I3148" s="225"/>
    </row>
    <row r="3149" s="9" customFormat="1" ht="17.9" customHeight="1">
      <c r="C3149" s="11"/>
      <c r="H3149" s="28">
        <f>ROUND(F3149*G3149,0)</f>
        <v>0</v>
      </c>
      <c r="I3149" s="225"/>
    </row>
    <row r="3150" s="9" customFormat="1" ht="17.9" customHeight="1">
      <c r="C3150" s="11"/>
      <c r="H3150" s="28">
        <f>ROUND(F3150*G3150,0)</f>
        <v>0</v>
      </c>
      <c r="I3150" s="225"/>
    </row>
    <row r="3151" s="9" customFormat="1" ht="17.9" customHeight="1">
      <c r="C3151" s="11"/>
      <c r="H3151" s="28">
        <f>ROUND(F3151*G3151,0)</f>
        <v>0</v>
      </c>
      <c r="I3151" s="225"/>
    </row>
    <row r="3152" s="9" customFormat="1" ht="17.9" customHeight="1">
      <c r="C3152" s="11"/>
      <c r="H3152" s="28">
        <f>ROUND(F3152*G3152,0)</f>
        <v>0</v>
      </c>
      <c r="I3152" s="225"/>
    </row>
    <row r="3153" s="9" customFormat="1" ht="17.9" customHeight="1">
      <c r="C3153" s="11"/>
      <c r="H3153" s="28">
        <f>ROUND(F3153*G3153,0)</f>
        <v>0</v>
      </c>
      <c r="I3153" s="225"/>
    </row>
    <row r="3154" s="9" customFormat="1" ht="17.9" customHeight="1">
      <c r="C3154" s="11"/>
      <c r="H3154" s="28">
        <f>ROUND(F3154*G3154,0)</f>
        <v>0</v>
      </c>
      <c r="I3154" s="225"/>
    </row>
    <row r="3155" s="9" customFormat="1" ht="17.9" customHeight="1">
      <c r="C3155" s="11"/>
      <c r="H3155" s="28">
        <f>ROUND(F3155*G3155,0)</f>
        <v>0</v>
      </c>
      <c r="I3155" s="225"/>
    </row>
    <row r="3156" s="9" customFormat="1" ht="17.9" customHeight="1">
      <c r="C3156" s="11"/>
      <c r="H3156" s="28">
        <f>ROUND(F3156*G3156,0)</f>
        <v>0</v>
      </c>
      <c r="I3156" s="225"/>
    </row>
    <row r="3157" s="9" customFormat="1" ht="17.9" customHeight="1">
      <c r="C3157" s="11"/>
      <c r="H3157" s="28">
        <f>ROUND(F3157*G3157,0)</f>
        <v>0</v>
      </c>
      <c r="I3157" s="225"/>
    </row>
    <row r="3158" s="9" customFormat="1" ht="17.9" customHeight="1">
      <c r="C3158" s="11"/>
      <c r="H3158" s="28">
        <f>ROUND(F3158*G3158,0)</f>
        <v>0</v>
      </c>
      <c r="I3158" s="225"/>
    </row>
    <row r="3159" s="9" customFormat="1" ht="17.9" customHeight="1">
      <c r="C3159" s="11"/>
      <c r="H3159" s="28">
        <f>ROUND(F3159*G3159,0)</f>
        <v>0</v>
      </c>
      <c r="I3159" s="225"/>
    </row>
    <row r="3160" s="9" customFormat="1" ht="17.9" customHeight="1">
      <c r="C3160" s="11"/>
      <c r="H3160" s="28">
        <f>ROUND(F3160*G3160,0)</f>
        <v>0</v>
      </c>
      <c r="I3160" s="225"/>
    </row>
    <row r="3161" s="9" customFormat="1" ht="17.9" customHeight="1">
      <c r="C3161" s="11"/>
      <c r="H3161" s="28">
        <f>ROUND(F3161*G3161,0)</f>
        <v>0</v>
      </c>
      <c r="I3161" s="225"/>
    </row>
    <row r="3162" s="9" customFormat="1" ht="17.9" customHeight="1">
      <c r="C3162" s="11"/>
      <c r="H3162" s="28">
        <f>ROUND(F3162*G3162,0)</f>
        <v>0</v>
      </c>
      <c r="I3162" s="225"/>
    </row>
    <row r="3163" s="9" customFormat="1" ht="17.9" customHeight="1">
      <c r="C3163" s="11"/>
      <c r="H3163" s="28">
        <f>ROUND(F3163*G3163,0)</f>
        <v>0</v>
      </c>
      <c r="I3163" s="225"/>
    </row>
    <row r="3164" s="9" customFormat="1" ht="17.9" customHeight="1">
      <c r="C3164" s="11"/>
      <c r="H3164" s="28">
        <f>ROUND(F3164*G3164,0)</f>
        <v>0</v>
      </c>
      <c r="I3164" s="225"/>
    </row>
    <row r="3165" s="9" customFormat="1" ht="17.9" customHeight="1">
      <c r="C3165" s="11"/>
      <c r="H3165" s="28">
        <f>ROUND(F3165*G3165,0)</f>
        <v>0</v>
      </c>
      <c r="I3165" s="225"/>
    </row>
    <row r="3166" s="9" customFormat="1" ht="17.9" customHeight="1">
      <c r="C3166" s="11"/>
      <c r="H3166" s="28">
        <f>ROUND(F3166*G3166,0)</f>
        <v>0</v>
      </c>
      <c r="I3166" s="225"/>
    </row>
    <row r="3167" s="9" customFormat="1" ht="17.9" customHeight="1">
      <c r="C3167" s="11"/>
      <c r="H3167" s="28">
        <f>ROUND(F3167*G3167,0)</f>
        <v>0</v>
      </c>
      <c r="I3167" s="225"/>
    </row>
    <row r="3168" s="9" customFormat="1" ht="17.9" customHeight="1">
      <c r="C3168" s="11"/>
      <c r="H3168" s="28">
        <f>ROUND(F3168*G3168,0)</f>
        <v>0</v>
      </c>
      <c r="I3168" s="225"/>
    </row>
    <row r="3169" s="9" customFormat="1" ht="17.9" customHeight="1">
      <c r="C3169" s="11"/>
      <c r="H3169" s="28">
        <f>ROUND(F3169*G3169,0)</f>
        <v>0</v>
      </c>
      <c r="I3169" s="225"/>
    </row>
    <row r="3170" s="9" customFormat="1" ht="17.9" customHeight="1">
      <c r="C3170" s="11"/>
      <c r="H3170" s="28">
        <f>ROUND(F3170*G3170,0)</f>
        <v>0</v>
      </c>
      <c r="I3170" s="225"/>
    </row>
    <row r="3171" s="9" customFormat="1" ht="17.9" customHeight="1">
      <c r="C3171" s="11"/>
      <c r="H3171" s="28">
        <f>ROUND(F3171*G3171,0)</f>
        <v>0</v>
      </c>
      <c r="I3171" s="225"/>
    </row>
    <row r="3172" s="9" customFormat="1" ht="17.9" customHeight="1">
      <c r="C3172" s="11"/>
      <c r="H3172" s="28">
        <f>ROUND(F3172*G3172,0)</f>
        <v>0</v>
      </c>
      <c r="I3172" s="225"/>
    </row>
    <row r="3173" s="9" customFormat="1" ht="17.9" customHeight="1">
      <c r="C3173" s="11"/>
      <c r="H3173" s="28">
        <f>ROUND(F3173*G3173,0)</f>
        <v>0</v>
      </c>
      <c r="I3173" s="225"/>
    </row>
    <row r="3174" s="9" customFormat="1" ht="17.9" customHeight="1">
      <c r="C3174" s="11"/>
      <c r="H3174" s="28">
        <f>ROUND(F3174*G3174,0)</f>
        <v>0</v>
      </c>
      <c r="I3174" s="225"/>
    </row>
    <row r="3175" s="9" customFormat="1" ht="17.9" customHeight="1">
      <c r="C3175" s="11"/>
      <c r="H3175" s="28">
        <f>ROUND(F3175*G3175,0)</f>
        <v>0</v>
      </c>
      <c r="I3175" s="225"/>
    </row>
    <row r="3176" s="9" customFormat="1" ht="17.9" customHeight="1">
      <c r="C3176" s="11"/>
      <c r="H3176" s="28">
        <f>ROUND(F3176*G3176,0)</f>
        <v>0</v>
      </c>
      <c r="I3176" s="225"/>
    </row>
    <row r="3177" s="9" customFormat="1" ht="17.9" customHeight="1">
      <c r="C3177" s="11"/>
      <c r="H3177" s="28">
        <f>ROUND(F3177*G3177,0)</f>
        <v>0</v>
      </c>
      <c r="I3177" s="225"/>
    </row>
    <row r="3178" s="9" customFormat="1" ht="17.9" customHeight="1">
      <c r="C3178" s="11"/>
      <c r="H3178" s="28">
        <f>ROUND(F3178*G3178,0)</f>
        <v>0</v>
      </c>
      <c r="I3178" s="225"/>
    </row>
    <row r="3179" s="9" customFormat="1" ht="17.9" customHeight="1">
      <c r="C3179" s="11"/>
      <c r="H3179" s="28">
        <f>ROUND(F3179*G3179,0)</f>
        <v>0</v>
      </c>
      <c r="I3179" s="225"/>
    </row>
    <row r="3180" s="9" customFormat="1" ht="17.9" customHeight="1">
      <c r="C3180" s="11"/>
      <c r="H3180" s="28">
        <f>ROUND(F3180*G3180,0)</f>
        <v>0</v>
      </c>
      <c r="I3180" s="225"/>
    </row>
    <row r="3181" s="9" customFormat="1" ht="17.9" customHeight="1">
      <c r="C3181" s="11"/>
      <c r="H3181" s="28">
        <f>ROUND(F3181*G3181,0)</f>
        <v>0</v>
      </c>
      <c r="I3181" s="225"/>
    </row>
    <row r="3182" s="9" customFormat="1" ht="17.9" customHeight="1">
      <c r="C3182" s="11"/>
      <c r="H3182" s="28">
        <f>ROUND(F3182*G3182,0)</f>
        <v>0</v>
      </c>
      <c r="I3182" s="225"/>
    </row>
    <row r="3183" s="9" customFormat="1" ht="17.9" customHeight="1">
      <c r="C3183" s="11"/>
      <c r="H3183" s="28">
        <f>ROUND(F3183*G3183,0)</f>
        <v>0</v>
      </c>
      <c r="I3183" s="225"/>
    </row>
    <row r="3184" s="9" customFormat="1" ht="17.9" customHeight="1">
      <c r="C3184" s="11"/>
      <c r="H3184" s="28">
        <f>ROUND(F3184*G3184,0)</f>
        <v>0</v>
      </c>
      <c r="I3184" s="225"/>
    </row>
    <row r="3185" s="9" customFormat="1" ht="17.9" customHeight="1">
      <c r="C3185" s="11"/>
      <c r="H3185" s="28">
        <f>ROUND(F3185*G3185,0)</f>
        <v>0</v>
      </c>
      <c r="I3185" s="225"/>
    </row>
    <row r="3186" s="9" customFormat="1" ht="17.9" customHeight="1">
      <c r="C3186" s="11"/>
      <c r="H3186" s="28">
        <f>ROUND(F3186*G3186,0)</f>
        <v>0</v>
      </c>
      <c r="I3186" s="225"/>
    </row>
    <row r="3187" s="9" customFormat="1" ht="17.9" customHeight="1">
      <c r="C3187" s="11"/>
      <c r="H3187" s="28">
        <f>ROUND(F3187*G3187,0)</f>
        <v>0</v>
      </c>
      <c r="I3187" s="225"/>
    </row>
    <row r="3188" s="9" customFormat="1" ht="17.9" customHeight="1">
      <c r="C3188" s="11"/>
      <c r="H3188" s="28">
        <f>ROUND(F3188*G3188,0)</f>
        <v>0</v>
      </c>
      <c r="I3188" s="225"/>
    </row>
    <row r="3189" s="9" customFormat="1" ht="17.9" customHeight="1">
      <c r="C3189" s="11"/>
      <c r="H3189" s="28">
        <f>ROUND(F3189*G3189,0)</f>
        <v>0</v>
      </c>
      <c r="I3189" s="225"/>
    </row>
    <row r="3190" s="9" customFormat="1" ht="17.9" customHeight="1">
      <c r="C3190" s="11"/>
      <c r="H3190" s="28">
        <f>ROUND(F3190*G3190,0)</f>
        <v>0</v>
      </c>
      <c r="I3190" s="225"/>
    </row>
    <row r="3191" s="9" customFormat="1" ht="17.9" customHeight="1">
      <c r="C3191" s="11"/>
      <c r="H3191" s="28">
        <f>ROUND(F3191*G3191,0)</f>
        <v>0</v>
      </c>
      <c r="I3191" s="225"/>
    </row>
    <row r="3192" s="9" customFormat="1" ht="17.9" customHeight="1">
      <c r="C3192" s="11"/>
      <c r="H3192" s="28">
        <f>ROUND(F3192*G3192,0)</f>
        <v>0</v>
      </c>
      <c r="I3192" s="225"/>
    </row>
    <row r="3193" s="9" customFormat="1" ht="17.9" customHeight="1">
      <c r="C3193" s="11"/>
      <c r="H3193" s="28">
        <f>ROUND(F3193*G3193,0)</f>
        <v>0</v>
      </c>
      <c r="I3193" s="225"/>
    </row>
    <row r="3194" s="9" customFormat="1" ht="17.9" customHeight="1">
      <c r="C3194" s="11"/>
      <c r="H3194" s="28">
        <f>ROUND(F3194*G3194,0)</f>
        <v>0</v>
      </c>
      <c r="I3194" s="225"/>
    </row>
    <row r="3195" s="9" customFormat="1" ht="17.9" customHeight="1">
      <c r="C3195" s="11"/>
      <c r="H3195" s="28">
        <f>ROUND(F3195*G3195,0)</f>
        <v>0</v>
      </c>
      <c r="I3195" s="225"/>
    </row>
    <row r="3196" s="9" customFormat="1" ht="17.9" customHeight="1">
      <c r="C3196" s="11"/>
      <c r="H3196" s="28">
        <f>ROUND(F3196*G3196,0)</f>
        <v>0</v>
      </c>
      <c r="I3196" s="225"/>
    </row>
    <row r="3197" s="9" customFormat="1" ht="17.9" customHeight="1">
      <c r="C3197" s="11"/>
      <c r="H3197" s="28">
        <f>ROUND(F3197*G3197,0)</f>
        <v>0</v>
      </c>
      <c r="I3197" s="225"/>
    </row>
    <row r="3198" s="9" customFormat="1" ht="17.9" customHeight="1">
      <c r="C3198" s="11"/>
      <c r="H3198" s="28">
        <f>ROUND(F3198*G3198,0)</f>
        <v>0</v>
      </c>
      <c r="I3198" s="225"/>
    </row>
    <row r="3199" s="9" customFormat="1" ht="17.9" customHeight="1">
      <c r="C3199" s="11"/>
      <c r="H3199" s="28">
        <f>ROUND(F3199*G3199,0)</f>
        <v>0</v>
      </c>
      <c r="I3199" s="225"/>
    </row>
    <row r="3200" s="9" customFormat="1" ht="17.9" customHeight="1">
      <c r="C3200" s="11"/>
      <c r="H3200" s="28">
        <f>ROUND(F3200*G3200,0)</f>
        <v>0</v>
      </c>
      <c r="I3200" s="225"/>
    </row>
    <row r="3201" s="9" customFormat="1" ht="17.9" customHeight="1">
      <c r="C3201" s="11"/>
      <c r="H3201" s="28">
        <f>ROUND(F3201*G3201,0)</f>
        <v>0</v>
      </c>
      <c r="I3201" s="225"/>
    </row>
    <row r="3202" s="9" customFormat="1" ht="17.9" customHeight="1">
      <c r="C3202" s="11"/>
      <c r="H3202" s="28">
        <f>ROUND(F3202*G3202,0)</f>
        <v>0</v>
      </c>
      <c r="I3202" s="225"/>
    </row>
    <row r="3203" s="9" customFormat="1" ht="17.9" customHeight="1">
      <c r="C3203" s="11"/>
      <c r="H3203" s="28">
        <f>ROUND(F3203*G3203,0)</f>
        <v>0</v>
      </c>
      <c r="I3203" s="225"/>
    </row>
    <row r="3204" s="9" customFormat="1" ht="17.9" customHeight="1">
      <c r="C3204" s="11"/>
      <c r="H3204" s="28">
        <f>ROUND(F3204*G3204,0)</f>
        <v>0</v>
      </c>
      <c r="I3204" s="225"/>
    </row>
    <row r="3205" s="9" customFormat="1" ht="17.9" customHeight="1">
      <c r="C3205" s="11"/>
      <c r="H3205" s="28">
        <f>ROUND(F3205*G3205,0)</f>
        <v>0</v>
      </c>
      <c r="I3205" s="225"/>
    </row>
    <row r="3206" s="9" customFormat="1" ht="17.9" customHeight="1">
      <c r="C3206" s="11"/>
      <c r="H3206" s="28">
        <f>ROUND(F3206*G3206,0)</f>
        <v>0</v>
      </c>
      <c r="I3206" s="225"/>
    </row>
    <row r="3207" s="9" customFormat="1" ht="17.9" customHeight="1">
      <c r="C3207" s="11"/>
      <c r="H3207" s="28">
        <f>ROUND(F3207*G3207,0)</f>
        <v>0</v>
      </c>
      <c r="I3207" s="225"/>
    </row>
    <row r="3208" s="9" customFormat="1" ht="17.9" customHeight="1">
      <c r="C3208" s="11"/>
      <c r="H3208" s="28">
        <f>ROUND(F3208*G3208,0)</f>
        <v>0</v>
      </c>
      <c r="I3208" s="225"/>
    </row>
    <row r="3209" s="9" customFormat="1" ht="17.9" customHeight="1">
      <c r="C3209" s="11"/>
      <c r="H3209" s="28">
        <f>ROUND(F3209*G3209,0)</f>
        <v>0</v>
      </c>
      <c r="I3209" s="225"/>
    </row>
    <row r="3210" s="9" customFormat="1" ht="17.9" customHeight="1">
      <c r="C3210" s="11"/>
      <c r="H3210" s="28">
        <f>ROUND(F3210*G3210,0)</f>
        <v>0</v>
      </c>
      <c r="I3210" s="225"/>
    </row>
    <row r="3211" s="9" customFormat="1" ht="17.9" customHeight="1">
      <c r="C3211" s="11"/>
      <c r="H3211" s="28">
        <f>ROUND(F3211*G3211,0)</f>
        <v>0</v>
      </c>
      <c r="I3211" s="225"/>
    </row>
    <row r="3212" s="9" customFormat="1" ht="17.9" customHeight="1">
      <c r="C3212" s="11"/>
      <c r="H3212" s="28">
        <f>ROUND(F3212*G3212,0)</f>
        <v>0</v>
      </c>
      <c r="I3212" s="225"/>
    </row>
    <row r="3213" s="9" customFormat="1" ht="17.9" customHeight="1">
      <c r="C3213" s="11"/>
      <c r="H3213" s="28">
        <f>ROUND(F3213*G3213,0)</f>
        <v>0</v>
      </c>
      <c r="I3213" s="225"/>
    </row>
    <row r="3214" s="9" customFormat="1" ht="17.9" customHeight="1">
      <c r="C3214" s="11"/>
      <c r="H3214" s="28">
        <f>ROUND(F3214*G3214,0)</f>
        <v>0</v>
      </c>
      <c r="I3214" s="225"/>
    </row>
    <row r="3215" s="9" customFormat="1" ht="17.9" customHeight="1">
      <c r="C3215" s="11"/>
      <c r="H3215" s="28">
        <f>ROUND(F3215*G3215,0)</f>
        <v>0</v>
      </c>
      <c r="I3215" s="225"/>
    </row>
    <row r="3216" s="9" customFormat="1" ht="17.9" customHeight="1">
      <c r="C3216" s="11"/>
      <c r="H3216" s="28">
        <f>ROUND(F3216*G3216,0)</f>
        <v>0</v>
      </c>
      <c r="I3216" s="225"/>
    </row>
    <row r="3217" s="9" customFormat="1" ht="17.9" customHeight="1">
      <c r="C3217" s="11"/>
      <c r="H3217" s="28">
        <f>ROUND(F3217*G3217,0)</f>
        <v>0</v>
      </c>
      <c r="I3217" s="225"/>
    </row>
    <row r="3218" s="9" customFormat="1" ht="17.9" customHeight="1">
      <c r="C3218" s="11"/>
      <c r="H3218" s="28">
        <f>ROUND(F3218*G3218,0)</f>
        <v>0</v>
      </c>
      <c r="I3218" s="225"/>
    </row>
    <row r="3219" s="9" customFormat="1" ht="17.9" customHeight="1">
      <c r="C3219" s="11"/>
      <c r="H3219" s="28">
        <f>ROUND(F3219*G3219,0)</f>
        <v>0</v>
      </c>
      <c r="I3219" s="225"/>
    </row>
    <row r="3220" s="9" customFormat="1" ht="17.9" customHeight="1">
      <c r="C3220" s="11"/>
      <c r="H3220" s="28">
        <f>ROUND(F3220*G3220,0)</f>
        <v>0</v>
      </c>
      <c r="I3220" s="225"/>
    </row>
    <row r="3221" s="9" customFormat="1" ht="17.9" customHeight="1">
      <c r="C3221" s="11"/>
      <c r="H3221" s="28">
        <f>ROUND(F3221*G3221,0)</f>
        <v>0</v>
      </c>
      <c r="I3221" s="225"/>
    </row>
    <row r="3222" s="9" customFormat="1" ht="17.9" customHeight="1">
      <c r="C3222" s="11"/>
      <c r="H3222" s="28">
        <f>ROUND(F3222*G3222,0)</f>
        <v>0</v>
      </c>
      <c r="I3222" s="225"/>
    </row>
    <row r="3223" s="9" customFormat="1" ht="17.9" customHeight="1">
      <c r="C3223" s="11"/>
      <c r="H3223" s="28">
        <f>ROUND(F3223*G3223,0)</f>
        <v>0</v>
      </c>
      <c r="I3223" s="225"/>
    </row>
    <row r="3224" s="9" customFormat="1" ht="17.9" customHeight="1">
      <c r="C3224" s="11"/>
      <c r="H3224" s="28">
        <f>ROUND(F3224*G3224,0)</f>
        <v>0</v>
      </c>
      <c r="I3224" s="225"/>
    </row>
    <row r="3225" s="9" customFormat="1" ht="17.9" customHeight="1">
      <c r="C3225" s="11"/>
      <c r="H3225" s="28">
        <f>ROUND(F3225*G3225,0)</f>
        <v>0</v>
      </c>
      <c r="I3225" s="225"/>
    </row>
    <row r="3226" s="9" customFormat="1" ht="17.9" customHeight="1">
      <c r="C3226" s="11"/>
      <c r="H3226" s="28">
        <f>ROUND(F3226*G3226,0)</f>
        <v>0</v>
      </c>
      <c r="I3226" s="225"/>
    </row>
    <row r="3227" s="9" customFormat="1" ht="17.9" customHeight="1">
      <c r="C3227" s="11"/>
      <c r="H3227" s="28">
        <f>ROUND(F3227*G3227,0)</f>
        <v>0</v>
      </c>
      <c r="I3227" s="225"/>
    </row>
    <row r="3228" s="9" customFormat="1" ht="17.9" customHeight="1">
      <c r="C3228" s="11"/>
      <c r="H3228" s="28">
        <f>ROUND(F3228*G3228,0)</f>
        <v>0</v>
      </c>
      <c r="I3228" s="225"/>
    </row>
    <row r="3229" s="9" customFormat="1" ht="17.9" customHeight="1">
      <c r="C3229" s="11"/>
      <c r="H3229" s="28">
        <f>ROUND(F3229*G3229,0)</f>
        <v>0</v>
      </c>
      <c r="I3229" s="225"/>
    </row>
    <row r="3230" s="9" customFormat="1" ht="17.9" customHeight="1">
      <c r="C3230" s="11"/>
      <c r="H3230" s="28">
        <f>ROUND(F3230*G3230,0)</f>
        <v>0</v>
      </c>
      <c r="I3230" s="225"/>
    </row>
    <row r="3231" s="9" customFormat="1" ht="17.9" customHeight="1">
      <c r="C3231" s="11"/>
      <c r="H3231" s="28">
        <f>ROUND(F3231*G3231,0)</f>
        <v>0</v>
      </c>
      <c r="I3231" s="225"/>
    </row>
    <row r="3232" s="9" customFormat="1" ht="17.9" customHeight="1">
      <c r="C3232" s="11"/>
      <c r="H3232" s="28">
        <f>ROUND(F3232*G3232,0)</f>
        <v>0</v>
      </c>
      <c r="I3232" s="225"/>
    </row>
    <row r="3233" s="9" customFormat="1" ht="17.9" customHeight="1">
      <c r="C3233" s="11"/>
      <c r="H3233" s="28">
        <f>ROUND(F3233*G3233,0)</f>
        <v>0</v>
      </c>
      <c r="I3233" s="225"/>
    </row>
    <row r="3234" s="9" customFormat="1" ht="17.9" customHeight="1">
      <c r="C3234" s="11"/>
      <c r="H3234" s="28">
        <f>ROUND(F3234*G3234,0)</f>
        <v>0</v>
      </c>
      <c r="I3234" s="225"/>
    </row>
    <row r="3235" s="9" customFormat="1" ht="17.9" customHeight="1">
      <c r="C3235" s="11"/>
      <c r="H3235" s="28">
        <f>ROUND(F3235*G3235,0)</f>
        <v>0</v>
      </c>
      <c r="I3235" s="225"/>
    </row>
    <row r="3236" s="9" customFormat="1" ht="17.9" customHeight="1">
      <c r="C3236" s="11"/>
      <c r="H3236" s="28">
        <f>ROUND(F3236*G3236,0)</f>
        <v>0</v>
      </c>
      <c r="I3236" s="225"/>
    </row>
    <row r="3237" s="9" customFormat="1" ht="17.9" customHeight="1">
      <c r="C3237" s="11"/>
      <c r="H3237" s="28">
        <f>ROUND(F3237*G3237,0)</f>
        <v>0</v>
      </c>
      <c r="I3237" s="225"/>
    </row>
    <row r="3238" s="9" customFormat="1" ht="17.9" customHeight="1">
      <c r="C3238" s="11"/>
      <c r="H3238" s="28">
        <f>ROUND(F3238*G3238,0)</f>
        <v>0</v>
      </c>
      <c r="I3238" s="225"/>
    </row>
    <row r="3239" s="9" customFormat="1" ht="17.9" customHeight="1">
      <c r="C3239" s="11"/>
      <c r="H3239" s="28">
        <f>ROUND(F3239*G3239,0)</f>
        <v>0</v>
      </c>
      <c r="I3239" s="225"/>
    </row>
    <row r="3240" s="9" customFormat="1" ht="17.9" customHeight="1">
      <c r="C3240" s="11"/>
      <c r="H3240" s="28">
        <f>ROUND(F3240*G3240,0)</f>
        <v>0</v>
      </c>
      <c r="I3240" s="225"/>
    </row>
    <row r="3241" s="9" customFormat="1" ht="17.9" customHeight="1">
      <c r="C3241" s="11"/>
      <c r="H3241" s="28">
        <f>ROUND(F3241*G3241,0)</f>
        <v>0</v>
      </c>
      <c r="I3241" s="225"/>
    </row>
    <row r="3242" s="9" customFormat="1" ht="17.9" customHeight="1">
      <c r="C3242" s="11"/>
      <c r="H3242" s="28">
        <f>ROUND(F3242*G3242,0)</f>
        <v>0</v>
      </c>
      <c r="I3242" s="225"/>
    </row>
    <row r="3243" s="9" customFormat="1" ht="17.9" customHeight="1">
      <c r="C3243" s="11"/>
      <c r="H3243" s="28">
        <f>ROUND(F3243*G3243,0)</f>
        <v>0</v>
      </c>
      <c r="I3243" s="225"/>
    </row>
    <row r="3244" s="9" customFormat="1" ht="17.9" customHeight="1">
      <c r="C3244" s="11"/>
      <c r="H3244" s="28">
        <f>ROUND(F3244*G3244,0)</f>
        <v>0</v>
      </c>
      <c r="I3244" s="225"/>
    </row>
    <row r="3245" s="9" customFormat="1" ht="17.9" customHeight="1">
      <c r="C3245" s="11"/>
      <c r="H3245" s="28">
        <f>ROUND(F3245*G3245,0)</f>
        <v>0</v>
      </c>
      <c r="I3245" s="225"/>
    </row>
    <row r="3246" s="9" customFormat="1" ht="17.9" customHeight="1">
      <c r="C3246" s="11"/>
      <c r="H3246" s="28">
        <f>ROUND(F3246*G3246,0)</f>
        <v>0</v>
      </c>
      <c r="I3246" s="225"/>
    </row>
    <row r="3247" s="9" customFormat="1" ht="17.9" customHeight="1">
      <c r="C3247" s="11"/>
      <c r="H3247" s="28">
        <f>ROUND(F3247*G3247,0)</f>
        <v>0</v>
      </c>
      <c r="I3247" s="225"/>
    </row>
    <row r="3248" s="9" customFormat="1" ht="17.9" customHeight="1">
      <c r="C3248" s="11"/>
      <c r="H3248" s="28">
        <f>ROUND(F3248*G3248,0)</f>
        <v>0</v>
      </c>
      <c r="I3248" s="225"/>
    </row>
    <row r="3249" s="9" customFormat="1" ht="17.9" customHeight="1">
      <c r="C3249" s="11"/>
      <c r="H3249" s="28">
        <f>ROUND(F3249*G3249,0)</f>
        <v>0</v>
      </c>
      <c r="I3249" s="225"/>
    </row>
    <row r="3250" s="9" customFormat="1" ht="17.9" customHeight="1">
      <c r="C3250" s="11"/>
      <c r="H3250" s="28">
        <f>ROUND(F3250*G3250,0)</f>
        <v>0</v>
      </c>
      <c r="I3250" s="225"/>
    </row>
    <row r="3251" s="9" customFormat="1" ht="17.9" customHeight="1">
      <c r="C3251" s="11"/>
      <c r="H3251" s="28">
        <f>ROUND(F3251*G3251,0)</f>
        <v>0</v>
      </c>
      <c r="I3251" s="225"/>
    </row>
    <row r="3252" s="9" customFormat="1" ht="17.9" customHeight="1">
      <c r="C3252" s="11"/>
      <c r="H3252" s="28">
        <f>ROUND(F3252*G3252,0)</f>
        <v>0</v>
      </c>
      <c r="I3252" s="225"/>
    </row>
    <row r="3253" s="9" customFormat="1" ht="17.9" customHeight="1">
      <c r="C3253" s="11"/>
      <c r="H3253" s="28">
        <f>ROUND(F3253*G3253,0)</f>
        <v>0</v>
      </c>
      <c r="I3253" s="225"/>
    </row>
    <row r="3254" s="9" customFormat="1" ht="17.9" customHeight="1">
      <c r="C3254" s="11"/>
      <c r="H3254" s="28">
        <f>ROUND(F3254*G3254,0)</f>
        <v>0</v>
      </c>
      <c r="I3254" s="225"/>
    </row>
    <row r="3255" s="9" customFormat="1" ht="17.9" customHeight="1">
      <c r="C3255" s="11"/>
      <c r="H3255" s="28">
        <f>ROUND(F3255*G3255,0)</f>
        <v>0</v>
      </c>
      <c r="I3255" s="225"/>
    </row>
    <row r="3256" s="9" customFormat="1" ht="17.9" customHeight="1">
      <c r="C3256" s="11"/>
      <c r="H3256" s="28">
        <f>ROUND(F3256*G3256,0)</f>
        <v>0</v>
      </c>
      <c r="I3256" s="225"/>
    </row>
    <row r="3257" s="9" customFormat="1" ht="17.9" customHeight="1">
      <c r="C3257" s="11"/>
      <c r="H3257" s="28">
        <f>ROUND(F3257*G3257,0)</f>
        <v>0</v>
      </c>
      <c r="I3257" s="225"/>
    </row>
    <row r="3258" s="9" customFormat="1" ht="17.9" customHeight="1">
      <c r="C3258" s="11"/>
      <c r="H3258" s="28">
        <f>ROUND(F3258*G3258,0)</f>
        <v>0</v>
      </c>
      <c r="I3258" s="225"/>
    </row>
    <row r="3259" s="9" customFormat="1" ht="17.9" customHeight="1">
      <c r="C3259" s="11"/>
      <c r="H3259" s="28">
        <f>ROUND(F3259*G3259,0)</f>
        <v>0</v>
      </c>
      <c r="I3259" s="225"/>
    </row>
    <row r="3260" s="9" customFormat="1" ht="17.9" customHeight="1">
      <c r="C3260" s="11"/>
      <c r="H3260" s="28">
        <f>ROUND(F3260*G3260,0)</f>
        <v>0</v>
      </c>
      <c r="I3260" s="225"/>
    </row>
    <row r="3261" s="9" customFormat="1" ht="17.9" customHeight="1">
      <c r="C3261" s="11"/>
      <c r="H3261" s="28">
        <f>ROUND(F3261*G3261,0)</f>
        <v>0</v>
      </c>
      <c r="I3261" s="225"/>
    </row>
    <row r="3262" s="9" customFormat="1" ht="17.9" customHeight="1">
      <c r="C3262" s="11"/>
      <c r="H3262" s="28">
        <f>ROUND(F3262*G3262,0)</f>
        <v>0</v>
      </c>
      <c r="I3262" s="225"/>
    </row>
    <row r="3263" s="9" customFormat="1" ht="17.9" customHeight="1">
      <c r="C3263" s="11"/>
      <c r="H3263" s="28">
        <f>ROUND(F3263*G3263,0)</f>
        <v>0</v>
      </c>
      <c r="I3263" s="225"/>
    </row>
    <row r="3264" s="9" customFormat="1" ht="17.9" customHeight="1">
      <c r="C3264" s="11"/>
      <c r="H3264" s="28">
        <f>ROUND(F3264*G3264,0)</f>
        <v>0</v>
      </c>
      <c r="I3264" s="225"/>
    </row>
    <row r="3265" s="9" customFormat="1" ht="17.9" customHeight="1">
      <c r="C3265" s="11"/>
      <c r="H3265" s="28">
        <f>ROUND(F3265*G3265,0)</f>
        <v>0</v>
      </c>
      <c r="I3265" s="225"/>
    </row>
    <row r="3266" s="9" customFormat="1" ht="17.9" customHeight="1">
      <c r="C3266" s="11"/>
      <c r="H3266" s="28">
        <f>ROUND(F3266*G3266,0)</f>
        <v>0</v>
      </c>
      <c r="I3266" s="225"/>
    </row>
    <row r="3267" s="9" customFormat="1" ht="17.9" customHeight="1">
      <c r="C3267" s="11"/>
      <c r="H3267" s="28">
        <f>ROUND(F3267*G3267,0)</f>
        <v>0</v>
      </c>
      <c r="I3267" s="225"/>
    </row>
    <row r="3268" s="9" customFormat="1" ht="17.9" customHeight="1">
      <c r="C3268" s="11"/>
      <c r="H3268" s="28">
        <f>ROUND(F3268*G3268,0)</f>
        <v>0</v>
      </c>
      <c r="I3268" s="225"/>
    </row>
    <row r="3269" s="9" customFormat="1" ht="17.9" customHeight="1">
      <c r="C3269" s="11"/>
      <c r="H3269" s="28">
        <f>ROUND(F3269*G3269,0)</f>
        <v>0</v>
      </c>
      <c r="I3269" s="225"/>
    </row>
    <row r="3270" s="9" customFormat="1" ht="17.9" customHeight="1">
      <c r="C3270" s="11"/>
      <c r="H3270" s="28">
        <f>ROUND(F3270*G3270,0)</f>
        <v>0</v>
      </c>
      <c r="I3270" s="225"/>
    </row>
    <row r="3271" s="9" customFormat="1" ht="17.9" customHeight="1">
      <c r="C3271" s="11"/>
      <c r="H3271" s="28">
        <f>ROUND(F3271*G3271,0)</f>
        <v>0</v>
      </c>
      <c r="I3271" s="225"/>
    </row>
    <row r="3272" s="9" customFormat="1" ht="17.9" customHeight="1">
      <c r="C3272" s="11"/>
      <c r="H3272" s="28">
        <f>ROUND(F3272*G3272,0)</f>
        <v>0</v>
      </c>
      <c r="I3272" s="225"/>
    </row>
    <row r="3273" s="9" customFormat="1" ht="17.9" customHeight="1">
      <c r="C3273" s="11"/>
      <c r="H3273" s="28">
        <f>ROUND(F3273*G3273,0)</f>
        <v>0</v>
      </c>
      <c r="I3273" s="225"/>
    </row>
    <row r="3274" s="9" customFormat="1" ht="17.9" customHeight="1">
      <c r="C3274" s="11"/>
      <c r="H3274" s="28">
        <f>ROUND(F3274*G3274,0)</f>
        <v>0</v>
      </c>
      <c r="I3274" s="225"/>
    </row>
    <row r="3275" s="9" customFormat="1" ht="17.9" customHeight="1">
      <c r="C3275" s="11"/>
      <c r="H3275" s="28">
        <f>ROUND(F3275*G3275,0)</f>
        <v>0</v>
      </c>
      <c r="I3275" s="225"/>
    </row>
    <row r="3276" s="9" customFormat="1" ht="17.9" customHeight="1">
      <c r="C3276" s="11"/>
      <c r="H3276" s="28">
        <f>ROUND(F3276*G3276,0)</f>
        <v>0</v>
      </c>
      <c r="I3276" s="225"/>
    </row>
    <row r="3277" s="9" customFormat="1" ht="17.9" customHeight="1">
      <c r="C3277" s="11"/>
      <c r="H3277" s="28">
        <f>ROUND(F3277*G3277,0)</f>
        <v>0</v>
      </c>
      <c r="I3277" s="225"/>
    </row>
    <row r="3278" s="9" customFormat="1" ht="17.9" customHeight="1">
      <c r="C3278" s="11"/>
      <c r="H3278" s="28">
        <f>ROUND(F3278*G3278,0)</f>
        <v>0</v>
      </c>
      <c r="I3278" s="225"/>
    </row>
    <row r="3279" s="9" customFormat="1" ht="17.9" customHeight="1">
      <c r="C3279" s="11"/>
      <c r="H3279" s="28">
        <f>ROUND(F3279*G3279,0)</f>
        <v>0</v>
      </c>
      <c r="I3279" s="225"/>
    </row>
    <row r="3280" s="9" customFormat="1" ht="17.9" customHeight="1">
      <c r="C3280" s="11"/>
      <c r="H3280" s="28">
        <f>ROUND(F3280*G3280,0)</f>
        <v>0</v>
      </c>
      <c r="I3280" s="225"/>
    </row>
    <row r="3281" s="9" customFormat="1" ht="17.9" customHeight="1">
      <c r="C3281" s="11"/>
      <c r="H3281" s="28">
        <f>ROUND(F3281*G3281,0)</f>
        <v>0</v>
      </c>
      <c r="I3281" s="225"/>
    </row>
    <row r="3282" s="9" customFormat="1" ht="17.9" customHeight="1">
      <c r="C3282" s="11"/>
      <c r="H3282" s="28">
        <f>ROUND(F3282*G3282,0)</f>
        <v>0</v>
      </c>
      <c r="I3282" s="225"/>
    </row>
    <row r="3283" s="9" customFormat="1" ht="17.9" customHeight="1">
      <c r="C3283" s="11"/>
      <c r="H3283" s="28">
        <f>ROUND(F3283*G3283,0)</f>
        <v>0</v>
      </c>
      <c r="I3283" s="225"/>
    </row>
    <row r="3284" s="9" customFormat="1" ht="17.9" customHeight="1">
      <c r="C3284" s="11"/>
      <c r="H3284" s="28">
        <f>ROUND(F3284*G3284,0)</f>
        <v>0</v>
      </c>
      <c r="I3284" s="225"/>
    </row>
    <row r="3285" s="9" customFormat="1" ht="17.9" customHeight="1">
      <c r="C3285" s="11"/>
      <c r="H3285" s="28">
        <f>ROUND(F3285*G3285,0)</f>
        <v>0</v>
      </c>
      <c r="I3285" s="225"/>
    </row>
    <row r="3286" s="9" customFormat="1" ht="17.9" customHeight="1">
      <c r="C3286" s="11"/>
      <c r="H3286" s="28">
        <f>ROUND(F3286*G3286,0)</f>
        <v>0</v>
      </c>
      <c r="I3286" s="225"/>
    </row>
    <row r="3287" s="9" customFormat="1" ht="17.9" customHeight="1">
      <c r="C3287" s="11"/>
      <c r="H3287" s="28">
        <f>ROUND(F3287*G3287,0)</f>
        <v>0</v>
      </c>
      <c r="I3287" s="225"/>
    </row>
    <row r="3288" s="9" customFormat="1" ht="17.9" customHeight="1">
      <c r="C3288" s="11"/>
      <c r="H3288" s="28">
        <f>ROUND(F3288*G3288,0)</f>
        <v>0</v>
      </c>
      <c r="I3288" s="225"/>
    </row>
    <row r="3289" s="9" customFormat="1" ht="17.9" customHeight="1">
      <c r="C3289" s="11"/>
      <c r="H3289" s="28">
        <f>ROUND(F3289*G3289,0)</f>
        <v>0</v>
      </c>
      <c r="I3289" s="225"/>
    </row>
    <row r="3290" s="9" customFormat="1" ht="17.9" customHeight="1">
      <c r="C3290" s="11"/>
      <c r="H3290" s="28">
        <f>ROUND(F3290*G3290,0)</f>
        <v>0</v>
      </c>
      <c r="I3290" s="225"/>
    </row>
    <row r="3291" s="9" customFormat="1" ht="17.9" customHeight="1">
      <c r="C3291" s="11"/>
      <c r="H3291" s="28">
        <f>ROUND(F3291*G3291,0)</f>
        <v>0</v>
      </c>
      <c r="I3291" s="225"/>
    </row>
    <row r="3292" s="9" customFormat="1" ht="17.9" customHeight="1">
      <c r="C3292" s="11"/>
      <c r="H3292" s="28">
        <f>ROUND(F3292*G3292,0)</f>
        <v>0</v>
      </c>
      <c r="I3292" s="225"/>
    </row>
    <row r="3293" s="9" customFormat="1" ht="17.9" customHeight="1">
      <c r="C3293" s="11"/>
      <c r="H3293" s="28">
        <f>ROUND(F3293*G3293,0)</f>
        <v>0</v>
      </c>
      <c r="I3293" s="225"/>
    </row>
    <row r="3294" s="9" customFormat="1" ht="17.9" customHeight="1">
      <c r="C3294" s="11"/>
      <c r="H3294" s="28">
        <f>ROUND(F3294*G3294,0)</f>
        <v>0</v>
      </c>
      <c r="I3294" s="225"/>
    </row>
    <row r="3295" s="9" customFormat="1" ht="17.9" customHeight="1">
      <c r="C3295" s="11"/>
      <c r="H3295" s="28">
        <f>ROUND(F3295*G3295,0)</f>
        <v>0</v>
      </c>
      <c r="I3295" s="225"/>
    </row>
    <row r="3296" s="9" customFormat="1" ht="17.9" customHeight="1">
      <c r="C3296" s="11"/>
      <c r="H3296" s="28">
        <f>ROUND(F3296*G3296,0)</f>
        <v>0</v>
      </c>
      <c r="I3296" s="225"/>
    </row>
    <row r="3297" s="9" customFormat="1" ht="17.9" customHeight="1">
      <c r="C3297" s="11"/>
      <c r="H3297" s="28">
        <f>ROUND(F3297*G3297,0)</f>
        <v>0</v>
      </c>
      <c r="I3297" s="225"/>
    </row>
    <row r="3298" s="9" customFormat="1" ht="17.9" customHeight="1">
      <c r="C3298" s="11"/>
      <c r="H3298" s="28">
        <f>ROUND(F3298*G3298,0)</f>
        <v>0</v>
      </c>
      <c r="I3298" s="225"/>
    </row>
    <row r="3299" s="9" customFormat="1" ht="17.9" customHeight="1">
      <c r="C3299" s="11"/>
      <c r="H3299" s="28">
        <f>ROUND(F3299*G3299,0)</f>
        <v>0</v>
      </c>
      <c r="I3299" s="225"/>
    </row>
    <row r="3300" s="9" customFormat="1" ht="17.9" customHeight="1">
      <c r="C3300" s="11"/>
      <c r="H3300" s="28">
        <f>ROUND(F3300*G3300,0)</f>
        <v>0</v>
      </c>
      <c r="I3300" s="225"/>
    </row>
    <row r="3301" s="9" customFormat="1" ht="17.9" customHeight="1">
      <c r="C3301" s="11"/>
      <c r="H3301" s="28">
        <f>ROUND(F3301*G3301,0)</f>
        <v>0</v>
      </c>
      <c r="I3301" s="225"/>
    </row>
    <row r="3302" s="9" customFormat="1" ht="17.9" customHeight="1">
      <c r="C3302" s="11"/>
      <c r="H3302" s="28">
        <f>ROUND(F3302*G3302,0)</f>
        <v>0</v>
      </c>
      <c r="I3302" s="225"/>
    </row>
    <row r="3303" s="9" customFormat="1" ht="17.9" customHeight="1">
      <c r="C3303" s="11"/>
      <c r="H3303" s="28">
        <f>ROUND(F3303*G3303,0)</f>
        <v>0</v>
      </c>
      <c r="I3303" s="225"/>
    </row>
    <row r="3304" s="9" customFormat="1" ht="17.9" customHeight="1">
      <c r="C3304" s="11"/>
      <c r="H3304" s="28">
        <f>ROUND(F3304*G3304,0)</f>
        <v>0</v>
      </c>
      <c r="I3304" s="225"/>
    </row>
    <row r="3305" s="9" customFormat="1" ht="17.9" customHeight="1">
      <c r="C3305" s="11"/>
      <c r="H3305" s="28">
        <f>ROUND(F3305*G3305,0)</f>
        <v>0</v>
      </c>
      <c r="I3305" s="225"/>
    </row>
    <row r="3306" s="9" customFormat="1" ht="17.9" customHeight="1">
      <c r="C3306" s="11"/>
      <c r="H3306" s="28">
        <f>ROUND(F3306*G3306,0)</f>
        <v>0</v>
      </c>
      <c r="I3306" s="225"/>
    </row>
    <row r="3307" s="9" customFormat="1" ht="17.9" customHeight="1">
      <c r="C3307" s="11"/>
      <c r="H3307" s="28">
        <f>ROUND(F3307*G3307,0)</f>
        <v>0</v>
      </c>
      <c r="I3307" s="225"/>
    </row>
    <row r="3308" s="9" customFormat="1" ht="17.9" customHeight="1">
      <c r="C3308" s="11"/>
      <c r="H3308" s="28">
        <f>ROUND(F3308*G3308,0)</f>
        <v>0</v>
      </c>
      <c r="I3308" s="225"/>
    </row>
    <row r="3309" s="9" customFormat="1" ht="17.9" customHeight="1">
      <c r="C3309" s="11"/>
      <c r="H3309" s="28">
        <f>ROUND(F3309*G3309,0)</f>
        <v>0</v>
      </c>
      <c r="I3309" s="225"/>
    </row>
    <row r="3310" s="9" customFormat="1" ht="17.9" customHeight="1">
      <c r="C3310" s="11"/>
      <c r="H3310" s="28">
        <f>ROUND(F3310*G3310,0)</f>
        <v>0</v>
      </c>
      <c r="I3310" s="225"/>
    </row>
    <row r="3311" s="9" customFormat="1" ht="17.9" customHeight="1">
      <c r="C3311" s="11"/>
      <c r="H3311" s="28">
        <f>ROUND(F3311*G3311,0)</f>
        <v>0</v>
      </c>
      <c r="I3311" s="225"/>
    </row>
    <row r="3312" s="9" customFormat="1" ht="17.9" customHeight="1">
      <c r="C3312" s="11"/>
      <c r="H3312" s="28">
        <f>ROUND(F3312*G3312,0)</f>
        <v>0</v>
      </c>
      <c r="I3312" s="225"/>
    </row>
    <row r="3313" s="9" customFormat="1" ht="17.9" customHeight="1">
      <c r="C3313" s="11"/>
      <c r="H3313" s="28">
        <f>ROUND(F3313*G3313,0)</f>
        <v>0</v>
      </c>
      <c r="I3313" s="225"/>
    </row>
    <row r="3314" s="9" customFormat="1" ht="17.9" customHeight="1">
      <c r="C3314" s="11"/>
      <c r="H3314" s="28">
        <f>ROUND(F3314*G3314,0)</f>
        <v>0</v>
      </c>
      <c r="I3314" s="225"/>
    </row>
    <row r="3315" s="9" customFormat="1" ht="17.9" customHeight="1">
      <c r="C3315" s="11"/>
      <c r="H3315" s="28">
        <f>ROUND(F3315*G3315,0)</f>
        <v>0</v>
      </c>
      <c r="I3315" s="225"/>
    </row>
    <row r="3316" s="9" customFormat="1" ht="17.9" customHeight="1">
      <c r="C3316" s="11"/>
      <c r="H3316" s="28">
        <f>ROUND(F3316*G3316,0)</f>
        <v>0</v>
      </c>
      <c r="I3316" s="225"/>
    </row>
    <row r="3317" s="9" customFormat="1" ht="17.9" customHeight="1">
      <c r="C3317" s="11"/>
      <c r="H3317" s="28">
        <f>ROUND(F3317*G3317,0)</f>
        <v>0</v>
      </c>
      <c r="I3317" s="225"/>
    </row>
    <row r="3318" s="9" customFormat="1" ht="17.9" customHeight="1">
      <c r="C3318" s="11"/>
      <c r="H3318" s="28">
        <f>ROUND(F3318*G3318,0)</f>
        <v>0</v>
      </c>
      <c r="I3318" s="225"/>
    </row>
    <row r="3319" s="9" customFormat="1" ht="17.9" customHeight="1">
      <c r="C3319" s="11"/>
      <c r="H3319" s="28">
        <f>ROUND(F3319*G3319,0)</f>
        <v>0</v>
      </c>
      <c r="I3319" s="225"/>
    </row>
    <row r="3320" s="9" customFormat="1" ht="17.9" customHeight="1">
      <c r="C3320" s="11"/>
      <c r="H3320" s="28">
        <f>ROUND(F3320*G3320,0)</f>
        <v>0</v>
      </c>
      <c r="I3320" s="225"/>
    </row>
    <row r="3321" s="9" customFormat="1" ht="17.9" customHeight="1">
      <c r="C3321" s="11"/>
      <c r="H3321" s="28">
        <f>ROUND(F3321*G3321,0)</f>
        <v>0</v>
      </c>
      <c r="I3321" s="225"/>
    </row>
    <row r="3322" s="9" customFormat="1" ht="17.9" customHeight="1">
      <c r="C3322" s="11"/>
      <c r="H3322" s="28">
        <f>ROUND(F3322*G3322,0)</f>
        <v>0</v>
      </c>
      <c r="I3322" s="225"/>
    </row>
    <row r="3323" s="9" customFormat="1" ht="17.9" customHeight="1">
      <c r="C3323" s="11"/>
      <c r="H3323" s="28">
        <f>ROUND(F3323*G3323,0)</f>
        <v>0</v>
      </c>
      <c r="I3323" s="225"/>
    </row>
    <row r="3324" s="9" customFormat="1" ht="17.9" customHeight="1">
      <c r="C3324" s="11"/>
      <c r="H3324" s="28">
        <f>ROUND(F3324*G3324,0)</f>
        <v>0</v>
      </c>
      <c r="I3324" s="225"/>
    </row>
    <row r="3325" s="9" customFormat="1" ht="17.9" customHeight="1">
      <c r="C3325" s="11"/>
      <c r="H3325" s="28">
        <f>ROUND(F3325*G3325,0)</f>
        <v>0</v>
      </c>
      <c r="I3325" s="225"/>
    </row>
    <row r="3326" s="9" customFormat="1" ht="17.9" customHeight="1">
      <c r="C3326" s="11"/>
      <c r="H3326" s="28">
        <f>ROUND(F3326*G3326,0)</f>
        <v>0</v>
      </c>
      <c r="I3326" s="225"/>
    </row>
    <row r="3327" s="9" customFormat="1" ht="17.9" customHeight="1">
      <c r="C3327" s="11"/>
      <c r="H3327" s="28">
        <f>ROUND(F3327*G3327,0)</f>
        <v>0</v>
      </c>
      <c r="I3327" s="225"/>
    </row>
    <row r="3328" s="9" customFormat="1" ht="17.9" customHeight="1">
      <c r="C3328" s="11"/>
      <c r="H3328" s="28">
        <f>ROUND(F3328*G3328,0)</f>
        <v>0</v>
      </c>
      <c r="I3328" s="225"/>
    </row>
    <row r="3329" s="9" customFormat="1" ht="17.9" customHeight="1">
      <c r="C3329" s="11"/>
      <c r="H3329" s="28">
        <f>ROUND(F3329*G3329,0)</f>
        <v>0</v>
      </c>
      <c r="I3329" s="225"/>
    </row>
    <row r="3330" s="9" customFormat="1" ht="17.9" customHeight="1">
      <c r="C3330" s="11"/>
      <c r="H3330" s="28">
        <f>ROUND(F3330*G3330,0)</f>
        <v>0</v>
      </c>
      <c r="I3330" s="225"/>
    </row>
    <row r="3331" s="9" customFormat="1" ht="17.9" customHeight="1">
      <c r="C3331" s="11"/>
      <c r="H3331" s="28">
        <f>ROUND(F3331*G3331,0)</f>
        <v>0</v>
      </c>
      <c r="I3331" s="225"/>
    </row>
    <row r="3332" s="9" customFormat="1" ht="17.9" customHeight="1">
      <c r="C3332" s="11"/>
      <c r="H3332" s="28">
        <f>ROUND(F3332*G3332,0)</f>
        <v>0</v>
      </c>
      <c r="I3332" s="225"/>
    </row>
    <row r="3333" s="9" customFormat="1" ht="17.9" customHeight="1">
      <c r="C3333" s="11"/>
      <c r="H3333" s="28">
        <f>ROUND(F3333*G3333,0)</f>
        <v>0</v>
      </c>
      <c r="I3333" s="225"/>
    </row>
    <row r="3334" s="9" customFormat="1" ht="17.9" customHeight="1">
      <c r="C3334" s="11"/>
      <c r="H3334" s="28">
        <f>ROUND(F3334*G3334,0)</f>
        <v>0</v>
      </c>
      <c r="I3334" s="225"/>
    </row>
    <row r="3335" s="9" customFormat="1" ht="17.9" customHeight="1">
      <c r="C3335" s="11"/>
      <c r="H3335" s="28">
        <f>ROUND(F3335*G3335,0)</f>
        <v>0</v>
      </c>
      <c r="I3335" s="225"/>
    </row>
    <row r="3336" s="9" customFormat="1" ht="17.9" customHeight="1">
      <c r="C3336" s="11"/>
      <c r="H3336" s="28">
        <f>ROUND(F3336*G3336,0)</f>
        <v>0</v>
      </c>
      <c r="I3336" s="225"/>
    </row>
    <row r="3337" s="9" customFormat="1" ht="17.9" customHeight="1">
      <c r="C3337" s="11"/>
      <c r="H3337" s="28">
        <f>ROUND(F3337*G3337,0)</f>
        <v>0</v>
      </c>
      <c r="I3337" s="225"/>
    </row>
    <row r="3338" s="9" customFormat="1" ht="17.9" customHeight="1">
      <c r="C3338" s="11"/>
      <c r="H3338" s="28">
        <f>ROUND(F3338*G3338,0)</f>
        <v>0</v>
      </c>
      <c r="I3338" s="225"/>
    </row>
    <row r="3339" s="9" customFormat="1" ht="17.9" customHeight="1">
      <c r="C3339" s="11"/>
      <c r="H3339" s="28">
        <f>ROUND(F3339*G3339,0)</f>
        <v>0</v>
      </c>
      <c r="I3339" s="225"/>
    </row>
    <row r="3340" s="9" customFormat="1" ht="17.9" customHeight="1">
      <c r="C3340" s="11"/>
      <c r="H3340" s="28">
        <f>ROUND(F3340*G3340,0)</f>
        <v>0</v>
      </c>
      <c r="I3340" s="225"/>
    </row>
    <row r="3341" s="9" customFormat="1" ht="17.9" customHeight="1">
      <c r="C3341" s="11"/>
      <c r="H3341" s="28">
        <f>ROUND(F3341*G3341,0)</f>
        <v>0</v>
      </c>
      <c r="I3341" s="225"/>
    </row>
    <row r="3342" s="9" customFormat="1" ht="17.9" customHeight="1">
      <c r="C3342" s="11"/>
      <c r="H3342" s="28">
        <f>ROUND(F3342*G3342,0)</f>
        <v>0</v>
      </c>
      <c r="I3342" s="225"/>
    </row>
    <row r="3343" s="9" customFormat="1" ht="17.9" customHeight="1">
      <c r="C3343" s="11"/>
      <c r="H3343" s="28">
        <f>ROUND(F3343*G3343,0)</f>
        <v>0</v>
      </c>
      <c r="I3343" s="225"/>
    </row>
    <row r="3344" s="9" customFormat="1" ht="17.9" customHeight="1">
      <c r="C3344" s="11"/>
      <c r="H3344" s="28">
        <f>ROUND(F3344*G3344,0)</f>
        <v>0</v>
      </c>
      <c r="I3344" s="225"/>
    </row>
    <row r="3345" s="9" customFormat="1" ht="17.9" customHeight="1">
      <c r="C3345" s="11"/>
      <c r="H3345" s="28">
        <f>ROUND(F3345*G3345,0)</f>
        <v>0</v>
      </c>
      <c r="I3345" s="225"/>
    </row>
    <row r="3346" s="9" customFormat="1" ht="17.9" customHeight="1">
      <c r="C3346" s="11"/>
      <c r="H3346" s="28">
        <f>ROUND(F3346*G3346,0)</f>
        <v>0</v>
      </c>
      <c r="I3346" s="225"/>
    </row>
    <row r="3347" s="9" customFormat="1" ht="17.9" customHeight="1">
      <c r="C3347" s="11"/>
      <c r="H3347" s="28">
        <f>ROUND(F3347*G3347,0)</f>
        <v>0</v>
      </c>
      <c r="I3347" s="225"/>
    </row>
    <row r="3348" s="9" customFormat="1" ht="17.9" customHeight="1">
      <c r="C3348" s="11"/>
      <c r="H3348" s="28">
        <f>ROUND(F3348*G3348,0)</f>
        <v>0</v>
      </c>
      <c r="I3348" s="225"/>
    </row>
    <row r="3349" s="9" customFormat="1" ht="17.9" customHeight="1">
      <c r="C3349" s="11"/>
      <c r="H3349" s="28">
        <f>ROUND(F3349*G3349,0)</f>
        <v>0</v>
      </c>
      <c r="I3349" s="225"/>
    </row>
    <row r="3350" s="9" customFormat="1" ht="17.9" customHeight="1">
      <c r="C3350" s="11"/>
      <c r="H3350" s="28">
        <f>ROUND(F3350*G3350,0)</f>
        <v>0</v>
      </c>
      <c r="I3350" s="225"/>
    </row>
    <row r="3351" s="9" customFormat="1" ht="17.9" customHeight="1">
      <c r="C3351" s="11"/>
      <c r="H3351" s="28">
        <f>ROUND(F3351*G3351,0)</f>
        <v>0</v>
      </c>
      <c r="I3351" s="225"/>
    </row>
    <row r="3352" s="9" customFormat="1" ht="17.9" customHeight="1">
      <c r="C3352" s="11"/>
      <c r="H3352" s="28">
        <f>ROUND(F3352*G3352,0)</f>
        <v>0</v>
      </c>
      <c r="I3352" s="225"/>
    </row>
    <row r="3353" s="9" customFormat="1" ht="17.9" customHeight="1">
      <c r="C3353" s="11"/>
      <c r="H3353" s="28">
        <f>ROUND(F3353*G3353,0)</f>
        <v>0</v>
      </c>
      <c r="I3353" s="225"/>
    </row>
    <row r="3354" s="9" customFormat="1" ht="17.9" customHeight="1">
      <c r="C3354" s="11"/>
      <c r="H3354" s="28">
        <f>ROUND(F3354*G3354,0)</f>
        <v>0</v>
      </c>
      <c r="I3354" s="225"/>
    </row>
    <row r="3355" s="9" customFormat="1" ht="17.9" customHeight="1">
      <c r="C3355" s="11"/>
      <c r="H3355" s="28">
        <f>ROUND(F3355*G3355,0)</f>
        <v>0</v>
      </c>
      <c r="I3355" s="225"/>
    </row>
    <row r="3356" s="9" customFormat="1" ht="17.9" customHeight="1">
      <c r="C3356" s="11"/>
      <c r="H3356" s="28">
        <f>ROUND(F3356*G3356,0)</f>
        <v>0</v>
      </c>
      <c r="I3356" s="225"/>
    </row>
    <row r="3357" s="9" customFormat="1" ht="17.9" customHeight="1">
      <c r="C3357" s="11"/>
      <c r="H3357" s="28">
        <f>ROUND(F3357*G3357,0)</f>
        <v>0</v>
      </c>
      <c r="I3357" s="225"/>
    </row>
    <row r="3358" s="9" customFormat="1" ht="17.9" customHeight="1">
      <c r="C3358" s="11"/>
      <c r="H3358" s="28">
        <f>ROUND(F3358*G3358,0)</f>
        <v>0</v>
      </c>
      <c r="I3358" s="225"/>
    </row>
    <row r="3359" s="9" customFormat="1" ht="17.9" customHeight="1">
      <c r="C3359" s="11"/>
      <c r="H3359" s="28">
        <f>ROUND(F3359*G3359,0)</f>
        <v>0</v>
      </c>
      <c r="I3359" s="225"/>
    </row>
    <row r="3360" s="9" customFormat="1" ht="17.9" customHeight="1">
      <c r="C3360" s="11"/>
      <c r="H3360" s="28">
        <f>ROUND(F3360*G3360,0)</f>
        <v>0</v>
      </c>
      <c r="I3360" s="225"/>
    </row>
    <row r="3361" s="9" customFormat="1" ht="17.9" customHeight="1">
      <c r="C3361" s="11"/>
      <c r="H3361" s="28">
        <f>ROUND(F3361*G3361,0)</f>
        <v>0</v>
      </c>
      <c r="I3361" s="225"/>
    </row>
    <row r="3362" s="9" customFormat="1" ht="17.9" customHeight="1">
      <c r="C3362" s="11"/>
      <c r="H3362" s="28">
        <f>ROUND(F3362*G3362,0)</f>
        <v>0</v>
      </c>
      <c r="I3362" s="225"/>
    </row>
    <row r="3363" s="9" customFormat="1" ht="17.9" customHeight="1">
      <c r="C3363" s="11"/>
      <c r="H3363" s="28">
        <f>ROUND(F3363*G3363,0)</f>
        <v>0</v>
      </c>
      <c r="I3363" s="225"/>
    </row>
    <row r="3364" s="9" customFormat="1" ht="17.9" customHeight="1">
      <c r="C3364" s="11"/>
      <c r="H3364" s="28">
        <f>ROUND(F3364*G3364,0)</f>
        <v>0</v>
      </c>
      <c r="I3364" s="225"/>
    </row>
    <row r="3365" s="9" customFormat="1" ht="17.9" customHeight="1">
      <c r="C3365" s="11"/>
      <c r="H3365" s="28">
        <f>ROUND(F3365*G3365,0)</f>
        <v>0</v>
      </c>
      <c r="I3365" s="225"/>
    </row>
    <row r="3366" s="9" customFormat="1" ht="17.9" customHeight="1">
      <c r="C3366" s="11"/>
      <c r="H3366" s="28">
        <f>ROUND(F3366*G3366,0)</f>
        <v>0</v>
      </c>
      <c r="I3366" s="225"/>
    </row>
    <row r="3367" s="9" customFormat="1" ht="17.9" customHeight="1">
      <c r="C3367" s="11"/>
      <c r="H3367" s="28">
        <f>ROUND(F3367*G3367,0)</f>
        <v>0</v>
      </c>
      <c r="I3367" s="225"/>
    </row>
    <row r="3368" s="9" customFormat="1" ht="17.9" customHeight="1">
      <c r="C3368" s="11"/>
      <c r="H3368" s="28">
        <f>ROUND(F3368*G3368,0)</f>
        <v>0</v>
      </c>
      <c r="I3368" s="225"/>
    </row>
    <row r="3369" s="9" customFormat="1" ht="17.9" customHeight="1">
      <c r="C3369" s="11"/>
      <c r="H3369" s="28">
        <f>ROUND(F3369*G3369,0)</f>
        <v>0</v>
      </c>
      <c r="I3369" s="225"/>
    </row>
    <row r="3370" s="9" customFormat="1" ht="17.9" customHeight="1">
      <c r="C3370" s="11"/>
      <c r="H3370" s="28">
        <f>ROUND(F3370*G3370,0)</f>
        <v>0</v>
      </c>
      <c r="I3370" s="225"/>
    </row>
    <row r="3371" s="9" customFormat="1" ht="17.9" customHeight="1">
      <c r="C3371" s="11"/>
      <c r="H3371" s="28">
        <f>ROUND(F3371*G3371,0)</f>
        <v>0</v>
      </c>
      <c r="I3371" s="225"/>
    </row>
    <row r="3372" s="9" customFormat="1" ht="17.9" customHeight="1">
      <c r="C3372" s="11"/>
      <c r="H3372" s="28">
        <f>ROUND(F3372*G3372,0)</f>
        <v>0</v>
      </c>
      <c r="I3372" s="225"/>
    </row>
    <row r="3373" s="9" customFormat="1" ht="17.9" customHeight="1">
      <c r="C3373" s="11"/>
      <c r="H3373" s="28">
        <f>ROUND(F3373*G3373,0)</f>
        <v>0</v>
      </c>
      <c r="I3373" s="225"/>
    </row>
    <row r="3374" s="9" customFormat="1" ht="17.9" customHeight="1">
      <c r="C3374" s="11"/>
      <c r="H3374" s="28">
        <f>ROUND(F3374*G3374,0)</f>
        <v>0</v>
      </c>
      <c r="I3374" s="225"/>
    </row>
    <row r="3375" s="9" customFormat="1" ht="17.9" customHeight="1">
      <c r="C3375" s="11"/>
      <c r="H3375" s="28">
        <f>ROUND(F3375*G3375,0)</f>
        <v>0</v>
      </c>
      <c r="I3375" s="225"/>
    </row>
    <row r="3376" s="9" customFormat="1" ht="17.9" customHeight="1">
      <c r="C3376" s="11"/>
      <c r="H3376" s="28">
        <f>ROUND(F3376*G3376,0)</f>
        <v>0</v>
      </c>
      <c r="I3376" s="225"/>
    </row>
    <row r="3377" s="9" customFormat="1" ht="17.9" customHeight="1">
      <c r="C3377" s="11"/>
      <c r="H3377" s="28">
        <f>ROUND(F3377*G3377,0)</f>
        <v>0</v>
      </c>
      <c r="I3377" s="225"/>
    </row>
    <row r="3378" s="9" customFormat="1" ht="17.9" customHeight="1">
      <c r="C3378" s="11"/>
      <c r="H3378" s="28">
        <f>ROUND(F3378*G3378,0)</f>
        <v>0</v>
      </c>
      <c r="I3378" s="225"/>
    </row>
    <row r="3379" s="9" customFormat="1" ht="17.9" customHeight="1">
      <c r="C3379" s="11"/>
      <c r="H3379" s="28">
        <f>ROUND(F3379*G3379,0)</f>
        <v>0</v>
      </c>
      <c r="I3379" s="225"/>
    </row>
    <row r="3380" s="9" customFormat="1" ht="17.9" customHeight="1">
      <c r="C3380" s="11"/>
      <c r="H3380" s="28">
        <f>ROUND(F3380*G3380,0)</f>
        <v>0</v>
      </c>
      <c r="I3380" s="225"/>
    </row>
    <row r="3381" s="9" customFormat="1" ht="17.9" customHeight="1">
      <c r="C3381" s="11"/>
      <c r="H3381" s="28">
        <f>ROUND(F3381*G3381,0)</f>
        <v>0</v>
      </c>
      <c r="I3381" s="225"/>
    </row>
    <row r="3382" s="9" customFormat="1" ht="17.9" customHeight="1">
      <c r="C3382" s="11"/>
      <c r="H3382" s="28">
        <f>ROUND(F3382*G3382,0)</f>
        <v>0</v>
      </c>
      <c r="I3382" s="225"/>
    </row>
    <row r="3383" s="9" customFormat="1" ht="17.9" customHeight="1">
      <c r="C3383" s="11"/>
      <c r="H3383" s="28">
        <f>ROUND(F3383*G3383,0)</f>
        <v>0</v>
      </c>
      <c r="I3383" s="225"/>
    </row>
    <row r="3384" s="9" customFormat="1" ht="17.9" customHeight="1">
      <c r="C3384" s="11"/>
      <c r="H3384" s="28">
        <f>ROUND(F3384*G3384,0)</f>
        <v>0</v>
      </c>
      <c r="I3384" s="225"/>
    </row>
    <row r="3385" s="9" customFormat="1" ht="17.9" customHeight="1">
      <c r="C3385" s="11"/>
      <c r="H3385" s="28">
        <f>ROUND(F3385*G3385,0)</f>
        <v>0</v>
      </c>
      <c r="I3385" s="225"/>
    </row>
    <row r="3386" s="9" customFormat="1" ht="17.9" customHeight="1">
      <c r="C3386" s="11"/>
      <c r="H3386" s="28">
        <f>ROUND(F3386*G3386,0)</f>
        <v>0</v>
      </c>
      <c r="I3386" s="225"/>
    </row>
    <row r="3387" s="9" customFormat="1" ht="17.9" customHeight="1">
      <c r="C3387" s="11"/>
      <c r="H3387" s="28">
        <f>ROUND(F3387*G3387,0)</f>
        <v>0</v>
      </c>
      <c r="I3387" s="225"/>
    </row>
    <row r="3388" s="9" customFormat="1" ht="17.9" customHeight="1">
      <c r="C3388" s="11"/>
      <c r="H3388" s="28">
        <f>ROUND(F3388*G3388,0)</f>
        <v>0</v>
      </c>
      <c r="I3388" s="225"/>
    </row>
    <row r="3389" s="9" customFormat="1" ht="17.9" customHeight="1">
      <c r="C3389" s="11"/>
      <c r="H3389" s="28">
        <f>ROUND(F3389*G3389,0)</f>
        <v>0</v>
      </c>
      <c r="I3389" s="225"/>
    </row>
    <row r="3390" s="9" customFormat="1" ht="17.9" customHeight="1">
      <c r="C3390" s="11"/>
      <c r="H3390" s="28">
        <f>ROUND(F3390*G3390,0)</f>
        <v>0</v>
      </c>
      <c r="I3390" s="225"/>
    </row>
    <row r="3391" s="9" customFormat="1" ht="17.9" customHeight="1">
      <c r="C3391" s="11"/>
      <c r="H3391" s="28">
        <f>ROUND(F3391*G3391,0)</f>
        <v>0</v>
      </c>
      <c r="I3391" s="225"/>
    </row>
    <row r="3392" s="9" customFormat="1" ht="17.9" customHeight="1">
      <c r="C3392" s="11"/>
      <c r="H3392" s="28">
        <f>ROUND(F3392*G3392,0)</f>
        <v>0</v>
      </c>
      <c r="I3392" s="225"/>
    </row>
    <row r="3393" s="9" customFormat="1" ht="17.9" customHeight="1">
      <c r="C3393" s="11"/>
      <c r="H3393" s="28">
        <f>ROUND(F3393*G3393,0)</f>
        <v>0</v>
      </c>
      <c r="I3393" s="225"/>
    </row>
    <row r="3394" s="9" customFormat="1" ht="17.9" customHeight="1">
      <c r="C3394" s="11"/>
      <c r="H3394" s="28">
        <f>ROUND(F3394*G3394,0)</f>
        <v>0</v>
      </c>
      <c r="I3394" s="225"/>
    </row>
    <row r="3395" s="9" customFormat="1" ht="17.9" customHeight="1">
      <c r="C3395" s="11"/>
      <c r="H3395" s="28">
        <f>ROUND(F3395*G3395,0)</f>
        <v>0</v>
      </c>
      <c r="I3395" s="225"/>
    </row>
    <row r="3396" s="9" customFormat="1" ht="17.9" customHeight="1">
      <c r="C3396" s="11"/>
      <c r="H3396" s="28">
        <f>ROUND(F3396*G3396,0)</f>
        <v>0</v>
      </c>
      <c r="I3396" s="225"/>
    </row>
    <row r="3397" s="9" customFormat="1" ht="17.9" customHeight="1">
      <c r="C3397" s="11"/>
      <c r="H3397" s="28">
        <f>ROUND(F3397*G3397,0)</f>
        <v>0</v>
      </c>
      <c r="I3397" s="225"/>
    </row>
    <row r="3398" s="9" customFormat="1" ht="17.9" customHeight="1">
      <c r="C3398" s="11"/>
      <c r="H3398" s="28">
        <f>ROUND(F3398*G3398,0)</f>
        <v>0</v>
      </c>
      <c r="I3398" s="225"/>
    </row>
    <row r="3399" s="9" customFormat="1" ht="17.9" customHeight="1">
      <c r="C3399" s="11"/>
      <c r="H3399" s="28">
        <f>ROUND(F3399*G3399,0)</f>
        <v>0</v>
      </c>
      <c r="I3399" s="225"/>
    </row>
    <row r="3400" s="9" customFormat="1" ht="17.9" customHeight="1">
      <c r="C3400" s="11"/>
      <c r="H3400" s="28">
        <f>ROUND(F3400*G3400,0)</f>
        <v>0</v>
      </c>
      <c r="I3400" s="225"/>
    </row>
    <row r="3401" s="9" customFormat="1" ht="17.9" customHeight="1">
      <c r="C3401" s="11"/>
      <c r="H3401" s="28">
        <f>ROUND(F3401*G3401,0)</f>
        <v>0</v>
      </c>
      <c r="I3401" s="225"/>
    </row>
    <row r="3402" s="9" customFormat="1" ht="17.9" customHeight="1">
      <c r="C3402" s="11"/>
      <c r="H3402" s="28">
        <f>ROUND(F3402*G3402,0)</f>
        <v>0</v>
      </c>
      <c r="I3402" s="225"/>
    </row>
    <row r="3403" s="9" customFormat="1" ht="17.9" customHeight="1">
      <c r="C3403" s="11"/>
      <c r="H3403" s="28">
        <f>ROUND(F3403*G3403,0)</f>
        <v>0</v>
      </c>
      <c r="I3403" s="225"/>
    </row>
    <row r="3404" s="9" customFormat="1" ht="17.9" customHeight="1">
      <c r="C3404" s="11"/>
      <c r="H3404" s="28">
        <f>ROUND(F3404*G3404,0)</f>
        <v>0</v>
      </c>
      <c r="I3404" s="225"/>
    </row>
    <row r="3405" s="9" customFormat="1" ht="17.9" customHeight="1">
      <c r="C3405" s="11"/>
      <c r="H3405" s="28">
        <f>ROUND(F3405*G3405,0)</f>
        <v>0</v>
      </c>
      <c r="I3405" s="225"/>
    </row>
    <row r="3406" s="9" customFormat="1" ht="17.9" customHeight="1">
      <c r="C3406" s="11"/>
      <c r="H3406" s="28">
        <f>ROUND(F3406*G3406,0)</f>
        <v>0</v>
      </c>
      <c r="I3406" s="225"/>
    </row>
    <row r="3407" s="9" customFormat="1" ht="17.9" customHeight="1">
      <c r="C3407" s="11"/>
      <c r="H3407" s="28">
        <f>ROUND(F3407*G3407,0)</f>
        <v>0</v>
      </c>
      <c r="I3407" s="225"/>
    </row>
    <row r="3408" s="9" customFormat="1" ht="17.9" customHeight="1">
      <c r="C3408" s="11"/>
      <c r="H3408" s="28">
        <f>ROUND(F3408*G3408,0)</f>
        <v>0</v>
      </c>
      <c r="I3408" s="225"/>
    </row>
    <row r="3409" s="9" customFormat="1" ht="17.9" customHeight="1">
      <c r="C3409" s="11"/>
      <c r="H3409" s="28">
        <f>ROUND(F3409*G3409,0)</f>
        <v>0</v>
      </c>
      <c r="I3409" s="225"/>
    </row>
    <row r="3410" s="9" customFormat="1" ht="17.9" customHeight="1">
      <c r="C3410" s="11"/>
      <c r="H3410" s="28">
        <f>ROUND(F3410*G3410,0)</f>
        <v>0</v>
      </c>
      <c r="I3410" s="225"/>
    </row>
    <row r="3411" s="9" customFormat="1" ht="17.9" customHeight="1">
      <c r="C3411" s="11"/>
      <c r="H3411" s="28">
        <f>ROUND(F3411*G3411,0)</f>
        <v>0</v>
      </c>
      <c r="I3411" s="225"/>
    </row>
    <row r="3412" s="9" customFormat="1" ht="17.9" customHeight="1">
      <c r="C3412" s="11"/>
      <c r="H3412" s="28">
        <f>ROUND(F3412*G3412,0)</f>
        <v>0</v>
      </c>
      <c r="I3412" s="225"/>
    </row>
    <row r="3413" s="9" customFormat="1" ht="17.9" customHeight="1">
      <c r="C3413" s="11"/>
      <c r="H3413" s="28">
        <f>ROUND(F3413*G3413,0)</f>
        <v>0</v>
      </c>
      <c r="I3413" s="225"/>
    </row>
    <row r="3414" s="9" customFormat="1" ht="17.9" customHeight="1">
      <c r="C3414" s="11"/>
      <c r="H3414" s="28">
        <f>ROUND(F3414*G3414,0)</f>
        <v>0</v>
      </c>
      <c r="I3414" s="225"/>
    </row>
    <row r="3415" s="9" customFormat="1" ht="17.9" customHeight="1">
      <c r="C3415" s="11"/>
      <c r="H3415" s="28">
        <f>ROUND(F3415*G3415,0)</f>
        <v>0</v>
      </c>
      <c r="I3415" s="225"/>
    </row>
    <row r="3416" s="9" customFormat="1" ht="17.9" customHeight="1">
      <c r="C3416" s="11"/>
      <c r="H3416" s="28">
        <f>ROUND(F3416*G3416,0)</f>
        <v>0</v>
      </c>
      <c r="I3416" s="225"/>
    </row>
    <row r="3417" s="9" customFormat="1" ht="17.9" customHeight="1">
      <c r="C3417" s="11"/>
      <c r="H3417" s="28">
        <f>ROUND(F3417*G3417,0)</f>
        <v>0</v>
      </c>
      <c r="I3417" s="225"/>
    </row>
    <row r="3418" s="9" customFormat="1" ht="17.9" customHeight="1">
      <c r="C3418" s="11"/>
      <c r="H3418" s="28">
        <f>ROUND(F3418*G3418,0)</f>
        <v>0</v>
      </c>
      <c r="I3418" s="225"/>
    </row>
    <row r="3419" s="9" customFormat="1" ht="17.9" customHeight="1">
      <c r="C3419" s="11"/>
      <c r="H3419" s="28">
        <f>ROUND(F3419*G3419,0)</f>
        <v>0</v>
      </c>
      <c r="I3419" s="225"/>
    </row>
    <row r="3420" s="9" customFormat="1" ht="17.9" customHeight="1">
      <c r="C3420" s="11"/>
      <c r="H3420" s="28">
        <f>ROUND(F3420*G3420,0)</f>
        <v>0</v>
      </c>
      <c r="I3420" s="225"/>
    </row>
    <row r="3421" s="9" customFormat="1" ht="17.9" customHeight="1">
      <c r="C3421" s="11"/>
      <c r="H3421" s="28">
        <f>ROUND(F3421*G3421,0)</f>
        <v>0</v>
      </c>
      <c r="I3421" s="225"/>
    </row>
    <row r="3422" s="9" customFormat="1" ht="17.9" customHeight="1">
      <c r="C3422" s="11"/>
      <c r="H3422" s="28">
        <f>ROUND(F3422*G3422,0)</f>
        <v>0</v>
      </c>
      <c r="I3422" s="225"/>
    </row>
    <row r="3423" s="9" customFormat="1" ht="17.9" customHeight="1">
      <c r="C3423" s="11"/>
      <c r="H3423" s="28">
        <f>ROUND(F3423*G3423,0)</f>
        <v>0</v>
      </c>
      <c r="I3423" s="225"/>
    </row>
    <row r="3424" s="9" customFormat="1" ht="17.9" customHeight="1">
      <c r="C3424" s="11"/>
      <c r="H3424" s="28">
        <f>ROUND(F3424*G3424,0)</f>
        <v>0</v>
      </c>
      <c r="I3424" s="225"/>
    </row>
    <row r="3425" s="9" customFormat="1" ht="17.9" customHeight="1">
      <c r="C3425" s="11"/>
      <c r="H3425" s="28">
        <f>ROUND(F3425*G3425,0)</f>
        <v>0</v>
      </c>
      <c r="I3425" s="225"/>
    </row>
    <row r="3426" s="9" customFormat="1" ht="17.9" customHeight="1">
      <c r="C3426" s="11"/>
      <c r="H3426" s="28">
        <f>ROUND(F3426*G3426,0)</f>
        <v>0</v>
      </c>
      <c r="I3426" s="225"/>
    </row>
    <row r="3427" s="9" customFormat="1" ht="17.9" customHeight="1">
      <c r="C3427" s="11"/>
      <c r="H3427" s="28">
        <f>ROUND(F3427*G3427,0)</f>
        <v>0</v>
      </c>
      <c r="I3427" s="225"/>
    </row>
    <row r="3428" s="9" customFormat="1" ht="17.9" customHeight="1">
      <c r="C3428" s="11"/>
      <c r="H3428" s="28">
        <f>ROUND(F3428*G3428,0)</f>
        <v>0</v>
      </c>
      <c r="I3428" s="225"/>
    </row>
    <row r="3429" s="9" customFormat="1" ht="17.9" customHeight="1">
      <c r="C3429" s="11"/>
      <c r="H3429" s="28">
        <f>ROUND(F3429*G3429,0)</f>
        <v>0</v>
      </c>
      <c r="I3429" s="225"/>
    </row>
    <row r="3430" s="9" customFormat="1" ht="17.9" customHeight="1">
      <c r="C3430" s="11"/>
      <c r="H3430" s="28">
        <f>ROUND(F3430*G3430,0)</f>
        <v>0</v>
      </c>
      <c r="I3430" s="225"/>
    </row>
    <row r="3431" s="9" customFormat="1" ht="17.9" customHeight="1">
      <c r="C3431" s="11"/>
      <c r="H3431" s="28">
        <f>ROUND(F3431*G3431,0)</f>
        <v>0</v>
      </c>
      <c r="I3431" s="225"/>
    </row>
    <row r="3432" s="9" customFormat="1" ht="17.9" customHeight="1">
      <c r="C3432" s="11"/>
      <c r="H3432" s="28">
        <f>ROUND(F3432*G3432,0)</f>
        <v>0</v>
      </c>
      <c r="I3432" s="225"/>
    </row>
    <row r="3433" s="9" customFormat="1" ht="17.9" customHeight="1">
      <c r="C3433" s="11"/>
      <c r="H3433" s="28">
        <f>ROUND(F3433*G3433,0)</f>
        <v>0</v>
      </c>
      <c r="I3433" s="225"/>
    </row>
    <row r="3434" s="9" customFormat="1" ht="17.9" customHeight="1">
      <c r="C3434" s="11"/>
      <c r="H3434" s="28">
        <f>ROUND(F3434*G3434,0)</f>
        <v>0</v>
      </c>
      <c r="I3434" s="225"/>
    </row>
    <row r="3435" s="9" customFormat="1" ht="17.9" customHeight="1">
      <c r="C3435" s="11"/>
      <c r="H3435" s="28">
        <f>ROUND(F3435*G3435,0)</f>
        <v>0</v>
      </c>
      <c r="I3435" s="225"/>
    </row>
    <row r="3436" s="9" customFormat="1" ht="17.9" customHeight="1">
      <c r="C3436" s="11"/>
      <c r="H3436" s="28">
        <f>ROUND(F3436*G3436,0)</f>
        <v>0</v>
      </c>
      <c r="I3436" s="225"/>
    </row>
    <row r="3437" s="9" customFormat="1" ht="17.9" customHeight="1">
      <c r="C3437" s="11"/>
      <c r="H3437" s="28">
        <f>ROUND(F3437*G3437,0)</f>
        <v>0</v>
      </c>
      <c r="I3437" s="225"/>
    </row>
    <row r="3438" s="9" customFormat="1" ht="17.9" customHeight="1">
      <c r="C3438" s="11"/>
      <c r="H3438" s="28">
        <f>ROUND(F3438*G3438,0)</f>
        <v>0</v>
      </c>
    </row>
    <row r="3439" s="9" customFormat="1" ht="17.9" customHeight="1">
      <c r="C3439" s="11"/>
      <c r="H3439" s="28">
        <f>ROUND(F3439*G3439,0)</f>
        <v>0</v>
      </c>
    </row>
    <row r="3440" s="9" customFormat="1" ht="17.9" customHeight="1">
      <c r="C3440" s="11"/>
      <c r="H3440" s="28">
        <f>ROUND(F3440*G3440,0)</f>
        <v>0</v>
      </c>
    </row>
    <row r="3441" s="9" customFormat="1" ht="17.9" customHeight="1">
      <c r="C3441" s="11"/>
      <c r="H3441" s="28">
        <f>ROUND(F3441*G3441,0)</f>
        <v>0</v>
      </c>
    </row>
    <row r="3442" s="9" customFormat="1" ht="17.9" customHeight="1">
      <c r="C3442" s="11"/>
      <c r="H3442" s="28">
        <f>ROUND(F3442*G3442,0)</f>
        <v>0</v>
      </c>
    </row>
    <row r="3443" s="9" customFormat="1" ht="17.9" customHeight="1">
      <c r="C3443" s="11"/>
      <c r="H3443" s="28">
        <f>ROUND(F3443*G3443,0)</f>
        <v>0</v>
      </c>
    </row>
    <row r="3444" s="9" customFormat="1" ht="17.9" customHeight="1">
      <c r="C3444" s="11"/>
      <c r="H3444" s="28">
        <f>ROUND(F3444*G3444,0)</f>
        <v>0</v>
      </c>
    </row>
    <row r="3445" s="9" customFormat="1" ht="17.9" customHeight="1">
      <c r="C3445" s="11"/>
      <c r="H3445" s="28">
        <f>ROUND(F3445*G3445,0)</f>
        <v>0</v>
      </c>
    </row>
    <row r="3446" s="9" customFormat="1" ht="17.9" customHeight="1">
      <c r="C3446" s="11"/>
      <c r="H3446" s="28">
        <f>ROUND(F3446*G3446,0)</f>
        <v>0</v>
      </c>
      <c r="I3446" s="225"/>
    </row>
    <row r="3447" s="9" customFormat="1" ht="17.9" customHeight="1">
      <c r="C3447" s="11"/>
      <c r="H3447" s="28">
        <f>ROUND(F3447*G3447,0)</f>
        <v>0</v>
      </c>
      <c r="I3447" s="225"/>
    </row>
    <row r="3448" s="9" customFormat="1" ht="17.9" customHeight="1">
      <c r="C3448" s="11"/>
      <c r="H3448" s="28">
        <f>ROUND(F3448*G3448,0)</f>
        <v>0</v>
      </c>
      <c r="I3448" s="225"/>
    </row>
    <row r="3449" s="9" customFormat="1" ht="17.9" customHeight="1">
      <c r="C3449" s="11"/>
      <c r="H3449" s="28">
        <f>ROUND(F3449*G3449,0)</f>
        <v>0</v>
      </c>
      <c r="I3449" s="225"/>
    </row>
    <row r="3450" s="9" customFormat="1" ht="17.9" customHeight="1">
      <c r="C3450" s="11"/>
      <c r="H3450" s="28">
        <f>ROUND(F3450*G3450,0)</f>
        <v>0</v>
      </c>
      <c r="I3450" s="225"/>
    </row>
    <row r="3451" s="9" customFormat="1" ht="17.9" customHeight="1">
      <c r="C3451" s="11"/>
      <c r="H3451" s="28">
        <f>ROUND(F3451*G3451,0)</f>
        <v>0</v>
      </c>
      <c r="I3451" s="225"/>
    </row>
    <row r="3452" s="9" customFormat="1" ht="17.9" customHeight="1">
      <c r="C3452" s="11"/>
      <c r="H3452" s="28">
        <f>ROUND(F3452*G3452,0)</f>
        <v>0</v>
      </c>
      <c r="I3452" s="225"/>
    </row>
    <row r="3453" s="9" customFormat="1" ht="17.9" customHeight="1">
      <c r="C3453" s="11"/>
      <c r="H3453" s="28">
        <f>ROUND(F3453*G3453,0)</f>
        <v>0</v>
      </c>
      <c r="I3453" s="225"/>
    </row>
    <row r="3454" s="9" customFormat="1" ht="17.9" customHeight="1">
      <c r="C3454" s="11"/>
      <c r="H3454" s="28">
        <f>ROUND(F3454*G3454,0)</f>
        <v>0</v>
      </c>
      <c r="I3454" s="225"/>
    </row>
    <row r="3455" s="9" customFormat="1" ht="17.9" customHeight="1">
      <c r="C3455" s="11"/>
      <c r="H3455" s="28">
        <f>ROUND(F3455*G3455,0)</f>
        <v>0</v>
      </c>
      <c r="I3455" s="225"/>
    </row>
    <row r="3456" s="9" customFormat="1" ht="17.9" customHeight="1">
      <c r="C3456" s="11"/>
      <c r="H3456" s="28">
        <f>ROUND(F3456*G3456,0)</f>
        <v>0</v>
      </c>
      <c r="I3456" s="225"/>
    </row>
    <row r="3457" s="9" customFormat="1" ht="17.9" customHeight="1">
      <c r="C3457" s="11"/>
      <c r="H3457" s="28">
        <f>ROUND(F3457*G3457,0)</f>
        <v>0</v>
      </c>
      <c r="I3457" s="225"/>
    </row>
    <row r="3458" s="9" customFormat="1" ht="17.9" customHeight="1">
      <c r="C3458" s="11"/>
      <c r="H3458" s="28">
        <f>ROUND(F3458*G3458,0)</f>
        <v>0</v>
      </c>
      <c r="I3458" s="225"/>
    </row>
    <row r="3459" s="9" customFormat="1" ht="17.9" customHeight="1">
      <c r="C3459" s="11"/>
      <c r="H3459" s="28">
        <f>ROUND(F3459*G3459,0)</f>
        <v>0</v>
      </c>
      <c r="I3459" s="225"/>
    </row>
    <row r="3460" s="9" customFormat="1" ht="17.9" customHeight="1">
      <c r="C3460" s="11"/>
      <c r="H3460" s="28">
        <f>ROUND(F3460*G3460,0)</f>
        <v>0</v>
      </c>
      <c r="I3460" s="225"/>
    </row>
    <row r="3461" s="9" customFormat="1" ht="17.9" customHeight="1">
      <c r="C3461" s="11"/>
      <c r="H3461" s="28">
        <f>ROUND(F3461*G3461,0)</f>
        <v>0</v>
      </c>
      <c r="I3461" s="225"/>
    </row>
    <row r="3462" s="9" customFormat="1" ht="17.9" customHeight="1">
      <c r="C3462" s="11"/>
      <c r="H3462" s="28">
        <f>ROUND(F3462*G3462,0)</f>
        <v>0</v>
      </c>
      <c r="I3462" s="225"/>
    </row>
    <row r="3463" s="9" customFormat="1" ht="17.9" customHeight="1">
      <c r="C3463" s="11"/>
      <c r="H3463" s="28">
        <f>ROUND(F3463*G3463,0)</f>
        <v>0</v>
      </c>
      <c r="I3463" s="225"/>
    </row>
    <row r="3464" s="9" customFormat="1" ht="17.9" customHeight="1">
      <c r="C3464" s="11"/>
      <c r="H3464" s="28">
        <f>ROUND(F3464*G3464,0)</f>
        <v>0</v>
      </c>
      <c r="I3464" s="225"/>
    </row>
    <row r="3465" s="9" customFormat="1" ht="17.9" customHeight="1">
      <c r="C3465" s="11"/>
      <c r="H3465" s="28">
        <f>ROUND(F3465*G3465,0)</f>
        <v>0</v>
      </c>
      <c r="I3465" s="225"/>
    </row>
    <row r="3466" s="9" customFormat="1" ht="17.9" customHeight="1">
      <c r="C3466" s="11"/>
      <c r="H3466" s="28">
        <f>ROUND(F3466*G3466,0)</f>
        <v>0</v>
      </c>
      <c r="I3466" s="225"/>
    </row>
    <row r="3467" s="9" customFormat="1" ht="17.9" customHeight="1">
      <c r="C3467" s="11"/>
      <c r="H3467" s="28">
        <f>ROUND(F3467*G3467,0)</f>
        <v>0</v>
      </c>
      <c r="I3467" s="225"/>
    </row>
    <row r="3468" s="9" customFormat="1" ht="17.9" customHeight="1">
      <c r="C3468" s="11"/>
      <c r="H3468" s="28">
        <f>ROUND(F3468*G3468,0)</f>
        <v>0</v>
      </c>
      <c r="I3468" s="225"/>
    </row>
    <row r="3469" s="9" customFormat="1" ht="17.9" customHeight="1">
      <c r="C3469" s="11"/>
      <c r="H3469" s="28">
        <f>ROUND(F3469*G3469,0)</f>
        <v>0</v>
      </c>
      <c r="I3469" s="225"/>
    </row>
    <row r="3470" s="9" customFormat="1" ht="17.9" customHeight="1">
      <c r="C3470" s="11"/>
      <c r="H3470" s="28">
        <f>ROUND(F3470*G3470,0)</f>
        <v>0</v>
      </c>
      <c r="I3470" s="225"/>
    </row>
    <row r="3471" s="9" customFormat="1" ht="17.9" customHeight="1">
      <c r="C3471" s="11"/>
      <c r="H3471" s="28">
        <f>ROUND(F3471*G3471,0)</f>
        <v>0</v>
      </c>
      <c r="I3471" s="225"/>
    </row>
    <row r="3472" s="9" customFormat="1" ht="17.9" customHeight="1">
      <c r="C3472" s="11"/>
      <c r="H3472" s="28">
        <f>ROUND(F3472*G3472,0)</f>
        <v>0</v>
      </c>
      <c r="I3472" s="225"/>
    </row>
    <row r="3473" s="9" customFormat="1" ht="17.9" customHeight="1">
      <c r="C3473" s="11"/>
      <c r="H3473" s="28">
        <f>ROUND(F3473*G3473,0)</f>
        <v>0</v>
      </c>
      <c r="I3473" s="225"/>
    </row>
    <row r="3474" s="9" customFormat="1" ht="17.9" customHeight="1">
      <c r="C3474" s="11"/>
      <c r="H3474" s="28">
        <f>ROUND(F3474*G3474,0)</f>
        <v>0</v>
      </c>
      <c r="I3474" s="225"/>
    </row>
    <row r="3475" s="9" customFormat="1" ht="17.9" customHeight="1">
      <c r="C3475" s="11"/>
      <c r="H3475" s="28">
        <f>ROUND(F3475*G3475,0)</f>
        <v>0</v>
      </c>
      <c r="I3475" s="225"/>
    </row>
    <row r="3476" s="9" customFormat="1" ht="17.9" customHeight="1">
      <c r="C3476" s="11"/>
      <c r="H3476" s="28">
        <f>ROUND(F3476*G3476,0)</f>
        <v>0</v>
      </c>
      <c r="I3476" s="225"/>
    </row>
    <row r="3477" s="9" customFormat="1" ht="17.9" customHeight="1">
      <c r="C3477" s="11"/>
      <c r="H3477" s="28">
        <f>ROUND(F3477*G3477,0)</f>
        <v>0</v>
      </c>
      <c r="I3477" s="225"/>
    </row>
    <row r="3478" s="9" customFormat="1" ht="17.9" customHeight="1">
      <c r="C3478" s="11"/>
      <c r="H3478" s="28">
        <f>ROUND(F3478*G3478,0)</f>
        <v>0</v>
      </c>
      <c r="I3478" s="225"/>
    </row>
    <row r="3479" s="9" customFormat="1" ht="17.9" customHeight="1">
      <c r="C3479" s="11"/>
      <c r="H3479" s="28">
        <f>ROUND(F3479*G3479,0)</f>
        <v>0</v>
      </c>
      <c r="I3479" s="225"/>
    </row>
    <row r="3480" s="9" customFormat="1" ht="17.9" customHeight="1">
      <c r="C3480" s="11"/>
      <c r="H3480" s="28">
        <f>ROUND(F3480*G3480,0)</f>
        <v>0</v>
      </c>
      <c r="I3480" s="225"/>
    </row>
    <row r="3481" s="9" customFormat="1" ht="17.9" customHeight="1">
      <c r="C3481" s="11"/>
      <c r="H3481" s="28">
        <f>ROUND(F3481*G3481,0)</f>
        <v>0</v>
      </c>
      <c r="I3481" s="225"/>
    </row>
    <row r="3482" s="9" customFormat="1" ht="17.9" customHeight="1">
      <c r="C3482" s="11"/>
      <c r="H3482" s="28">
        <f>ROUND(F3482*G3482,0)</f>
        <v>0</v>
      </c>
      <c r="I3482" s="225"/>
    </row>
    <row r="3483" s="9" customFormat="1" ht="17.9" customHeight="1">
      <c r="C3483" s="11"/>
      <c r="H3483" s="28">
        <f>ROUND(F3483*G3483,0)</f>
        <v>0</v>
      </c>
      <c r="I3483" s="225"/>
    </row>
    <row r="3484" s="9" customFormat="1" ht="17.9" customHeight="1">
      <c r="C3484" s="11"/>
      <c r="H3484" s="28">
        <f>ROUND(F3484*G3484,0)</f>
        <v>0</v>
      </c>
      <c r="I3484" s="225"/>
    </row>
    <row r="3485" s="9" customFormat="1" ht="17.9" customHeight="1">
      <c r="C3485" s="11"/>
      <c r="H3485" s="28">
        <f>ROUND(F3485*G3485,0)</f>
        <v>0</v>
      </c>
      <c r="I3485" s="225"/>
    </row>
    <row r="3486" s="9" customFormat="1" ht="17.9" customHeight="1">
      <c r="C3486" s="11"/>
      <c r="H3486" s="28">
        <f>ROUND(F3486*G3486,0)</f>
        <v>0</v>
      </c>
      <c r="I3486" s="225"/>
    </row>
    <row r="3487" s="9" customFormat="1" ht="17.9" customHeight="1">
      <c r="C3487" s="11"/>
      <c r="H3487" s="28">
        <f>ROUND(F3487*G3487,0)</f>
        <v>0</v>
      </c>
      <c r="I3487" s="225"/>
    </row>
    <row r="3488" s="9" customFormat="1" ht="17.9" customHeight="1">
      <c r="C3488" s="11"/>
      <c r="H3488" s="28">
        <f>ROUND(F3488*G3488,0)</f>
        <v>0</v>
      </c>
      <c r="I3488" s="225"/>
    </row>
    <row r="3489" s="9" customFormat="1" ht="17.9" customHeight="1">
      <c r="C3489" s="11"/>
      <c r="H3489" s="28">
        <f>ROUND(F3489*G3489,0)</f>
        <v>0</v>
      </c>
      <c r="I3489" s="225"/>
    </row>
    <row r="3490" s="9" customFormat="1" ht="17.9" customHeight="1">
      <c r="C3490" s="11"/>
      <c r="H3490" s="28">
        <f>ROUND(F3490*G3490,0)</f>
        <v>0</v>
      </c>
      <c r="I3490" s="225"/>
    </row>
    <row r="3491" s="9" customFormat="1" ht="17.9" customHeight="1">
      <c r="C3491" s="11"/>
      <c r="H3491" s="28">
        <f>ROUND(F3491*G3491,0)</f>
        <v>0</v>
      </c>
      <c r="I3491" s="225"/>
    </row>
    <row r="3492" s="9" customFormat="1" ht="17.9" customHeight="1">
      <c r="C3492" s="11"/>
      <c r="H3492" s="28">
        <f>ROUND(F3492*G3492,0)</f>
        <v>0</v>
      </c>
      <c r="I3492" s="225"/>
    </row>
    <row r="3493" s="9" customFormat="1" ht="17.9" customHeight="1">
      <c r="C3493" s="11"/>
      <c r="H3493" s="28">
        <f>ROUND(F3493*G3493,0)</f>
        <v>0</v>
      </c>
      <c r="I3493" s="225"/>
    </row>
    <row r="3494" s="9" customFormat="1" ht="17.9" customHeight="1">
      <c r="C3494" s="11"/>
      <c r="H3494" s="28">
        <f>ROUND(F3494*G3494,0)</f>
        <v>0</v>
      </c>
      <c r="I3494" s="225"/>
    </row>
    <row r="3495" s="9" customFormat="1" ht="17.9" customHeight="1">
      <c r="C3495" s="11"/>
      <c r="H3495" s="28">
        <f>ROUND(F3495*G3495,0)</f>
        <v>0</v>
      </c>
      <c r="I3495" s="225"/>
    </row>
    <row r="3496" s="9" customFormat="1" ht="17.9" customHeight="1">
      <c r="C3496" s="11"/>
      <c r="H3496" s="28">
        <f>ROUND(F3496*G3496,0)</f>
        <v>0</v>
      </c>
      <c r="I3496" s="225"/>
    </row>
    <row r="3497" s="9" customFormat="1" ht="17.9" customHeight="1">
      <c r="C3497" s="11"/>
      <c r="H3497" s="28">
        <f>ROUND(F3497*G3497,0)</f>
        <v>0</v>
      </c>
      <c r="I3497" s="225"/>
    </row>
    <row r="3498" s="9" customFormat="1" ht="17.9" customHeight="1">
      <c r="C3498" s="11"/>
      <c r="H3498" s="28">
        <f>ROUND(F3498*G3498,0)</f>
        <v>0</v>
      </c>
      <c r="I3498" s="225"/>
    </row>
    <row r="3499" s="9" customFormat="1" ht="17.9" customHeight="1">
      <c r="C3499" s="11"/>
      <c r="H3499" s="28">
        <f>ROUND(F3499*G3499,0)</f>
        <v>0</v>
      </c>
      <c r="I3499" s="225"/>
    </row>
    <row r="3500" s="9" customFormat="1" ht="17.9" customHeight="1">
      <c r="C3500" s="11"/>
      <c r="H3500" s="28">
        <f>ROUND(F3500*G3500,0)</f>
        <v>0</v>
      </c>
      <c r="I3500" s="225"/>
    </row>
    <row r="3501" s="9" customFormat="1" ht="17.9" customHeight="1">
      <c r="C3501" s="11"/>
      <c r="H3501" s="28">
        <f>ROUND(F3501*G3501,0)</f>
        <v>0</v>
      </c>
      <c r="I3501" s="225"/>
    </row>
    <row r="3502" s="9" customFormat="1" ht="17.9" customHeight="1">
      <c r="C3502" s="11"/>
      <c r="H3502" s="28">
        <f>ROUND(F3502*G3502,0)</f>
        <v>0</v>
      </c>
      <c r="I3502" s="225"/>
    </row>
    <row r="3503" s="9" customFormat="1" ht="17.9" customHeight="1">
      <c r="C3503" s="11"/>
      <c r="H3503" s="28">
        <f>ROUND(F3503*G3503,0)</f>
        <v>0</v>
      </c>
      <c r="I3503" s="225"/>
    </row>
    <row r="3504" s="9" customFormat="1" ht="17.9" customHeight="1">
      <c r="C3504" s="11"/>
      <c r="H3504" s="28">
        <f>ROUND(F3504*G3504,0)</f>
        <v>0</v>
      </c>
      <c r="I3504" s="225"/>
    </row>
    <row r="3505" s="9" customFormat="1" ht="17.9" customHeight="1">
      <c r="C3505" s="11"/>
      <c r="H3505" s="28">
        <f>ROUND(F3505*G3505,0)</f>
        <v>0</v>
      </c>
      <c r="I3505" s="225"/>
    </row>
    <row r="3506" s="9" customFormat="1" ht="17.9" customHeight="1">
      <c r="C3506" s="11"/>
      <c r="H3506" s="28">
        <f>ROUND(F3506*G3506,0)</f>
        <v>0</v>
      </c>
      <c r="I3506" s="225"/>
    </row>
    <row r="3507" s="9" customFormat="1" ht="17.9" customHeight="1">
      <c r="C3507" s="11"/>
      <c r="H3507" s="28">
        <f>ROUND(F3507*G3507,0)</f>
        <v>0</v>
      </c>
      <c r="I3507" s="225"/>
    </row>
    <row r="3508" s="9" customFormat="1" ht="17.9" customHeight="1">
      <c r="C3508" s="11"/>
      <c r="H3508" s="28">
        <f>ROUND(F3508*G3508,0)</f>
        <v>0</v>
      </c>
      <c r="I3508" s="225"/>
    </row>
    <row r="3509" s="9" customFormat="1" ht="17.9" customHeight="1">
      <c r="C3509" s="11"/>
      <c r="H3509" s="28">
        <f>ROUND(F3509*G3509,0)</f>
        <v>0</v>
      </c>
      <c r="I3509" s="225"/>
    </row>
    <row r="3510" s="9" customFormat="1" ht="17.9" customHeight="1">
      <c r="C3510" s="11"/>
      <c r="H3510" s="28">
        <f>ROUND(F3510*G3510,0)</f>
        <v>0</v>
      </c>
      <c r="I3510" s="225"/>
    </row>
    <row r="3511" s="9" customFormat="1" ht="17.9" customHeight="1">
      <c r="C3511" s="11"/>
      <c r="H3511" s="28">
        <f>ROUND(F3511*G3511,0)</f>
        <v>0</v>
      </c>
      <c r="I3511" s="225"/>
    </row>
    <row r="3512" s="9" customFormat="1" ht="17.9" customHeight="1">
      <c r="C3512" s="11"/>
      <c r="H3512" s="28">
        <f>ROUND(F3512*G3512,0)</f>
        <v>0</v>
      </c>
      <c r="I3512" s="225"/>
    </row>
    <row r="3513" s="9" customFormat="1" ht="17.9" customHeight="1">
      <c r="C3513" s="11"/>
      <c r="H3513" s="28">
        <f>ROUND(F3513*G3513,0)</f>
        <v>0</v>
      </c>
      <c r="I3513" s="225"/>
    </row>
    <row r="3514" s="9" customFormat="1" ht="17.9" customHeight="1">
      <c r="C3514" s="11"/>
      <c r="H3514" s="28">
        <f>ROUND(F3514*G3514,0)</f>
        <v>0</v>
      </c>
      <c r="I3514" s="225"/>
    </row>
    <row r="3515" s="9" customFormat="1" ht="17.9" customHeight="1">
      <c r="C3515" s="11"/>
      <c r="H3515" s="28">
        <f>ROUND(F3515*G3515,0)</f>
        <v>0</v>
      </c>
      <c r="I3515" s="225"/>
    </row>
    <row r="3516" s="9" customFormat="1" ht="17.9" customHeight="1">
      <c r="C3516" s="11"/>
      <c r="H3516" s="28">
        <f>ROUND(F3516*G3516,0)</f>
        <v>0</v>
      </c>
      <c r="I3516" s="225"/>
    </row>
    <row r="3517" s="9" customFormat="1" ht="17.9" customHeight="1">
      <c r="C3517" s="11"/>
      <c r="H3517" s="28">
        <f>ROUND(F3517*G3517,0)</f>
        <v>0</v>
      </c>
      <c r="I3517" s="225"/>
    </row>
    <row r="3518" s="9" customFormat="1" ht="17.9" customHeight="1">
      <c r="C3518" s="11"/>
      <c r="H3518" s="28">
        <f>ROUND(F3518*G3518,0)</f>
        <v>0</v>
      </c>
      <c r="I3518" s="225"/>
    </row>
    <row r="3519" s="9" customFormat="1" ht="17.9" customHeight="1">
      <c r="C3519" s="11"/>
      <c r="H3519" s="28">
        <f>ROUND(F3519*G3519,0)</f>
        <v>0</v>
      </c>
      <c r="I3519" s="225"/>
    </row>
    <row r="3520" s="9" customFormat="1" ht="17.9" customHeight="1">
      <c r="C3520" s="11"/>
      <c r="H3520" s="28">
        <f>ROUND(F3520*G3520,0)</f>
        <v>0</v>
      </c>
      <c r="I3520" s="225"/>
    </row>
    <row r="3521" s="9" customFormat="1" ht="17.9" customHeight="1">
      <c r="C3521" s="11"/>
      <c r="H3521" s="28">
        <f>ROUND(F3521*G3521,0)</f>
        <v>0</v>
      </c>
      <c r="I3521" s="225"/>
    </row>
    <row r="3522" s="9" customFormat="1" ht="17.9" customHeight="1">
      <c r="C3522" s="11"/>
      <c r="H3522" s="28">
        <f>ROUND(F3522*G3522,0)</f>
        <v>0</v>
      </c>
      <c r="I3522" s="225"/>
    </row>
    <row r="3523" s="9" customFormat="1" ht="17.9" customHeight="1">
      <c r="C3523" s="11"/>
      <c r="H3523" s="28">
        <f>ROUND(F3523*G3523,0)</f>
        <v>0</v>
      </c>
      <c r="I3523" s="225"/>
    </row>
    <row r="3524" s="9" customFormat="1" ht="17.9" customHeight="1">
      <c r="C3524" s="11"/>
      <c r="H3524" s="28">
        <f>ROUND(F3524*G3524,0)</f>
        <v>0</v>
      </c>
      <c r="I3524" s="225"/>
    </row>
    <row r="3525" s="9" customFormat="1" ht="17.9" customHeight="1">
      <c r="C3525" s="11"/>
      <c r="H3525" s="28">
        <f>ROUND(F3525*G3525,0)</f>
        <v>0</v>
      </c>
      <c r="I3525" s="225"/>
    </row>
    <row r="3526" s="9" customFormat="1" ht="17.9" customHeight="1">
      <c r="C3526" s="11"/>
      <c r="H3526" s="28">
        <f>ROUND(F3526*G3526,0)</f>
        <v>0</v>
      </c>
      <c r="I3526" s="225"/>
    </row>
    <row r="3527" s="9" customFormat="1" ht="17.9" customHeight="1">
      <c r="C3527" s="11"/>
      <c r="H3527" s="28">
        <f>ROUND(F3527*G3527,0)</f>
        <v>0</v>
      </c>
      <c r="I3527" s="225"/>
    </row>
    <row r="3528" s="9" customFormat="1" ht="17.9" customHeight="1">
      <c r="C3528" s="11"/>
      <c r="H3528" s="28">
        <f>ROUND(F3528*G3528,0)</f>
        <v>0</v>
      </c>
      <c r="I3528" s="225"/>
    </row>
    <row r="3529" s="9" customFormat="1" ht="17.9" customHeight="1">
      <c r="C3529" s="11"/>
      <c r="H3529" s="28">
        <f>ROUND(F3529*G3529,0)</f>
        <v>0</v>
      </c>
      <c r="I3529" s="225"/>
    </row>
    <row r="3530" s="9" customFormat="1" ht="17.9" customHeight="1">
      <c r="C3530" s="11"/>
      <c r="H3530" s="28">
        <f>ROUND(F3530*G3530,0)</f>
        <v>0</v>
      </c>
      <c r="I3530" s="225"/>
    </row>
    <row r="3531" s="9" customFormat="1" ht="17.9" customHeight="1">
      <c r="C3531" s="11"/>
      <c r="H3531" s="28">
        <f>ROUND(F3531*G3531,0)</f>
        <v>0</v>
      </c>
      <c r="I3531" s="225"/>
    </row>
    <row r="3532" s="9" customFormat="1" ht="17.9" customHeight="1">
      <c r="C3532" s="11"/>
      <c r="H3532" s="28">
        <f>ROUND(F3532*G3532,0)</f>
        <v>0</v>
      </c>
      <c r="I3532" s="225"/>
    </row>
    <row r="3533" s="9" customFormat="1" ht="17.9" customHeight="1">
      <c r="C3533" s="11"/>
      <c r="H3533" s="28">
        <f>ROUND(F3533*G3533,0)</f>
        <v>0</v>
      </c>
      <c r="I3533" s="225"/>
    </row>
    <row r="3534" s="9" customFormat="1" ht="17.9" customHeight="1">
      <c r="C3534" s="11"/>
      <c r="H3534" s="28">
        <f>ROUND(F3534*G3534,0)</f>
        <v>0</v>
      </c>
      <c r="I3534" s="225"/>
    </row>
    <row r="3535" s="9" customFormat="1" ht="17.9" customHeight="1">
      <c r="C3535" s="11"/>
      <c r="H3535" s="28">
        <f>ROUND(F3535*G3535,0)</f>
        <v>0</v>
      </c>
      <c r="I3535" s="225"/>
    </row>
    <row r="3536" s="9" customFormat="1" ht="17.9" customHeight="1">
      <c r="C3536" s="11"/>
      <c r="H3536" s="28">
        <f>ROUND(F3536*G3536,0)</f>
        <v>0</v>
      </c>
      <c r="I3536" s="225"/>
    </row>
    <row r="3537" s="9" customFormat="1" ht="17.9" customHeight="1">
      <c r="C3537" s="11"/>
      <c r="H3537" s="28">
        <f>ROUND(F3537*G3537,0)</f>
        <v>0</v>
      </c>
      <c r="I3537" s="225"/>
    </row>
    <row r="3538" s="9" customFormat="1" ht="17.9" customHeight="1">
      <c r="C3538" s="11"/>
      <c r="H3538" s="28">
        <f>ROUND(F3538*G3538,0)</f>
        <v>0</v>
      </c>
      <c r="I3538" s="225"/>
    </row>
    <row r="3539" s="9" customFormat="1" ht="17.9" customHeight="1">
      <c r="C3539" s="11"/>
      <c r="H3539" s="28">
        <f>ROUND(F3539*G3539,0)</f>
        <v>0</v>
      </c>
      <c r="I3539" s="225"/>
    </row>
    <row r="3540" s="9" customFormat="1" ht="17.9" customHeight="1">
      <c r="C3540" s="11"/>
      <c r="H3540" s="28">
        <f>ROUND(F3540*G3540,0)</f>
        <v>0</v>
      </c>
      <c r="I3540" s="225"/>
    </row>
    <row r="3541" s="9" customFormat="1" ht="17.9" customHeight="1">
      <c r="C3541" s="11"/>
      <c r="H3541" s="28">
        <f>ROUND(F3541*G3541,0)</f>
        <v>0</v>
      </c>
      <c r="I3541" s="225"/>
    </row>
    <row r="3542" s="9" customFormat="1" ht="17.9" customHeight="1">
      <c r="C3542" s="11"/>
      <c r="H3542" s="28">
        <f>ROUND(F3542*G3542,0)</f>
        <v>0</v>
      </c>
      <c r="I3542" s="225"/>
    </row>
    <row r="3543" s="9" customFormat="1" ht="17.9" customHeight="1">
      <c r="C3543" s="11"/>
      <c r="H3543" s="28">
        <f>ROUND(F3543*G3543,0)</f>
        <v>0</v>
      </c>
      <c r="I3543" s="225"/>
    </row>
    <row r="3544" s="9" customFormat="1" ht="17.9" customHeight="1">
      <c r="C3544" s="11"/>
      <c r="H3544" s="28">
        <f>ROUND(F3544*G3544,0)</f>
        <v>0</v>
      </c>
      <c r="I3544" s="225"/>
    </row>
    <row r="3545" s="9" customFormat="1" ht="17.9" customHeight="1">
      <c r="C3545" s="11"/>
      <c r="H3545" s="28">
        <f>ROUND(F3545*G3545,0)</f>
        <v>0</v>
      </c>
      <c r="I3545" s="225"/>
    </row>
    <row r="3546" s="9" customFormat="1" ht="17.9" customHeight="1">
      <c r="C3546" s="11"/>
      <c r="H3546" s="28">
        <f>ROUND(F3546*G3546,0)</f>
        <v>0</v>
      </c>
      <c r="I3546" s="225"/>
    </row>
    <row r="3547" s="9" customFormat="1" ht="17.9" customHeight="1">
      <c r="C3547" s="11"/>
      <c r="H3547" s="28">
        <f>ROUND(F3547*G3547,0)</f>
        <v>0</v>
      </c>
      <c r="I3547" s="225"/>
    </row>
    <row r="3548" s="9" customFormat="1" ht="17.9" customHeight="1">
      <c r="C3548" s="11"/>
      <c r="H3548" s="28">
        <f>ROUND(F3548*G3548,0)</f>
        <v>0</v>
      </c>
      <c r="I3548" s="225"/>
    </row>
    <row r="3549" s="9" customFormat="1" ht="17.9" customHeight="1">
      <c r="C3549" s="11"/>
      <c r="H3549" s="28">
        <f>ROUND(F3549*G3549,0)</f>
        <v>0</v>
      </c>
      <c r="I3549" s="225"/>
    </row>
    <row r="3550" s="9" customFormat="1" ht="17.9" customHeight="1">
      <c r="C3550" s="11"/>
      <c r="H3550" s="28">
        <f>ROUND(F3550*G3550,0)</f>
        <v>0</v>
      </c>
      <c r="I3550" s="225"/>
    </row>
    <row r="3551" s="9" customFormat="1" ht="17.9" customHeight="1">
      <c r="C3551" s="11"/>
      <c r="H3551" s="28">
        <f>ROUND(F3551*G3551,0)</f>
        <v>0</v>
      </c>
      <c r="I3551" s="225"/>
    </row>
    <row r="3552" s="9" customFormat="1" ht="17.9" customHeight="1">
      <c r="C3552" s="11"/>
      <c r="H3552" s="28">
        <f>ROUND(F3552*G3552,0)</f>
        <v>0</v>
      </c>
      <c r="I3552" s="225"/>
    </row>
    <row r="3553" s="9" customFormat="1" ht="17.9" customHeight="1">
      <c r="C3553" s="11"/>
      <c r="H3553" s="28">
        <f>ROUND(F3553*G3553,0)</f>
        <v>0</v>
      </c>
      <c r="I3553" s="225"/>
    </row>
    <row r="3554" s="9" customFormat="1" ht="17.9" customHeight="1">
      <c r="C3554" s="11"/>
      <c r="H3554" s="28">
        <f>ROUND(F3554*G3554,0)</f>
        <v>0</v>
      </c>
      <c r="I3554" s="225"/>
    </row>
    <row r="3555" s="9" customFormat="1" ht="17.9" customHeight="1">
      <c r="C3555" s="11"/>
      <c r="H3555" s="28">
        <f>ROUND(F3555*G3555,0)</f>
        <v>0</v>
      </c>
      <c r="I3555" s="225"/>
    </row>
    <row r="3556" s="9" customFormat="1" ht="17.9" customHeight="1">
      <c r="C3556" s="11"/>
      <c r="H3556" s="28">
        <f>ROUND(F3556*G3556,0)</f>
        <v>0</v>
      </c>
      <c r="I3556" s="225"/>
    </row>
    <row r="3557" s="9" customFormat="1" ht="17.9" customHeight="1">
      <c r="C3557" s="11"/>
      <c r="H3557" s="28">
        <f>ROUND(F3557*G3557,0)</f>
        <v>0</v>
      </c>
      <c r="I3557" s="225"/>
    </row>
    <row r="3558" s="9" customFormat="1" ht="17.9" customHeight="1">
      <c r="C3558" s="11"/>
      <c r="H3558" s="28">
        <f>ROUND(F3558*G3558,0)</f>
        <v>0</v>
      </c>
      <c r="I3558" s="225"/>
    </row>
    <row r="3559" s="9" customFormat="1" ht="17.9" customHeight="1">
      <c r="C3559" s="11"/>
      <c r="H3559" s="28">
        <f>ROUND(F3559*G3559,0)</f>
        <v>0</v>
      </c>
      <c r="I3559" s="225"/>
    </row>
    <row r="3560" s="9" customFormat="1" ht="17.9" customHeight="1">
      <c r="C3560" s="11"/>
      <c r="H3560" s="28">
        <f>ROUND(F3560*G3560,0)</f>
        <v>0</v>
      </c>
      <c r="I3560" s="225"/>
    </row>
    <row r="3561" s="9" customFormat="1" ht="17.9" customHeight="1">
      <c r="C3561" s="11"/>
      <c r="H3561" s="28">
        <f>ROUND(F3561*G3561,0)</f>
        <v>0</v>
      </c>
      <c r="I3561" s="225"/>
    </row>
    <row r="3562" s="9" customFormat="1" ht="17.9" customHeight="1">
      <c r="C3562" s="11"/>
      <c r="H3562" s="28">
        <f>ROUND(F3562*G3562,0)</f>
        <v>0</v>
      </c>
      <c r="I3562" s="225"/>
    </row>
    <row r="3563" s="9" customFormat="1" ht="17.9" customHeight="1">
      <c r="C3563" s="11"/>
      <c r="H3563" s="28">
        <f>ROUND(F3563*G3563,0)</f>
        <v>0</v>
      </c>
      <c r="I3563" s="225"/>
    </row>
    <row r="3564" s="9" customFormat="1" ht="17.9" customHeight="1">
      <c r="C3564" s="11"/>
      <c r="H3564" s="28">
        <f>ROUND(F3564*G3564,0)</f>
        <v>0</v>
      </c>
      <c r="I3564" s="225"/>
    </row>
    <row r="3565" s="9" customFormat="1" ht="17.9" customHeight="1">
      <c r="C3565" s="11"/>
      <c r="H3565" s="28">
        <f>ROUND(F3565*G3565,0)</f>
        <v>0</v>
      </c>
      <c r="I3565" s="225"/>
    </row>
    <row r="3566" s="9" customFormat="1" ht="17.9" customHeight="1">
      <c r="C3566" s="11"/>
      <c r="H3566" s="28">
        <f>ROUND(F3566*G3566,0)</f>
        <v>0</v>
      </c>
      <c r="I3566" s="225"/>
    </row>
    <row r="3567" s="9" customFormat="1" ht="17.9" customHeight="1">
      <c r="C3567" s="11"/>
      <c r="H3567" s="28">
        <f>ROUND(F3567*G3567,0)</f>
        <v>0</v>
      </c>
      <c r="I3567" s="225"/>
    </row>
    <row r="3568" s="9" customFormat="1" ht="17.9" customHeight="1">
      <c r="C3568" s="11"/>
      <c r="H3568" s="28">
        <f>ROUND(F3568*G3568,0)</f>
        <v>0</v>
      </c>
      <c r="I3568" s="225"/>
    </row>
    <row r="3569" s="9" customFormat="1" ht="17.9" customHeight="1">
      <c r="C3569" s="11"/>
      <c r="H3569" s="28">
        <f>ROUND(F3569*G3569,0)</f>
        <v>0</v>
      </c>
      <c r="I3569" s="225"/>
    </row>
    <row r="3570" s="9" customFormat="1" ht="17.9" customHeight="1">
      <c r="C3570" s="11"/>
      <c r="H3570" s="28">
        <f>ROUND(F3570*G3570,0)</f>
        <v>0</v>
      </c>
      <c r="I3570" s="225"/>
    </row>
    <row r="3571" s="9" customFormat="1" ht="17.9" customHeight="1">
      <c r="C3571" s="11"/>
      <c r="H3571" s="28">
        <f>ROUND(F3571*G3571,0)</f>
        <v>0</v>
      </c>
      <c r="I3571" s="225"/>
    </row>
    <row r="3572" s="9" customFormat="1" ht="17.9" customHeight="1">
      <c r="C3572" s="11"/>
      <c r="H3572" s="28">
        <f>ROUND(F3572*G3572,0)</f>
        <v>0</v>
      </c>
      <c r="I3572" s="225"/>
    </row>
    <row r="3573" s="9" customFormat="1" ht="17.9" customHeight="1">
      <c r="C3573" s="11"/>
      <c r="H3573" s="28">
        <f>ROUND(F3573*G3573,0)</f>
        <v>0</v>
      </c>
      <c r="I3573" s="225"/>
    </row>
    <row r="3574" s="9" customFormat="1" ht="17.9" customHeight="1">
      <c r="C3574" s="11"/>
      <c r="H3574" s="28">
        <f>ROUND(F3574*G3574,0)</f>
        <v>0</v>
      </c>
      <c r="I3574" s="225"/>
    </row>
    <row r="3575" s="9" customFormat="1" ht="17.9" customHeight="1">
      <c r="C3575" s="11"/>
      <c r="H3575" s="28">
        <f>ROUND(F3575*G3575,0)</f>
        <v>0</v>
      </c>
      <c r="I3575" s="225"/>
    </row>
    <row r="3576" s="9" customFormat="1" ht="17.9" customHeight="1">
      <c r="C3576" s="11"/>
      <c r="H3576" s="28">
        <f>ROUND(F3576*G3576,0)</f>
        <v>0</v>
      </c>
      <c r="I3576" s="225"/>
    </row>
    <row r="3577" s="9" customFormat="1" ht="17.9" customHeight="1">
      <c r="C3577" s="11"/>
      <c r="H3577" s="28">
        <f>ROUND(F3577*G3577,0)</f>
        <v>0</v>
      </c>
      <c r="I3577" s="225"/>
    </row>
    <row r="3578" s="9" customFormat="1" ht="17.9" customHeight="1">
      <c r="C3578" s="11"/>
      <c r="H3578" s="28">
        <f>ROUND(F3578*G3578,0)</f>
        <v>0</v>
      </c>
      <c r="I3578" s="225"/>
    </row>
    <row r="3579" s="9" customFormat="1" ht="17.9" customHeight="1">
      <c r="C3579" s="11"/>
      <c r="H3579" s="28">
        <f>ROUND(F3579*G3579,0)</f>
        <v>0</v>
      </c>
      <c r="I3579" s="225"/>
    </row>
    <row r="3580" s="9" customFormat="1" ht="17.9" customHeight="1">
      <c r="C3580" s="11"/>
      <c r="H3580" s="28">
        <f>ROUND(F3580*G3580,0)</f>
        <v>0</v>
      </c>
      <c r="I3580" s="225"/>
    </row>
    <row r="3581" s="9" customFormat="1" ht="17.9" customHeight="1">
      <c r="C3581" s="11"/>
      <c r="H3581" s="28">
        <f>ROUND(F3581*G3581,0)</f>
        <v>0</v>
      </c>
      <c r="I3581" s="225"/>
    </row>
    <row r="3582" s="9" customFormat="1" ht="17.9" customHeight="1">
      <c r="C3582" s="11"/>
      <c r="H3582" s="28">
        <f>ROUND(F3582*G3582,0)</f>
        <v>0</v>
      </c>
      <c r="I3582" s="225"/>
    </row>
    <row r="3583" s="9" customFormat="1" ht="17.9" customHeight="1">
      <c r="C3583" s="11"/>
      <c r="H3583" s="28">
        <f>ROUND(F3583*G3583,0)</f>
        <v>0</v>
      </c>
      <c r="I3583" s="225"/>
    </row>
    <row r="3584" s="9" customFormat="1" ht="17.9" customHeight="1">
      <c r="C3584" s="11"/>
      <c r="H3584" s="28">
        <f>ROUND(F3584*G3584,0)</f>
        <v>0</v>
      </c>
      <c r="I3584" s="225"/>
    </row>
    <row r="3585" s="9" customFormat="1" ht="17.9" customHeight="1">
      <c r="C3585" s="11"/>
      <c r="H3585" s="28">
        <f>ROUND(F3585*G3585,0)</f>
        <v>0</v>
      </c>
      <c r="I3585" s="225"/>
    </row>
    <row r="3586" s="9" customFormat="1" ht="17.9" customHeight="1">
      <c r="C3586" s="11"/>
      <c r="H3586" s="28">
        <f>ROUND(F3586*G3586,0)</f>
        <v>0</v>
      </c>
      <c r="I3586" s="225"/>
    </row>
    <row r="3587" s="9" customFormat="1" ht="17.9" customHeight="1">
      <c r="C3587" s="11"/>
      <c r="H3587" s="28">
        <f>ROUND(F3587*G3587,0)</f>
        <v>0</v>
      </c>
      <c r="I3587" s="225"/>
    </row>
    <row r="3588" s="9" customFormat="1" ht="17.9" customHeight="1">
      <c r="C3588" s="11"/>
      <c r="H3588" s="28">
        <f>ROUND(F3588*G3588,0)</f>
        <v>0</v>
      </c>
      <c r="I3588" s="225"/>
    </row>
    <row r="3589" s="9" customFormat="1" ht="17.9" customHeight="1">
      <c r="C3589" s="11"/>
      <c r="H3589" s="28">
        <f>ROUND(F3589*G3589,0)</f>
        <v>0</v>
      </c>
      <c r="I3589" s="225"/>
    </row>
    <row r="3590" s="9" customFormat="1" ht="17.9" customHeight="1">
      <c r="C3590" s="11"/>
      <c r="H3590" s="28">
        <f>ROUND(F3590*G3590,0)</f>
        <v>0</v>
      </c>
      <c r="I3590" s="225"/>
    </row>
    <row r="3591" s="9" customFormat="1" ht="17.9" customHeight="1">
      <c r="C3591" s="11"/>
      <c r="H3591" s="28">
        <f>ROUND(F3591*G3591,0)</f>
        <v>0</v>
      </c>
      <c r="I3591" s="225"/>
    </row>
    <row r="3592" s="9" customFormat="1" ht="17.9" customHeight="1">
      <c r="C3592" s="11"/>
      <c r="H3592" s="28">
        <f>ROUND(F3592*G3592,0)</f>
        <v>0</v>
      </c>
      <c r="I3592" s="225"/>
    </row>
    <row r="3593" s="9" customFormat="1" ht="17.9" customHeight="1">
      <c r="C3593" s="11"/>
      <c r="H3593" s="28">
        <f>ROUND(F3593*G3593,0)</f>
        <v>0</v>
      </c>
      <c r="I3593" s="225"/>
    </row>
    <row r="3594" s="9" customFormat="1" ht="17.9" customHeight="1">
      <c r="C3594" s="11"/>
      <c r="H3594" s="28">
        <f>ROUND(F3594*G3594,0)</f>
        <v>0</v>
      </c>
      <c r="I3594" s="225"/>
    </row>
    <row r="3595" s="9" customFormat="1" ht="17.9" customHeight="1">
      <c r="C3595" s="11"/>
      <c r="H3595" s="28">
        <f>ROUND(F3595*G3595,0)</f>
        <v>0</v>
      </c>
      <c r="I3595" s="225"/>
    </row>
    <row r="3596" s="9" customFormat="1" ht="17.9" customHeight="1">
      <c r="C3596" s="11"/>
      <c r="H3596" s="28">
        <f>ROUND(F3596*G3596,0)</f>
        <v>0</v>
      </c>
      <c r="I3596" s="225"/>
    </row>
    <row r="3597" s="9" customFormat="1" ht="17.9" customHeight="1">
      <c r="C3597" s="11"/>
      <c r="H3597" s="28">
        <f>ROUND(F3597*G3597,0)</f>
        <v>0</v>
      </c>
      <c r="I3597" s="225"/>
    </row>
    <row r="3598" s="9" customFormat="1" ht="17.9" customHeight="1">
      <c r="C3598" s="11"/>
      <c r="H3598" s="28">
        <f>ROUND(F3598*G3598,0)</f>
        <v>0</v>
      </c>
      <c r="I3598" s="225"/>
    </row>
    <row r="3599" s="9" customFormat="1" ht="17.9" customHeight="1">
      <c r="C3599" s="11"/>
      <c r="H3599" s="28">
        <f>ROUND(F3599*G3599,0)</f>
        <v>0</v>
      </c>
      <c r="I3599" s="225"/>
    </row>
    <row r="3600" s="9" customFormat="1" ht="17.9" customHeight="1">
      <c r="C3600" s="11"/>
      <c r="H3600" s="28">
        <f>ROUND(F3600*G3600,0)</f>
        <v>0</v>
      </c>
      <c r="I3600" s="225"/>
    </row>
    <row r="3601" s="9" customFormat="1" ht="17.9" customHeight="1">
      <c r="C3601" s="11"/>
      <c r="H3601" s="28">
        <f>ROUND(F3601*G3601,0)</f>
        <v>0</v>
      </c>
      <c r="I3601" s="225"/>
    </row>
    <row r="3602" s="9" customFormat="1" ht="17.9" customHeight="1">
      <c r="C3602" s="11"/>
      <c r="H3602" s="28">
        <f>ROUND(F3602*G3602,0)</f>
        <v>0</v>
      </c>
      <c r="I3602" s="225"/>
    </row>
    <row r="3603" s="9" customFormat="1" ht="17.9" customHeight="1">
      <c r="C3603" s="11"/>
      <c r="H3603" s="28">
        <f>ROUND(F3603*G3603,0)</f>
        <v>0</v>
      </c>
      <c r="I3603" s="225"/>
    </row>
    <row r="3604" s="9" customFormat="1" ht="17.9" customHeight="1">
      <c r="C3604" s="11"/>
      <c r="H3604" s="28">
        <f>ROUND(F3604*G3604,0)</f>
        <v>0</v>
      </c>
      <c r="I3604" s="225"/>
    </row>
    <row r="3605" s="9" customFormat="1" ht="17.9" customHeight="1">
      <c r="C3605" s="11"/>
      <c r="H3605" s="28">
        <f>ROUND(F3605*G3605,0)</f>
        <v>0</v>
      </c>
      <c r="I3605" s="225"/>
    </row>
    <row r="3606" s="9" customFormat="1" ht="17.9" customHeight="1">
      <c r="C3606" s="11"/>
      <c r="H3606" s="28">
        <f>ROUND(F3606*G3606,0)</f>
        <v>0</v>
      </c>
      <c r="I3606" s="225"/>
    </row>
    <row r="3607" s="9" customFormat="1" ht="17.9" customHeight="1">
      <c r="C3607" s="11"/>
      <c r="H3607" s="28">
        <f>ROUND(F3607*G3607,0)</f>
        <v>0</v>
      </c>
      <c r="I3607" s="225"/>
    </row>
    <row r="3608" s="9" customFormat="1" ht="17.9" customHeight="1">
      <c r="C3608" s="11"/>
      <c r="H3608" s="28">
        <f>ROUND(F3608*G3608,0)</f>
        <v>0</v>
      </c>
      <c r="I3608" s="225"/>
    </row>
    <row r="3609" s="9" customFormat="1" ht="17.9" customHeight="1">
      <c r="C3609" s="11"/>
      <c r="H3609" s="28">
        <f>ROUND(F3609*G3609,0)</f>
        <v>0</v>
      </c>
      <c r="I3609" s="225"/>
    </row>
    <row r="3610" s="9" customFormat="1" ht="17.9" customHeight="1">
      <c r="C3610" s="11"/>
      <c r="H3610" s="28">
        <f>ROUND(F3610*G3610,0)</f>
        <v>0</v>
      </c>
      <c r="I3610" s="225"/>
    </row>
    <row r="3611" s="9" customFormat="1" ht="17.9" customHeight="1">
      <c r="C3611" s="11"/>
      <c r="H3611" s="28">
        <f>ROUND(F3611*G3611,0)</f>
        <v>0</v>
      </c>
      <c r="I3611" s="225"/>
    </row>
    <row r="3612" s="9" customFormat="1" ht="17.9" customHeight="1">
      <c r="C3612" s="11"/>
      <c r="H3612" s="28">
        <f>ROUND(F3612*G3612,0)</f>
        <v>0</v>
      </c>
      <c r="I3612" s="225"/>
    </row>
    <row r="3613" s="9" customFormat="1" ht="17.9" customHeight="1">
      <c r="C3613" s="11"/>
      <c r="H3613" s="28">
        <f>ROUND(F3613*G3613,0)</f>
        <v>0</v>
      </c>
      <c r="I3613" s="225"/>
    </row>
    <row r="3614" s="9" customFormat="1" ht="17.9" customHeight="1">
      <c r="C3614" s="11"/>
      <c r="H3614" s="28">
        <f>ROUND(F3614*G3614,0)</f>
        <v>0</v>
      </c>
      <c r="I3614" s="225"/>
    </row>
    <row r="3615" s="9" customFormat="1" ht="17.9" customHeight="1">
      <c r="C3615" s="11"/>
      <c r="H3615" s="28">
        <f>ROUND(F3615*G3615,0)</f>
        <v>0</v>
      </c>
      <c r="I3615" s="225"/>
    </row>
    <row r="3616" s="9" customFormat="1" ht="17.9" customHeight="1">
      <c r="C3616" s="11"/>
      <c r="H3616" s="28">
        <f>ROUND(F3616*G3616,0)</f>
        <v>0</v>
      </c>
      <c r="I3616" s="225"/>
    </row>
    <row r="3617" s="9" customFormat="1" ht="17.9" customHeight="1">
      <c r="C3617" s="11"/>
      <c r="H3617" s="28">
        <f>ROUND(F3617*G3617,0)</f>
        <v>0</v>
      </c>
      <c r="I3617" s="225"/>
    </row>
    <row r="3618" s="9" customFormat="1" ht="17.9" customHeight="1">
      <c r="C3618" s="11"/>
      <c r="H3618" s="28">
        <f>ROUND(F3618*G3618,0)</f>
        <v>0</v>
      </c>
      <c r="I3618" s="225"/>
    </row>
    <row r="3619" s="9" customFormat="1" ht="17.9" customHeight="1">
      <c r="C3619" s="11"/>
      <c r="H3619" s="28">
        <f>ROUND(F3619*G3619,0)</f>
        <v>0</v>
      </c>
      <c r="I3619" s="225"/>
    </row>
    <row r="3620" s="9" customFormat="1" ht="17.9" customHeight="1">
      <c r="C3620" s="11"/>
      <c r="H3620" s="28">
        <f>ROUND(F3620*G3620,0)</f>
        <v>0</v>
      </c>
      <c r="I3620" s="225"/>
    </row>
    <row r="3621" s="9" customFormat="1" ht="17.9" customHeight="1">
      <c r="C3621" s="11"/>
      <c r="H3621" s="28">
        <f>ROUND(F3621*G3621,0)</f>
        <v>0</v>
      </c>
      <c r="I3621" s="225"/>
    </row>
    <row r="3622" s="9" customFormat="1" ht="17.9" customHeight="1">
      <c r="C3622" s="11"/>
      <c r="H3622" s="28">
        <f>ROUND(F3622*G3622,0)</f>
        <v>0</v>
      </c>
      <c r="I3622" s="225"/>
    </row>
    <row r="3623" s="9" customFormat="1" ht="17.9" customHeight="1">
      <c r="C3623" s="11"/>
      <c r="H3623" s="28">
        <f>ROUND(F3623*G3623,0)</f>
        <v>0</v>
      </c>
      <c r="I3623" s="225"/>
    </row>
    <row r="3624" s="9" customFormat="1" ht="17.9" customHeight="1">
      <c r="C3624" s="11"/>
      <c r="H3624" s="28">
        <f>ROUND(F3624*G3624,0)</f>
        <v>0</v>
      </c>
      <c r="I3624" s="225"/>
    </row>
    <row r="3625" s="9" customFormat="1" ht="17.9" customHeight="1">
      <c r="C3625" s="11"/>
      <c r="H3625" s="28">
        <f>ROUND(F3625*G3625,0)</f>
        <v>0</v>
      </c>
      <c r="I3625" s="225"/>
    </row>
    <row r="3626" s="9" customFormat="1" ht="17.9" customHeight="1">
      <c r="C3626" s="11"/>
      <c r="H3626" s="28">
        <f>ROUND(F3626*G3626,0)</f>
        <v>0</v>
      </c>
      <c r="I3626" s="225"/>
    </row>
    <row r="3627" s="9" customFormat="1" ht="17.9" customHeight="1">
      <c r="C3627" s="11"/>
      <c r="H3627" s="28">
        <f>ROUND(F3627*G3627,0)</f>
        <v>0</v>
      </c>
      <c r="I3627" s="225"/>
    </row>
    <row r="3628" s="9" customFormat="1" ht="17.9" customHeight="1">
      <c r="C3628" s="11"/>
      <c r="H3628" s="28">
        <f>ROUND(F3628*G3628,0)</f>
        <v>0</v>
      </c>
      <c r="I3628" s="225"/>
    </row>
    <row r="3629" s="9" customFormat="1" ht="17.9" customHeight="1">
      <c r="C3629" s="11"/>
      <c r="H3629" s="28">
        <f>ROUND(F3629*G3629,0)</f>
        <v>0</v>
      </c>
      <c r="I3629" s="225"/>
    </row>
    <row r="3630" s="9" customFormat="1" ht="17.9" customHeight="1">
      <c r="C3630" s="11"/>
      <c r="H3630" s="28">
        <f>ROUND(F3630*G3630,0)</f>
        <v>0</v>
      </c>
      <c r="I3630" s="225"/>
    </row>
    <row r="3631" s="9" customFormat="1" ht="17.9" customHeight="1">
      <c r="C3631" s="11"/>
      <c r="H3631" s="28">
        <f>ROUND(F3631*G3631,0)</f>
        <v>0</v>
      </c>
      <c r="I3631" s="225"/>
    </row>
    <row r="3632" s="9" customFormat="1" ht="17.9" customHeight="1">
      <c r="C3632" s="11"/>
      <c r="H3632" s="28">
        <f>ROUND(F3632*G3632,0)</f>
        <v>0</v>
      </c>
      <c r="I3632" s="225"/>
    </row>
    <row r="3633" s="9" customFormat="1" ht="17.9" customHeight="1">
      <c r="C3633" s="11"/>
      <c r="H3633" s="28">
        <f>ROUND(F3633*G3633,0)</f>
        <v>0</v>
      </c>
      <c r="I3633" s="225"/>
    </row>
    <row r="3634" s="9" customFormat="1" ht="17.9" customHeight="1">
      <c r="C3634" s="11"/>
      <c r="H3634" s="28">
        <f>ROUND(F3634*G3634,0)</f>
        <v>0</v>
      </c>
      <c r="I3634" s="225"/>
    </row>
    <row r="3635" s="9" customFormat="1" ht="17.9" customHeight="1">
      <c r="C3635" s="11"/>
      <c r="H3635" s="28">
        <f>ROUND(F3635*G3635,0)</f>
        <v>0</v>
      </c>
      <c r="I3635" s="225"/>
    </row>
    <row r="3636" s="9" customFormat="1" ht="17.9" customHeight="1">
      <c r="C3636" s="11"/>
      <c r="H3636" s="28">
        <f>ROUND(F3636*G3636,0)</f>
        <v>0</v>
      </c>
      <c r="I3636" s="225"/>
    </row>
    <row r="3637" s="9" customFormat="1" ht="17.9" customHeight="1">
      <c r="C3637" s="11"/>
      <c r="H3637" s="28">
        <f>ROUND(F3637*G3637,0)</f>
        <v>0</v>
      </c>
      <c r="I3637" s="225"/>
    </row>
    <row r="3638" s="9" customFormat="1" ht="17.9" customHeight="1">
      <c r="C3638" s="11"/>
      <c r="H3638" s="28">
        <f>ROUND(F3638*G3638,0)</f>
        <v>0</v>
      </c>
      <c r="I3638" s="225"/>
    </row>
    <row r="3639" s="9" customFormat="1" ht="17.9" customHeight="1">
      <c r="C3639" s="11"/>
      <c r="H3639" s="28">
        <f>ROUND(F3639*G3639,0)</f>
        <v>0</v>
      </c>
      <c r="I3639" s="225"/>
    </row>
    <row r="3640" s="9" customFormat="1" ht="17.9" customHeight="1">
      <c r="C3640" s="11"/>
      <c r="H3640" s="28">
        <f>ROUND(F3640*G3640,0)</f>
        <v>0</v>
      </c>
      <c r="I3640" s="225"/>
    </row>
    <row r="3641" s="9" customFormat="1" ht="17.9" customHeight="1">
      <c r="C3641" s="11"/>
      <c r="H3641" s="28">
        <f>ROUND(F3641*G3641,0)</f>
        <v>0</v>
      </c>
      <c r="I3641" s="225"/>
    </row>
    <row r="3642" s="9" customFormat="1" ht="17.9" customHeight="1">
      <c r="C3642" s="11"/>
      <c r="H3642" s="28">
        <f>ROUND(F3642*G3642,0)</f>
        <v>0</v>
      </c>
      <c r="I3642" s="225"/>
    </row>
    <row r="3643" s="9" customFormat="1" ht="17.9" customHeight="1">
      <c r="C3643" s="11"/>
      <c r="H3643" s="28">
        <f>ROUND(F3643*G3643,0)</f>
        <v>0</v>
      </c>
      <c r="I3643" s="225"/>
    </row>
    <row r="3644" s="9" customFormat="1" ht="17.9" customHeight="1">
      <c r="C3644" s="11"/>
      <c r="H3644" s="28">
        <f>ROUND(F3644*G3644,0)</f>
        <v>0</v>
      </c>
      <c r="I3644" s="225"/>
    </row>
    <row r="3645" s="9" customFormat="1" ht="17.9" customHeight="1">
      <c r="C3645" s="11"/>
      <c r="H3645" s="28">
        <f>ROUND(F3645*G3645,0)</f>
        <v>0</v>
      </c>
      <c r="I3645" s="225"/>
    </row>
    <row r="3646" s="9" customFormat="1" ht="17.9" customHeight="1">
      <c r="C3646" s="11"/>
      <c r="H3646" s="28">
        <f>ROUND(F3646*G3646,0)</f>
        <v>0</v>
      </c>
      <c r="I3646" s="225"/>
    </row>
    <row r="3647" s="9" customFormat="1" ht="17.9" customHeight="1">
      <c r="C3647" s="11"/>
      <c r="H3647" s="28">
        <f>ROUND(F3647*G3647,0)</f>
        <v>0</v>
      </c>
      <c r="I3647" s="225"/>
    </row>
    <row r="3648" s="9" customFormat="1" ht="17.9" customHeight="1">
      <c r="C3648" s="11"/>
      <c r="H3648" s="28">
        <f>ROUND(F3648*G3648,0)</f>
        <v>0</v>
      </c>
      <c r="I3648" s="225"/>
    </row>
    <row r="3649" s="9" customFormat="1" ht="17.9" customHeight="1">
      <c r="C3649" s="11"/>
      <c r="H3649" s="28">
        <f>ROUND(F3649*G3649,0)</f>
        <v>0</v>
      </c>
      <c r="I3649" s="225"/>
    </row>
    <row r="3650" s="9" customFormat="1" ht="17.9" customHeight="1">
      <c r="C3650" s="11"/>
      <c r="H3650" s="28">
        <f>ROUND(F3650*G3650,0)</f>
        <v>0</v>
      </c>
      <c r="I3650" s="225"/>
    </row>
    <row r="3651" s="9" customFormat="1" ht="17.9" customHeight="1">
      <c r="C3651" s="11"/>
      <c r="H3651" s="28">
        <f>ROUND(F3651*G3651,0)</f>
        <v>0</v>
      </c>
      <c r="I3651" s="225"/>
    </row>
    <row r="3652" s="9" customFormat="1" ht="17.9" customHeight="1">
      <c r="C3652" s="11"/>
      <c r="H3652" s="28">
        <f>ROUND(F3652*G3652,0)</f>
        <v>0</v>
      </c>
      <c r="I3652" s="225"/>
    </row>
    <row r="3653" s="9" customFormat="1" ht="17.9" customHeight="1">
      <c r="C3653" s="11"/>
      <c r="H3653" s="28">
        <f>ROUND(F3653*G3653,0)</f>
        <v>0</v>
      </c>
      <c r="I3653" s="225"/>
    </row>
    <row r="3654" s="9" customFormat="1" ht="17.9" customHeight="1">
      <c r="C3654" s="11"/>
      <c r="H3654" s="28">
        <f>ROUND(F3654*G3654,0)</f>
        <v>0</v>
      </c>
      <c r="I3654" s="225"/>
    </row>
    <row r="3655" s="9" customFormat="1" ht="17.9" customHeight="1">
      <c r="C3655" s="11"/>
      <c r="H3655" s="28">
        <f>ROUND(F3655*G3655,0)</f>
        <v>0</v>
      </c>
      <c r="I3655" s="225"/>
    </row>
    <row r="3656" s="9" customFormat="1" ht="17.9" customHeight="1">
      <c r="C3656" s="11"/>
      <c r="H3656" s="28">
        <f>ROUND(F3656*G3656,0)</f>
        <v>0</v>
      </c>
      <c r="I3656" s="225"/>
    </row>
    <row r="3657" s="9" customFormat="1" ht="17.9" customHeight="1">
      <c r="C3657" s="11"/>
      <c r="H3657" s="28">
        <f>ROUND(F3657*G3657,0)</f>
        <v>0</v>
      </c>
      <c r="I3657" s="225"/>
    </row>
    <row r="3658" s="9" customFormat="1" ht="17.9" customHeight="1">
      <c r="C3658" s="11"/>
      <c r="H3658" s="28">
        <f>ROUND(F3658*G3658,0)</f>
        <v>0</v>
      </c>
      <c r="I3658" s="225"/>
    </row>
    <row r="3659" s="9" customFormat="1" ht="17.9" customHeight="1">
      <c r="C3659" s="11"/>
      <c r="H3659" s="28">
        <f>ROUND(F3659*G3659,0)</f>
        <v>0</v>
      </c>
      <c r="I3659" s="225"/>
    </row>
    <row r="3660" s="9" customFormat="1" ht="17.9" customHeight="1">
      <c r="C3660" s="11"/>
      <c r="H3660" s="28">
        <f>ROUND(F3660*G3660,0)</f>
        <v>0</v>
      </c>
      <c r="I3660" s="225"/>
    </row>
    <row r="3661" s="9" customFormat="1" ht="17.9" customHeight="1">
      <c r="C3661" s="11"/>
      <c r="H3661" s="28">
        <f>ROUND(F3661*G3661,0)</f>
        <v>0</v>
      </c>
      <c r="I3661" s="225"/>
    </row>
    <row r="3662" s="9" customFormat="1" ht="17.9" customHeight="1">
      <c r="C3662" s="11"/>
      <c r="H3662" s="28">
        <f>ROUND(F3662*G3662,0)</f>
        <v>0</v>
      </c>
      <c r="I3662" s="225"/>
    </row>
    <row r="3663" s="9" customFormat="1" ht="17.9" customHeight="1">
      <c r="C3663" s="11"/>
      <c r="H3663" s="28">
        <f>ROUND(F3663*G3663,0)</f>
        <v>0</v>
      </c>
      <c r="I3663" s="225"/>
    </row>
    <row r="3664" s="9" customFormat="1" ht="17.9" customHeight="1">
      <c r="C3664" s="11"/>
      <c r="H3664" s="28">
        <f>ROUND(F3664*G3664,0)</f>
        <v>0</v>
      </c>
      <c r="I3664" s="225"/>
    </row>
    <row r="3665" s="9" customFormat="1" ht="17.9" customHeight="1">
      <c r="C3665" s="11"/>
      <c r="H3665" s="28">
        <f>ROUND(F3665*G3665,0)</f>
        <v>0</v>
      </c>
      <c r="I3665" s="225"/>
    </row>
    <row r="3666" s="9" customFormat="1" ht="17.9" customHeight="1">
      <c r="C3666" s="11"/>
      <c r="H3666" s="28">
        <f>ROUND(F3666*G3666,0)</f>
        <v>0</v>
      </c>
      <c r="I3666" s="225"/>
    </row>
    <row r="3667" s="9" customFormat="1" ht="17.9" customHeight="1">
      <c r="C3667" s="11"/>
      <c r="H3667" s="28">
        <f>ROUND(F3667*G3667,0)</f>
        <v>0</v>
      </c>
      <c r="I3667" s="225"/>
    </row>
    <row r="3668" s="9" customFormat="1" ht="17.9" customHeight="1">
      <c r="C3668" s="11"/>
      <c r="H3668" s="28">
        <f>ROUND(F3668*G3668,0)</f>
        <v>0</v>
      </c>
      <c r="I3668" s="225"/>
    </row>
    <row r="3669" s="9" customFormat="1" ht="17.9" customHeight="1">
      <c r="C3669" s="11"/>
      <c r="H3669" s="28">
        <f>ROUND(F3669*G3669,0)</f>
        <v>0</v>
      </c>
      <c r="I3669" s="225"/>
    </row>
    <row r="3670" s="9" customFormat="1" ht="17.9" customHeight="1">
      <c r="C3670" s="11"/>
      <c r="H3670" s="28">
        <f>ROUND(F3670*G3670,0)</f>
        <v>0</v>
      </c>
      <c r="I3670" s="225"/>
    </row>
    <row r="3671" s="9" customFormat="1" ht="17.9" customHeight="1">
      <c r="C3671" s="11"/>
      <c r="H3671" s="28">
        <f>ROUND(F3671*G3671,0)</f>
        <v>0</v>
      </c>
      <c r="I3671" s="225"/>
    </row>
    <row r="3672" s="9" customFormat="1" ht="17.9" customHeight="1">
      <c r="C3672" s="11"/>
      <c r="H3672" s="28">
        <f>ROUND(F3672*G3672,0)</f>
        <v>0</v>
      </c>
      <c r="I3672" s="225"/>
    </row>
    <row r="3673" s="9" customFormat="1" ht="17.9" customHeight="1">
      <c r="C3673" s="11"/>
      <c r="H3673" s="28">
        <f>ROUND(F3673*G3673,0)</f>
        <v>0</v>
      </c>
      <c r="I3673" s="225"/>
    </row>
    <row r="3674" s="9" customFormat="1" ht="17.9" customHeight="1">
      <c r="C3674" s="11"/>
      <c r="H3674" s="28">
        <f>ROUND(F3674*G3674,0)</f>
        <v>0</v>
      </c>
      <c r="I3674" s="225"/>
    </row>
    <row r="3675" s="9" customFormat="1" ht="17.9" customHeight="1">
      <c r="C3675" s="11"/>
      <c r="H3675" s="28">
        <f>ROUND(F3675*G3675,0)</f>
        <v>0</v>
      </c>
      <c r="I3675" s="225"/>
    </row>
    <row r="3676" s="9" customFormat="1" ht="17.9" customHeight="1">
      <c r="C3676" s="11"/>
      <c r="H3676" s="28">
        <f>ROUND(F3676*G3676,0)</f>
        <v>0</v>
      </c>
      <c r="I3676" s="225"/>
    </row>
    <row r="3677" s="9" customFormat="1" ht="17.9" customHeight="1">
      <c r="C3677" s="11"/>
      <c r="H3677" s="28">
        <f>ROUND(F3677*G3677,0)</f>
        <v>0</v>
      </c>
      <c r="I3677" s="225"/>
    </row>
    <row r="3678" s="9" customFormat="1" ht="17.9" customHeight="1">
      <c r="C3678" s="11"/>
      <c r="H3678" s="28">
        <f>ROUND(F3678*G3678,0)</f>
        <v>0</v>
      </c>
      <c r="I3678" s="225"/>
    </row>
    <row r="3679" s="9" customFormat="1" ht="17.9" customHeight="1">
      <c r="C3679" s="11"/>
      <c r="H3679" s="28">
        <f>ROUND(F3679*G3679,0)</f>
        <v>0</v>
      </c>
      <c r="I3679" s="225"/>
    </row>
    <row r="3680" s="9" customFormat="1" ht="17.9" customHeight="1">
      <c r="C3680" s="11"/>
      <c r="H3680" s="28">
        <f>ROUND(F3680*G3680,0)</f>
        <v>0</v>
      </c>
      <c r="I3680" s="225"/>
    </row>
    <row r="3681" s="9" customFormat="1" ht="17.9" customHeight="1">
      <c r="C3681" s="11"/>
      <c r="H3681" s="28">
        <f>ROUND(F3681*G3681,0)</f>
        <v>0</v>
      </c>
      <c r="I3681" s="225"/>
    </row>
    <row r="3682" s="9" customFormat="1" ht="17.9" customHeight="1">
      <c r="C3682" s="11"/>
      <c r="H3682" s="28">
        <f>ROUND(F3682*G3682,0)</f>
        <v>0</v>
      </c>
      <c r="I3682" s="225"/>
    </row>
    <row r="3683" s="9" customFormat="1" ht="17.9" customHeight="1">
      <c r="C3683" s="11"/>
      <c r="H3683" s="28">
        <f>ROUND(F3683*G3683,0)</f>
        <v>0</v>
      </c>
      <c r="I3683" s="225"/>
    </row>
    <row r="3684" s="9" customFormat="1" ht="17.9" customHeight="1">
      <c r="C3684" s="11"/>
      <c r="H3684" s="28">
        <f>ROUND(F3684*G3684,0)</f>
        <v>0</v>
      </c>
      <c r="I3684" s="225"/>
    </row>
    <row r="3685" s="9" customFormat="1" ht="17.9" customHeight="1">
      <c r="C3685" s="11"/>
      <c r="H3685" s="28">
        <f>ROUND(F3685*G3685,0)</f>
        <v>0</v>
      </c>
      <c r="I3685" s="225"/>
    </row>
    <row r="3686" s="9" customFormat="1" ht="17.9" customHeight="1">
      <c r="C3686" s="11"/>
      <c r="H3686" s="28">
        <f>ROUND(F3686*G3686,0)</f>
        <v>0</v>
      </c>
      <c r="I3686" s="225"/>
    </row>
    <row r="3687" s="9" customFormat="1" ht="17.9" customHeight="1">
      <c r="C3687" s="11"/>
      <c r="H3687" s="28">
        <f>ROUND(F3687*G3687,0)</f>
        <v>0</v>
      </c>
      <c r="I3687" s="225"/>
    </row>
    <row r="3688" s="9" customFormat="1" ht="17.9" customHeight="1">
      <c r="C3688" s="11"/>
      <c r="H3688" s="28">
        <f>ROUND(F3688*G3688,0)</f>
        <v>0</v>
      </c>
      <c r="I3688" s="225"/>
    </row>
    <row r="3689" s="9" customFormat="1" ht="17.9" customHeight="1">
      <c r="C3689" s="11"/>
      <c r="H3689" s="28">
        <f>ROUND(F3689*G3689,0)</f>
        <v>0</v>
      </c>
      <c r="I3689" s="225"/>
    </row>
    <row r="3690" s="9" customFormat="1" ht="17.9" customHeight="1">
      <c r="C3690" s="11"/>
      <c r="H3690" s="28">
        <f>ROUND(F3690*G3690,0)</f>
        <v>0</v>
      </c>
      <c r="I3690" s="225"/>
    </row>
    <row r="3691" s="9" customFormat="1" ht="17.9" customHeight="1">
      <c r="C3691" s="11"/>
      <c r="H3691" s="28">
        <f>ROUND(F3691*G3691,0)</f>
        <v>0</v>
      </c>
      <c r="I3691" s="225"/>
    </row>
    <row r="3692" s="9" customFormat="1" ht="17.9" customHeight="1">
      <c r="C3692" s="11"/>
      <c r="H3692" s="28">
        <f>ROUND(F3692*G3692,0)</f>
        <v>0</v>
      </c>
      <c r="I3692" s="225"/>
    </row>
    <row r="3693" s="9" customFormat="1" ht="17.9" customHeight="1">
      <c r="C3693" s="11"/>
      <c r="H3693" s="28">
        <f>ROUND(F3693*G3693,0)</f>
        <v>0</v>
      </c>
      <c r="I3693" s="225"/>
    </row>
    <row r="3694" s="9" customFormat="1" ht="17.9" customHeight="1">
      <c r="C3694" s="11"/>
      <c r="H3694" s="28">
        <f>ROUND(F3694*G3694,0)</f>
        <v>0</v>
      </c>
      <c r="I3694" s="225"/>
    </row>
    <row r="3695" s="9" customFormat="1" ht="17.9" customHeight="1">
      <c r="C3695" s="11"/>
      <c r="H3695" s="28">
        <f>ROUND(F3695*G3695,0)</f>
        <v>0</v>
      </c>
      <c r="I3695" s="225"/>
    </row>
    <row r="3696" s="9" customFormat="1" ht="17.9" customHeight="1">
      <c r="C3696" s="11"/>
      <c r="H3696" s="28">
        <f>ROUND(F3696*G3696,0)</f>
        <v>0</v>
      </c>
      <c r="I3696" s="225"/>
    </row>
    <row r="3697" s="9" customFormat="1" ht="17.9" customHeight="1">
      <c r="C3697" s="11"/>
      <c r="H3697" s="28">
        <f>ROUND(F3697*G3697,0)</f>
        <v>0</v>
      </c>
      <c r="I3697" s="225"/>
    </row>
    <row r="3698" s="9" customFormat="1" ht="17.9" customHeight="1">
      <c r="C3698" s="11"/>
      <c r="H3698" s="28">
        <f>ROUND(F3698*G3698,0)</f>
        <v>0</v>
      </c>
      <c r="I3698" s="225"/>
    </row>
    <row r="3699" s="9" customFormat="1" ht="17.9" customHeight="1">
      <c r="C3699" s="11"/>
      <c r="H3699" s="28">
        <f>ROUND(F3699*G3699,0)</f>
        <v>0</v>
      </c>
      <c r="I3699" s="225"/>
    </row>
    <row r="3700" s="9" customFormat="1" ht="17.9" customHeight="1">
      <c r="C3700" s="11"/>
      <c r="H3700" s="28">
        <f>ROUND(F3700*G3700,0)</f>
        <v>0</v>
      </c>
      <c r="I3700" s="225"/>
    </row>
    <row r="3701" s="9" customFormat="1" ht="17.9" customHeight="1">
      <c r="C3701" s="11"/>
      <c r="H3701" s="28">
        <f>ROUND(F3701*G3701,0)</f>
        <v>0</v>
      </c>
      <c r="I3701" s="225"/>
    </row>
    <row r="3702" s="9" customFormat="1" ht="17.9" customHeight="1">
      <c r="C3702" s="11"/>
      <c r="H3702" s="28">
        <f>ROUND(F3702*G3702,0)</f>
        <v>0</v>
      </c>
      <c r="I3702" s="225"/>
    </row>
    <row r="3703" s="9" customFormat="1" ht="17.9" customHeight="1">
      <c r="C3703" s="11"/>
      <c r="H3703" s="28">
        <f>ROUND(F3703*G3703,0)</f>
        <v>0</v>
      </c>
      <c r="I3703" s="225"/>
    </row>
    <row r="3704" s="9" customFormat="1" ht="17.9" customHeight="1">
      <c r="C3704" s="11"/>
      <c r="H3704" s="28">
        <f>ROUND(F3704*G3704,0)</f>
        <v>0</v>
      </c>
      <c r="I3704" s="225"/>
    </row>
    <row r="3705" s="9" customFormat="1" ht="17.9" customHeight="1">
      <c r="C3705" s="11"/>
      <c r="H3705" s="28">
        <f>ROUND(F3705*G3705,0)</f>
        <v>0</v>
      </c>
      <c r="I3705" s="225"/>
    </row>
    <row r="3706" s="9" customFormat="1" ht="17.9" customHeight="1">
      <c r="C3706" s="11"/>
      <c r="H3706" s="28">
        <f>ROUND(F3706*G3706,0)</f>
        <v>0</v>
      </c>
      <c r="I3706" s="225"/>
    </row>
    <row r="3707" s="9" customFormat="1" ht="17.9" customHeight="1">
      <c r="C3707" s="11"/>
      <c r="H3707" s="28">
        <f>ROUND(F3707*G3707,0)</f>
        <v>0</v>
      </c>
      <c r="I3707" s="225"/>
    </row>
    <row r="3708" s="9" customFormat="1" ht="17.9" customHeight="1">
      <c r="C3708" s="11"/>
      <c r="H3708" s="28">
        <f>ROUND(F3708*G3708,0)</f>
        <v>0</v>
      </c>
      <c r="I3708" s="225"/>
    </row>
    <row r="3709" s="9" customFormat="1" ht="17.9" customHeight="1">
      <c r="C3709" s="11"/>
      <c r="H3709" s="28">
        <f>ROUND(F3709*G3709,0)</f>
        <v>0</v>
      </c>
      <c r="I3709" s="225"/>
    </row>
    <row r="3710" s="9" customFormat="1" ht="17.9" customHeight="1">
      <c r="C3710" s="11"/>
      <c r="H3710" s="28">
        <f>ROUND(F3710*G3710,0)</f>
        <v>0</v>
      </c>
      <c r="I3710" s="225"/>
    </row>
    <row r="3711" s="9" customFormat="1" ht="17.9" customHeight="1">
      <c r="C3711" s="11"/>
      <c r="H3711" s="28">
        <f>ROUND(F3711*G3711,0)</f>
        <v>0</v>
      </c>
      <c r="I3711" s="225"/>
    </row>
    <row r="3712" s="9" customFormat="1" ht="17.9" customHeight="1">
      <c r="C3712" s="11"/>
      <c r="H3712" s="28">
        <f>ROUND(F3712*G3712,0)</f>
        <v>0</v>
      </c>
      <c r="I3712" s="225"/>
    </row>
    <row r="3713" s="9" customFormat="1" ht="17.9" customHeight="1">
      <c r="C3713" s="11"/>
      <c r="H3713" s="28">
        <f>ROUND(F3713*G3713,0)</f>
        <v>0</v>
      </c>
      <c r="I3713" s="225"/>
    </row>
    <row r="3714" s="9" customFormat="1" ht="17.9" customHeight="1">
      <c r="C3714" s="11"/>
      <c r="H3714" s="28">
        <f>ROUND(F3714*G3714,0)</f>
        <v>0</v>
      </c>
      <c r="I3714" s="225"/>
    </row>
    <row r="3715" s="9" customFormat="1" ht="17.9" customHeight="1">
      <c r="C3715" s="11"/>
      <c r="H3715" s="28">
        <f>ROUND(F3715*G3715,0)</f>
        <v>0</v>
      </c>
      <c r="I3715" s="225"/>
    </row>
    <row r="3716" s="9" customFormat="1" ht="17.9" customHeight="1">
      <c r="C3716" s="11"/>
      <c r="H3716" s="28">
        <f>ROUND(F3716*G3716,0)</f>
        <v>0</v>
      </c>
      <c r="I3716" s="225"/>
    </row>
    <row r="3717" s="9" customFormat="1" ht="17.9" customHeight="1">
      <c r="C3717" s="11"/>
      <c r="H3717" s="28">
        <f>ROUND(F3717*G3717,0)</f>
        <v>0</v>
      </c>
      <c r="I3717" s="225"/>
    </row>
    <row r="3718" s="9" customFormat="1" ht="17.9" customHeight="1">
      <c r="C3718" s="11"/>
      <c r="H3718" s="28">
        <f>ROUND(F3718*G3718,0)</f>
        <v>0</v>
      </c>
      <c r="I3718" s="225"/>
    </row>
    <row r="3719" s="9" customFormat="1" ht="17.9" customHeight="1">
      <c r="C3719" s="11"/>
      <c r="H3719" s="28">
        <f>ROUND(F3719*G3719,0)</f>
        <v>0</v>
      </c>
      <c r="I3719" s="225"/>
    </row>
    <row r="3720" s="9" customFormat="1" ht="17.9" customHeight="1">
      <c r="C3720" s="11"/>
      <c r="H3720" s="28">
        <f>ROUND(F3720*G3720,0)</f>
        <v>0</v>
      </c>
      <c r="I3720" s="225"/>
    </row>
    <row r="3721" s="9" customFormat="1" ht="17.9" customHeight="1">
      <c r="C3721" s="11"/>
      <c r="H3721" s="28">
        <f>ROUND(F3721*G3721,0)</f>
        <v>0</v>
      </c>
      <c r="I3721" s="225"/>
    </row>
    <row r="3722" s="9" customFormat="1" ht="17.9" customHeight="1">
      <c r="C3722" s="11"/>
      <c r="H3722" s="28">
        <f>ROUND(F3722*G3722,0)</f>
        <v>0</v>
      </c>
      <c r="I3722" s="225"/>
    </row>
    <row r="3723" s="9" customFormat="1" ht="17.9" customHeight="1">
      <c r="C3723" s="11"/>
      <c r="H3723" s="28">
        <f>ROUND(F3723*G3723,0)</f>
        <v>0</v>
      </c>
      <c r="I3723" s="225"/>
    </row>
    <row r="3724" s="9" customFormat="1" ht="17.9" customHeight="1">
      <c r="C3724" s="11"/>
      <c r="H3724" s="28">
        <f>ROUND(F3724*G3724,0)</f>
        <v>0</v>
      </c>
      <c r="I3724" s="225"/>
    </row>
    <row r="3725" s="9" customFormat="1" ht="17.9" customHeight="1">
      <c r="C3725" s="11"/>
      <c r="H3725" s="28">
        <f>ROUND(F3725*G3725,0)</f>
        <v>0</v>
      </c>
      <c r="I3725" s="225"/>
    </row>
    <row r="3726" s="9" customFormat="1" ht="17.9" customHeight="1">
      <c r="C3726" s="11"/>
      <c r="H3726" s="28">
        <f>ROUND(F3726*G3726,0)</f>
        <v>0</v>
      </c>
      <c r="I3726" s="225"/>
    </row>
    <row r="3727" s="9" customFormat="1" ht="17.9" customHeight="1">
      <c r="C3727" s="11"/>
      <c r="H3727" s="28">
        <f>ROUND(F3727*G3727,0)</f>
        <v>0</v>
      </c>
      <c r="I3727" s="225"/>
    </row>
    <row r="3728" s="9" customFormat="1" ht="17.9" customHeight="1">
      <c r="C3728" s="11"/>
      <c r="H3728" s="28">
        <f>ROUND(F3728*G3728,0)</f>
        <v>0</v>
      </c>
      <c r="I3728" s="225"/>
    </row>
    <row r="3729" s="9" customFormat="1" ht="17.9" customHeight="1">
      <c r="C3729" s="11"/>
      <c r="H3729" s="28">
        <f>ROUND(F3729*G3729,0)</f>
        <v>0</v>
      </c>
      <c r="I3729" s="225"/>
    </row>
    <row r="3730" s="9" customFormat="1" ht="17.9" customHeight="1">
      <c r="C3730" s="11"/>
      <c r="H3730" s="28">
        <f>ROUND(F3730*G3730,0)</f>
        <v>0</v>
      </c>
      <c r="I3730" s="225"/>
    </row>
    <row r="3731" s="9" customFormat="1" ht="17.9" customHeight="1">
      <c r="C3731" s="11"/>
      <c r="H3731" s="28">
        <f>ROUND(F3731*G3731,0)</f>
        <v>0</v>
      </c>
      <c r="I3731" s="225"/>
    </row>
    <row r="3732" s="9" customFormat="1" ht="17.9" customHeight="1">
      <c r="C3732" s="11"/>
      <c r="H3732" s="28">
        <f>ROUND(F3732*G3732,0)</f>
        <v>0</v>
      </c>
      <c r="I3732" s="225"/>
    </row>
    <row r="3733" s="9" customFormat="1" ht="17.9" customHeight="1">
      <c r="C3733" s="11"/>
      <c r="H3733" s="28">
        <f>ROUND(F3733*G3733,0)</f>
        <v>0</v>
      </c>
      <c r="I3733" s="225"/>
    </row>
    <row r="3734" s="9" customFormat="1" ht="17.9" customHeight="1">
      <c r="C3734" s="11"/>
      <c r="H3734" s="28">
        <f>ROUND(F3734*G3734,0)</f>
        <v>0</v>
      </c>
      <c r="I3734" s="225"/>
    </row>
    <row r="3735" s="9" customFormat="1" ht="17.9" customHeight="1">
      <c r="C3735" s="11"/>
      <c r="H3735" s="28">
        <f>ROUND(F3735*G3735,0)</f>
        <v>0</v>
      </c>
      <c r="I3735" s="225"/>
    </row>
    <row r="3736" s="9" customFormat="1" ht="17.9" customHeight="1">
      <c r="C3736" s="11"/>
      <c r="H3736" s="28">
        <f>ROUND(F3736*G3736,0)</f>
        <v>0</v>
      </c>
      <c r="I3736" s="225"/>
    </row>
    <row r="3737" s="9" customFormat="1" ht="17.9" customHeight="1">
      <c r="C3737" s="11"/>
      <c r="H3737" s="28">
        <f>ROUND(F3737*G3737,0)</f>
        <v>0</v>
      </c>
      <c r="I3737" s="225"/>
    </row>
    <row r="3738" s="9" customFormat="1" ht="17.9" customHeight="1">
      <c r="C3738" s="11"/>
      <c r="H3738" s="28">
        <f>ROUND(F3738*G3738,0)</f>
        <v>0</v>
      </c>
      <c r="I3738" s="225"/>
    </row>
    <row r="3739" s="9" customFormat="1" ht="17.9" customHeight="1">
      <c r="C3739" s="11"/>
      <c r="H3739" s="28">
        <f>ROUND(F3739*G3739,0)</f>
        <v>0</v>
      </c>
      <c r="I3739" s="225"/>
    </row>
    <row r="3740" s="9" customFormat="1" ht="17.9" customHeight="1">
      <c r="C3740" s="11"/>
      <c r="H3740" s="28">
        <f>ROUND(F3740*G3740,0)</f>
        <v>0</v>
      </c>
      <c r="I3740" s="225"/>
    </row>
    <row r="3741" s="9" customFormat="1" ht="17.9" customHeight="1">
      <c r="C3741" s="11"/>
      <c r="H3741" s="28">
        <f>ROUND(F3741*G3741,0)</f>
        <v>0</v>
      </c>
      <c r="I3741" s="225"/>
    </row>
    <row r="3742" s="9" customFormat="1" ht="17.9" customHeight="1">
      <c r="C3742" s="11"/>
      <c r="H3742" s="28">
        <f>ROUND(F3742*G3742,0)</f>
        <v>0</v>
      </c>
      <c r="I3742" s="225"/>
    </row>
    <row r="3743" s="9" customFormat="1" ht="17.9" customHeight="1">
      <c r="C3743" s="11"/>
      <c r="H3743" s="28">
        <f>ROUND(F3743*G3743,0)</f>
        <v>0</v>
      </c>
      <c r="I3743" s="225"/>
    </row>
    <row r="3744" s="9" customFormat="1" ht="17.9" customHeight="1">
      <c r="C3744" s="11"/>
      <c r="H3744" s="28">
        <f>ROUND(F3744*G3744,0)</f>
        <v>0</v>
      </c>
    </row>
    <row r="3745" s="9" customFormat="1" ht="17.9" customHeight="1">
      <c r="C3745" s="11"/>
      <c r="H3745" s="28">
        <f>ROUND(F3745*G3745,0)</f>
        <v>0</v>
      </c>
    </row>
    <row r="3746" s="9" customFormat="1" ht="17.9" customHeight="1">
      <c r="C3746" s="11"/>
      <c r="H3746" s="28">
        <f>ROUND(F3746*G3746,0)</f>
        <v>0</v>
      </c>
    </row>
    <row r="3747" s="9" customFormat="1" ht="17.9" customHeight="1">
      <c r="C3747" s="11"/>
      <c r="H3747" s="28">
        <f>ROUND(F3747*G3747,0)</f>
        <v>0</v>
      </c>
    </row>
    <row r="3748" s="9" customFormat="1" ht="17.9" customHeight="1">
      <c r="C3748" s="11"/>
      <c r="H3748" s="28">
        <f>ROUND(F3748*G3748,0)</f>
        <v>0</v>
      </c>
    </row>
    <row r="3749" s="9" customFormat="1" ht="17.9" customHeight="1">
      <c r="C3749" s="11"/>
      <c r="H3749" s="28">
        <f>ROUND(F3749*G3749,0)</f>
        <v>0</v>
      </c>
    </row>
    <row r="3750" s="9" customFormat="1" ht="17.9" customHeight="1">
      <c r="C3750" s="11"/>
      <c r="H3750" s="28">
        <f>ROUND(F3750*G3750,0)</f>
        <v>0</v>
      </c>
    </row>
    <row r="3751" s="9" customFormat="1" ht="17.9" customHeight="1">
      <c r="C3751" s="11"/>
      <c r="H3751" s="28">
        <f>ROUND(F3751*G3751,0)</f>
        <v>0</v>
      </c>
    </row>
    <row r="3752" s="9" customFormat="1" ht="17.9" customHeight="1">
      <c r="C3752" s="11"/>
      <c r="H3752" s="28">
        <f>ROUND(F3752*G3752,0)</f>
        <v>0</v>
      </c>
    </row>
    <row r="3753" s="9" customFormat="1" ht="17.9" customHeight="1">
      <c r="C3753" s="11"/>
      <c r="H3753" s="28">
        <f>ROUND(F3753*G3753,0)</f>
        <v>0</v>
      </c>
    </row>
    <row r="3754" s="9" customFormat="1" ht="17.9" customHeight="1">
      <c r="C3754" s="11"/>
      <c r="H3754" s="28">
        <f>ROUND(F3754*G3754,0)</f>
        <v>0</v>
      </c>
    </row>
    <row r="3755" s="9" customFormat="1" ht="17.9" customHeight="1">
      <c r="C3755" s="11"/>
      <c r="H3755" s="28">
        <f>ROUND(F3755*G3755,0)</f>
        <v>0</v>
      </c>
      <c r="I3755" s="225"/>
    </row>
    <row r="3756" s="9" customFormat="1" ht="17.9" customHeight="1">
      <c r="C3756" s="11"/>
      <c r="H3756" s="28">
        <f>ROUND(F3756*G3756,0)</f>
        <v>0</v>
      </c>
      <c r="I3756" s="225"/>
    </row>
    <row r="3757" s="9" customFormat="1" ht="17.9" customHeight="1">
      <c r="C3757" s="11"/>
      <c r="H3757" s="28">
        <f>ROUND(F3757*G3757,0)</f>
        <v>0</v>
      </c>
      <c r="I3757" s="225"/>
    </row>
    <row r="3758" s="9" customFormat="1" ht="17.9" customHeight="1">
      <c r="C3758" s="11"/>
      <c r="H3758" s="28">
        <f>ROUND(F3758*G3758,0)</f>
        <v>0</v>
      </c>
      <c r="I3758" s="225"/>
    </row>
    <row r="3759" s="9" customFormat="1" ht="17.9" customHeight="1">
      <c r="C3759" s="11"/>
      <c r="H3759" s="28">
        <f>ROUND(F3759*G3759,0)</f>
        <v>0</v>
      </c>
      <c r="I3759" s="225"/>
    </row>
    <row r="3760" s="9" customFormat="1" ht="17.9" customHeight="1">
      <c r="C3760" s="11"/>
      <c r="H3760" s="28">
        <f>ROUND(F3760*G3760,0)</f>
        <v>0</v>
      </c>
      <c r="I3760" s="225"/>
    </row>
    <row r="3761" s="9" customFormat="1" ht="17.9" customHeight="1">
      <c r="C3761" s="11"/>
      <c r="H3761" s="28">
        <f>ROUND(F3761*G3761,0)</f>
        <v>0</v>
      </c>
      <c r="I3761" s="225"/>
    </row>
    <row r="3762" s="9" customFormat="1" ht="17.9" customHeight="1">
      <c r="C3762" s="11"/>
      <c r="H3762" s="28">
        <f>ROUND(F3762*G3762,0)</f>
        <v>0</v>
      </c>
      <c r="I3762" s="225"/>
    </row>
    <row r="3763" s="9" customFormat="1" ht="17.9" customHeight="1">
      <c r="C3763" s="11"/>
      <c r="H3763" s="28">
        <f>ROUND(F3763*G3763,0)</f>
        <v>0</v>
      </c>
      <c r="I3763" s="225"/>
    </row>
    <row r="3764" s="9" customFormat="1" ht="17.9" customHeight="1">
      <c r="C3764" s="11"/>
      <c r="H3764" s="28">
        <f>ROUND(F3764*G3764,0)</f>
        <v>0</v>
      </c>
      <c r="I3764" s="225"/>
    </row>
    <row r="3765" s="9" customFormat="1" ht="17.9" customHeight="1">
      <c r="C3765" s="11"/>
      <c r="H3765" s="28">
        <f>ROUND(F3765*G3765,0)</f>
        <v>0</v>
      </c>
      <c r="I3765" s="225"/>
    </row>
    <row r="3766" s="9" customFormat="1" ht="17.9" customHeight="1">
      <c r="C3766" s="11"/>
      <c r="H3766" s="28">
        <f>ROUND(F3766*G3766,0)</f>
        <v>0</v>
      </c>
      <c r="I3766" s="225"/>
    </row>
    <row r="3767" s="9" customFormat="1" ht="17.9" customHeight="1">
      <c r="C3767" s="11"/>
      <c r="H3767" s="28">
        <f>ROUND(F3767*G3767,0)</f>
        <v>0</v>
      </c>
      <c r="I3767" s="225"/>
    </row>
    <row r="3768" s="9" customFormat="1" ht="17.9" customHeight="1">
      <c r="C3768" s="11"/>
      <c r="H3768" s="28">
        <f>ROUND(F3768*G3768,0)</f>
        <v>0</v>
      </c>
      <c r="I3768" s="225"/>
    </row>
    <row r="3769" s="9" customFormat="1" ht="17.9" customHeight="1">
      <c r="C3769" s="11"/>
      <c r="H3769" s="28">
        <f>ROUND(F3769*G3769,0)</f>
        <v>0</v>
      </c>
      <c r="I3769" s="225"/>
    </row>
    <row r="3770" s="9" customFormat="1" ht="17.9" customHeight="1">
      <c r="C3770" s="11"/>
      <c r="H3770" s="28">
        <f>ROUND(F3770*G3770,0)</f>
        <v>0</v>
      </c>
      <c r="I3770" s="225"/>
    </row>
    <row r="3771" s="9" customFormat="1" ht="17.9" customHeight="1">
      <c r="C3771" s="11"/>
      <c r="H3771" s="28">
        <f>ROUND(F3771*G3771,0)</f>
        <v>0</v>
      </c>
      <c r="I3771" s="225"/>
    </row>
    <row r="3772" s="9" customFormat="1" ht="17.9" customHeight="1">
      <c r="C3772" s="11"/>
      <c r="H3772" s="28">
        <f>ROUND(F3772*G3772,0)</f>
        <v>0</v>
      </c>
      <c r="I3772" s="225"/>
    </row>
    <row r="3773" s="9" customFormat="1" ht="17.9" customHeight="1">
      <c r="C3773" s="11"/>
      <c r="H3773" s="28">
        <f>ROUND(F3773*G3773,0)</f>
        <v>0</v>
      </c>
      <c r="I3773" s="225"/>
    </row>
    <row r="3774" s="9" customFormat="1" ht="17.9" customHeight="1">
      <c r="C3774" s="11"/>
      <c r="H3774" s="28">
        <f>ROUND(F3774*G3774,0)</f>
        <v>0</v>
      </c>
      <c r="I3774" s="225"/>
    </row>
    <row r="3775" s="9" customFormat="1" ht="17.9" customHeight="1">
      <c r="C3775" s="11"/>
      <c r="H3775" s="28">
        <f>ROUND(F3775*G3775,0)</f>
        <v>0</v>
      </c>
      <c r="I3775" s="225"/>
    </row>
    <row r="3776" s="9" customFormat="1" ht="17.9" customHeight="1">
      <c r="C3776" s="11"/>
      <c r="H3776" s="28">
        <f>ROUND(F3776*G3776,0)</f>
        <v>0</v>
      </c>
      <c r="I3776" s="225"/>
    </row>
    <row r="3777" s="9" customFormat="1" ht="17.9" customHeight="1">
      <c r="C3777" s="11"/>
      <c r="H3777" s="28">
        <f>ROUND(F3777*G3777,0)</f>
        <v>0</v>
      </c>
      <c r="I3777" s="225"/>
    </row>
    <row r="3778" s="9" customFormat="1" ht="17.9" customHeight="1">
      <c r="C3778" s="11"/>
      <c r="H3778" s="28">
        <f>ROUND(F3778*G3778,0)</f>
        <v>0</v>
      </c>
      <c r="I3778" s="225"/>
    </row>
    <row r="3779" s="9" customFormat="1" ht="17.9" customHeight="1">
      <c r="C3779" s="11"/>
      <c r="H3779" s="28">
        <f>ROUND(F3779*G3779,0)</f>
        <v>0</v>
      </c>
      <c r="I3779" s="225"/>
    </row>
    <row r="3780" s="9" customFormat="1" ht="17.9" customHeight="1">
      <c r="C3780" s="11"/>
      <c r="H3780" s="28">
        <f>ROUND(F3780*G3780,0)</f>
        <v>0</v>
      </c>
      <c r="I3780" s="225"/>
    </row>
    <row r="3781" s="9" customFormat="1" ht="17.9" customHeight="1">
      <c r="C3781" s="11"/>
      <c r="H3781" s="28">
        <f>ROUND(F3781*G3781,0)</f>
        <v>0</v>
      </c>
      <c r="I3781" s="225"/>
    </row>
    <row r="3782" s="9" customFormat="1" ht="17.9" customHeight="1">
      <c r="C3782" s="11"/>
      <c r="H3782" s="28">
        <f>ROUND(F3782*G3782,0)</f>
        <v>0</v>
      </c>
      <c r="I3782" s="225"/>
    </row>
    <row r="3783" s="9" customFormat="1" ht="17.9" customHeight="1">
      <c r="C3783" s="11"/>
      <c r="H3783" s="28">
        <f>ROUND(F3783*G3783,0)</f>
        <v>0</v>
      </c>
      <c r="I3783" s="225"/>
    </row>
    <row r="3784" s="9" customFormat="1" ht="17.9" customHeight="1">
      <c r="C3784" s="11"/>
      <c r="H3784" s="28">
        <f>ROUND(F3784*G3784,0)</f>
        <v>0</v>
      </c>
      <c r="I3784" s="225"/>
    </row>
    <row r="3785" s="9" customFormat="1" ht="17.9" customHeight="1">
      <c r="C3785" s="11"/>
      <c r="H3785" s="28">
        <f>ROUND(F3785*G3785,0)</f>
        <v>0</v>
      </c>
      <c r="I3785" s="225"/>
    </row>
    <row r="3786" s="9" customFormat="1" ht="17.9" customHeight="1">
      <c r="C3786" s="11"/>
      <c r="H3786" s="28">
        <f>ROUND(F3786*G3786,0)</f>
        <v>0</v>
      </c>
      <c r="I3786" s="225"/>
    </row>
    <row r="3787" s="9" customFormat="1" ht="17.9" customHeight="1">
      <c r="C3787" s="11"/>
      <c r="H3787" s="28">
        <f>ROUND(F3787*G3787,0)</f>
        <v>0</v>
      </c>
      <c r="I3787" s="225"/>
    </row>
    <row r="3788" s="9" customFormat="1" ht="17.9" customHeight="1">
      <c r="C3788" s="11"/>
      <c r="H3788" s="28">
        <f>ROUND(F3788*G3788,0)</f>
        <v>0</v>
      </c>
      <c r="I3788" s="225"/>
    </row>
    <row r="3789" s="9" customFormat="1" ht="17.9" customHeight="1">
      <c r="C3789" s="11"/>
      <c r="H3789" s="28">
        <f>ROUND(F3789*G3789,0)</f>
        <v>0</v>
      </c>
      <c r="I3789" s="225"/>
    </row>
    <row r="3790" s="9" customFormat="1" ht="17.9" customHeight="1">
      <c r="C3790" s="11"/>
      <c r="H3790" s="28">
        <f>ROUND(F3790*G3790,0)</f>
        <v>0</v>
      </c>
      <c r="I3790" s="225"/>
    </row>
    <row r="3791" s="9" customFormat="1" ht="17.9" customHeight="1">
      <c r="C3791" s="11"/>
      <c r="H3791" s="28">
        <f>ROUND(F3791*G3791,0)</f>
        <v>0</v>
      </c>
      <c r="I3791" s="225"/>
    </row>
    <row r="3792" s="9" customFormat="1" ht="17.9" customHeight="1">
      <c r="C3792" s="11"/>
      <c r="H3792" s="28">
        <f>ROUND(F3792*G3792,0)</f>
        <v>0</v>
      </c>
      <c r="I3792" s="225"/>
    </row>
    <row r="3793" s="9" customFormat="1" ht="17.9" customHeight="1">
      <c r="C3793" s="11"/>
      <c r="H3793" s="28">
        <f>ROUND(F3793*G3793,0)</f>
        <v>0</v>
      </c>
      <c r="I3793" s="225"/>
    </row>
    <row r="3794" s="9" customFormat="1" ht="17.9" customHeight="1">
      <c r="C3794" s="11"/>
      <c r="H3794" s="28">
        <f>ROUND(F3794*G3794,0)</f>
        <v>0</v>
      </c>
      <c r="I3794" s="225"/>
    </row>
    <row r="3795" s="9" customFormat="1" ht="17.9" customHeight="1">
      <c r="C3795" s="11"/>
      <c r="H3795" s="28">
        <f>ROUND(F3795*G3795,0)</f>
        <v>0</v>
      </c>
      <c r="I3795" s="225"/>
    </row>
    <row r="3796" s="9" customFormat="1" ht="17.9" customHeight="1">
      <c r="C3796" s="11"/>
      <c r="H3796" s="28">
        <f>ROUND(F3796*G3796,0)</f>
        <v>0</v>
      </c>
      <c r="I3796" s="225"/>
    </row>
    <row r="3797" s="9" customFormat="1" ht="17.9" customHeight="1">
      <c r="C3797" s="11"/>
      <c r="H3797" s="28">
        <f>ROUND(F3797*G3797,0)</f>
        <v>0</v>
      </c>
      <c r="I3797" s="225"/>
    </row>
    <row r="3798" s="9" customFormat="1" ht="17.9" customHeight="1">
      <c r="C3798" s="11"/>
      <c r="H3798" s="28">
        <f>ROUND(F3798*G3798,0)</f>
        <v>0</v>
      </c>
      <c r="I3798" s="225"/>
    </row>
    <row r="3799" s="9" customFormat="1" ht="17.9" customHeight="1">
      <c r="C3799" s="11"/>
      <c r="H3799" s="28">
        <f>ROUND(F3799*G3799,0)</f>
        <v>0</v>
      </c>
      <c r="I3799" s="225"/>
    </row>
    <row r="3800" s="9" customFormat="1" ht="17.9" customHeight="1">
      <c r="C3800" s="11"/>
      <c r="H3800" s="28">
        <f>ROUND(F3800*G3800,0)</f>
        <v>0</v>
      </c>
      <c r="I3800" s="225"/>
    </row>
    <row r="3801" s="9" customFormat="1" ht="17.9" customHeight="1">
      <c r="C3801" s="11"/>
      <c r="H3801" s="28">
        <f>ROUND(F3801*G3801,0)</f>
        <v>0</v>
      </c>
      <c r="I3801" s="225"/>
    </row>
    <row r="3802" s="9" customFormat="1" ht="17.9" customHeight="1">
      <c r="C3802" s="11"/>
      <c r="H3802" s="28">
        <f>ROUND(F3802*G3802,0)</f>
        <v>0</v>
      </c>
      <c r="I3802" s="225"/>
    </row>
    <row r="3803" s="9" customFormat="1" ht="17.9" customHeight="1">
      <c r="C3803" s="11"/>
      <c r="H3803" s="28">
        <f>ROUND(F3803*G3803,0)</f>
        <v>0</v>
      </c>
      <c r="I3803" s="225"/>
    </row>
    <row r="3804" s="9" customFormat="1" ht="17.9" customHeight="1">
      <c r="C3804" s="11"/>
      <c r="H3804" s="28">
        <f>ROUND(F3804*G3804,0)</f>
        <v>0</v>
      </c>
      <c r="I3804" s="225"/>
    </row>
    <row r="3805" s="9" customFormat="1" ht="17.9" customHeight="1">
      <c r="C3805" s="11"/>
      <c r="H3805" s="28">
        <f>ROUND(F3805*G3805,0)</f>
        <v>0</v>
      </c>
      <c r="I3805" s="225"/>
    </row>
    <row r="3806" s="9" customFormat="1" ht="17.9" customHeight="1">
      <c r="C3806" s="11"/>
      <c r="H3806" s="28">
        <f>ROUND(F3806*G3806,0)</f>
        <v>0</v>
      </c>
      <c r="I3806" s="225"/>
    </row>
    <row r="3807" s="9" customFormat="1" ht="17.9" customHeight="1">
      <c r="C3807" s="11"/>
      <c r="H3807" s="28">
        <f>ROUND(F3807*G3807,0)</f>
        <v>0</v>
      </c>
      <c r="I3807" s="225"/>
    </row>
    <row r="3808" s="9" customFormat="1" ht="17.9" customHeight="1">
      <c r="C3808" s="11"/>
      <c r="H3808" s="28">
        <f>ROUND(F3808*G3808,0)</f>
        <v>0</v>
      </c>
      <c r="I3808" s="225"/>
    </row>
    <row r="3809" s="9" customFormat="1" ht="17.9" customHeight="1">
      <c r="C3809" s="11"/>
      <c r="H3809" s="28">
        <f>ROUND(F3809*G3809,0)</f>
        <v>0</v>
      </c>
      <c r="I3809" s="225"/>
    </row>
    <row r="3810" s="9" customFormat="1" ht="17.9" customHeight="1">
      <c r="C3810" s="11"/>
      <c r="H3810" s="28">
        <f>ROUND(F3810*G3810,0)</f>
        <v>0</v>
      </c>
      <c r="I3810" s="225"/>
    </row>
    <row r="3811" s="9" customFormat="1" ht="17.9" customHeight="1">
      <c r="C3811" s="11"/>
      <c r="H3811" s="28">
        <f>ROUND(F3811*G3811,0)</f>
        <v>0</v>
      </c>
      <c r="I3811" s="225"/>
    </row>
    <row r="3812" s="9" customFormat="1" ht="17.9" customHeight="1">
      <c r="C3812" s="11"/>
      <c r="H3812" s="28">
        <f>ROUND(F3812*G3812,0)</f>
        <v>0</v>
      </c>
      <c r="I3812" s="225"/>
    </row>
    <row r="3813" s="9" customFormat="1" ht="17.9" customHeight="1">
      <c r="C3813" s="11"/>
      <c r="H3813" s="28">
        <f>ROUND(F3813*G3813,0)</f>
        <v>0</v>
      </c>
      <c r="I3813" s="225"/>
    </row>
    <row r="3814" s="9" customFormat="1" ht="17.9" customHeight="1">
      <c r="C3814" s="11"/>
      <c r="H3814" s="28">
        <f>ROUND(F3814*G3814,0)</f>
        <v>0</v>
      </c>
      <c r="I3814" s="225"/>
    </row>
    <row r="3815" s="9" customFormat="1" ht="17.9" customHeight="1">
      <c r="C3815" s="11"/>
      <c r="H3815" s="28">
        <f>ROUND(F3815*G3815,0)</f>
        <v>0</v>
      </c>
      <c r="I3815" s="225"/>
    </row>
    <row r="3816" s="9" customFormat="1" ht="17.9" customHeight="1">
      <c r="C3816" s="11"/>
      <c r="H3816" s="28">
        <f>ROUND(F3816*G3816,0)</f>
        <v>0</v>
      </c>
      <c r="I3816" s="225"/>
    </row>
    <row r="3817" s="9" customFormat="1" ht="17.9" customHeight="1">
      <c r="C3817" s="11"/>
      <c r="H3817" s="28">
        <f>ROUND(F3817*G3817,0)</f>
        <v>0</v>
      </c>
      <c r="I3817" s="225"/>
    </row>
    <row r="3818" s="9" customFormat="1" ht="17.9" customHeight="1">
      <c r="C3818" s="11"/>
      <c r="H3818" s="28">
        <f>ROUND(F3818*G3818,0)</f>
        <v>0</v>
      </c>
      <c r="I3818" s="225"/>
    </row>
    <row r="3819" s="9" customFormat="1" ht="17.9" customHeight="1">
      <c r="C3819" s="11"/>
      <c r="H3819" s="28">
        <f>ROUND(F3819*G3819,0)</f>
        <v>0</v>
      </c>
      <c r="I3819" s="225"/>
    </row>
    <row r="3820" s="9" customFormat="1" ht="17.9" customHeight="1">
      <c r="C3820" s="11"/>
      <c r="H3820" s="28">
        <f>ROUND(F3820*G3820,0)</f>
        <v>0</v>
      </c>
      <c r="I3820" s="225"/>
    </row>
    <row r="3821" s="9" customFormat="1" ht="17.9" customHeight="1">
      <c r="C3821" s="11"/>
      <c r="H3821" s="28">
        <f>ROUND(F3821*G3821,0)</f>
        <v>0</v>
      </c>
      <c r="I3821" s="225"/>
    </row>
    <row r="3822" s="9" customFormat="1" ht="17.9" customHeight="1">
      <c r="C3822" s="11"/>
      <c r="H3822" s="28">
        <f>ROUND(F3822*G3822,0)</f>
        <v>0</v>
      </c>
      <c r="I3822" s="225"/>
    </row>
    <row r="3823" s="9" customFormat="1" ht="17.9" customHeight="1">
      <c r="C3823" s="11"/>
      <c r="H3823" s="28">
        <f>ROUND(F3823*G3823,0)</f>
        <v>0</v>
      </c>
      <c r="I3823" s="225"/>
    </row>
    <row r="3824" s="9" customFormat="1" ht="17.9" customHeight="1">
      <c r="C3824" s="11"/>
      <c r="H3824" s="28">
        <f>ROUND(F3824*G3824,0)</f>
        <v>0</v>
      </c>
      <c r="I3824" s="225"/>
    </row>
    <row r="3825" s="9" customFormat="1" ht="17.9" customHeight="1">
      <c r="C3825" s="11"/>
      <c r="H3825" s="28">
        <f>ROUND(F3825*G3825,0)</f>
        <v>0</v>
      </c>
      <c r="I3825" s="225"/>
    </row>
    <row r="3826" s="9" customFormat="1" ht="17.9" customHeight="1">
      <c r="C3826" s="11"/>
      <c r="H3826" s="28">
        <f>ROUND(F3826*G3826,0)</f>
        <v>0</v>
      </c>
      <c r="I3826" s="225"/>
    </row>
    <row r="3827" s="9" customFormat="1" ht="17.9" customHeight="1">
      <c r="C3827" s="11"/>
      <c r="H3827" s="28">
        <f>ROUND(F3827*G3827,0)</f>
        <v>0</v>
      </c>
      <c r="I3827" s="225"/>
    </row>
    <row r="3828" s="9" customFormat="1" ht="17.9" customHeight="1">
      <c r="C3828" s="11"/>
      <c r="H3828" s="28">
        <f>ROUND(F3828*G3828,0)</f>
        <v>0</v>
      </c>
      <c r="I3828" s="225"/>
    </row>
    <row r="3829" s="9" customFormat="1" ht="17.9" customHeight="1">
      <c r="C3829" s="11"/>
      <c r="H3829" s="28">
        <f>ROUND(F3829*G3829,0)</f>
        <v>0</v>
      </c>
      <c r="I3829" s="225"/>
    </row>
    <row r="3830" s="9" customFormat="1" ht="17.9" customHeight="1">
      <c r="C3830" s="11"/>
      <c r="H3830" s="28">
        <f>ROUND(F3830*G3830,0)</f>
        <v>0</v>
      </c>
      <c r="I3830" s="225"/>
    </row>
    <row r="3831" s="9" customFormat="1" ht="17.9" customHeight="1">
      <c r="C3831" s="11"/>
      <c r="H3831" s="28">
        <f>ROUND(F3831*G3831,0)</f>
        <v>0</v>
      </c>
      <c r="I3831" s="225"/>
    </row>
    <row r="3832" s="9" customFormat="1" ht="17.9" customHeight="1">
      <c r="C3832" s="11"/>
      <c r="H3832" s="28">
        <f>ROUND(F3832*G3832,0)</f>
        <v>0</v>
      </c>
      <c r="I3832" s="225"/>
    </row>
    <row r="3833" s="9" customFormat="1" ht="17.9" customHeight="1">
      <c r="C3833" s="11"/>
      <c r="H3833" s="28">
        <f>ROUND(F3833*G3833,0)</f>
        <v>0</v>
      </c>
      <c r="I3833" s="225"/>
    </row>
    <row r="3834" s="9" customFormat="1" ht="17.9" customHeight="1">
      <c r="C3834" s="11"/>
      <c r="H3834" s="28">
        <f>ROUND(F3834*G3834,0)</f>
        <v>0</v>
      </c>
      <c r="I3834" s="225"/>
    </row>
    <row r="3835" s="9" customFormat="1" ht="17.9" customHeight="1">
      <c r="C3835" s="11"/>
      <c r="H3835" s="28">
        <f>ROUND(F3835*G3835,0)</f>
        <v>0</v>
      </c>
      <c r="I3835" s="225"/>
    </row>
    <row r="3836" s="9" customFormat="1" ht="17.9" customHeight="1">
      <c r="C3836" s="11"/>
      <c r="H3836" s="28">
        <f>ROUND(F3836*G3836,0)</f>
        <v>0</v>
      </c>
      <c r="I3836" s="225"/>
    </row>
    <row r="3837" s="9" customFormat="1" ht="17.9" customHeight="1">
      <c r="C3837" s="11"/>
      <c r="H3837" s="28">
        <f>ROUND(F3837*G3837,0)</f>
        <v>0</v>
      </c>
      <c r="I3837" s="225"/>
    </row>
    <row r="3838" s="9" customFormat="1" ht="17.9" customHeight="1">
      <c r="C3838" s="11"/>
      <c r="H3838" s="28">
        <f>ROUND(F3838*G3838,0)</f>
        <v>0</v>
      </c>
      <c r="I3838" s="225"/>
    </row>
    <row r="3839" s="9" customFormat="1" ht="17.9" customHeight="1">
      <c r="C3839" s="11"/>
      <c r="H3839" s="28">
        <f>ROUND(F3839*G3839,0)</f>
        <v>0</v>
      </c>
      <c r="I3839" s="225"/>
    </row>
    <row r="3840" s="9" customFormat="1" ht="17.9" customHeight="1">
      <c r="C3840" s="11"/>
      <c r="H3840" s="28">
        <f>ROUND(F3840*G3840,0)</f>
        <v>0</v>
      </c>
      <c r="I3840" s="225"/>
    </row>
    <row r="3841" s="9" customFormat="1" ht="17.9" customHeight="1">
      <c r="C3841" s="11"/>
      <c r="H3841" s="28">
        <f>ROUND(F3841*G3841,0)</f>
        <v>0</v>
      </c>
      <c r="I3841" s="225"/>
    </row>
    <row r="3842" s="9" customFormat="1" ht="17.9" customHeight="1">
      <c r="C3842" s="11"/>
      <c r="H3842" s="28">
        <f>ROUND(F3842*G3842,0)</f>
        <v>0</v>
      </c>
      <c r="I3842" s="225"/>
    </row>
    <row r="3843" s="9" customFormat="1" ht="17.9" customHeight="1">
      <c r="C3843" s="11"/>
      <c r="H3843" s="28">
        <f>ROUND(F3843*G3843,0)</f>
        <v>0</v>
      </c>
      <c r="I3843" s="225"/>
    </row>
    <row r="3844" s="9" customFormat="1" ht="17.9" customHeight="1">
      <c r="C3844" s="11"/>
      <c r="H3844" s="28">
        <f>ROUND(F3844*G3844,0)</f>
        <v>0</v>
      </c>
      <c r="I3844" s="225"/>
    </row>
    <row r="3845" s="9" customFormat="1" ht="17.9" customHeight="1">
      <c r="C3845" s="11"/>
      <c r="H3845" s="28">
        <f>ROUND(F3845*G3845,0)</f>
        <v>0</v>
      </c>
      <c r="I3845" s="225"/>
    </row>
    <row r="3846" s="9" customFormat="1" ht="17.9" customHeight="1">
      <c r="C3846" s="11"/>
      <c r="H3846" s="28">
        <f>ROUND(F3846*G3846,0)</f>
        <v>0</v>
      </c>
      <c r="I3846" s="225"/>
    </row>
    <row r="3847" s="9" customFormat="1" ht="17.9" customHeight="1">
      <c r="C3847" s="11"/>
      <c r="H3847" s="28">
        <f>ROUND(F3847*G3847,0)</f>
        <v>0</v>
      </c>
      <c r="I3847" s="225"/>
    </row>
    <row r="3848" s="9" customFormat="1" ht="17.9" customHeight="1">
      <c r="C3848" s="11"/>
      <c r="H3848" s="28">
        <f>ROUND(F3848*G3848,0)</f>
        <v>0</v>
      </c>
      <c r="I3848" s="225"/>
    </row>
    <row r="3849" s="9" customFormat="1" ht="17.9" customHeight="1">
      <c r="C3849" s="11"/>
      <c r="H3849" s="28">
        <f>ROUND(F3849*G3849,0)</f>
        <v>0</v>
      </c>
      <c r="I3849" s="225"/>
    </row>
    <row r="3850" s="9" customFormat="1" ht="17.9" customHeight="1">
      <c r="C3850" s="11"/>
      <c r="H3850" s="28">
        <f>ROUND(F3850*G3850,0)</f>
        <v>0</v>
      </c>
      <c r="I3850" s="225"/>
    </row>
    <row r="3851" s="9" customFormat="1" ht="17.9" customHeight="1">
      <c r="C3851" s="11"/>
      <c r="H3851" s="28">
        <f>ROUND(F3851*G3851,0)</f>
        <v>0</v>
      </c>
      <c r="I3851" s="225"/>
    </row>
    <row r="3852" s="9" customFormat="1" ht="17.9" customHeight="1">
      <c r="C3852" s="11"/>
      <c r="H3852" s="28">
        <f>ROUND(F3852*G3852,0)</f>
        <v>0</v>
      </c>
      <c r="I3852" s="225"/>
    </row>
    <row r="3853" s="9" customFormat="1" ht="17.9" customHeight="1">
      <c r="C3853" s="11"/>
      <c r="H3853" s="28">
        <f>ROUND(F3853*G3853,0)</f>
        <v>0</v>
      </c>
      <c r="I3853" s="225"/>
    </row>
    <row r="3854" s="9" customFormat="1" ht="17.9" customHeight="1">
      <c r="C3854" s="11"/>
      <c r="H3854" s="28">
        <f>ROUND(F3854*G3854,0)</f>
        <v>0</v>
      </c>
      <c r="I3854" s="225"/>
    </row>
    <row r="3855" s="9" customFormat="1" ht="17.9" customHeight="1">
      <c r="C3855" s="11"/>
      <c r="H3855" s="28">
        <f>ROUND(F3855*G3855,0)</f>
        <v>0</v>
      </c>
      <c r="I3855" s="225"/>
    </row>
    <row r="3856" s="9" customFormat="1" ht="17.9" customHeight="1">
      <c r="C3856" s="11"/>
      <c r="H3856" s="28">
        <f>ROUND(F3856*G3856,0)</f>
        <v>0</v>
      </c>
      <c r="I3856" s="225"/>
    </row>
    <row r="3857" s="9" customFormat="1" ht="17.9" customHeight="1">
      <c r="C3857" s="11"/>
      <c r="H3857" s="28">
        <f>ROUND(F3857*G3857,0)</f>
        <v>0</v>
      </c>
      <c r="I3857" s="225"/>
    </row>
    <row r="3858" s="9" customFormat="1" ht="17.9" customHeight="1">
      <c r="C3858" s="11"/>
      <c r="H3858" s="28">
        <f>ROUND(F3858*G3858,0)</f>
        <v>0</v>
      </c>
      <c r="I3858" s="225"/>
    </row>
    <row r="3859" s="9" customFormat="1" ht="17.9" customHeight="1">
      <c r="C3859" s="11"/>
      <c r="H3859" s="28">
        <f>ROUND(F3859*G3859,0)</f>
        <v>0</v>
      </c>
      <c r="I3859" s="225"/>
    </row>
    <row r="3860" s="9" customFormat="1" ht="17.9" customHeight="1">
      <c r="C3860" s="11"/>
      <c r="H3860" s="28">
        <f>ROUND(F3860*G3860,0)</f>
        <v>0</v>
      </c>
      <c r="I3860" s="225"/>
    </row>
    <row r="3861" s="9" customFormat="1" ht="17.9" customHeight="1">
      <c r="C3861" s="11"/>
      <c r="H3861" s="28">
        <f>ROUND(F3861*G3861,0)</f>
        <v>0</v>
      </c>
      <c r="I3861" s="225"/>
    </row>
    <row r="3862" s="9" customFormat="1" ht="17.9" customHeight="1">
      <c r="C3862" s="11"/>
      <c r="H3862" s="28">
        <f>ROUND(F3862*G3862,0)</f>
        <v>0</v>
      </c>
      <c r="I3862" s="225"/>
    </row>
    <row r="3863" s="9" customFormat="1" ht="17.9" customHeight="1">
      <c r="C3863" s="11"/>
      <c r="H3863" s="28">
        <f>ROUND(F3863*G3863,0)</f>
        <v>0</v>
      </c>
      <c r="I3863" s="225"/>
    </row>
    <row r="3864" s="9" customFormat="1" ht="17.9" customHeight="1">
      <c r="C3864" s="11"/>
      <c r="H3864" s="28">
        <f>ROUND(F3864*G3864,0)</f>
        <v>0</v>
      </c>
      <c r="I3864" s="225"/>
    </row>
    <row r="3865" s="9" customFormat="1" ht="17.9" customHeight="1">
      <c r="C3865" s="11"/>
      <c r="H3865" s="28">
        <f>ROUND(F3865*G3865,0)</f>
        <v>0</v>
      </c>
      <c r="I3865" s="225"/>
    </row>
    <row r="3866" s="9" customFormat="1" ht="17.9" customHeight="1">
      <c r="C3866" s="11"/>
      <c r="H3866" s="28">
        <f>ROUND(F3866*G3866,0)</f>
        <v>0</v>
      </c>
      <c r="I3866" s="225"/>
    </row>
    <row r="3867" s="9" customFormat="1" ht="17.9" customHeight="1">
      <c r="C3867" s="11"/>
      <c r="H3867" s="28">
        <f>ROUND(F3867*G3867,0)</f>
        <v>0</v>
      </c>
      <c r="I3867" s="225"/>
    </row>
    <row r="3868" s="9" customFormat="1" ht="17.9" customHeight="1">
      <c r="C3868" s="11"/>
      <c r="H3868" s="28">
        <f>ROUND(F3868*G3868,0)</f>
        <v>0</v>
      </c>
      <c r="I3868" s="225"/>
    </row>
    <row r="3869" s="9" customFormat="1" ht="17.9" customHeight="1">
      <c r="C3869" s="11"/>
      <c r="H3869" s="28">
        <f>ROUND(F3869*G3869,0)</f>
        <v>0</v>
      </c>
      <c r="I3869" s="225"/>
    </row>
    <row r="3870" s="9" customFormat="1" ht="17.9" customHeight="1">
      <c r="C3870" s="11"/>
      <c r="H3870" s="28">
        <f>ROUND(F3870*G3870,0)</f>
        <v>0</v>
      </c>
      <c r="I3870" s="225"/>
    </row>
    <row r="3871" s="9" customFormat="1" ht="17.9" customHeight="1">
      <c r="C3871" s="11"/>
      <c r="H3871" s="28">
        <f>ROUND(F3871*G3871,0)</f>
        <v>0</v>
      </c>
      <c r="I3871" s="225"/>
    </row>
    <row r="3872" s="9" customFormat="1" ht="17.9" customHeight="1">
      <c r="C3872" s="11"/>
      <c r="H3872" s="28">
        <f>ROUND(F3872*G3872,0)</f>
        <v>0</v>
      </c>
      <c r="I3872" s="225"/>
    </row>
    <row r="3873" s="9" customFormat="1" ht="17.9" customHeight="1">
      <c r="C3873" s="11"/>
      <c r="H3873" s="28">
        <f>ROUND(F3873*G3873,0)</f>
        <v>0</v>
      </c>
      <c r="I3873" s="225"/>
    </row>
    <row r="3874" s="9" customFormat="1" ht="17.9" customHeight="1">
      <c r="C3874" s="11"/>
      <c r="H3874" s="28">
        <f>ROUND(F3874*G3874,0)</f>
        <v>0</v>
      </c>
      <c r="I3874" s="225"/>
    </row>
    <row r="3875" s="9" customFormat="1" ht="17.9" customHeight="1">
      <c r="C3875" s="11"/>
      <c r="H3875" s="28">
        <f>ROUND(F3875*G3875,0)</f>
        <v>0</v>
      </c>
      <c r="I3875" s="225"/>
    </row>
    <row r="3876" s="9" customFormat="1" ht="17.9" customHeight="1">
      <c r="C3876" s="11"/>
      <c r="H3876" s="28">
        <f>ROUND(F3876*G3876,0)</f>
        <v>0</v>
      </c>
      <c r="I3876" s="225"/>
    </row>
    <row r="3877" s="9" customFormat="1" ht="17.9" customHeight="1">
      <c r="C3877" s="11"/>
      <c r="H3877" s="28">
        <f>ROUND(F3877*G3877,0)</f>
        <v>0</v>
      </c>
      <c r="I3877" s="225"/>
    </row>
    <row r="3878" s="9" customFormat="1" ht="17.9" customHeight="1">
      <c r="C3878" s="11"/>
      <c r="H3878" s="28">
        <f>ROUND(F3878*G3878,0)</f>
        <v>0</v>
      </c>
      <c r="I3878" s="225"/>
    </row>
    <row r="3879" s="9" customFormat="1" ht="17.9" customHeight="1">
      <c r="C3879" s="11"/>
      <c r="H3879" s="28">
        <f>ROUND(F3879*G3879,0)</f>
        <v>0</v>
      </c>
      <c r="I3879" s="225"/>
    </row>
    <row r="3880" s="9" customFormat="1" ht="17.9" customHeight="1">
      <c r="C3880" s="11"/>
      <c r="H3880" s="28">
        <f>ROUND(F3880*G3880,0)</f>
        <v>0</v>
      </c>
      <c r="I3880" s="225"/>
    </row>
    <row r="3881" s="9" customFormat="1" ht="17.9" customHeight="1">
      <c r="C3881" s="11"/>
      <c r="H3881" s="28">
        <f>ROUND(F3881*G3881,0)</f>
        <v>0</v>
      </c>
      <c r="I3881" s="225"/>
    </row>
    <row r="3882" s="9" customFormat="1" ht="17.9" customHeight="1">
      <c r="C3882" s="11"/>
      <c r="H3882" s="28">
        <f>ROUND(F3882*G3882,0)</f>
        <v>0</v>
      </c>
      <c r="I3882" s="225"/>
    </row>
    <row r="3883" s="9" customFormat="1" ht="17.9" customHeight="1">
      <c r="C3883" s="11"/>
      <c r="H3883" s="28">
        <f>ROUND(F3883*G3883,0)</f>
        <v>0</v>
      </c>
      <c r="I3883" s="225"/>
    </row>
    <row r="3884" s="9" customFormat="1" ht="17.9" customHeight="1">
      <c r="C3884" s="11"/>
      <c r="H3884" s="28">
        <f>ROUND(F3884*G3884,0)</f>
        <v>0</v>
      </c>
      <c r="I3884" s="225"/>
    </row>
    <row r="3885" s="9" customFormat="1" ht="17.9" customHeight="1">
      <c r="C3885" s="11"/>
      <c r="H3885" s="28">
        <f>ROUND(F3885*G3885,0)</f>
        <v>0</v>
      </c>
      <c r="I3885" s="225"/>
    </row>
    <row r="3886" s="9" customFormat="1" ht="17.9" customHeight="1">
      <c r="C3886" s="11"/>
      <c r="H3886" s="28">
        <f>ROUND(F3886*G3886,0)</f>
        <v>0</v>
      </c>
      <c r="I3886" s="225"/>
    </row>
    <row r="3887" s="9" customFormat="1" ht="17.9" customHeight="1">
      <c r="C3887" s="11"/>
      <c r="H3887" s="28">
        <f>ROUND(F3887*G3887,0)</f>
        <v>0</v>
      </c>
      <c r="I3887" s="225"/>
    </row>
    <row r="3888" s="9" customFormat="1" ht="17.9" customHeight="1">
      <c r="C3888" s="11"/>
      <c r="H3888" s="28">
        <f>ROUND(F3888*G3888,0)</f>
        <v>0</v>
      </c>
      <c r="I3888" s="225"/>
    </row>
    <row r="3889" s="9" customFormat="1" ht="17.9" customHeight="1">
      <c r="C3889" s="11"/>
      <c r="H3889" s="28">
        <f>ROUND(F3889*G3889,0)</f>
        <v>0</v>
      </c>
      <c r="I3889" s="225"/>
    </row>
    <row r="3890" s="9" customFormat="1" ht="17.9" customHeight="1">
      <c r="C3890" s="11"/>
      <c r="H3890" s="28">
        <f>ROUND(F3890*G3890,0)</f>
        <v>0</v>
      </c>
      <c r="I3890" s="225"/>
    </row>
    <row r="3891" s="9" customFormat="1" ht="17.9" customHeight="1">
      <c r="C3891" s="11"/>
      <c r="H3891" s="28">
        <f>ROUND(F3891*G3891,0)</f>
        <v>0</v>
      </c>
      <c r="I3891" s="225"/>
    </row>
    <row r="3892" s="9" customFormat="1" ht="17.9" customHeight="1">
      <c r="C3892" s="11"/>
      <c r="H3892" s="28">
        <f>ROUND(F3892*G3892,0)</f>
        <v>0</v>
      </c>
      <c r="I3892" s="225"/>
    </row>
    <row r="3893" s="9" customFormat="1" ht="17.9" customHeight="1">
      <c r="C3893" s="11"/>
      <c r="H3893" s="28">
        <f>ROUND(F3893*G3893,0)</f>
        <v>0</v>
      </c>
      <c r="I3893" s="225"/>
    </row>
    <row r="3894" s="9" customFormat="1" ht="17.9" customHeight="1">
      <c r="C3894" s="11"/>
      <c r="H3894" s="28">
        <f>ROUND(F3894*G3894,0)</f>
        <v>0</v>
      </c>
      <c r="I3894" s="225"/>
    </row>
    <row r="3895" s="9" customFormat="1" ht="17.9" customHeight="1">
      <c r="C3895" s="11"/>
      <c r="H3895" s="28">
        <f>ROUND(F3895*G3895,0)</f>
        <v>0</v>
      </c>
      <c r="I3895" s="225"/>
    </row>
    <row r="3896" s="9" customFormat="1" ht="17.9" customHeight="1">
      <c r="C3896" s="11"/>
      <c r="H3896" s="28">
        <f>ROUND(F3896*G3896,0)</f>
        <v>0</v>
      </c>
      <c r="I3896" s="225"/>
    </row>
    <row r="3897" s="9" customFormat="1" ht="17.9" customHeight="1">
      <c r="C3897" s="11"/>
      <c r="H3897" s="28">
        <f>ROUND(F3897*G3897,0)</f>
        <v>0</v>
      </c>
      <c r="I3897" s="225"/>
    </row>
    <row r="3898" s="9" customFormat="1" ht="17.9" customHeight="1">
      <c r="C3898" s="11"/>
      <c r="H3898" s="28">
        <f>ROUND(F3898*G3898,0)</f>
        <v>0</v>
      </c>
      <c r="I3898" s="225"/>
    </row>
    <row r="3899" s="9" customFormat="1" ht="17.9" customHeight="1">
      <c r="C3899" s="11"/>
      <c r="H3899" s="28">
        <f>ROUND(F3899*G3899,0)</f>
        <v>0</v>
      </c>
      <c r="I3899" s="225"/>
    </row>
    <row r="3900" s="9" customFormat="1" ht="17.9" customHeight="1">
      <c r="C3900" s="11"/>
      <c r="H3900" s="28">
        <f>ROUND(F3900*G3900,0)</f>
        <v>0</v>
      </c>
      <c r="I3900" s="225"/>
    </row>
    <row r="3901" s="9" customFormat="1" ht="17.9" customHeight="1">
      <c r="C3901" s="11"/>
      <c r="H3901" s="28">
        <f>ROUND(F3901*G3901,0)</f>
        <v>0</v>
      </c>
      <c r="I3901" s="225"/>
    </row>
    <row r="3902" s="9" customFormat="1" ht="17.9" customHeight="1">
      <c r="C3902" s="11"/>
      <c r="H3902" s="28">
        <f>ROUND(F3902*G3902,0)</f>
        <v>0</v>
      </c>
      <c r="I3902" s="225"/>
    </row>
    <row r="3903" s="9" customFormat="1" ht="17.9" customHeight="1">
      <c r="C3903" s="11"/>
      <c r="H3903" s="28">
        <f>ROUND(F3903*G3903,0)</f>
        <v>0</v>
      </c>
      <c r="I3903" s="225"/>
    </row>
    <row r="3904" s="9" customFormat="1" ht="17.9" customHeight="1">
      <c r="C3904" s="11"/>
      <c r="H3904" s="28">
        <f>ROUND(F3904*G3904,0)</f>
        <v>0</v>
      </c>
      <c r="I3904" s="225"/>
    </row>
    <row r="3905" s="9" customFormat="1" ht="17.9" customHeight="1">
      <c r="C3905" s="11"/>
      <c r="H3905" s="28">
        <f>ROUND(F3905*G3905,0)</f>
        <v>0</v>
      </c>
      <c r="I3905" s="225"/>
    </row>
    <row r="3906" s="9" customFormat="1" ht="17.9" customHeight="1">
      <c r="C3906" s="11"/>
      <c r="H3906" s="28">
        <f>ROUND(F3906*G3906,0)</f>
        <v>0</v>
      </c>
      <c r="I3906" s="225"/>
    </row>
    <row r="3907" s="9" customFormat="1" ht="17.9" customHeight="1">
      <c r="C3907" s="11"/>
      <c r="H3907" s="28">
        <f>ROUND(F3907*G3907,0)</f>
        <v>0</v>
      </c>
      <c r="I3907" s="225"/>
    </row>
    <row r="3908" s="9" customFormat="1" ht="17.9" customHeight="1">
      <c r="C3908" s="11"/>
      <c r="H3908" s="28">
        <f>ROUND(F3908*G3908,0)</f>
        <v>0</v>
      </c>
      <c r="I3908" s="225"/>
    </row>
    <row r="3909" s="9" customFormat="1" ht="17.9" customHeight="1">
      <c r="C3909" s="11"/>
      <c r="H3909" s="28">
        <f>ROUND(F3909*G3909,0)</f>
        <v>0</v>
      </c>
      <c r="I3909" s="225"/>
    </row>
    <row r="3910" s="9" customFormat="1" ht="17.9" customHeight="1">
      <c r="C3910" s="11"/>
      <c r="H3910" s="28">
        <f>ROUND(F3910*G3910,0)</f>
        <v>0</v>
      </c>
      <c r="I3910" s="225"/>
    </row>
    <row r="3911" s="9" customFormat="1" ht="17.9" customHeight="1">
      <c r="C3911" s="11"/>
      <c r="H3911" s="28">
        <f>ROUND(F3911*G3911,0)</f>
        <v>0</v>
      </c>
      <c r="I3911" s="225"/>
    </row>
    <row r="3912" s="9" customFormat="1" ht="17.9" customHeight="1">
      <c r="C3912" s="11"/>
      <c r="H3912" s="28">
        <f>ROUND(F3912*G3912,0)</f>
        <v>0</v>
      </c>
      <c r="I3912" s="225"/>
    </row>
    <row r="3913" s="9" customFormat="1" ht="17.9" customHeight="1">
      <c r="C3913" s="11"/>
      <c r="H3913" s="28">
        <f>ROUND(F3913*G3913,0)</f>
        <v>0</v>
      </c>
      <c r="I3913" s="225"/>
    </row>
    <row r="3914" s="9" customFormat="1" ht="17.9" customHeight="1">
      <c r="C3914" s="11"/>
      <c r="H3914" s="28">
        <f>ROUND(F3914*G3914,0)</f>
        <v>0</v>
      </c>
      <c r="I3914" s="225"/>
    </row>
    <row r="3915" s="9" customFormat="1" ht="17.9" customHeight="1">
      <c r="C3915" s="11"/>
      <c r="H3915" s="28">
        <f>ROUND(F3915*G3915,0)</f>
        <v>0</v>
      </c>
      <c r="I3915" s="225"/>
    </row>
    <row r="3916" s="9" customFormat="1" ht="17.9" customHeight="1">
      <c r="C3916" s="11"/>
      <c r="H3916" s="28">
        <f>ROUND(F3916*G3916,0)</f>
        <v>0</v>
      </c>
      <c r="I3916" s="225"/>
    </row>
    <row r="3917" s="9" customFormat="1" ht="17.9" customHeight="1">
      <c r="C3917" s="11"/>
      <c r="H3917" s="28">
        <f>ROUND(F3917*G3917,0)</f>
        <v>0</v>
      </c>
      <c r="I3917" s="225"/>
    </row>
    <row r="3918" s="9" customFormat="1" ht="17.9" customHeight="1">
      <c r="C3918" s="11"/>
      <c r="H3918" s="28">
        <f>ROUND(F3918*G3918,0)</f>
        <v>0</v>
      </c>
      <c r="I3918" s="225"/>
    </row>
    <row r="3919" s="9" customFormat="1" ht="17.9" customHeight="1">
      <c r="C3919" s="11"/>
      <c r="H3919" s="28">
        <f>ROUND(F3919*G3919,0)</f>
        <v>0</v>
      </c>
      <c r="I3919" s="225"/>
    </row>
    <row r="3920" s="9" customFormat="1" ht="17.9" customHeight="1">
      <c r="C3920" s="11"/>
      <c r="H3920" s="28">
        <f>ROUND(F3920*G3920,0)</f>
        <v>0</v>
      </c>
      <c r="I3920" s="225"/>
    </row>
    <row r="3921" s="9" customFormat="1" ht="17.9" customHeight="1">
      <c r="C3921" s="11"/>
      <c r="H3921" s="28">
        <f>ROUND(F3921*G3921,0)</f>
        <v>0</v>
      </c>
      <c r="I3921" s="225"/>
    </row>
    <row r="3922" s="9" customFormat="1" ht="17.9" customHeight="1">
      <c r="C3922" s="11"/>
      <c r="H3922" s="28">
        <f>ROUND(F3922*G3922,0)</f>
        <v>0</v>
      </c>
      <c r="I3922" s="225"/>
    </row>
    <row r="3923" s="9" customFormat="1" ht="17.9" customHeight="1">
      <c r="C3923" s="11"/>
      <c r="H3923" s="28">
        <f>ROUND(F3923*G3923,0)</f>
        <v>0</v>
      </c>
      <c r="I3923" s="225"/>
    </row>
    <row r="3924" s="9" customFormat="1" ht="17.9" customHeight="1">
      <c r="C3924" s="11"/>
      <c r="H3924" s="28">
        <f>ROUND(F3924*G3924,0)</f>
        <v>0</v>
      </c>
      <c r="I3924" s="225"/>
    </row>
    <row r="3925" s="9" customFormat="1" ht="17.9" customHeight="1">
      <c r="C3925" s="11"/>
      <c r="H3925" s="28">
        <f>ROUND(F3925*G3925,0)</f>
        <v>0</v>
      </c>
      <c r="I3925" s="225"/>
    </row>
    <row r="3926" s="9" customFormat="1" ht="17.9" customHeight="1">
      <c r="C3926" s="11"/>
      <c r="H3926" s="28">
        <f>ROUND(F3926*G3926,0)</f>
        <v>0</v>
      </c>
      <c r="I3926" s="225"/>
    </row>
    <row r="3927" s="9" customFormat="1" ht="17.9" customHeight="1">
      <c r="C3927" s="11"/>
      <c r="H3927" s="28">
        <f>ROUND(F3927*G3927,0)</f>
        <v>0</v>
      </c>
      <c r="I3927" s="225"/>
    </row>
    <row r="3928" s="9" customFormat="1" ht="17.9" customHeight="1">
      <c r="C3928" s="11"/>
      <c r="H3928" s="28">
        <f>ROUND(F3928*G3928,0)</f>
        <v>0</v>
      </c>
      <c r="I3928" s="225"/>
    </row>
    <row r="3929" s="9" customFormat="1" ht="17.9" customHeight="1">
      <c r="C3929" s="11"/>
      <c r="H3929" s="28">
        <f>ROUND(F3929*G3929,0)</f>
        <v>0</v>
      </c>
      <c r="I3929" s="225"/>
    </row>
    <row r="3930" s="9" customFormat="1" ht="17.9" customHeight="1">
      <c r="C3930" s="11"/>
      <c r="H3930" s="28">
        <f>ROUND(F3930*G3930,0)</f>
        <v>0</v>
      </c>
      <c r="I3930" s="225"/>
    </row>
    <row r="3931" s="9" customFormat="1" ht="17.9" customHeight="1">
      <c r="C3931" s="11"/>
      <c r="H3931" s="28">
        <f>ROUND(F3931*G3931,0)</f>
        <v>0</v>
      </c>
      <c r="I3931" s="225"/>
    </row>
    <row r="3932" s="9" customFormat="1" ht="17.9" customHeight="1">
      <c r="C3932" s="11"/>
      <c r="H3932" s="28">
        <f>ROUND(F3932*G3932,0)</f>
        <v>0</v>
      </c>
      <c r="I3932" s="225"/>
    </row>
    <row r="3933" s="9" customFormat="1" ht="17.9" customHeight="1">
      <c r="C3933" s="11"/>
      <c r="H3933" s="28">
        <f>ROUND(F3933*G3933,0)</f>
        <v>0</v>
      </c>
      <c r="I3933" s="225"/>
    </row>
    <row r="3934" s="9" customFormat="1" ht="17.9" customHeight="1">
      <c r="C3934" s="11"/>
      <c r="H3934" s="28">
        <f>ROUND(F3934*G3934,0)</f>
        <v>0</v>
      </c>
      <c r="I3934" s="225"/>
    </row>
    <row r="3935" s="9" customFormat="1" ht="17.9" customHeight="1">
      <c r="C3935" s="11"/>
      <c r="H3935" s="28">
        <f>ROUND(F3935*G3935,0)</f>
        <v>0</v>
      </c>
      <c r="I3935" s="225"/>
    </row>
    <row r="3936" s="9" customFormat="1" ht="17.9" customHeight="1">
      <c r="C3936" s="11"/>
      <c r="H3936" s="28">
        <f>ROUND(F3936*G3936,0)</f>
        <v>0</v>
      </c>
      <c r="I3936" s="225"/>
    </row>
    <row r="3937" s="9" customFormat="1" ht="17.9" customHeight="1">
      <c r="C3937" s="11"/>
      <c r="H3937" s="28">
        <f>ROUND(F3937*G3937,0)</f>
        <v>0</v>
      </c>
      <c r="I3937" s="225"/>
    </row>
    <row r="3938" s="9" customFormat="1" ht="17.9" customHeight="1">
      <c r="C3938" s="11"/>
      <c r="H3938" s="28">
        <f>ROUND(F3938*G3938,0)</f>
        <v>0</v>
      </c>
      <c r="I3938" s="225"/>
    </row>
    <row r="3939" s="9" customFormat="1" ht="17.9" customHeight="1">
      <c r="C3939" s="11"/>
      <c r="H3939" s="28">
        <f>ROUND(F3939*G3939,0)</f>
        <v>0</v>
      </c>
      <c r="I3939" s="225"/>
    </row>
    <row r="3940" s="9" customFormat="1" ht="17.9" customHeight="1">
      <c r="C3940" s="11"/>
      <c r="H3940" s="28">
        <f>ROUND(F3940*G3940,0)</f>
        <v>0</v>
      </c>
      <c r="I3940" s="225"/>
    </row>
    <row r="3941" s="9" customFormat="1" ht="17.9" customHeight="1">
      <c r="C3941" s="11"/>
      <c r="H3941" s="28">
        <f>ROUND(F3941*G3941,0)</f>
        <v>0</v>
      </c>
      <c r="I3941" s="225"/>
    </row>
    <row r="3942" s="9" customFormat="1" ht="17.9" customHeight="1">
      <c r="C3942" s="11"/>
      <c r="H3942" s="28">
        <f>ROUND(F3942*G3942,0)</f>
        <v>0</v>
      </c>
      <c r="I3942" s="225"/>
    </row>
    <row r="3943" s="9" customFormat="1" ht="17.9" customHeight="1">
      <c r="C3943" s="11"/>
      <c r="H3943" s="28">
        <f>ROUND(F3943*G3943,0)</f>
        <v>0</v>
      </c>
      <c r="I3943" s="225"/>
    </row>
    <row r="3944" s="9" customFormat="1" ht="17.9" customHeight="1">
      <c r="C3944" s="11"/>
      <c r="H3944" s="28">
        <f>ROUND(F3944*G3944,0)</f>
        <v>0</v>
      </c>
      <c r="I3944" s="225"/>
    </row>
    <row r="3945" s="9" customFormat="1" ht="17.9" customHeight="1">
      <c r="C3945" s="11"/>
      <c r="H3945" s="28">
        <f>ROUND(F3945*G3945,0)</f>
        <v>0</v>
      </c>
      <c r="I3945" s="225"/>
    </row>
    <row r="3946" s="9" customFormat="1" ht="17.9" customHeight="1">
      <c r="C3946" s="11"/>
      <c r="H3946" s="28">
        <f>ROUND(F3946*G3946,0)</f>
        <v>0</v>
      </c>
      <c r="I3946" s="225"/>
    </row>
    <row r="3947" s="9" customFormat="1" ht="17.9" customHeight="1">
      <c r="C3947" s="11"/>
      <c r="H3947" s="28">
        <f>ROUND(F3947*G3947,0)</f>
        <v>0</v>
      </c>
      <c r="I3947" s="225"/>
    </row>
    <row r="3948" s="9" customFormat="1" ht="17.9" customHeight="1">
      <c r="C3948" s="11"/>
      <c r="H3948" s="28">
        <f>ROUND(F3948*G3948,0)</f>
        <v>0</v>
      </c>
      <c r="I3948" s="225"/>
    </row>
    <row r="3949" s="9" customFormat="1" ht="17.9" customHeight="1">
      <c r="C3949" s="11"/>
      <c r="H3949" s="28">
        <f>ROUND(F3949*G3949,0)</f>
        <v>0</v>
      </c>
      <c r="I3949" s="225"/>
    </row>
    <row r="3950" s="9" customFormat="1" ht="17.9" customHeight="1">
      <c r="C3950" s="11"/>
      <c r="H3950" s="28">
        <f>ROUND(F3950*G3950,0)</f>
        <v>0</v>
      </c>
      <c r="I3950" s="225"/>
    </row>
    <row r="3951" s="9" customFormat="1" ht="17.9" customHeight="1">
      <c r="C3951" s="11"/>
      <c r="H3951" s="28">
        <f>ROUND(F3951*G3951,0)</f>
        <v>0</v>
      </c>
      <c r="I3951" s="225"/>
    </row>
    <row r="3952" s="9" customFormat="1" ht="17.9" customHeight="1">
      <c r="C3952" s="11"/>
      <c r="H3952" s="28">
        <f>ROUND(F3952*G3952,0)</f>
        <v>0</v>
      </c>
      <c r="I3952" s="225"/>
    </row>
    <row r="3953" s="9" customFormat="1" ht="17.9" customHeight="1">
      <c r="C3953" s="11"/>
      <c r="H3953" s="28">
        <f>ROUND(F3953*G3953,0)</f>
        <v>0</v>
      </c>
      <c r="I3953" s="225"/>
    </row>
    <row r="3954" s="9" customFormat="1" ht="17.9" customHeight="1">
      <c r="C3954" s="11"/>
      <c r="H3954" s="28">
        <f>ROUND(F3954*G3954,0)</f>
        <v>0</v>
      </c>
      <c r="I3954" s="225"/>
    </row>
    <row r="3955" s="9" customFormat="1" ht="17.9" customHeight="1">
      <c r="C3955" s="11"/>
      <c r="H3955" s="28">
        <f>ROUND(F3955*G3955,0)</f>
        <v>0</v>
      </c>
      <c r="I3955" s="225"/>
    </row>
    <row r="3956" s="9" customFormat="1" ht="17.9" customHeight="1">
      <c r="C3956" s="11"/>
      <c r="H3956" s="28">
        <f>ROUND(F3956*G3956,0)</f>
        <v>0</v>
      </c>
      <c r="I3956" s="225"/>
    </row>
    <row r="3957" s="9" customFormat="1" ht="17.9" customHeight="1">
      <c r="C3957" s="11"/>
      <c r="H3957" s="28">
        <f>ROUND(F3957*G3957,0)</f>
        <v>0</v>
      </c>
      <c r="I3957" s="225"/>
    </row>
    <row r="3958" s="9" customFormat="1" ht="17.9" customHeight="1">
      <c r="C3958" s="11"/>
      <c r="H3958" s="28">
        <f>ROUND(F3958*G3958,0)</f>
        <v>0</v>
      </c>
      <c r="I3958" s="225"/>
    </row>
    <row r="3959" s="9" customFormat="1" ht="17.9" customHeight="1">
      <c r="C3959" s="11"/>
      <c r="H3959" s="28">
        <f>ROUND(F3959*G3959,0)</f>
        <v>0</v>
      </c>
      <c r="I3959" s="225"/>
    </row>
    <row r="3960" s="9" customFormat="1" ht="17.9" customHeight="1">
      <c r="C3960" s="11"/>
      <c r="H3960" s="28">
        <f>ROUND(F3960*G3960,0)</f>
        <v>0</v>
      </c>
      <c r="I3960" s="225"/>
    </row>
    <row r="3961" s="9" customFormat="1" ht="17.9" customHeight="1">
      <c r="C3961" s="11"/>
      <c r="H3961" s="28">
        <f>ROUND(F3961*G3961,0)</f>
        <v>0</v>
      </c>
      <c r="I3961" s="225"/>
    </row>
    <row r="3962" s="9" customFormat="1" ht="17.9" customHeight="1">
      <c r="C3962" s="11"/>
      <c r="H3962" s="28">
        <f>ROUND(F3962*G3962,0)</f>
        <v>0</v>
      </c>
      <c r="I3962" s="225"/>
    </row>
    <row r="3963" s="9" customFormat="1" ht="17.9" customHeight="1">
      <c r="C3963" s="11"/>
      <c r="H3963" s="28">
        <f>ROUND(F3963*G3963,0)</f>
        <v>0</v>
      </c>
      <c r="I3963" s="225"/>
    </row>
    <row r="3964" s="9" customFormat="1" ht="17.9" customHeight="1">
      <c r="C3964" s="11"/>
      <c r="H3964" s="28">
        <f>ROUND(F3964*G3964,0)</f>
        <v>0</v>
      </c>
      <c r="I3964" s="225"/>
    </row>
    <row r="3965" s="9" customFormat="1" ht="17.9" customHeight="1">
      <c r="C3965" s="11"/>
      <c r="H3965" s="28">
        <f>ROUND(F3965*G3965,0)</f>
        <v>0</v>
      </c>
      <c r="I3965" s="225"/>
    </row>
    <row r="3966" s="9" customFormat="1" ht="17.9" customHeight="1">
      <c r="C3966" s="11"/>
      <c r="H3966" s="28">
        <f>ROUND(F3966*G3966,0)</f>
        <v>0</v>
      </c>
      <c r="I3966" s="225"/>
    </row>
    <row r="3967" s="9" customFormat="1" ht="17.9" customHeight="1">
      <c r="C3967" s="11"/>
      <c r="H3967" s="28">
        <f>ROUND(F3967*G3967,0)</f>
        <v>0</v>
      </c>
      <c r="I3967" s="225"/>
    </row>
    <row r="3968" s="9" customFormat="1" ht="17.9" customHeight="1">
      <c r="C3968" s="11"/>
      <c r="H3968" s="28">
        <f>ROUND(F3968*G3968,0)</f>
        <v>0</v>
      </c>
      <c r="I3968" s="225"/>
    </row>
    <row r="3969" s="9" customFormat="1" ht="17.9" customHeight="1">
      <c r="C3969" s="11"/>
      <c r="H3969" s="28">
        <f>ROUND(F3969*G3969,0)</f>
        <v>0</v>
      </c>
      <c r="I3969" s="225"/>
    </row>
    <row r="3970" s="9" customFormat="1" ht="17.9" customHeight="1">
      <c r="C3970" s="11"/>
      <c r="H3970" s="28">
        <f>ROUND(F3970*G3970,0)</f>
        <v>0</v>
      </c>
      <c r="I3970" s="225"/>
    </row>
    <row r="3971" s="9" customFormat="1" ht="17.9" customHeight="1">
      <c r="C3971" s="11"/>
      <c r="H3971" s="28">
        <f>ROUND(F3971*G3971,0)</f>
        <v>0</v>
      </c>
      <c r="I3971" s="225"/>
    </row>
    <row r="3972" s="9" customFormat="1" ht="17.9" customHeight="1">
      <c r="C3972" s="11"/>
      <c r="H3972" s="28">
        <f>ROUND(F3972*G3972,0)</f>
        <v>0</v>
      </c>
      <c r="I3972" s="225"/>
    </row>
    <row r="3973" s="9" customFormat="1" ht="17.9" customHeight="1">
      <c r="C3973" s="11"/>
      <c r="H3973" s="28">
        <f>ROUND(F3973*G3973,0)</f>
        <v>0</v>
      </c>
      <c r="I3973" s="225"/>
    </row>
    <row r="3974" s="9" customFormat="1" ht="17.9" customHeight="1">
      <c r="C3974" s="11"/>
      <c r="H3974" s="28">
        <f>ROUND(F3974*G3974,0)</f>
        <v>0</v>
      </c>
      <c r="I3974" s="225"/>
    </row>
    <row r="3975" s="9" customFormat="1" ht="17.9" customHeight="1">
      <c r="C3975" s="11"/>
      <c r="H3975" s="28">
        <f>ROUND(F3975*G3975,0)</f>
        <v>0</v>
      </c>
      <c r="I3975" s="225"/>
    </row>
    <row r="3976" s="9" customFormat="1" ht="17.9" customHeight="1">
      <c r="C3976" s="11"/>
      <c r="H3976" s="28">
        <f>ROUND(F3976*G3976,0)</f>
        <v>0</v>
      </c>
      <c r="I3976" s="225"/>
    </row>
    <row r="3977" s="9" customFormat="1" ht="17.9" customHeight="1">
      <c r="C3977" s="11"/>
      <c r="H3977" s="28">
        <f>ROUND(F3977*G3977,0)</f>
        <v>0</v>
      </c>
      <c r="I3977" s="225"/>
    </row>
    <row r="3978" s="9" customFormat="1" ht="17.9" customHeight="1">
      <c r="C3978" s="11"/>
      <c r="H3978" s="28">
        <f>ROUND(F3978*G3978,0)</f>
        <v>0</v>
      </c>
      <c r="I3978" s="225"/>
    </row>
    <row r="3979" s="9" customFormat="1" ht="17.9" customHeight="1">
      <c r="C3979" s="11"/>
      <c r="H3979" s="28">
        <f>ROUND(F3979*G3979,0)</f>
        <v>0</v>
      </c>
      <c r="I3979" s="225"/>
    </row>
    <row r="3980" s="9" customFormat="1" ht="17.9" customHeight="1">
      <c r="C3980" s="11"/>
      <c r="H3980" s="28">
        <f>ROUND(F3980*G3980,0)</f>
        <v>0</v>
      </c>
      <c r="I3980" s="225"/>
    </row>
    <row r="3981" s="9" customFormat="1" ht="17.9" customHeight="1">
      <c r="C3981" s="11"/>
      <c r="H3981" s="28">
        <f>ROUND(F3981*G3981,0)</f>
        <v>0</v>
      </c>
      <c r="I3981" s="225"/>
    </row>
    <row r="3982" s="9" customFormat="1" ht="17.9" customHeight="1">
      <c r="C3982" s="11"/>
      <c r="H3982" s="28">
        <f>ROUND(F3982*G3982,0)</f>
        <v>0</v>
      </c>
      <c r="I3982" s="225"/>
    </row>
    <row r="3983" s="9" customFormat="1" ht="17.9" customHeight="1">
      <c r="C3983" s="11"/>
      <c r="H3983" s="28">
        <f>ROUND(F3983*G3983,0)</f>
        <v>0</v>
      </c>
      <c r="I3983" s="225"/>
    </row>
    <row r="3984" s="9" customFormat="1" ht="17.9" customHeight="1">
      <c r="C3984" s="11"/>
      <c r="H3984" s="28">
        <f>ROUND(F3984*G3984,0)</f>
        <v>0</v>
      </c>
      <c r="I3984" s="225"/>
    </row>
    <row r="3985" s="9" customFormat="1" ht="17.9" customHeight="1">
      <c r="C3985" s="11"/>
      <c r="H3985" s="28">
        <f>ROUND(F3985*G3985,0)</f>
        <v>0</v>
      </c>
      <c r="I3985" s="225"/>
    </row>
    <row r="3986" s="9" customFormat="1" ht="17.9" customHeight="1">
      <c r="C3986" s="11"/>
      <c r="H3986" s="28">
        <f>ROUND(F3986*G3986,0)</f>
        <v>0</v>
      </c>
      <c r="I3986" s="225"/>
    </row>
    <row r="3987" s="9" customFormat="1" ht="17.9" customHeight="1">
      <c r="C3987" s="11"/>
      <c r="H3987" s="28">
        <f>ROUND(F3987*G3987,0)</f>
        <v>0</v>
      </c>
      <c r="I3987" s="225"/>
    </row>
    <row r="3988" s="9" customFormat="1" ht="17.9" customHeight="1">
      <c r="C3988" s="11"/>
      <c r="H3988" s="28">
        <f>ROUND(F3988*G3988,0)</f>
        <v>0</v>
      </c>
      <c r="I3988" s="225"/>
    </row>
    <row r="3989" s="9" customFormat="1" ht="17.9" customHeight="1">
      <c r="C3989" s="11"/>
      <c r="H3989" s="28">
        <f>ROUND(F3989*G3989,0)</f>
        <v>0</v>
      </c>
      <c r="I3989" s="225"/>
    </row>
    <row r="3990" s="9" customFormat="1" ht="17.9" customHeight="1">
      <c r="C3990" s="11"/>
      <c r="H3990" s="28">
        <f>ROUND(F3990*G3990,0)</f>
        <v>0</v>
      </c>
      <c r="I3990" s="225"/>
    </row>
    <row r="3991" s="9" customFormat="1" ht="17.9" customHeight="1">
      <c r="C3991" s="11"/>
      <c r="H3991" s="28">
        <f>ROUND(F3991*G3991,0)</f>
        <v>0</v>
      </c>
      <c r="I3991" s="225"/>
    </row>
    <row r="3992" s="9" customFormat="1" ht="17.9" customHeight="1">
      <c r="C3992" s="11"/>
      <c r="H3992" s="28">
        <f>ROUND(F3992*G3992,0)</f>
        <v>0</v>
      </c>
      <c r="I3992" s="225"/>
    </row>
    <row r="3993" s="9" customFormat="1" ht="17.9" customHeight="1">
      <c r="C3993" s="11"/>
      <c r="H3993" s="28">
        <f>ROUND(F3993*G3993,0)</f>
        <v>0</v>
      </c>
      <c r="I3993" s="225"/>
    </row>
    <row r="3994" s="9" customFormat="1" ht="17.9" customHeight="1">
      <c r="C3994" s="11"/>
      <c r="H3994" s="28">
        <f>ROUND(F3994*G3994,0)</f>
        <v>0</v>
      </c>
      <c r="I3994" s="225"/>
    </row>
    <row r="3995" s="9" customFormat="1" ht="17.9" customHeight="1">
      <c r="C3995" s="11"/>
      <c r="H3995" s="28">
        <f>ROUND(F3995*G3995,0)</f>
        <v>0</v>
      </c>
      <c r="I3995" s="225"/>
    </row>
    <row r="3996" s="9" customFormat="1" ht="17.9" customHeight="1">
      <c r="C3996" s="11"/>
      <c r="H3996" s="28">
        <f>ROUND(F3996*G3996,0)</f>
        <v>0</v>
      </c>
      <c r="I3996" s="225"/>
    </row>
    <row r="3997" s="9" customFormat="1" ht="17.9" customHeight="1">
      <c r="C3997" s="11"/>
      <c r="H3997" s="28">
        <f>ROUND(F3997*G3997,0)</f>
        <v>0</v>
      </c>
      <c r="I3997" s="225"/>
    </row>
    <row r="3998" s="9" customFormat="1" ht="17.9" customHeight="1">
      <c r="C3998" s="11"/>
      <c r="H3998" s="28">
        <f>ROUND(F3998*G3998,0)</f>
        <v>0</v>
      </c>
      <c r="I3998" s="225"/>
    </row>
    <row r="3999" s="9" customFormat="1" ht="17.9" customHeight="1">
      <c r="C3999" s="11"/>
      <c r="H3999" s="28">
        <f>ROUND(F3999*G3999,0)</f>
        <v>0</v>
      </c>
      <c r="I3999" s="225"/>
    </row>
    <row r="4000" s="9" customFormat="1" ht="17.9" customHeight="1">
      <c r="C4000" s="11"/>
      <c r="H4000" s="28">
        <f>ROUND(F4000*G4000,0)</f>
        <v>0</v>
      </c>
      <c r="I4000" s="225"/>
    </row>
    <row r="4001" s="9" customFormat="1" ht="17.9" customHeight="1">
      <c r="C4001" s="11"/>
      <c r="H4001" s="28">
        <f>ROUND(F4001*G4001,0)</f>
        <v>0</v>
      </c>
      <c r="I4001" s="225"/>
    </row>
    <row r="4002" s="9" customFormat="1" ht="17.9" customHeight="1">
      <c r="C4002" s="11"/>
      <c r="H4002" s="28">
        <f>ROUND(F4002*G4002,0)</f>
        <v>0</v>
      </c>
      <c r="I4002" s="225"/>
    </row>
    <row r="4003" s="9" customFormat="1" ht="17.9" customHeight="1">
      <c r="C4003" s="11"/>
      <c r="H4003" s="28">
        <f>ROUND(F4003*G4003,0)</f>
        <v>0</v>
      </c>
      <c r="I4003" s="225"/>
    </row>
    <row r="4004" s="9" customFormat="1" ht="17.9" customHeight="1">
      <c r="C4004" s="11"/>
      <c r="H4004" s="28">
        <f>ROUND(F4004*G4004,0)</f>
        <v>0</v>
      </c>
      <c r="I4004" s="225"/>
    </row>
    <row r="4005" s="9" customFormat="1" ht="17.9" customHeight="1">
      <c r="C4005" s="11"/>
      <c r="H4005" s="28">
        <f>ROUND(F4005*G4005,0)</f>
        <v>0</v>
      </c>
      <c r="I4005" s="225"/>
    </row>
    <row r="4006" s="9" customFormat="1" ht="17.9" customHeight="1">
      <c r="C4006" s="11"/>
      <c r="H4006" s="28">
        <f>ROUND(F4006*G4006,0)</f>
        <v>0</v>
      </c>
      <c r="I4006" s="225"/>
    </row>
    <row r="4007" s="9" customFormat="1" ht="17.9" customHeight="1">
      <c r="C4007" s="11"/>
      <c r="H4007" s="28">
        <f>ROUND(F4007*G4007,0)</f>
        <v>0</v>
      </c>
      <c r="I4007" s="225"/>
    </row>
    <row r="4008" s="9" customFormat="1" ht="17.9" customHeight="1">
      <c r="C4008" s="11"/>
      <c r="H4008" s="28">
        <f>ROUND(F4008*G4008,0)</f>
        <v>0</v>
      </c>
      <c r="I4008" s="225"/>
    </row>
    <row r="4009" s="9" customFormat="1" ht="17.9" customHeight="1">
      <c r="C4009" s="11"/>
      <c r="H4009" s="28">
        <f>ROUND(F4009*G4009,0)</f>
        <v>0</v>
      </c>
      <c r="I4009" s="225"/>
    </row>
    <row r="4010" s="9" customFormat="1" ht="17.9" customHeight="1">
      <c r="C4010" s="11"/>
      <c r="H4010" s="28">
        <f>ROUND(F4010*G4010,0)</f>
        <v>0</v>
      </c>
      <c r="I4010" s="225"/>
    </row>
    <row r="4011" s="9" customFormat="1" ht="17.9" customHeight="1">
      <c r="C4011" s="11"/>
      <c r="H4011" s="28">
        <f>ROUND(F4011*G4011,0)</f>
        <v>0</v>
      </c>
      <c r="I4011" s="225"/>
    </row>
    <row r="4012" s="9" customFormat="1" ht="17.9" customHeight="1">
      <c r="C4012" s="11"/>
      <c r="H4012" s="28">
        <f>ROUND(F4012*G4012,0)</f>
        <v>0</v>
      </c>
      <c r="I4012" s="225"/>
    </row>
    <row r="4013" s="9" customFormat="1" ht="17.9" customHeight="1">
      <c r="C4013" s="11"/>
      <c r="H4013" s="28">
        <f>ROUND(F4013*G4013,0)</f>
        <v>0</v>
      </c>
      <c r="I4013" s="225"/>
    </row>
    <row r="4014" s="9" customFormat="1" ht="17.9" customHeight="1">
      <c r="C4014" s="11"/>
      <c r="H4014" s="28">
        <f>ROUND(F4014*G4014,0)</f>
        <v>0</v>
      </c>
      <c r="I4014" s="225"/>
    </row>
    <row r="4015" s="9" customFormat="1" ht="17.9" customHeight="1">
      <c r="C4015" s="11"/>
      <c r="H4015" s="28">
        <f>ROUND(F4015*G4015,0)</f>
        <v>0</v>
      </c>
      <c r="I4015" s="225"/>
    </row>
    <row r="4016" s="9" customFormat="1" ht="17.9" customHeight="1">
      <c r="C4016" s="11"/>
      <c r="H4016" s="28">
        <f>ROUND(F4016*G4016,0)</f>
        <v>0</v>
      </c>
      <c r="I4016" s="225"/>
    </row>
    <row r="4017" s="9" customFormat="1" ht="17.9" customHeight="1">
      <c r="C4017" s="11"/>
      <c r="H4017" s="28">
        <f>ROUND(F4017*G4017,0)</f>
        <v>0</v>
      </c>
      <c r="I4017" s="225"/>
    </row>
    <row r="4018" s="9" customFormat="1" ht="17.9" customHeight="1">
      <c r="C4018" s="11"/>
      <c r="H4018" s="28">
        <f>ROUND(F4018*G4018,0)</f>
        <v>0</v>
      </c>
      <c r="I4018" s="225"/>
    </row>
    <row r="4019" s="9" customFormat="1" ht="17.9" customHeight="1">
      <c r="C4019" s="11"/>
      <c r="H4019" s="28">
        <f>ROUND(F4019*G4019,0)</f>
        <v>0</v>
      </c>
      <c r="I4019" s="225"/>
    </row>
    <row r="4020" s="9" customFormat="1" ht="17.9" customHeight="1">
      <c r="C4020" s="11"/>
      <c r="H4020" s="28">
        <f>ROUND(F4020*G4020,0)</f>
        <v>0</v>
      </c>
      <c r="I4020" s="225"/>
    </row>
    <row r="4021" s="9" customFormat="1" ht="17.9" customHeight="1">
      <c r="C4021" s="11"/>
      <c r="H4021" s="28">
        <f>ROUND(F4021*G4021,0)</f>
        <v>0</v>
      </c>
      <c r="I4021" s="225"/>
    </row>
    <row r="4022" s="9" customFormat="1" ht="17.9" customHeight="1">
      <c r="C4022" s="11"/>
      <c r="H4022" s="28">
        <f>ROUND(F4022*G4022,0)</f>
        <v>0</v>
      </c>
      <c r="I4022" s="225"/>
    </row>
    <row r="4023" s="9" customFormat="1" ht="17.9" customHeight="1">
      <c r="C4023" s="11"/>
      <c r="H4023" s="28">
        <f>ROUND(F4023*G4023,0)</f>
        <v>0</v>
      </c>
      <c r="I4023" s="225"/>
    </row>
    <row r="4024" s="9" customFormat="1" ht="17.9" customHeight="1">
      <c r="C4024" s="11"/>
      <c r="H4024" s="28">
        <f>ROUND(F4024*G4024,0)</f>
        <v>0</v>
      </c>
      <c r="I4024" s="225"/>
    </row>
    <row r="4025" s="9" customFormat="1" ht="17.9" customHeight="1">
      <c r="C4025" s="11"/>
      <c r="H4025" s="28">
        <f>ROUND(F4025*G4025,0)</f>
        <v>0</v>
      </c>
      <c r="I4025" s="225"/>
    </row>
    <row r="4026" s="9" customFormat="1" ht="17.9" customHeight="1">
      <c r="C4026" s="11"/>
      <c r="H4026" s="28">
        <f>ROUND(F4026*G4026,0)</f>
        <v>0</v>
      </c>
      <c r="I4026" s="225"/>
    </row>
    <row r="4027" s="9" customFormat="1" ht="17.9" customHeight="1">
      <c r="C4027" s="11"/>
      <c r="H4027" s="28">
        <f>ROUND(F4027*G4027,0)</f>
        <v>0</v>
      </c>
      <c r="I4027" s="225"/>
    </row>
    <row r="4028" s="9" customFormat="1" ht="17.9" customHeight="1">
      <c r="C4028" s="11"/>
      <c r="H4028" s="28">
        <f>ROUND(F4028*G4028,0)</f>
        <v>0</v>
      </c>
      <c r="I4028" s="225"/>
    </row>
    <row r="4029" s="9" customFormat="1" ht="17.9" customHeight="1">
      <c r="C4029" s="11"/>
      <c r="H4029" s="28">
        <f>ROUND(F4029*G4029,0)</f>
        <v>0</v>
      </c>
      <c r="I4029" s="225"/>
    </row>
    <row r="4030" s="9" customFormat="1" ht="17.9" customHeight="1">
      <c r="C4030" s="11"/>
      <c r="H4030" s="28">
        <f>ROUND(F4030*G4030,0)</f>
        <v>0</v>
      </c>
      <c r="I4030" s="225"/>
    </row>
    <row r="4031" s="9" customFormat="1" ht="17.9" customHeight="1">
      <c r="C4031" s="11"/>
      <c r="H4031" s="28">
        <f>ROUND(F4031*G4031,0)</f>
        <v>0</v>
      </c>
      <c r="I4031" s="225"/>
    </row>
    <row r="4032" s="9" customFormat="1" ht="17.9" customHeight="1">
      <c r="C4032" s="11"/>
      <c r="H4032" s="28">
        <f>ROUND(F4032*G4032,0)</f>
        <v>0</v>
      </c>
      <c r="I4032" s="225"/>
    </row>
    <row r="4033" s="9" customFormat="1" ht="17.9" customHeight="1">
      <c r="C4033" s="11"/>
      <c r="H4033" s="28">
        <f>ROUND(F4033*G4033,0)</f>
        <v>0</v>
      </c>
      <c r="I4033" s="225"/>
    </row>
    <row r="4034" s="9" customFormat="1" ht="17.9" customHeight="1">
      <c r="C4034" s="11"/>
      <c r="H4034" s="28">
        <f>ROUND(F4034*G4034,0)</f>
        <v>0</v>
      </c>
      <c r="I4034" s="225"/>
    </row>
    <row r="4035" s="9" customFormat="1" ht="17.9" customHeight="1">
      <c r="C4035" s="11"/>
      <c r="H4035" s="28">
        <f>ROUND(F4035*G4035,0)</f>
        <v>0</v>
      </c>
      <c r="I4035" s="225"/>
    </row>
    <row r="4036" s="9" customFormat="1" ht="17.9" customHeight="1">
      <c r="C4036" s="11"/>
      <c r="H4036" s="28">
        <f>ROUND(F4036*G4036,0)</f>
        <v>0</v>
      </c>
      <c r="I4036" s="225"/>
    </row>
    <row r="4037" s="9" customFormat="1" ht="17.9" customHeight="1">
      <c r="C4037" s="11"/>
      <c r="H4037" s="28">
        <f>ROUND(F4037*G4037,0)</f>
        <v>0</v>
      </c>
      <c r="I4037" s="225"/>
    </row>
    <row r="4038" s="9" customFormat="1" ht="17.9" customHeight="1">
      <c r="C4038" s="11"/>
      <c r="H4038" s="28">
        <f>ROUND(F4038*G4038,0)</f>
        <v>0</v>
      </c>
      <c r="I4038" s="225"/>
    </row>
    <row r="4039" s="9" customFormat="1" ht="17.9" customHeight="1">
      <c r="C4039" s="11"/>
      <c r="H4039" s="28">
        <f>ROUND(F4039*G4039,0)</f>
        <v>0</v>
      </c>
      <c r="I4039" s="225"/>
    </row>
    <row r="4040" s="9" customFormat="1" ht="17.9" customHeight="1">
      <c r="C4040" s="11"/>
      <c r="H4040" s="28">
        <f>ROUND(F4040*G4040,0)</f>
        <v>0</v>
      </c>
      <c r="I4040" s="225"/>
    </row>
    <row r="4041" s="9" customFormat="1" ht="17.9" customHeight="1">
      <c r="C4041" s="11"/>
      <c r="H4041" s="28">
        <f>ROUND(F4041*G4041,0)</f>
        <v>0</v>
      </c>
      <c r="I4041" s="225"/>
    </row>
    <row r="4042" s="9" customFormat="1" ht="17.9" customHeight="1">
      <c r="C4042" s="11"/>
      <c r="H4042" s="28">
        <f>ROUND(F4042*G4042,0)</f>
        <v>0</v>
      </c>
      <c r="I4042" s="225"/>
    </row>
    <row r="4043" s="9" customFormat="1" ht="17.9" customHeight="1">
      <c r="C4043" s="11"/>
      <c r="H4043" s="28">
        <f>ROUND(F4043*G4043,0)</f>
        <v>0</v>
      </c>
      <c r="I4043" s="225"/>
    </row>
    <row r="4044" s="9" customFormat="1" ht="17.9" customHeight="1">
      <c r="C4044" s="11"/>
      <c r="H4044" s="28">
        <f>ROUND(F4044*G4044,0)</f>
        <v>0</v>
      </c>
      <c r="I4044" s="225"/>
    </row>
    <row r="4045" s="9" customFormat="1" ht="17.9" customHeight="1">
      <c r="C4045" s="11"/>
      <c r="H4045" s="28">
        <f>ROUND(F4045*G4045,0)</f>
        <v>0</v>
      </c>
      <c r="I4045" s="225"/>
    </row>
    <row r="4046" s="9" customFormat="1" ht="17.9" customHeight="1">
      <c r="C4046" s="11"/>
      <c r="H4046" s="28">
        <f>ROUND(F4046*G4046,0)</f>
        <v>0</v>
      </c>
      <c r="I4046" s="225"/>
    </row>
    <row r="4047" s="9" customFormat="1" ht="17.9" customHeight="1">
      <c r="C4047" s="11"/>
      <c r="H4047" s="28">
        <f>ROUND(F4047*G4047,0)</f>
        <v>0</v>
      </c>
      <c r="I4047" s="225"/>
    </row>
    <row r="4048" s="9" customFormat="1" ht="17.9" customHeight="1">
      <c r="C4048" s="11"/>
      <c r="H4048" s="28">
        <f>ROUND(F4048*G4048,0)</f>
        <v>0</v>
      </c>
      <c r="I4048" s="225"/>
    </row>
    <row r="4049" s="9" customFormat="1" ht="17.9" customHeight="1">
      <c r="C4049" s="11"/>
      <c r="H4049" s="28">
        <f>ROUND(F4049*G4049,0)</f>
        <v>0</v>
      </c>
      <c r="I4049" s="225"/>
    </row>
    <row r="4050" s="9" customFormat="1" ht="17.9" customHeight="1">
      <c r="C4050" s="11"/>
      <c r="H4050" s="28">
        <f>ROUND(F4050*G4050,0)</f>
        <v>0</v>
      </c>
      <c r="I4050" s="225"/>
    </row>
    <row r="4051" s="9" customFormat="1" ht="17.9" customHeight="1">
      <c r="C4051" s="11"/>
      <c r="H4051" s="28">
        <f>ROUND(F4051*G4051,0)</f>
        <v>0</v>
      </c>
      <c r="I4051" s="225"/>
    </row>
    <row r="4052" s="9" customFormat="1" ht="17.9" customHeight="1">
      <c r="C4052" s="11"/>
      <c r="H4052" s="28">
        <f>ROUND(F4052*G4052,0)</f>
        <v>0</v>
      </c>
      <c r="I4052" s="225"/>
    </row>
    <row r="4053" s="9" customFormat="1" ht="17.9" customHeight="1">
      <c r="C4053" s="11"/>
      <c r="H4053" s="28">
        <f>ROUND(F4053*G4053,0)</f>
        <v>0</v>
      </c>
      <c r="I4053" s="225"/>
    </row>
    <row r="4054" s="9" customFormat="1" ht="17.9" customHeight="1">
      <c r="C4054" s="11"/>
      <c r="H4054" s="28">
        <f>ROUND(F4054*G4054,0)</f>
        <v>0</v>
      </c>
      <c r="I4054" s="225"/>
    </row>
    <row r="4055" s="9" customFormat="1" ht="17.9" customHeight="1">
      <c r="C4055" s="11"/>
      <c r="H4055" s="28">
        <f>ROUND(F4055*G4055,0)</f>
        <v>0</v>
      </c>
      <c r="I4055" s="225"/>
    </row>
    <row r="4056" s="9" customFormat="1" ht="17.9" customHeight="1">
      <c r="C4056" s="11"/>
      <c r="H4056" s="28">
        <f>ROUND(F4056*G4056,0)</f>
        <v>0</v>
      </c>
      <c r="I4056" s="225"/>
    </row>
    <row r="4057" s="9" customFormat="1" ht="17.9" customHeight="1">
      <c r="C4057" s="11"/>
      <c r="H4057" s="28">
        <f>ROUND(F4057*G4057,0)</f>
        <v>0</v>
      </c>
      <c r="I4057" s="225"/>
    </row>
    <row r="4058" s="9" customFormat="1" ht="17.9" customHeight="1">
      <c r="C4058" s="11"/>
      <c r="H4058" s="28">
        <f>ROUND(F4058*G4058,0)</f>
        <v>0</v>
      </c>
      <c r="I4058" s="225"/>
    </row>
    <row r="4059" s="9" customFormat="1" ht="17.9" customHeight="1">
      <c r="C4059" s="11"/>
      <c r="H4059" s="28">
        <f>ROUND(F4059*G4059,0)</f>
        <v>0</v>
      </c>
      <c r="I4059" s="225"/>
    </row>
    <row r="4060" s="9" customFormat="1" ht="17.9" customHeight="1">
      <c r="C4060" s="11"/>
      <c r="H4060" s="28">
        <f>ROUND(F4060*G4060,0)</f>
        <v>0</v>
      </c>
      <c r="I4060" s="225"/>
    </row>
    <row r="4061" s="9" customFormat="1" ht="17.9" customHeight="1">
      <c r="C4061" s="11"/>
      <c r="H4061" s="28">
        <f>ROUND(F4061*G4061,0)</f>
        <v>0</v>
      </c>
      <c r="I4061" s="225"/>
    </row>
    <row r="4062" s="9" customFormat="1" ht="17.9" customHeight="1">
      <c r="C4062" s="11"/>
      <c r="H4062" s="28">
        <f>ROUND(F4062*G4062,0)</f>
        <v>0</v>
      </c>
      <c r="I4062" s="225"/>
    </row>
    <row r="4063" s="9" customFormat="1" ht="17.9" customHeight="1">
      <c r="C4063" s="11"/>
      <c r="H4063" s="28">
        <f>ROUND(F4063*G4063,0)</f>
        <v>0</v>
      </c>
      <c r="I4063" s="225"/>
    </row>
    <row r="4064" s="9" customFormat="1" ht="17.9" customHeight="1">
      <c r="C4064" s="11"/>
      <c r="H4064" s="28">
        <f>ROUND(F4064*G4064,0)</f>
        <v>0</v>
      </c>
      <c r="I4064" s="225"/>
    </row>
    <row r="4065" s="9" customFormat="1" ht="17.9" customHeight="1">
      <c r="C4065" s="11"/>
      <c r="H4065" s="28">
        <f>ROUND(F4065*G4065,0)</f>
        <v>0</v>
      </c>
      <c r="I4065" s="225"/>
    </row>
    <row r="4066" s="9" customFormat="1" ht="17.9" customHeight="1">
      <c r="C4066" s="11"/>
      <c r="H4066" s="28">
        <f>ROUND(F4066*G4066,0)</f>
        <v>0</v>
      </c>
      <c r="I4066" s="225"/>
    </row>
    <row r="4067" s="9" customFormat="1" ht="17.9" customHeight="1">
      <c r="C4067" s="11"/>
      <c r="H4067" s="28">
        <f>ROUND(F4067*G4067,0)</f>
        <v>0</v>
      </c>
      <c r="I4067" s="225"/>
    </row>
    <row r="4068" s="9" customFormat="1" ht="17.9" customHeight="1">
      <c r="C4068" s="11"/>
      <c r="H4068" s="28">
        <f>ROUND(F4068*G4068,0)</f>
        <v>0</v>
      </c>
      <c r="I4068" s="225"/>
    </row>
    <row r="4069" s="9" customFormat="1" ht="17.9" customHeight="1">
      <c r="C4069" s="11"/>
      <c r="H4069" s="28">
        <f>ROUND(F4069*G4069,0)</f>
        <v>0</v>
      </c>
      <c r="I4069" s="225"/>
    </row>
    <row r="4070" s="9" customFormat="1" ht="17.9" customHeight="1">
      <c r="C4070" s="11"/>
      <c r="H4070" s="28">
        <f>ROUND(F4070*G4070,0)</f>
        <v>0</v>
      </c>
      <c r="I4070" s="225"/>
    </row>
    <row r="4071" s="9" customFormat="1" ht="17.9" customHeight="1">
      <c r="C4071" s="11"/>
      <c r="H4071" s="28">
        <f>ROUND(F4071*G4071,0)</f>
        <v>0</v>
      </c>
      <c r="I4071" s="225"/>
    </row>
    <row r="4072" s="9" customFormat="1" ht="17.9" customHeight="1">
      <c r="C4072" s="11"/>
      <c r="H4072" s="28">
        <f>ROUND(F4072*G4072,0)</f>
        <v>0</v>
      </c>
      <c r="I4072" s="225"/>
    </row>
    <row r="4073" s="9" customFormat="1" ht="17.9" customHeight="1">
      <c r="C4073" s="11"/>
      <c r="H4073" s="28">
        <f>ROUND(F4073*G4073,0)</f>
        <v>0</v>
      </c>
      <c r="I4073" s="225"/>
    </row>
    <row r="4074" s="9" customFormat="1" ht="17.9" customHeight="1">
      <c r="C4074" s="11"/>
      <c r="H4074" s="28">
        <f>ROUND(F4074*G4074,0)</f>
        <v>0</v>
      </c>
      <c r="I4074" s="225"/>
    </row>
    <row r="4075" s="9" customFormat="1" ht="17.9" customHeight="1">
      <c r="C4075" s="11"/>
      <c r="H4075" s="28">
        <f>ROUND(F4075*G4075,0)</f>
        <v>0</v>
      </c>
      <c r="I4075" s="225"/>
    </row>
    <row r="4076" s="9" customFormat="1" ht="17.9" customHeight="1">
      <c r="C4076" s="11"/>
      <c r="H4076" s="28">
        <f>ROUND(F4076*G4076,0)</f>
        <v>0</v>
      </c>
      <c r="I4076" s="225"/>
    </row>
    <row r="4077" s="9" customFormat="1" ht="17.9" customHeight="1">
      <c r="C4077" s="11"/>
      <c r="H4077" s="28">
        <f>ROUND(F4077*G4077,0)</f>
        <v>0</v>
      </c>
      <c r="I4077" s="225"/>
    </row>
    <row r="4078" s="9" customFormat="1" ht="17.9" customHeight="1">
      <c r="C4078" s="11"/>
      <c r="H4078" s="28">
        <f>ROUND(F4078*G4078,0)</f>
        <v>0</v>
      </c>
      <c r="I4078" s="225"/>
    </row>
    <row r="4079" s="9" customFormat="1" ht="17.9" customHeight="1">
      <c r="C4079" s="11"/>
      <c r="H4079" s="28">
        <f>ROUND(F4079*G4079,0)</f>
        <v>0</v>
      </c>
      <c r="I4079" s="225"/>
    </row>
    <row r="4080" s="9" customFormat="1" ht="17.9" customHeight="1">
      <c r="C4080" s="11"/>
      <c r="H4080" s="28">
        <f>ROUND(F4080*G4080,0)</f>
        <v>0</v>
      </c>
      <c r="I4080" s="225"/>
    </row>
    <row r="4081" s="9" customFormat="1" ht="17.9" customHeight="1">
      <c r="C4081" s="11"/>
      <c r="H4081" s="28">
        <f>ROUND(F4081*G4081,0)</f>
        <v>0</v>
      </c>
      <c r="I4081" s="225"/>
    </row>
    <row r="4082" s="9" customFormat="1" ht="17.9" customHeight="1">
      <c r="C4082" s="11"/>
      <c r="H4082" s="28">
        <f>ROUND(F4082*G4082,0)</f>
        <v>0</v>
      </c>
      <c r="I4082" s="225"/>
    </row>
    <row r="4083" s="9" customFormat="1" ht="17.9" customHeight="1">
      <c r="C4083" s="11"/>
      <c r="H4083" s="28">
        <f>ROUND(F4083*G4083,0)</f>
        <v>0</v>
      </c>
      <c r="I4083" s="225"/>
    </row>
    <row r="4084" s="9" customFormat="1" ht="17.9" customHeight="1">
      <c r="C4084" s="11"/>
      <c r="H4084" s="28">
        <f>ROUND(F4084*G4084,0)</f>
        <v>0</v>
      </c>
      <c r="I4084" s="225"/>
    </row>
    <row r="4085" s="9" customFormat="1" ht="17.9" customHeight="1">
      <c r="C4085" s="11"/>
      <c r="H4085" s="28">
        <f>ROUND(F4085*G4085,0)</f>
        <v>0</v>
      </c>
      <c r="I4085" s="225"/>
    </row>
    <row r="4086" s="9" customFormat="1" ht="17.9" customHeight="1">
      <c r="C4086" s="11"/>
      <c r="H4086" s="28">
        <f>ROUND(F4086*G4086,0)</f>
        <v>0</v>
      </c>
      <c r="I4086" s="225"/>
    </row>
    <row r="4087" s="9" customFormat="1" ht="17.9" customHeight="1">
      <c r="C4087" s="11"/>
      <c r="H4087" s="28">
        <f>ROUND(F4087*G4087,0)</f>
        <v>0</v>
      </c>
      <c r="I4087" s="225"/>
    </row>
    <row r="4088" s="9" customFormat="1" ht="17.9" customHeight="1">
      <c r="C4088" s="11"/>
      <c r="H4088" s="28">
        <f>ROUND(F4088*G4088,0)</f>
        <v>0</v>
      </c>
      <c r="I4088" s="225"/>
    </row>
    <row r="4089" s="9" customFormat="1" ht="17.9" customHeight="1">
      <c r="C4089" s="11"/>
      <c r="H4089" s="28">
        <f>ROUND(F4089*G4089,0)</f>
        <v>0</v>
      </c>
      <c r="I4089" s="225"/>
    </row>
    <row r="4090" s="9" customFormat="1" ht="17.9" customHeight="1">
      <c r="C4090" s="11"/>
      <c r="H4090" s="28">
        <f>ROUND(F4090*G4090,0)</f>
        <v>0</v>
      </c>
      <c r="I4090" s="225"/>
    </row>
    <row r="4091" s="9" customFormat="1" ht="17.9" customHeight="1">
      <c r="C4091" s="11"/>
      <c r="H4091" s="28">
        <f>ROUND(F4091*G4091,0)</f>
        <v>0</v>
      </c>
      <c r="I4091" s="225"/>
    </row>
    <row r="4092" s="9" customFormat="1" ht="17.9" customHeight="1">
      <c r="C4092" s="11"/>
      <c r="H4092" s="28">
        <f>ROUND(F4092*G4092,0)</f>
        <v>0</v>
      </c>
      <c r="I4092" s="225"/>
    </row>
    <row r="4093" s="9" customFormat="1" ht="17.9" customHeight="1">
      <c r="C4093" s="11"/>
      <c r="H4093" s="28">
        <f>ROUND(F4093*G4093,0)</f>
        <v>0</v>
      </c>
      <c r="I4093" s="225"/>
    </row>
    <row r="4094" s="9" customFormat="1" ht="17.9" customHeight="1">
      <c r="C4094" s="11"/>
      <c r="H4094" s="28">
        <f>ROUND(F4094*G4094,0)</f>
        <v>0</v>
      </c>
      <c r="I4094" s="225"/>
    </row>
    <row r="4095" s="9" customFormat="1" ht="17.9" customHeight="1">
      <c r="C4095" s="11"/>
      <c r="H4095" s="28">
        <f>ROUND(F4095*G4095,0)</f>
        <v>0</v>
      </c>
      <c r="I4095" s="225"/>
    </row>
    <row r="4096" s="9" customFormat="1" ht="17.9" customHeight="1">
      <c r="C4096" s="11"/>
      <c r="H4096" s="28">
        <f>ROUND(F4096*G4096,0)</f>
        <v>0</v>
      </c>
      <c r="I4096" s="225"/>
    </row>
    <row r="4097" s="9" customFormat="1" ht="17.9" customHeight="1">
      <c r="C4097" s="11"/>
      <c r="H4097" s="28">
        <f>ROUND(F4097*G4097,0)</f>
        <v>0</v>
      </c>
      <c r="I4097" s="225"/>
    </row>
    <row r="4098" s="9" customFormat="1" ht="17.9" customHeight="1">
      <c r="C4098" s="11"/>
      <c r="H4098" s="28">
        <f>ROUND(F4098*G4098,0)</f>
        <v>0</v>
      </c>
      <c r="I4098" s="225"/>
    </row>
    <row r="4099" s="9" customFormat="1" ht="17.9" customHeight="1">
      <c r="C4099" s="11"/>
      <c r="H4099" s="28">
        <f>ROUND(F4099*G4099,0)</f>
        <v>0</v>
      </c>
      <c r="I4099" s="225"/>
    </row>
    <row r="4100" s="9" customFormat="1" ht="17.9" customHeight="1">
      <c r="C4100" s="11"/>
      <c r="H4100" s="28">
        <f>ROUND(F4100*G4100,0)</f>
        <v>0</v>
      </c>
      <c r="I4100" s="225"/>
    </row>
    <row r="4101" s="9" customFormat="1" ht="17.9" customHeight="1">
      <c r="C4101" s="11"/>
      <c r="H4101" s="28">
        <f>ROUND(F4101*G4101,0)</f>
        <v>0</v>
      </c>
      <c r="I4101" s="225"/>
    </row>
    <row r="4102" s="9" customFormat="1" ht="17.9" customHeight="1">
      <c r="C4102" s="11"/>
      <c r="H4102" s="28">
        <f>ROUND(F4102*G4102,0)</f>
        <v>0</v>
      </c>
      <c r="I4102" s="225"/>
    </row>
    <row r="4103" s="9" customFormat="1" ht="17.9" customHeight="1">
      <c r="C4103" s="11"/>
      <c r="H4103" s="28">
        <f>ROUND(F4103*G4103,0)</f>
        <v>0</v>
      </c>
      <c r="I4103" s="225"/>
    </row>
    <row r="4104" s="9" customFormat="1" ht="17.9" customHeight="1">
      <c r="C4104" s="11"/>
      <c r="H4104" s="28">
        <f>ROUND(F4104*G4104,0)</f>
        <v>0</v>
      </c>
      <c r="I4104" s="225"/>
    </row>
    <row r="4105" s="9" customFormat="1" ht="17.9" customHeight="1">
      <c r="C4105" s="11"/>
      <c r="H4105" s="28">
        <f>ROUND(F4105*G4105,0)</f>
        <v>0</v>
      </c>
      <c r="I4105" s="225"/>
    </row>
    <row r="4106" s="9" customFormat="1" ht="17.9" customHeight="1">
      <c r="C4106" s="11"/>
      <c r="H4106" s="28">
        <f>ROUND(F4106*G4106,0)</f>
        <v>0</v>
      </c>
      <c r="I4106" s="225"/>
    </row>
    <row r="4107" s="9" customFormat="1" ht="17.9" customHeight="1">
      <c r="C4107" s="11"/>
      <c r="H4107" s="28">
        <f>ROUND(F4107*G4107,0)</f>
        <v>0</v>
      </c>
      <c r="I4107" s="225"/>
    </row>
    <row r="4108" s="9" customFormat="1" ht="17.9" customHeight="1">
      <c r="C4108" s="11"/>
      <c r="H4108" s="28">
        <f>ROUND(F4108*G4108,0)</f>
        <v>0</v>
      </c>
      <c r="I4108" s="225"/>
    </row>
    <row r="4109" s="9" customFormat="1" ht="17.9" customHeight="1">
      <c r="C4109" s="11"/>
      <c r="H4109" s="28">
        <f>ROUND(F4109*G4109,0)</f>
        <v>0</v>
      </c>
      <c r="I4109" s="225"/>
    </row>
    <row r="4110" s="9" customFormat="1" ht="17.9" customHeight="1">
      <c r="C4110" s="11"/>
      <c r="H4110" s="28">
        <f>ROUND(F4110*G4110,0)</f>
        <v>0</v>
      </c>
      <c r="I4110" s="225"/>
    </row>
    <row r="4111" s="9" customFormat="1" ht="17.9" customHeight="1">
      <c r="C4111" s="11"/>
      <c r="H4111" s="28">
        <f>ROUND(F4111*G4111,0)</f>
        <v>0</v>
      </c>
      <c r="I4111" s="225"/>
    </row>
    <row r="4112" s="9" customFormat="1" ht="17.9" customHeight="1">
      <c r="C4112" s="11"/>
      <c r="H4112" s="28">
        <f>ROUND(F4112*G4112,0)</f>
        <v>0</v>
      </c>
      <c r="I4112" s="225"/>
    </row>
    <row r="4113" s="9" customFormat="1" ht="17.9" customHeight="1">
      <c r="C4113" s="11"/>
      <c r="H4113" s="28">
        <f>ROUND(F4113*G4113,0)</f>
        <v>0</v>
      </c>
      <c r="I4113" s="225"/>
    </row>
    <row r="4114" s="9" customFormat="1" ht="17.9" customHeight="1">
      <c r="C4114" s="11"/>
      <c r="H4114" s="28">
        <f>ROUND(F4114*G4114,0)</f>
        <v>0</v>
      </c>
      <c r="I4114" s="225"/>
    </row>
    <row r="4115" s="9" customFormat="1" ht="17.9" customHeight="1">
      <c r="C4115" s="11"/>
      <c r="H4115" s="28">
        <f>ROUND(F4115*G4115,0)</f>
        <v>0</v>
      </c>
      <c r="I4115" s="225"/>
    </row>
    <row r="4116" s="9" customFormat="1" ht="17.9" customHeight="1">
      <c r="C4116" s="11"/>
      <c r="H4116" s="28">
        <f>ROUND(F4116*G4116,0)</f>
        <v>0</v>
      </c>
      <c r="I4116" s="225"/>
    </row>
    <row r="4117" s="9" customFormat="1" ht="17.9" customHeight="1">
      <c r="C4117" s="11"/>
      <c r="H4117" s="28">
        <f>ROUND(F4117*G4117,0)</f>
        <v>0</v>
      </c>
      <c r="I4117" s="225"/>
    </row>
    <row r="4118" s="9" customFormat="1" ht="17.9" customHeight="1">
      <c r="C4118" s="11"/>
      <c r="H4118" s="28">
        <f>ROUND(F4118*G4118,0)</f>
        <v>0</v>
      </c>
      <c r="I4118" s="225"/>
    </row>
    <row r="4119" s="9" customFormat="1" ht="17.9" customHeight="1">
      <c r="C4119" s="11"/>
      <c r="H4119" s="28">
        <f>ROUND(F4119*G4119,0)</f>
        <v>0</v>
      </c>
      <c r="I4119" s="225"/>
    </row>
    <row r="4120" s="9" customFormat="1" ht="17.9" customHeight="1">
      <c r="C4120" s="11"/>
      <c r="H4120" s="28">
        <f>ROUND(F4120*G4120,0)</f>
        <v>0</v>
      </c>
      <c r="I4120" s="225"/>
    </row>
    <row r="4121" s="9" customFormat="1" ht="17.9" customHeight="1">
      <c r="C4121" s="11"/>
      <c r="H4121" s="28">
        <f>ROUND(F4121*G4121,0)</f>
        <v>0</v>
      </c>
      <c r="I4121" s="225"/>
    </row>
    <row r="4122" s="9" customFormat="1" ht="17.9" customHeight="1">
      <c r="C4122" s="11"/>
      <c r="H4122" s="28">
        <f>ROUND(F4122*G4122,0)</f>
        <v>0</v>
      </c>
      <c r="I4122" s="225"/>
    </row>
    <row r="4123" s="9" customFormat="1" ht="17.9" customHeight="1">
      <c r="C4123" s="11"/>
      <c r="H4123" s="28">
        <f>ROUND(F4123*G4123,0)</f>
        <v>0</v>
      </c>
      <c r="I4123" s="225"/>
    </row>
    <row r="4124" s="9" customFormat="1" ht="17.9" customHeight="1">
      <c r="C4124" s="11"/>
      <c r="H4124" s="28">
        <f>ROUND(F4124*G4124,0)</f>
        <v>0</v>
      </c>
      <c r="I4124" s="225"/>
    </row>
    <row r="4125" s="9" customFormat="1" ht="17.9" customHeight="1">
      <c r="C4125" s="11"/>
      <c r="H4125" s="28">
        <f>ROUND(F4125*G4125,0)</f>
        <v>0</v>
      </c>
      <c r="I4125" s="225"/>
    </row>
    <row r="4126" s="9" customFormat="1" ht="17.9" customHeight="1">
      <c r="C4126" s="11"/>
      <c r="H4126" s="28">
        <f>ROUND(F4126*G4126,0)</f>
        <v>0</v>
      </c>
      <c r="I4126" s="225"/>
    </row>
    <row r="4127" s="9" customFormat="1" ht="17.9" customHeight="1">
      <c r="C4127" s="11"/>
      <c r="H4127" s="28">
        <f>ROUND(F4127*G4127,0)</f>
        <v>0</v>
      </c>
      <c r="I4127" s="225"/>
    </row>
    <row r="4128" s="9" customFormat="1" ht="17.9" customHeight="1">
      <c r="C4128" s="11"/>
      <c r="H4128" s="28">
        <f>ROUND(F4128*G4128,0)</f>
        <v>0</v>
      </c>
      <c r="I4128" s="225"/>
    </row>
    <row r="4129" s="9" customFormat="1" ht="17.9" customHeight="1">
      <c r="C4129" s="11"/>
      <c r="H4129" s="28">
        <f>ROUND(F4129*G4129,0)</f>
        <v>0</v>
      </c>
      <c r="I4129" s="225"/>
    </row>
    <row r="4130" s="9" customFormat="1" ht="17.9" customHeight="1">
      <c r="C4130" s="11"/>
      <c r="H4130" s="28">
        <f>ROUND(F4130*G4130,0)</f>
        <v>0</v>
      </c>
      <c r="I4130" s="225"/>
    </row>
    <row r="4131" s="9" customFormat="1" ht="17.9" customHeight="1">
      <c r="C4131" s="11"/>
      <c r="H4131" s="28">
        <f>ROUND(F4131*G4131,0)</f>
        <v>0</v>
      </c>
      <c r="I4131" s="225"/>
    </row>
    <row r="4132" s="9" customFormat="1" ht="17.9" customHeight="1">
      <c r="C4132" s="11"/>
      <c r="H4132" s="28">
        <f>ROUND(F4132*G4132,0)</f>
        <v>0</v>
      </c>
      <c r="I4132" s="225"/>
    </row>
    <row r="4133" s="9" customFormat="1" ht="17.9" customHeight="1">
      <c r="C4133" s="11"/>
      <c r="H4133" s="28">
        <f>ROUND(F4133*G4133,0)</f>
        <v>0</v>
      </c>
      <c r="I4133" s="225"/>
    </row>
    <row r="4134" s="9" customFormat="1" ht="17.9" customHeight="1">
      <c r="C4134" s="11"/>
      <c r="H4134" s="28">
        <f>ROUND(F4134*G4134,0)</f>
        <v>0</v>
      </c>
      <c r="I4134" s="225"/>
    </row>
    <row r="4135" s="9" customFormat="1" ht="17.9" customHeight="1">
      <c r="C4135" s="11"/>
      <c r="H4135" s="28">
        <f>ROUND(F4135*G4135,0)</f>
        <v>0</v>
      </c>
      <c r="I4135" s="225"/>
    </row>
    <row r="4136" s="9" customFormat="1" ht="17.9" customHeight="1">
      <c r="C4136" s="11"/>
      <c r="H4136" s="28">
        <f>ROUND(F4136*G4136,0)</f>
        <v>0</v>
      </c>
      <c r="I4136" s="225"/>
    </row>
    <row r="4137" s="9" customFormat="1" ht="17.9" customHeight="1">
      <c r="C4137" s="11"/>
      <c r="H4137" s="28">
        <f>ROUND(F4137*G4137,0)</f>
        <v>0</v>
      </c>
      <c r="I4137" s="225"/>
    </row>
    <row r="4138" s="9" customFormat="1" ht="17.9" customHeight="1">
      <c r="C4138" s="11"/>
      <c r="H4138" s="28">
        <f>ROUND(F4138*G4138,0)</f>
        <v>0</v>
      </c>
      <c r="I4138" s="225"/>
    </row>
    <row r="4139" s="9" customFormat="1" ht="17.9" customHeight="1">
      <c r="C4139" s="11"/>
      <c r="H4139" s="28">
        <f>ROUND(F4139*G4139,0)</f>
        <v>0</v>
      </c>
      <c r="I4139" s="225"/>
    </row>
    <row r="4140" s="9" customFormat="1" ht="17.9" customHeight="1">
      <c r="C4140" s="11"/>
      <c r="H4140" s="28">
        <f>ROUND(F4140*G4140,0)</f>
        <v>0</v>
      </c>
      <c r="I4140" s="225"/>
    </row>
    <row r="4141" s="9" customFormat="1" ht="17.9" customHeight="1">
      <c r="C4141" s="11"/>
      <c r="H4141" s="28">
        <f>ROUND(F4141*G4141,0)</f>
        <v>0</v>
      </c>
      <c r="I4141" s="225"/>
    </row>
    <row r="4142" s="9" customFormat="1" ht="17.9" customHeight="1">
      <c r="C4142" s="11"/>
      <c r="H4142" s="28">
        <f>ROUND(F4142*G4142,0)</f>
        <v>0</v>
      </c>
      <c r="I4142" s="225"/>
    </row>
    <row r="4143" s="9" customFormat="1" ht="17.9" customHeight="1">
      <c r="C4143" s="11"/>
      <c r="H4143" s="28">
        <f>ROUND(F4143*G4143,0)</f>
        <v>0</v>
      </c>
      <c r="I4143" s="225"/>
    </row>
    <row r="4144" s="9" customFormat="1" ht="17.9" customHeight="1">
      <c r="C4144" s="11"/>
      <c r="H4144" s="28">
        <f>ROUND(F4144*G4144,0)</f>
        <v>0</v>
      </c>
      <c r="I4144" s="225"/>
    </row>
    <row r="4145" s="9" customFormat="1" ht="17.9" customHeight="1">
      <c r="C4145" s="11"/>
      <c r="H4145" s="28">
        <f>ROUND(F4145*G4145,0)</f>
        <v>0</v>
      </c>
      <c r="I4145" s="225"/>
    </row>
    <row r="4146" s="9" customFormat="1" ht="17.9" customHeight="1">
      <c r="C4146" s="11"/>
      <c r="H4146" s="28">
        <f>ROUND(F4146*G4146,0)</f>
        <v>0</v>
      </c>
      <c r="I4146" s="225"/>
    </row>
    <row r="4147" s="9" customFormat="1" ht="17.9" customHeight="1">
      <c r="C4147" s="11"/>
      <c r="H4147" s="28">
        <f>ROUND(F4147*G4147,0)</f>
        <v>0</v>
      </c>
      <c r="I4147" s="225"/>
    </row>
    <row r="4148" s="9" customFormat="1" ht="17.9" customHeight="1">
      <c r="C4148" s="11"/>
      <c r="H4148" s="28">
        <f>ROUND(F4148*G4148,0)</f>
        <v>0</v>
      </c>
      <c r="I4148" s="225"/>
    </row>
    <row r="4149" s="9" customFormat="1" ht="17.9" customHeight="1">
      <c r="C4149" s="11"/>
      <c r="H4149" s="28">
        <f>ROUND(F4149*G4149,0)</f>
        <v>0</v>
      </c>
      <c r="I4149" s="225"/>
    </row>
    <row r="4150" s="9" customFormat="1" ht="17.9" customHeight="1">
      <c r="C4150" s="11"/>
      <c r="H4150" s="28">
        <f>ROUND(F4150*G4150,0)</f>
        <v>0</v>
      </c>
      <c r="I4150" s="225"/>
    </row>
    <row r="4151" s="9" customFormat="1" ht="17.9" customHeight="1">
      <c r="C4151" s="11"/>
      <c r="H4151" s="28">
        <f>ROUND(F4151*G4151,0)</f>
        <v>0</v>
      </c>
      <c r="I4151" s="225"/>
    </row>
    <row r="4152" s="9" customFormat="1" ht="17.9" customHeight="1">
      <c r="C4152" s="11"/>
      <c r="H4152" s="28">
        <f>ROUND(F4152*G4152,0)</f>
        <v>0</v>
      </c>
      <c r="I4152" s="225"/>
    </row>
    <row r="4153" s="9" customFormat="1" ht="17.9" customHeight="1">
      <c r="C4153" s="11"/>
      <c r="H4153" s="28">
        <f>ROUND(F4153*G4153,0)</f>
        <v>0</v>
      </c>
      <c r="I4153" s="225"/>
    </row>
    <row r="4154" s="9" customFormat="1" ht="17.9" customHeight="1">
      <c r="C4154" s="11"/>
      <c r="H4154" s="28">
        <f>ROUND(F4154*G4154,0)</f>
        <v>0</v>
      </c>
      <c r="I4154" s="225"/>
    </row>
    <row r="4155" s="9" customFormat="1" ht="17.9" customHeight="1">
      <c r="C4155" s="11"/>
      <c r="H4155" s="28">
        <f>ROUND(F4155*G4155,0)</f>
        <v>0</v>
      </c>
      <c r="I4155" s="225"/>
    </row>
    <row r="4156" s="9" customFormat="1" ht="17.9" customHeight="1">
      <c r="C4156" s="11"/>
      <c r="H4156" s="28">
        <f>ROUND(F4156*G4156,0)</f>
        <v>0</v>
      </c>
      <c r="I4156" s="225"/>
    </row>
    <row r="4157" s="9" customFormat="1" ht="17.9" customHeight="1">
      <c r="C4157" s="11"/>
      <c r="H4157" s="28">
        <f>ROUND(F4157*G4157,0)</f>
        <v>0</v>
      </c>
      <c r="I4157" s="225"/>
    </row>
    <row r="4158" s="9" customFormat="1" ht="17.9" customHeight="1">
      <c r="C4158" s="11"/>
      <c r="H4158" s="28">
        <f>ROUND(F4158*G4158,0)</f>
        <v>0</v>
      </c>
      <c r="I4158" s="225"/>
    </row>
    <row r="4159" s="9" customFormat="1" ht="17.9" customHeight="1">
      <c r="C4159" s="11"/>
      <c r="H4159" s="28">
        <f>ROUND(F4159*G4159,0)</f>
        <v>0</v>
      </c>
      <c r="I4159" s="225"/>
    </row>
    <row r="4160" s="9" customFormat="1" ht="17.9" customHeight="1">
      <c r="C4160" s="11"/>
      <c r="H4160" s="28">
        <f>ROUND(F4160*G4160,0)</f>
        <v>0</v>
      </c>
      <c r="I4160" s="225"/>
    </row>
    <row r="4161" s="9" customFormat="1" ht="17.9" customHeight="1">
      <c r="C4161" s="11"/>
      <c r="H4161" s="28">
        <f>ROUND(F4161*G4161,0)</f>
        <v>0</v>
      </c>
      <c r="I4161" s="225"/>
    </row>
    <row r="4162" s="9" customFormat="1" ht="17.9" customHeight="1">
      <c r="C4162" s="11"/>
      <c r="H4162" s="28">
        <f>ROUND(F4162*G4162,0)</f>
        <v>0</v>
      </c>
      <c r="I4162" s="225"/>
    </row>
    <row r="4163" s="9" customFormat="1" ht="17.9" customHeight="1">
      <c r="C4163" s="11"/>
      <c r="H4163" s="28">
        <f>ROUND(F4163*G4163,0)</f>
        <v>0</v>
      </c>
      <c r="I4163" s="225"/>
    </row>
    <row r="4164" s="9" customFormat="1" ht="17.9" customHeight="1">
      <c r="C4164" s="11"/>
      <c r="H4164" s="28">
        <f>ROUND(F4164*G4164,0)</f>
        <v>0</v>
      </c>
      <c r="I4164" s="225"/>
    </row>
    <row r="4165" s="9" customFormat="1" ht="17.9" customHeight="1">
      <c r="C4165" s="11"/>
      <c r="H4165" s="28">
        <f>ROUND(F4165*G4165,0)</f>
        <v>0</v>
      </c>
      <c r="I4165" s="225"/>
    </row>
    <row r="4166" s="9" customFormat="1" ht="17.9" customHeight="1">
      <c r="C4166" s="11"/>
      <c r="H4166" s="28">
        <f>ROUND(F4166*G4166,0)</f>
        <v>0</v>
      </c>
      <c r="I4166" s="225"/>
    </row>
    <row r="4167" s="9" customFormat="1" ht="17.9" customHeight="1">
      <c r="C4167" s="11"/>
      <c r="H4167" s="28">
        <f>ROUND(F4167*G4167,0)</f>
        <v>0</v>
      </c>
      <c r="I4167" s="225"/>
    </row>
    <row r="4168" s="9" customFormat="1" ht="17.9" customHeight="1">
      <c r="C4168" s="11"/>
      <c r="H4168" s="28">
        <f>ROUND(F4168*G4168,0)</f>
        <v>0</v>
      </c>
      <c r="I4168" s="225"/>
    </row>
    <row r="4169" s="9" customFormat="1" ht="17.9" customHeight="1">
      <c r="C4169" s="11"/>
      <c r="H4169" s="28">
        <f>ROUND(F4169*G4169,0)</f>
        <v>0</v>
      </c>
      <c r="I4169" s="225"/>
    </row>
    <row r="4170" s="9" customFormat="1" ht="17.9" customHeight="1">
      <c r="C4170" s="11"/>
      <c r="H4170" s="28">
        <f>ROUND(F4170*G4170,0)</f>
        <v>0</v>
      </c>
      <c r="I4170" s="225"/>
    </row>
    <row r="4171" s="9" customFormat="1" ht="17.9" customHeight="1">
      <c r="C4171" s="11"/>
      <c r="H4171" s="28">
        <f>ROUND(F4171*G4171,0)</f>
        <v>0</v>
      </c>
      <c r="I4171" s="225"/>
    </row>
    <row r="4172" s="9" customFormat="1" ht="17.9" customHeight="1">
      <c r="C4172" s="11"/>
      <c r="H4172" s="28">
        <f>ROUND(F4172*G4172,0)</f>
        <v>0</v>
      </c>
      <c r="I4172" s="225"/>
    </row>
    <row r="4173" s="9" customFormat="1" ht="17.9" customHeight="1">
      <c r="C4173" s="11"/>
      <c r="H4173" s="28">
        <f>ROUND(F4173*G4173,0)</f>
        <v>0</v>
      </c>
      <c r="I4173" s="225"/>
    </row>
    <row r="4174" s="9" customFormat="1" ht="17.9" customHeight="1">
      <c r="C4174" s="11"/>
      <c r="H4174" s="28">
        <f>ROUND(F4174*G4174,0)</f>
        <v>0</v>
      </c>
      <c r="I4174" s="225"/>
    </row>
    <row r="4175" s="9" customFormat="1" ht="17.9" customHeight="1">
      <c r="C4175" s="11"/>
      <c r="H4175" s="28">
        <f>ROUND(F4175*G4175,0)</f>
        <v>0</v>
      </c>
      <c r="I4175" s="225"/>
    </row>
    <row r="4176" s="9" customFormat="1" ht="17.9" customHeight="1">
      <c r="C4176" s="11"/>
      <c r="H4176" s="28">
        <f>ROUND(F4176*G4176,0)</f>
        <v>0</v>
      </c>
      <c r="I4176" s="225"/>
    </row>
    <row r="4177" s="9" customFormat="1" ht="17.9" customHeight="1">
      <c r="C4177" s="11"/>
      <c r="H4177" s="28">
        <f>ROUND(F4177*G4177,0)</f>
        <v>0</v>
      </c>
      <c r="I4177" s="225"/>
    </row>
    <row r="4178" s="9" customFormat="1" ht="17.9" customHeight="1">
      <c r="C4178" s="11"/>
      <c r="H4178" s="28">
        <f>ROUND(F4178*G4178,0)</f>
        <v>0</v>
      </c>
      <c r="I4178" s="225"/>
    </row>
    <row r="4179" s="9" customFormat="1" ht="17.9" customHeight="1">
      <c r="C4179" s="11"/>
      <c r="H4179" s="28">
        <f>ROUND(F4179*G4179,0)</f>
        <v>0</v>
      </c>
      <c r="I4179" s="225"/>
    </row>
    <row r="4180" s="9" customFormat="1" ht="17.9" customHeight="1">
      <c r="C4180" s="11"/>
      <c r="H4180" s="28">
        <f>ROUND(F4180*G4180,0)</f>
        <v>0</v>
      </c>
      <c r="I4180" s="225"/>
    </row>
    <row r="4181" s="9" customFormat="1" ht="17.9" customHeight="1">
      <c r="C4181" s="11"/>
      <c r="H4181" s="28">
        <f>ROUND(F4181*G4181,0)</f>
        <v>0</v>
      </c>
      <c r="I4181" s="225"/>
    </row>
    <row r="4182" s="9" customFormat="1" ht="17.9" customHeight="1">
      <c r="C4182" s="11"/>
      <c r="H4182" s="28">
        <f>ROUND(F4182*G4182,0)</f>
        <v>0</v>
      </c>
      <c r="I4182" s="225"/>
    </row>
    <row r="4183" s="9" customFormat="1" ht="17.9" customHeight="1">
      <c r="C4183" s="11"/>
      <c r="H4183" s="28">
        <f>ROUND(F4183*G4183,0)</f>
        <v>0</v>
      </c>
      <c r="I4183" s="225"/>
    </row>
    <row r="4184" s="9" customFormat="1" ht="17.9" customHeight="1">
      <c r="C4184" s="11"/>
      <c r="H4184" s="28">
        <f>ROUND(F4184*G4184,0)</f>
        <v>0</v>
      </c>
      <c r="I4184" s="225"/>
    </row>
    <row r="4185" s="9" customFormat="1" ht="17.9" customHeight="1">
      <c r="C4185" s="11"/>
      <c r="H4185" s="28">
        <f>ROUND(F4185*G4185,0)</f>
        <v>0</v>
      </c>
      <c r="I4185" s="225"/>
    </row>
    <row r="4186" s="9" customFormat="1" ht="17.9" customHeight="1">
      <c r="C4186" s="11"/>
      <c r="H4186" s="28">
        <f>ROUND(F4186*G4186,0)</f>
        <v>0</v>
      </c>
      <c r="I4186" s="225"/>
    </row>
    <row r="4187" s="9" customFormat="1" ht="17.9" customHeight="1">
      <c r="C4187" s="11"/>
      <c r="H4187" s="28">
        <f>ROUND(F4187*G4187,0)</f>
        <v>0</v>
      </c>
      <c r="I4187" s="225"/>
    </row>
    <row r="4188" s="9" customFormat="1" ht="17.9" customHeight="1">
      <c r="C4188" s="11"/>
      <c r="H4188" s="28">
        <f>ROUND(F4188*G4188,0)</f>
        <v>0</v>
      </c>
      <c r="I4188" s="225"/>
    </row>
    <row r="4189" s="9" customFormat="1" ht="17.9" customHeight="1">
      <c r="C4189" s="11"/>
      <c r="H4189" s="28">
        <f>ROUND(F4189*G4189,0)</f>
        <v>0</v>
      </c>
      <c r="I4189" s="225"/>
    </row>
    <row r="4190" s="9" customFormat="1" ht="17.9" customHeight="1">
      <c r="C4190" s="11"/>
      <c r="H4190" s="28">
        <f>ROUND(F4190*G4190,0)</f>
        <v>0</v>
      </c>
      <c r="I4190" s="225"/>
    </row>
    <row r="4191" s="9" customFormat="1" ht="17.9" customHeight="1">
      <c r="C4191" s="11"/>
      <c r="H4191" s="28">
        <f>ROUND(F4191*G4191,0)</f>
        <v>0</v>
      </c>
      <c r="I4191" s="225"/>
    </row>
    <row r="4192" s="9" customFormat="1" ht="17.9" customHeight="1">
      <c r="C4192" s="11"/>
      <c r="H4192" s="28">
        <f>ROUND(F4192*G4192,0)</f>
        <v>0</v>
      </c>
      <c r="I4192" s="225"/>
    </row>
    <row r="4193" s="9" customFormat="1" ht="17.9" customHeight="1">
      <c r="C4193" s="11"/>
      <c r="H4193" s="28">
        <f>ROUND(F4193*G4193,0)</f>
        <v>0</v>
      </c>
      <c r="I4193" s="225"/>
    </row>
    <row r="4194" s="9" customFormat="1" ht="17.9" customHeight="1">
      <c r="C4194" s="11"/>
      <c r="H4194" s="28">
        <f>ROUND(F4194*G4194,0)</f>
        <v>0</v>
      </c>
      <c r="I4194" s="225"/>
    </row>
    <row r="4195" s="9" customFormat="1" ht="17.9" customHeight="1">
      <c r="C4195" s="11"/>
      <c r="H4195" s="28">
        <f>ROUND(F4195*G4195,0)</f>
        <v>0</v>
      </c>
      <c r="I4195" s="225"/>
    </row>
    <row r="4196" s="9" customFormat="1" ht="17.9" customHeight="1">
      <c r="C4196" s="11"/>
      <c r="H4196" s="28">
        <f>ROUND(F4196*G4196,0)</f>
        <v>0</v>
      </c>
      <c r="I4196" s="225"/>
    </row>
    <row r="4197" s="9" customFormat="1" ht="17.9" customHeight="1">
      <c r="C4197" s="11"/>
      <c r="H4197" s="28">
        <f>ROUND(F4197*G4197,0)</f>
        <v>0</v>
      </c>
      <c r="I4197" s="225"/>
    </row>
    <row r="4198" s="9" customFormat="1" ht="17.9" customHeight="1">
      <c r="C4198" s="11"/>
      <c r="H4198" s="28">
        <f>ROUND(F4198*G4198,0)</f>
        <v>0</v>
      </c>
      <c r="I4198" s="225"/>
    </row>
    <row r="4199" s="9" customFormat="1" ht="17.9" customHeight="1">
      <c r="C4199" s="11"/>
      <c r="H4199" s="28">
        <f>ROUND(F4199*G4199,0)</f>
        <v>0</v>
      </c>
      <c r="I4199" s="225"/>
    </row>
    <row r="4200" s="9" customFormat="1" ht="17.9" customHeight="1">
      <c r="C4200" s="11"/>
      <c r="H4200" s="28">
        <f>ROUND(F4200*G4200,0)</f>
        <v>0</v>
      </c>
      <c r="I4200" s="225"/>
    </row>
    <row r="4201" s="9" customFormat="1" ht="17.9" customHeight="1">
      <c r="C4201" s="11"/>
      <c r="H4201" s="28">
        <f>ROUND(F4201*G4201,0)</f>
        <v>0</v>
      </c>
      <c r="I4201" s="225"/>
    </row>
    <row r="4202" s="9" customFormat="1" ht="17.9" customHeight="1">
      <c r="C4202" s="11"/>
      <c r="H4202" s="28">
        <f>ROUND(F4202*G4202,0)</f>
        <v>0</v>
      </c>
      <c r="I4202" s="225"/>
    </row>
    <row r="4203" s="9" customFormat="1" ht="17.9" customHeight="1">
      <c r="C4203" s="11"/>
      <c r="H4203" s="28">
        <f>ROUND(F4203*G4203,0)</f>
        <v>0</v>
      </c>
      <c r="I4203" s="225"/>
    </row>
    <row r="4204" s="9" customFormat="1" ht="17.9" customHeight="1">
      <c r="C4204" s="11"/>
      <c r="H4204" s="28">
        <f>ROUND(F4204*G4204,0)</f>
        <v>0</v>
      </c>
      <c r="I4204" s="225"/>
    </row>
    <row r="4205" s="9" customFormat="1" ht="17.9" customHeight="1">
      <c r="C4205" s="11"/>
      <c r="H4205" s="28">
        <f>ROUND(F4205*G4205,0)</f>
        <v>0</v>
      </c>
      <c r="I4205" s="225"/>
    </row>
    <row r="4206" s="9" customFormat="1" ht="17.9" customHeight="1">
      <c r="C4206" s="11"/>
      <c r="H4206" s="28">
        <f>ROUND(F4206*G4206,0)</f>
        <v>0</v>
      </c>
      <c r="I4206" s="225"/>
    </row>
    <row r="4207" s="9" customFormat="1" ht="17.9" customHeight="1">
      <c r="C4207" s="11"/>
      <c r="H4207" s="28">
        <f>ROUND(F4207*G4207,0)</f>
        <v>0</v>
      </c>
      <c r="I4207" s="225"/>
    </row>
    <row r="4208" s="9" customFormat="1" ht="17.9" customHeight="1">
      <c r="C4208" s="11"/>
      <c r="H4208" s="28">
        <f>ROUND(F4208*G4208,0)</f>
        <v>0</v>
      </c>
      <c r="I4208" s="225"/>
    </row>
    <row r="4209" s="9" customFormat="1" ht="17.9" customHeight="1">
      <c r="C4209" s="11"/>
      <c r="H4209" s="28">
        <f>ROUND(F4209*G4209,0)</f>
        <v>0</v>
      </c>
      <c r="I4209" s="225"/>
    </row>
    <row r="4210" s="9" customFormat="1" ht="17.9" customHeight="1">
      <c r="C4210" s="11"/>
      <c r="H4210" s="28">
        <f>ROUND(F4210*G4210,0)</f>
        <v>0</v>
      </c>
      <c r="I4210" s="225"/>
    </row>
    <row r="4211" s="9" customFormat="1" ht="17.9" customHeight="1">
      <c r="C4211" s="11"/>
      <c r="H4211" s="28">
        <f>ROUND(F4211*G4211,0)</f>
        <v>0</v>
      </c>
      <c r="I4211" s="225"/>
    </row>
    <row r="4212" s="9" customFormat="1" ht="17.9" customHeight="1">
      <c r="C4212" s="11"/>
      <c r="H4212" s="28">
        <f>ROUND(F4212*G4212,0)</f>
        <v>0</v>
      </c>
      <c r="I4212" s="225"/>
    </row>
    <row r="4213" s="9" customFormat="1" ht="17.9" customHeight="1">
      <c r="C4213" s="11"/>
      <c r="H4213" s="28">
        <f>ROUND(F4213*G4213,0)</f>
        <v>0</v>
      </c>
      <c r="I4213" s="225"/>
    </row>
    <row r="4214" s="9" customFormat="1" ht="17.9" customHeight="1">
      <c r="C4214" s="11"/>
      <c r="H4214" s="28">
        <f>ROUND(F4214*G4214,0)</f>
        <v>0</v>
      </c>
      <c r="I4214" s="225"/>
    </row>
    <row r="4215" s="9" customFormat="1" ht="17.9" customHeight="1">
      <c r="C4215" s="11"/>
      <c r="H4215" s="28">
        <f>ROUND(F4215*G4215,0)</f>
        <v>0</v>
      </c>
      <c r="I4215" s="225"/>
    </row>
    <row r="4216" s="9" customFormat="1" ht="17.9" customHeight="1">
      <c r="C4216" s="11"/>
      <c r="H4216" s="28">
        <f>ROUND(F4216*G4216,0)</f>
        <v>0</v>
      </c>
      <c r="I4216" s="225"/>
    </row>
    <row r="4217" s="9" customFormat="1" ht="17.9" customHeight="1">
      <c r="C4217" s="11"/>
      <c r="H4217" s="28">
        <f>ROUND(F4217*G4217,0)</f>
        <v>0</v>
      </c>
      <c r="I4217" s="225"/>
    </row>
    <row r="4218" s="9" customFormat="1" ht="17.9" customHeight="1">
      <c r="C4218" s="11"/>
      <c r="H4218" s="28">
        <f>ROUND(F4218*G4218,0)</f>
        <v>0</v>
      </c>
      <c r="I4218" s="225"/>
    </row>
    <row r="4219" s="9" customFormat="1" ht="17.9" customHeight="1">
      <c r="C4219" s="11"/>
      <c r="H4219" s="28">
        <f>ROUND(F4219*G4219,0)</f>
        <v>0</v>
      </c>
      <c r="I4219" s="225"/>
    </row>
    <row r="4220" s="9" customFormat="1" ht="17.9" customHeight="1">
      <c r="C4220" s="11"/>
      <c r="H4220" s="28">
        <f>ROUND(F4220*G4220,0)</f>
        <v>0</v>
      </c>
      <c r="I4220" s="225"/>
    </row>
    <row r="4221" s="9" customFormat="1" ht="17.9" customHeight="1">
      <c r="C4221" s="11"/>
      <c r="H4221" s="28">
        <f>ROUND(F4221*G4221,0)</f>
        <v>0</v>
      </c>
      <c r="I4221" s="225"/>
    </row>
    <row r="4222" s="9" customFormat="1" ht="17.9" customHeight="1">
      <c r="C4222" s="11"/>
      <c r="H4222" s="28">
        <f>ROUND(F4222*G4222,0)</f>
        <v>0</v>
      </c>
      <c r="I4222" s="225"/>
    </row>
    <row r="4223" s="9" customFormat="1" ht="17.9" customHeight="1">
      <c r="C4223" s="11"/>
      <c r="H4223" s="28">
        <f>ROUND(F4223*G4223,0)</f>
        <v>0</v>
      </c>
      <c r="I4223" s="225"/>
    </row>
    <row r="4224" s="9" customFormat="1" ht="17.9" customHeight="1">
      <c r="C4224" s="11"/>
      <c r="H4224" s="28">
        <f>ROUND(F4224*G4224,0)</f>
        <v>0</v>
      </c>
      <c r="I4224" s="225"/>
    </row>
    <row r="4225" s="9" customFormat="1" ht="17.9" customHeight="1">
      <c r="C4225" s="11"/>
      <c r="H4225" s="28">
        <f>ROUND(F4225*G4225,0)</f>
        <v>0</v>
      </c>
      <c r="I4225" s="225"/>
    </row>
    <row r="4226" s="9" customFormat="1" ht="17.9" customHeight="1">
      <c r="C4226" s="11"/>
      <c r="H4226" s="28">
        <f>ROUND(F4226*G4226,0)</f>
        <v>0</v>
      </c>
      <c r="I4226" s="225"/>
    </row>
    <row r="4227" s="9" customFormat="1" ht="17.9" customHeight="1">
      <c r="C4227" s="11"/>
      <c r="H4227" s="28">
        <f>ROUND(F4227*G4227,0)</f>
        <v>0</v>
      </c>
      <c r="I4227" s="225"/>
    </row>
    <row r="4228" s="9" customFormat="1" ht="17.9" customHeight="1">
      <c r="C4228" s="11"/>
      <c r="H4228" s="28">
        <f>ROUND(F4228*G4228,0)</f>
        <v>0</v>
      </c>
      <c r="I4228" s="225"/>
    </row>
    <row r="4229" s="9" customFormat="1" ht="17.9" customHeight="1">
      <c r="C4229" s="11"/>
      <c r="H4229" s="28">
        <f>ROUND(F4229*G4229,0)</f>
        <v>0</v>
      </c>
      <c r="I4229" s="225"/>
    </row>
    <row r="4230" s="9" customFormat="1" ht="17.9" customHeight="1">
      <c r="C4230" s="11"/>
      <c r="H4230" s="28">
        <f>ROUND(F4230*G4230,0)</f>
        <v>0</v>
      </c>
      <c r="I4230" s="225"/>
    </row>
    <row r="4231" s="9" customFormat="1" ht="17.9" customHeight="1">
      <c r="C4231" s="11"/>
      <c r="H4231" s="28">
        <f>ROUND(F4231*G4231,0)</f>
        <v>0</v>
      </c>
      <c r="I4231" s="225"/>
    </row>
    <row r="4232" s="9" customFormat="1" ht="17.9" customHeight="1">
      <c r="C4232" s="11"/>
      <c r="H4232" s="28">
        <f>ROUND(F4232*G4232,0)</f>
        <v>0</v>
      </c>
      <c r="I4232" s="225"/>
    </row>
    <row r="4233" s="9" customFormat="1" ht="17.9" customHeight="1">
      <c r="C4233" s="11"/>
      <c r="H4233" s="28">
        <f>ROUND(F4233*G4233,0)</f>
        <v>0</v>
      </c>
      <c r="I4233" s="225"/>
    </row>
    <row r="4234" s="9" customFormat="1" ht="17.9" customHeight="1">
      <c r="C4234" s="11"/>
      <c r="H4234" s="28">
        <f>ROUND(F4234*G4234,0)</f>
        <v>0</v>
      </c>
      <c r="I4234" s="225"/>
    </row>
    <row r="4235" s="9" customFormat="1" ht="17.9" customHeight="1">
      <c r="C4235" s="11"/>
      <c r="H4235" s="28">
        <f>ROUND(F4235*G4235,0)</f>
        <v>0</v>
      </c>
      <c r="I4235" s="225"/>
    </row>
    <row r="4236" s="9" customFormat="1" ht="17.9" customHeight="1">
      <c r="C4236" s="11"/>
      <c r="H4236" s="28">
        <f>ROUND(F4236*G4236,0)</f>
        <v>0</v>
      </c>
      <c r="I4236" s="225"/>
    </row>
    <row r="4237" s="9" customFormat="1" ht="17.9" customHeight="1">
      <c r="C4237" s="11"/>
      <c r="H4237" s="28">
        <f>ROUND(F4237*G4237,0)</f>
        <v>0</v>
      </c>
      <c r="I4237" s="225"/>
    </row>
    <row r="4238" s="9" customFormat="1" ht="17.9" customHeight="1">
      <c r="C4238" s="11"/>
      <c r="H4238" s="28">
        <f>ROUND(F4238*G4238,0)</f>
        <v>0</v>
      </c>
      <c r="I4238" s="225"/>
    </row>
    <row r="4239" s="9" customFormat="1" ht="17.9" customHeight="1">
      <c r="C4239" s="11"/>
      <c r="H4239" s="28">
        <f>ROUND(F4239*G4239,0)</f>
        <v>0</v>
      </c>
      <c r="I4239" s="225"/>
    </row>
    <row r="4240" s="9" customFormat="1" ht="17.9" customHeight="1">
      <c r="C4240" s="11"/>
      <c r="H4240" s="28">
        <f>ROUND(F4240*G4240,0)</f>
        <v>0</v>
      </c>
      <c r="I4240" s="225"/>
    </row>
    <row r="4241" s="9" customFormat="1" ht="17.9" customHeight="1">
      <c r="C4241" s="11"/>
      <c r="H4241" s="28">
        <f>ROUND(F4241*G4241,0)</f>
        <v>0</v>
      </c>
      <c r="I4241" s="225"/>
    </row>
    <row r="4242" s="9" customFormat="1" ht="17.9" customHeight="1">
      <c r="C4242" s="11"/>
      <c r="H4242" s="28">
        <f>ROUND(F4242*G4242,0)</f>
        <v>0</v>
      </c>
      <c r="I4242" s="225"/>
    </row>
    <row r="4243" s="9" customFormat="1" ht="17.9" customHeight="1">
      <c r="C4243" s="11"/>
      <c r="H4243" s="28">
        <f>ROUND(F4243*G4243,0)</f>
        <v>0</v>
      </c>
      <c r="I4243" s="225"/>
    </row>
    <row r="4244" s="9" customFormat="1" ht="17.9" customHeight="1">
      <c r="C4244" s="11"/>
      <c r="H4244" s="28">
        <f>ROUND(F4244*G4244,0)</f>
        <v>0</v>
      </c>
      <c r="I4244" s="225"/>
    </row>
    <row r="4245" s="9" customFormat="1" ht="17.9" customHeight="1">
      <c r="C4245" s="11"/>
      <c r="H4245" s="28">
        <f>ROUND(F4245*G4245,0)</f>
        <v>0</v>
      </c>
      <c r="I4245" s="225"/>
    </row>
    <row r="4246" s="9" customFormat="1" ht="17.9" customHeight="1">
      <c r="C4246" s="11"/>
      <c r="H4246" s="28">
        <f>ROUND(F4246*G4246,0)</f>
        <v>0</v>
      </c>
      <c r="I4246" s="225"/>
    </row>
    <row r="4247" s="9" customFormat="1" ht="17.9" customHeight="1">
      <c r="C4247" s="11"/>
      <c r="H4247" s="28">
        <f>ROUND(F4247*G4247,0)</f>
        <v>0</v>
      </c>
      <c r="I4247" s="225"/>
    </row>
    <row r="4248" s="9" customFormat="1" ht="17.9" customHeight="1">
      <c r="C4248" s="11"/>
      <c r="H4248" s="28">
        <f>ROUND(F4248*G4248,0)</f>
        <v>0</v>
      </c>
      <c r="I4248" s="225"/>
    </row>
    <row r="4249" s="9" customFormat="1" ht="17.9" customHeight="1">
      <c r="C4249" s="11"/>
      <c r="H4249" s="28">
        <f>ROUND(F4249*G4249,0)</f>
        <v>0</v>
      </c>
      <c r="I4249" s="225"/>
    </row>
    <row r="4250" s="9" customFormat="1" ht="17.9" customHeight="1">
      <c r="C4250" s="11"/>
      <c r="H4250" s="28">
        <f>ROUND(F4250*G4250,0)</f>
        <v>0</v>
      </c>
      <c r="I4250" s="225"/>
    </row>
    <row r="4251" s="9" customFormat="1" ht="17.9" customHeight="1">
      <c r="C4251" s="11"/>
      <c r="H4251" s="28">
        <f>ROUND(F4251*G4251,0)</f>
        <v>0</v>
      </c>
      <c r="I4251" s="225"/>
    </row>
    <row r="4252" s="9" customFormat="1" ht="17.9" customHeight="1">
      <c r="C4252" s="11"/>
      <c r="H4252" s="28">
        <f>ROUND(F4252*G4252,0)</f>
        <v>0</v>
      </c>
      <c r="I4252" s="225"/>
    </row>
    <row r="4253" s="9" customFormat="1" ht="17.9" customHeight="1">
      <c r="C4253" s="11"/>
      <c r="H4253" s="28">
        <f>ROUND(F4253*G4253,0)</f>
        <v>0</v>
      </c>
      <c r="I4253" s="225"/>
    </row>
    <row r="4254" s="9" customFormat="1" ht="17.9" customHeight="1">
      <c r="C4254" s="11"/>
      <c r="H4254" s="28">
        <f>ROUND(F4254*G4254,0)</f>
        <v>0</v>
      </c>
      <c r="I4254" s="225"/>
    </row>
    <row r="4255" s="9" customFormat="1" ht="17.9" customHeight="1">
      <c r="C4255" s="11"/>
      <c r="H4255" s="28">
        <f>ROUND(F4255*G4255,0)</f>
        <v>0</v>
      </c>
      <c r="I4255" s="225"/>
    </row>
    <row r="4256" s="9" customFormat="1" ht="17.9" customHeight="1">
      <c r="C4256" s="11"/>
      <c r="H4256" s="28">
        <f>ROUND(F4256*G4256,0)</f>
        <v>0</v>
      </c>
      <c r="I4256" s="225"/>
    </row>
    <row r="4257" s="9" customFormat="1" ht="17.9" customHeight="1">
      <c r="C4257" s="11"/>
      <c r="H4257" s="28">
        <f>ROUND(F4257*G4257,0)</f>
        <v>0</v>
      </c>
      <c r="I4257" s="225"/>
    </row>
    <row r="4258" s="9" customFormat="1" ht="17.9" customHeight="1">
      <c r="C4258" s="11"/>
      <c r="H4258" s="28">
        <f>ROUND(F4258*G4258,0)</f>
        <v>0</v>
      </c>
      <c r="I4258" s="225"/>
    </row>
    <row r="4259" s="9" customFormat="1" ht="17.9" customHeight="1">
      <c r="C4259" s="11"/>
      <c r="H4259" s="28">
        <f>ROUND(F4259*G4259,0)</f>
        <v>0</v>
      </c>
      <c r="I4259" s="225"/>
    </row>
    <row r="4260" s="9" customFormat="1" ht="17.9" customHeight="1">
      <c r="C4260" s="11"/>
      <c r="H4260" s="28">
        <f>ROUND(F4260*G4260,0)</f>
        <v>0</v>
      </c>
      <c r="I4260" s="225"/>
    </row>
    <row r="4261" s="9" customFormat="1" ht="17.9" customHeight="1">
      <c r="C4261" s="11"/>
      <c r="H4261" s="28">
        <f>ROUND(F4261*G4261,0)</f>
        <v>0</v>
      </c>
      <c r="I4261" s="225"/>
    </row>
    <row r="4262" s="9" customFormat="1" ht="17.9" customHeight="1">
      <c r="C4262" s="11"/>
      <c r="H4262" s="28">
        <f>ROUND(F4262*G4262,0)</f>
        <v>0</v>
      </c>
      <c r="I4262" s="225"/>
    </row>
    <row r="4263" s="9" customFormat="1" ht="17.9" customHeight="1">
      <c r="C4263" s="11"/>
      <c r="H4263" s="28">
        <f>ROUND(F4263*G4263,0)</f>
        <v>0</v>
      </c>
      <c r="I4263" s="225"/>
    </row>
    <row r="4264" s="9" customFormat="1" ht="17.9" customHeight="1">
      <c r="C4264" s="11"/>
      <c r="H4264" s="28">
        <f>ROUND(F4264*G4264,0)</f>
        <v>0</v>
      </c>
      <c r="I4264" s="225"/>
    </row>
    <row r="4265" s="9" customFormat="1" ht="17.9" customHeight="1">
      <c r="C4265" s="11"/>
      <c r="H4265" s="28">
        <f>ROUND(F4265*G4265,0)</f>
        <v>0</v>
      </c>
      <c r="I4265" s="225"/>
    </row>
    <row r="4266" s="9" customFormat="1" ht="17.9" customHeight="1">
      <c r="C4266" s="11"/>
      <c r="H4266" s="28">
        <f>ROUND(F4266*G4266,0)</f>
        <v>0</v>
      </c>
      <c r="I4266" s="225"/>
    </row>
    <row r="4267" s="9" customFormat="1" ht="17.9" customHeight="1">
      <c r="C4267" s="11"/>
      <c r="H4267" s="28">
        <f>ROUND(F4267*G4267,0)</f>
        <v>0</v>
      </c>
      <c r="I4267" s="225"/>
    </row>
    <row r="4268" s="9" customFormat="1" ht="17.9" customHeight="1">
      <c r="C4268" s="11"/>
      <c r="H4268" s="28">
        <f>ROUND(F4268*G4268,0)</f>
        <v>0</v>
      </c>
      <c r="I4268" s="225"/>
    </row>
    <row r="4269" s="9" customFormat="1" ht="17.9" customHeight="1">
      <c r="C4269" s="11"/>
      <c r="H4269" s="28">
        <f>ROUND(F4269*G4269,0)</f>
        <v>0</v>
      </c>
      <c r="I4269" s="225"/>
    </row>
    <row r="4270" s="9" customFormat="1" ht="17.9" customHeight="1">
      <c r="C4270" s="11"/>
      <c r="H4270" s="28">
        <f>ROUND(F4270*G4270,0)</f>
        <v>0</v>
      </c>
      <c r="I4270" s="225"/>
    </row>
    <row r="4271" s="9" customFormat="1" ht="17.9" customHeight="1">
      <c r="C4271" s="11"/>
      <c r="H4271" s="28">
        <f>ROUND(F4271*G4271,0)</f>
        <v>0</v>
      </c>
      <c r="I4271" s="225"/>
    </row>
    <row r="4272" s="9" customFormat="1" ht="17.9" customHeight="1">
      <c r="C4272" s="11"/>
      <c r="H4272" s="28">
        <f>ROUND(F4272*G4272,0)</f>
        <v>0</v>
      </c>
      <c r="I4272" s="225"/>
    </row>
    <row r="4273" s="9" customFormat="1" ht="17.9" customHeight="1">
      <c r="C4273" s="11"/>
      <c r="H4273" s="28">
        <f>ROUND(F4273*G4273,0)</f>
        <v>0</v>
      </c>
      <c r="I4273" s="225"/>
    </row>
    <row r="4274" s="9" customFormat="1" ht="17.9" customHeight="1">
      <c r="C4274" s="11"/>
      <c r="H4274" s="28">
        <f>ROUND(F4274*G4274,0)</f>
        <v>0</v>
      </c>
      <c r="I4274" s="225"/>
    </row>
    <row r="4275" s="9" customFormat="1" ht="17.9" customHeight="1">
      <c r="C4275" s="11"/>
      <c r="H4275" s="28">
        <f>ROUND(F4275*G4275,0)</f>
        <v>0</v>
      </c>
      <c r="I4275" s="225"/>
    </row>
    <row r="4276" s="9" customFormat="1" ht="17.9" customHeight="1">
      <c r="C4276" s="11"/>
      <c r="H4276" s="28">
        <f>ROUND(F4276*G4276,0)</f>
        <v>0</v>
      </c>
      <c r="I4276" s="225"/>
    </row>
    <row r="4277" s="9" customFormat="1" ht="17.9" customHeight="1">
      <c r="C4277" s="11"/>
      <c r="H4277" s="28">
        <f>ROUND(F4277*G4277,0)</f>
        <v>0</v>
      </c>
      <c r="I4277" s="225"/>
    </row>
    <row r="4278" s="9" customFormat="1" ht="17.9" customHeight="1">
      <c r="C4278" s="11"/>
      <c r="H4278" s="28">
        <f>ROUND(F4278*G4278,0)</f>
        <v>0</v>
      </c>
      <c r="I4278" s="225"/>
    </row>
    <row r="4279" s="9" customFormat="1" ht="17.9" customHeight="1">
      <c r="C4279" s="11"/>
      <c r="H4279" s="28">
        <f>ROUND(F4279*G4279,0)</f>
        <v>0</v>
      </c>
      <c r="I4279" s="225"/>
    </row>
    <row r="4280" s="9" customFormat="1" ht="17.9" customHeight="1">
      <c r="C4280" s="11"/>
      <c r="H4280" s="28">
        <f>ROUND(F4280*G4280,0)</f>
        <v>0</v>
      </c>
      <c r="I4280" s="225"/>
    </row>
    <row r="4281" s="9" customFormat="1" ht="17.9" customHeight="1">
      <c r="C4281" s="11"/>
      <c r="H4281" s="28">
        <f>ROUND(F4281*G4281,0)</f>
        <v>0</v>
      </c>
      <c r="I4281" s="225"/>
    </row>
    <row r="4282" s="9" customFormat="1" ht="17.9" customHeight="1">
      <c r="C4282" s="11"/>
      <c r="H4282" s="28">
        <f>ROUND(F4282*G4282,0)</f>
        <v>0</v>
      </c>
      <c r="I4282" s="225"/>
    </row>
    <row r="4283" s="9" customFormat="1" ht="17.9" customHeight="1">
      <c r="C4283" s="11"/>
      <c r="H4283" s="28">
        <f>ROUND(F4283*G4283,0)</f>
        <v>0</v>
      </c>
      <c r="I4283" s="225"/>
    </row>
    <row r="4284" s="9" customFormat="1" ht="17.9" customHeight="1">
      <c r="C4284" s="11"/>
      <c r="H4284" s="28">
        <f>ROUND(F4284*G4284,0)</f>
        <v>0</v>
      </c>
      <c r="I4284" s="225"/>
    </row>
    <row r="4285" s="9" customFormat="1" ht="17.9" customHeight="1">
      <c r="C4285" s="11"/>
      <c r="H4285" s="28">
        <f>ROUND(F4285*G4285,0)</f>
        <v>0</v>
      </c>
      <c r="I4285" s="225"/>
    </row>
    <row r="4286" s="9" customFormat="1" ht="17.9" customHeight="1">
      <c r="C4286" s="11"/>
      <c r="H4286" s="28">
        <f>ROUND(F4286*G4286,0)</f>
        <v>0</v>
      </c>
      <c r="I4286" s="225"/>
    </row>
    <row r="4287" s="9" customFormat="1" ht="17.9" customHeight="1">
      <c r="C4287" s="11"/>
      <c r="H4287" s="28">
        <f>ROUND(F4287*G4287,0)</f>
        <v>0</v>
      </c>
      <c r="I4287" s="225"/>
    </row>
    <row r="4288" s="9" customFormat="1" ht="17.9" customHeight="1">
      <c r="C4288" s="11"/>
      <c r="H4288" s="28">
        <f>ROUND(F4288*G4288,0)</f>
        <v>0</v>
      </c>
      <c r="I4288" s="225"/>
    </row>
    <row r="4289" s="9" customFormat="1" ht="17.9" customHeight="1">
      <c r="C4289" s="11"/>
      <c r="H4289" s="28">
        <f>ROUND(F4289*G4289,0)</f>
        <v>0</v>
      </c>
      <c r="I4289" s="225"/>
    </row>
    <row r="4290" s="9" customFormat="1" ht="17.9" customHeight="1">
      <c r="C4290" s="11"/>
      <c r="H4290" s="28">
        <f>ROUND(F4290*G4290,0)</f>
        <v>0</v>
      </c>
      <c r="I4290" s="225"/>
    </row>
    <row r="4291" s="9" customFormat="1" ht="17.9" customHeight="1">
      <c r="C4291" s="11"/>
      <c r="H4291" s="28">
        <f>ROUND(F4291*G4291,0)</f>
        <v>0</v>
      </c>
      <c r="I4291" s="225"/>
    </row>
    <row r="4292" s="9" customFormat="1" ht="17.9" customHeight="1">
      <c r="C4292" s="11"/>
      <c r="H4292" s="28">
        <f>ROUND(F4292*G4292,0)</f>
        <v>0</v>
      </c>
      <c r="I4292" s="225"/>
    </row>
    <row r="4293" s="9" customFormat="1" ht="17.9" customHeight="1">
      <c r="C4293" s="11"/>
      <c r="H4293" s="28">
        <f>ROUND(F4293*G4293,0)</f>
        <v>0</v>
      </c>
      <c r="I4293" s="225"/>
    </row>
    <row r="4294" s="9" customFormat="1" ht="17.9" customHeight="1">
      <c r="C4294" s="11"/>
      <c r="H4294" s="28">
        <f>ROUND(F4294*G4294,0)</f>
        <v>0</v>
      </c>
      <c r="I4294" s="225"/>
    </row>
    <row r="4295" s="9" customFormat="1" ht="17.9" customHeight="1">
      <c r="C4295" s="11"/>
      <c r="H4295" s="28">
        <f>ROUND(F4295*G4295,0)</f>
        <v>0</v>
      </c>
      <c r="I4295" s="225"/>
    </row>
    <row r="4296" s="9" customFormat="1" ht="17.9" customHeight="1">
      <c r="C4296" s="11"/>
      <c r="H4296" s="28">
        <f>ROUND(F4296*G4296,0)</f>
        <v>0</v>
      </c>
      <c r="I4296" s="225"/>
    </row>
    <row r="4297" s="9" customFormat="1" ht="17.9" customHeight="1">
      <c r="C4297" s="11"/>
      <c r="H4297" s="28">
        <f>ROUND(F4297*G4297,0)</f>
        <v>0</v>
      </c>
      <c r="I4297" s="225"/>
    </row>
    <row r="4298" s="9" customFormat="1" ht="17.9" customHeight="1">
      <c r="C4298" s="11"/>
      <c r="H4298" s="28">
        <f>ROUND(F4298*G4298,0)</f>
        <v>0</v>
      </c>
      <c r="I4298" s="225"/>
    </row>
    <row r="4299" s="9" customFormat="1" ht="17.9" customHeight="1">
      <c r="C4299" s="11"/>
      <c r="H4299" s="28">
        <f>ROUND(F4299*G4299,0)</f>
        <v>0</v>
      </c>
      <c r="I4299" s="225"/>
    </row>
    <row r="4300" s="9" customFormat="1" ht="17.9" customHeight="1">
      <c r="C4300" s="11"/>
      <c r="H4300" s="28">
        <f>ROUND(F4300*G4300,0)</f>
        <v>0</v>
      </c>
      <c r="I4300" s="225"/>
    </row>
    <row r="4301" s="9" customFormat="1" ht="17.9" customHeight="1">
      <c r="C4301" s="11"/>
      <c r="H4301" s="28">
        <f>ROUND(F4301*G4301,0)</f>
        <v>0</v>
      </c>
      <c r="I4301" s="225"/>
    </row>
    <row r="4302" s="9" customFormat="1" ht="17.9" customHeight="1">
      <c r="C4302" s="11"/>
      <c r="H4302" s="28">
        <f>ROUND(F4302*G4302,0)</f>
        <v>0</v>
      </c>
      <c r="I4302" s="225"/>
    </row>
    <row r="4303" s="9" customFormat="1" ht="17.9" customHeight="1">
      <c r="C4303" s="11"/>
      <c r="H4303" s="28">
        <f>ROUND(F4303*G4303,0)</f>
        <v>0</v>
      </c>
      <c r="I4303" s="225"/>
    </row>
    <row r="4304" s="9" customFormat="1" ht="17.9" customHeight="1">
      <c r="C4304" s="11"/>
      <c r="H4304" s="28">
        <f>ROUND(F4304*G4304,0)</f>
        <v>0</v>
      </c>
      <c r="I4304" s="225"/>
    </row>
    <row r="4305" s="9" customFormat="1" ht="17.9" customHeight="1">
      <c r="C4305" s="11"/>
      <c r="H4305" s="28">
        <f>ROUND(F4305*G4305,0)</f>
        <v>0</v>
      </c>
      <c r="I4305" s="225"/>
    </row>
    <row r="4306" s="9" customFormat="1" ht="17.9" customHeight="1">
      <c r="C4306" s="11"/>
      <c r="H4306" s="28">
        <f>ROUND(F4306*G4306,0)</f>
        <v>0</v>
      </c>
      <c r="I4306" s="225"/>
    </row>
    <row r="4307" s="9" customFormat="1" ht="17.9" customHeight="1">
      <c r="C4307" s="11"/>
      <c r="H4307" s="28">
        <f>ROUND(F4307*G4307,0)</f>
        <v>0</v>
      </c>
      <c r="I4307" s="225"/>
    </row>
    <row r="4308" s="9" customFormat="1" ht="17.9" customHeight="1">
      <c r="C4308" s="11"/>
      <c r="H4308" s="28">
        <f>ROUND(F4308*G4308,0)</f>
        <v>0</v>
      </c>
      <c r="I4308" s="225"/>
    </row>
    <row r="4309" s="9" customFormat="1" ht="17.9" customHeight="1">
      <c r="C4309" s="11"/>
      <c r="H4309" s="28">
        <f>ROUND(F4309*G4309,0)</f>
        <v>0</v>
      </c>
      <c r="I4309" s="225"/>
    </row>
    <row r="4310" s="9" customFormat="1" ht="17.9" customHeight="1">
      <c r="C4310" s="11"/>
      <c r="H4310" s="28">
        <f>ROUND(F4310*G4310,0)</f>
        <v>0</v>
      </c>
      <c r="I4310" s="225"/>
    </row>
    <row r="4311" s="9" customFormat="1" ht="17.9" customHeight="1">
      <c r="C4311" s="11"/>
      <c r="H4311" s="28">
        <f>ROUND(F4311*G4311,0)</f>
        <v>0</v>
      </c>
      <c r="I4311" s="225"/>
    </row>
    <row r="4312" s="9" customFormat="1" ht="17.9" customHeight="1">
      <c r="C4312" s="11"/>
      <c r="H4312" s="28">
        <f>ROUND(F4312*G4312,0)</f>
        <v>0</v>
      </c>
      <c r="I4312" s="225"/>
    </row>
    <row r="4313" s="9" customFormat="1" ht="17.9" customHeight="1">
      <c r="C4313" s="11"/>
      <c r="H4313" s="28">
        <f>ROUND(F4313*G4313,0)</f>
        <v>0</v>
      </c>
      <c r="I4313" s="225"/>
    </row>
    <row r="4314" s="9" customFormat="1" ht="17.9" customHeight="1">
      <c r="C4314" s="11"/>
      <c r="H4314" s="28">
        <f>ROUND(F4314*G4314,0)</f>
        <v>0</v>
      </c>
      <c r="I4314" s="225"/>
    </row>
    <row r="4315" s="9" customFormat="1" ht="17.9" customHeight="1">
      <c r="C4315" s="11"/>
      <c r="H4315" s="28">
        <f>ROUND(F4315*G4315,0)</f>
        <v>0</v>
      </c>
      <c r="I4315" s="225"/>
    </row>
    <row r="4316" s="9" customFormat="1" ht="17.9" customHeight="1">
      <c r="C4316" s="11"/>
      <c r="H4316" s="28">
        <f>ROUND(F4316*G4316,0)</f>
        <v>0</v>
      </c>
      <c r="I4316" s="225"/>
    </row>
    <row r="4317" s="9" customFormat="1" ht="17.9" customHeight="1">
      <c r="C4317" s="11"/>
      <c r="H4317" s="28">
        <f>ROUND(F4317*G4317,0)</f>
        <v>0</v>
      </c>
      <c r="I4317" s="225"/>
    </row>
    <row r="4318" s="9" customFormat="1" ht="17.9" customHeight="1">
      <c r="C4318" s="11"/>
      <c r="H4318" s="28">
        <f>ROUND(F4318*G4318,0)</f>
        <v>0</v>
      </c>
      <c r="I4318" s="225"/>
    </row>
    <row r="4319" s="9" customFormat="1" ht="17.9" customHeight="1">
      <c r="C4319" s="11"/>
      <c r="H4319" s="28">
        <f>ROUND(F4319*G4319,0)</f>
        <v>0</v>
      </c>
      <c r="I4319" s="225"/>
    </row>
    <row r="4320" s="9" customFormat="1" ht="17.9" customHeight="1">
      <c r="C4320" s="11"/>
      <c r="H4320" s="28">
        <f>ROUND(F4320*G4320,0)</f>
        <v>0</v>
      </c>
      <c r="I4320" s="225"/>
    </row>
    <row r="4321" s="9" customFormat="1" ht="17.9" customHeight="1">
      <c r="C4321" s="11"/>
      <c r="H4321" s="28">
        <f>ROUND(F4321*G4321,0)</f>
        <v>0</v>
      </c>
      <c r="I4321" s="225"/>
    </row>
    <row r="4322" s="9" customFormat="1" ht="17.9" customHeight="1">
      <c r="C4322" s="11"/>
      <c r="H4322" s="28">
        <f>ROUND(F4322*G4322,0)</f>
        <v>0</v>
      </c>
      <c r="I4322" s="225"/>
    </row>
    <row r="4323" s="9" customFormat="1" ht="17.9" customHeight="1">
      <c r="C4323" s="11"/>
      <c r="H4323" s="28">
        <f>ROUND(F4323*G4323,0)</f>
        <v>0</v>
      </c>
      <c r="I4323" s="225"/>
    </row>
    <row r="4324" s="9" customFormat="1" ht="17.9" customHeight="1">
      <c r="C4324" s="11"/>
      <c r="H4324" s="28">
        <f>ROUND(F4324*G4324,0)</f>
        <v>0</v>
      </c>
      <c r="I4324" s="225"/>
    </row>
    <row r="4325" s="9" customFormat="1" ht="17.9" customHeight="1">
      <c r="C4325" s="11"/>
      <c r="H4325" s="28">
        <f>ROUND(F4325*G4325,0)</f>
        <v>0</v>
      </c>
      <c r="I4325" s="225"/>
    </row>
    <row r="4326" s="9" customFormat="1" ht="17.9" customHeight="1">
      <c r="C4326" s="11"/>
      <c r="H4326" s="28">
        <f>ROUND(F4326*G4326,0)</f>
        <v>0</v>
      </c>
      <c r="I4326" s="225"/>
    </row>
    <row r="4327" s="9" customFormat="1" ht="17.9" customHeight="1">
      <c r="C4327" s="11"/>
      <c r="H4327" s="28">
        <f>ROUND(F4327*G4327,0)</f>
        <v>0</v>
      </c>
      <c r="I4327" s="225"/>
    </row>
    <row r="4328" s="9" customFormat="1" ht="17.9" customHeight="1">
      <c r="C4328" s="11"/>
      <c r="H4328" s="28">
        <f>ROUND(F4328*G4328,0)</f>
        <v>0</v>
      </c>
      <c r="I4328" s="225"/>
    </row>
    <row r="4329" s="9" customFormat="1" ht="17.9" customHeight="1">
      <c r="C4329" s="11"/>
      <c r="H4329" s="28">
        <f>ROUND(F4329*G4329,0)</f>
        <v>0</v>
      </c>
      <c r="I4329" s="225"/>
    </row>
    <row r="4330" s="9" customFormat="1" ht="17.9" customHeight="1">
      <c r="C4330" s="11"/>
      <c r="H4330" s="28">
        <f>ROUND(F4330*G4330,0)</f>
        <v>0</v>
      </c>
      <c r="I4330" s="225"/>
    </row>
    <row r="4331" s="9" customFormat="1" ht="17.9" customHeight="1">
      <c r="C4331" s="11"/>
      <c r="H4331" s="28">
        <f>ROUND(F4331*G4331,0)</f>
        <v>0</v>
      </c>
      <c r="I4331" s="225"/>
    </row>
    <row r="4332" s="9" customFormat="1" ht="17.9" customHeight="1">
      <c r="C4332" s="11"/>
      <c r="H4332" s="28">
        <f>ROUND(F4332*G4332,0)</f>
        <v>0</v>
      </c>
      <c r="I4332" s="225"/>
    </row>
    <row r="4333" s="9" customFormat="1" ht="17.9" customHeight="1">
      <c r="C4333" s="11"/>
      <c r="H4333" s="28">
        <f>ROUND(F4333*G4333,0)</f>
        <v>0</v>
      </c>
      <c r="I4333" s="225"/>
    </row>
    <row r="4334" s="9" customFormat="1" ht="17.9" customHeight="1">
      <c r="C4334" s="11"/>
      <c r="H4334" s="28">
        <f>ROUND(F4334*G4334,0)</f>
        <v>0</v>
      </c>
      <c r="I4334" s="225"/>
    </row>
    <row r="4335" s="9" customFormat="1" ht="17.9" customHeight="1">
      <c r="C4335" s="11"/>
      <c r="H4335" s="28">
        <f>ROUND(F4335*G4335,0)</f>
        <v>0</v>
      </c>
      <c r="I4335" s="225"/>
    </row>
    <row r="4336" s="9" customFormat="1" ht="17.9" customHeight="1">
      <c r="C4336" s="11"/>
      <c r="H4336" s="28">
        <f>ROUND(F4336*G4336,0)</f>
        <v>0</v>
      </c>
      <c r="I4336" s="225"/>
    </row>
    <row r="4337" s="9" customFormat="1" ht="17.9" customHeight="1">
      <c r="C4337" s="11"/>
      <c r="H4337" s="28">
        <f>ROUND(F4337*G4337,0)</f>
        <v>0</v>
      </c>
      <c r="I4337" s="225"/>
    </row>
    <row r="4338" s="9" customFormat="1" ht="17.9" customHeight="1">
      <c r="C4338" s="11"/>
      <c r="H4338" s="28">
        <f>ROUND(F4338*G4338,0)</f>
        <v>0</v>
      </c>
      <c r="I4338" s="225"/>
    </row>
    <row r="4339" s="9" customFormat="1" ht="17.9" customHeight="1">
      <c r="C4339" s="11"/>
      <c r="H4339" s="28">
        <f>ROUND(F4339*G4339,0)</f>
        <v>0</v>
      </c>
      <c r="I4339" s="225"/>
    </row>
    <row r="4340" s="9" customFormat="1" ht="17.9" customHeight="1">
      <c r="C4340" s="11"/>
      <c r="H4340" s="28">
        <f>ROUND(F4340*G4340,0)</f>
        <v>0</v>
      </c>
      <c r="I4340" s="225"/>
    </row>
    <row r="4341" s="9" customFormat="1" ht="17.9" customHeight="1">
      <c r="C4341" s="11"/>
      <c r="H4341" s="28">
        <f>ROUND(F4341*G4341,0)</f>
        <v>0</v>
      </c>
      <c r="I4341" s="225"/>
    </row>
    <row r="4342" s="9" customFormat="1" ht="17.9" customHeight="1">
      <c r="C4342" s="11"/>
      <c r="H4342" s="28">
        <f>ROUND(F4342*G4342,0)</f>
        <v>0</v>
      </c>
      <c r="I4342" s="225"/>
    </row>
    <row r="4343" s="9" customFormat="1" ht="17.9" customHeight="1">
      <c r="C4343" s="11"/>
      <c r="H4343" s="28">
        <f>ROUND(F4343*G4343,0)</f>
        <v>0</v>
      </c>
      <c r="I4343" s="225"/>
    </row>
    <row r="4344" s="9" customFormat="1" ht="17.9" customHeight="1">
      <c r="C4344" s="11"/>
      <c r="H4344" s="28">
        <f>ROUND(F4344*G4344,0)</f>
        <v>0</v>
      </c>
      <c r="I4344" s="225"/>
    </row>
    <row r="4345" s="9" customFormat="1" ht="17.9" customHeight="1">
      <c r="C4345" s="11"/>
      <c r="H4345" s="28">
        <f>ROUND(F4345*G4345,0)</f>
        <v>0</v>
      </c>
      <c r="I4345" s="225"/>
    </row>
    <row r="4346" s="9" customFormat="1" ht="17.9" customHeight="1">
      <c r="C4346" s="11"/>
      <c r="H4346" s="28">
        <f>ROUND(F4346*G4346,0)</f>
        <v>0</v>
      </c>
      <c r="I4346" s="225"/>
    </row>
    <row r="4347" s="9" customFormat="1" ht="17.9" customHeight="1">
      <c r="C4347" s="11"/>
      <c r="H4347" s="28">
        <f>ROUND(F4347*G4347,0)</f>
        <v>0</v>
      </c>
      <c r="I4347" s="225"/>
    </row>
    <row r="4348" s="9" customFormat="1" ht="17.9" customHeight="1">
      <c r="C4348" s="11"/>
      <c r="H4348" s="28">
        <f>ROUND(F4348*G4348,0)</f>
        <v>0</v>
      </c>
      <c r="I4348" s="225"/>
    </row>
    <row r="4349" s="9" customFormat="1" ht="17.9" customHeight="1">
      <c r="C4349" s="11"/>
      <c r="H4349" s="28">
        <f>ROUND(F4349*G4349,0)</f>
        <v>0</v>
      </c>
      <c r="I4349" s="225"/>
    </row>
    <row r="4350" s="9" customFormat="1" ht="17.9" customHeight="1">
      <c r="C4350" s="11"/>
      <c r="H4350" s="28">
        <f>ROUND(F4350*G4350,0)</f>
        <v>0</v>
      </c>
      <c r="I4350" s="225"/>
    </row>
    <row r="4351" s="9" customFormat="1" ht="17.9" customHeight="1">
      <c r="C4351" s="11"/>
      <c r="H4351" s="28">
        <f>ROUND(F4351*G4351,0)</f>
        <v>0</v>
      </c>
      <c r="I4351" s="225"/>
    </row>
    <row r="4352" s="9" customFormat="1" ht="17.9" customHeight="1">
      <c r="C4352" s="11"/>
      <c r="H4352" s="28">
        <f>ROUND(F4352*G4352,0)</f>
        <v>0</v>
      </c>
      <c r="I4352" s="225"/>
    </row>
    <row r="4353" s="9" customFormat="1" ht="17.9" customHeight="1">
      <c r="C4353" s="11"/>
      <c r="H4353" s="28">
        <f>ROUND(F4353*G4353,0)</f>
        <v>0</v>
      </c>
      <c r="I4353" s="225"/>
    </row>
    <row r="4354" s="9" customFormat="1" ht="17.9" customHeight="1">
      <c r="C4354" s="11"/>
      <c r="H4354" s="28">
        <f>ROUND(F4354*G4354,0)</f>
        <v>0</v>
      </c>
      <c r="I4354" s="225"/>
    </row>
    <row r="4355" s="9" customFormat="1" ht="17.9" customHeight="1">
      <c r="C4355" s="11"/>
      <c r="H4355" s="28">
        <f>ROUND(F4355*G4355,0)</f>
        <v>0</v>
      </c>
      <c r="I4355" s="225"/>
    </row>
    <row r="4356" s="9" customFormat="1" ht="17.9" customHeight="1">
      <c r="C4356" s="11"/>
      <c r="H4356" s="28">
        <f>ROUND(F4356*G4356,0)</f>
        <v>0</v>
      </c>
      <c r="I4356" s="225"/>
    </row>
    <row r="4357" s="9" customFormat="1" ht="17.9" customHeight="1">
      <c r="C4357" s="11"/>
      <c r="H4357" s="28">
        <f>ROUND(F4357*G4357,0)</f>
        <v>0</v>
      </c>
      <c r="I4357" s="225"/>
    </row>
    <row r="4358" s="9" customFormat="1" ht="17.9" customHeight="1">
      <c r="C4358" s="11"/>
      <c r="H4358" s="28">
        <f>ROUND(F4358*G4358,0)</f>
        <v>0</v>
      </c>
      <c r="I4358" s="225"/>
    </row>
    <row r="4359" s="9" customFormat="1" ht="17.9" customHeight="1">
      <c r="C4359" s="11"/>
      <c r="H4359" s="28">
        <f>ROUND(F4359*G4359,0)</f>
        <v>0</v>
      </c>
      <c r="I4359" s="225"/>
    </row>
    <row r="4360" s="9" customFormat="1" ht="17.9" customHeight="1">
      <c r="C4360" s="11"/>
      <c r="H4360" s="28">
        <f>ROUND(F4360*G4360,0)</f>
        <v>0</v>
      </c>
      <c r="I4360" s="225"/>
    </row>
    <row r="4361" s="9" customFormat="1" ht="17.9" customHeight="1">
      <c r="C4361" s="11"/>
      <c r="H4361" s="28">
        <f>ROUND(F4361*G4361,0)</f>
        <v>0</v>
      </c>
      <c r="I4361" s="225"/>
    </row>
    <row r="4362" s="9" customFormat="1" ht="17.9" customHeight="1">
      <c r="C4362" s="11"/>
      <c r="H4362" s="28">
        <f>ROUND(F4362*G4362,0)</f>
        <v>0</v>
      </c>
      <c r="I4362" s="225"/>
    </row>
    <row r="4363" s="9" customFormat="1" ht="17.9" customHeight="1">
      <c r="C4363" s="11"/>
      <c r="H4363" s="28">
        <f>ROUND(F4363*G4363,0)</f>
        <v>0</v>
      </c>
      <c r="I4363" s="225"/>
    </row>
    <row r="4364" s="9" customFormat="1" ht="17.9" customHeight="1">
      <c r="C4364" s="11"/>
      <c r="H4364" s="28">
        <f>ROUND(F4364*G4364,0)</f>
        <v>0</v>
      </c>
      <c r="I4364" s="225"/>
    </row>
    <row r="4365" s="9" customFormat="1" ht="17.9" customHeight="1">
      <c r="C4365" s="11"/>
      <c r="H4365" s="28">
        <f>ROUND(F4365*G4365,0)</f>
        <v>0</v>
      </c>
      <c r="I4365" s="225"/>
    </row>
    <row r="4366" s="9" customFormat="1" ht="17.9" customHeight="1">
      <c r="C4366" s="11"/>
      <c r="H4366" s="28">
        <f>ROUND(F4366*G4366,0)</f>
        <v>0</v>
      </c>
      <c r="I4366" s="225"/>
    </row>
    <row r="4367" s="9" customFormat="1" ht="17.9" customHeight="1">
      <c r="C4367" s="11"/>
      <c r="H4367" s="28">
        <f>ROUND(F4367*G4367,0)</f>
        <v>0</v>
      </c>
      <c r="I4367" s="225"/>
    </row>
    <row r="4368" s="9" customFormat="1" ht="17.9" customHeight="1">
      <c r="C4368" s="11"/>
      <c r="H4368" s="28">
        <f>ROUND(F4368*G4368,0)</f>
        <v>0</v>
      </c>
      <c r="I4368" s="225"/>
    </row>
    <row r="4369" s="9" customFormat="1" ht="17.9" customHeight="1">
      <c r="C4369" s="11"/>
      <c r="H4369" s="28">
        <f>ROUND(F4369*G4369,0)</f>
        <v>0</v>
      </c>
      <c r="I4369" s="225"/>
    </row>
    <row r="4370" s="9" customFormat="1" ht="17.9" customHeight="1">
      <c r="C4370" s="11"/>
      <c r="H4370" s="28">
        <f>ROUND(F4370*G4370,0)</f>
        <v>0</v>
      </c>
      <c r="I4370" s="225"/>
    </row>
    <row r="4371" s="9" customFormat="1" ht="17.9" customHeight="1">
      <c r="C4371" s="11"/>
      <c r="H4371" s="28">
        <f>ROUND(F4371*G4371,0)</f>
        <v>0</v>
      </c>
      <c r="I4371" s="225"/>
    </row>
    <row r="4372" s="9" customFormat="1" ht="17.9" customHeight="1">
      <c r="C4372" s="11"/>
      <c r="H4372" s="28">
        <f>ROUND(F4372*G4372,0)</f>
        <v>0</v>
      </c>
      <c r="I4372" s="225"/>
    </row>
    <row r="4373" s="9" customFormat="1" ht="17.9" customHeight="1">
      <c r="C4373" s="11"/>
      <c r="H4373" s="28">
        <f>ROUND(F4373*G4373,0)</f>
        <v>0</v>
      </c>
      <c r="I4373" s="225"/>
    </row>
    <row r="4374" s="9" customFormat="1" ht="17.9" customHeight="1">
      <c r="C4374" s="11"/>
      <c r="H4374" s="28">
        <f>ROUND(F4374*G4374,0)</f>
        <v>0</v>
      </c>
      <c r="I4374" s="225"/>
    </row>
    <row r="4375" s="9" customFormat="1" ht="17.9" customHeight="1">
      <c r="C4375" s="11"/>
      <c r="H4375" s="28">
        <f>ROUND(F4375*G4375,0)</f>
        <v>0</v>
      </c>
      <c r="I4375" s="225"/>
    </row>
    <row r="4376" s="9" customFormat="1" ht="17.9" customHeight="1">
      <c r="C4376" s="11"/>
      <c r="H4376" s="28">
        <f>ROUND(F4376*G4376,0)</f>
        <v>0</v>
      </c>
      <c r="I4376" s="225"/>
    </row>
    <row r="4377" s="9" customFormat="1" ht="17.9" customHeight="1">
      <c r="C4377" s="11"/>
      <c r="H4377" s="28">
        <f>ROUND(F4377*G4377,0)</f>
        <v>0</v>
      </c>
      <c r="I4377" s="225"/>
    </row>
    <row r="4378" s="9" customFormat="1" ht="17.9" customHeight="1">
      <c r="C4378" s="11"/>
      <c r="H4378" s="28">
        <f>ROUND(F4378*G4378,0)</f>
        <v>0</v>
      </c>
      <c r="I4378" s="225"/>
    </row>
    <row r="4379" s="9" customFormat="1" ht="17.9" customHeight="1">
      <c r="C4379" s="11"/>
      <c r="H4379" s="28">
        <f>ROUND(F4379*G4379,0)</f>
        <v>0</v>
      </c>
      <c r="I4379" s="225"/>
    </row>
    <row r="4380" s="9" customFormat="1" ht="17.9" customHeight="1">
      <c r="C4380" s="11"/>
      <c r="H4380" s="28">
        <f>ROUND(F4380*G4380,0)</f>
        <v>0</v>
      </c>
      <c r="I4380" s="225"/>
    </row>
    <row r="4381" s="9" customFormat="1" ht="17.9" customHeight="1">
      <c r="C4381" s="11"/>
      <c r="H4381" s="28">
        <f>ROUND(F4381*G4381,0)</f>
        <v>0</v>
      </c>
      <c r="I4381" s="225"/>
    </row>
    <row r="4382" s="9" customFormat="1" ht="17.9" customHeight="1">
      <c r="C4382" s="11"/>
      <c r="H4382" s="28">
        <f>ROUND(F4382*G4382,0)</f>
        <v>0</v>
      </c>
      <c r="I4382" s="225"/>
    </row>
    <row r="4383" s="9" customFormat="1" ht="17.9" customHeight="1">
      <c r="C4383" s="11"/>
      <c r="H4383" s="28">
        <f>ROUND(F4383*G4383,0)</f>
        <v>0</v>
      </c>
      <c r="I4383" s="225"/>
    </row>
    <row r="4384" s="9" customFormat="1" ht="17.9" customHeight="1">
      <c r="C4384" s="11"/>
      <c r="H4384" s="28">
        <f>ROUND(F4384*G4384,0)</f>
        <v>0</v>
      </c>
      <c r="I4384" s="225"/>
    </row>
    <row r="4385" s="9" customFormat="1" ht="17.9" customHeight="1">
      <c r="C4385" s="11"/>
      <c r="H4385" s="28">
        <f>ROUND(F4385*G4385,0)</f>
        <v>0</v>
      </c>
      <c r="I4385" s="225"/>
    </row>
    <row r="4386" s="9" customFormat="1" ht="17.9" customHeight="1">
      <c r="C4386" s="11"/>
      <c r="H4386" s="28">
        <f>ROUND(F4386*G4386,0)</f>
        <v>0</v>
      </c>
      <c r="I4386" s="225"/>
    </row>
    <row r="4387" s="9" customFormat="1" ht="17.9" customHeight="1">
      <c r="C4387" s="11"/>
      <c r="H4387" s="28">
        <f>ROUND(F4387*G4387,0)</f>
        <v>0</v>
      </c>
      <c r="I4387" s="225"/>
    </row>
    <row r="4388" s="9" customFormat="1" ht="17.9" customHeight="1">
      <c r="C4388" s="11"/>
      <c r="H4388" s="28">
        <f>ROUND(F4388*G4388,0)</f>
        <v>0</v>
      </c>
      <c r="I4388" s="225"/>
    </row>
    <row r="4389" s="9" customFormat="1" ht="17.9" customHeight="1">
      <c r="C4389" s="11"/>
      <c r="H4389" s="28">
        <f>ROUND(F4389*G4389,0)</f>
        <v>0</v>
      </c>
      <c r="I4389" s="225"/>
    </row>
    <row r="4390" s="9" customFormat="1" ht="17.9" customHeight="1">
      <c r="C4390" s="11"/>
      <c r="H4390" s="28">
        <f>ROUND(F4390*G4390,0)</f>
        <v>0</v>
      </c>
      <c r="I4390" s="225"/>
    </row>
    <row r="4391" s="9" customFormat="1" ht="17.9" customHeight="1">
      <c r="C4391" s="11"/>
      <c r="H4391" s="28">
        <f>ROUND(F4391*G4391,0)</f>
        <v>0</v>
      </c>
      <c r="I4391" s="225"/>
    </row>
    <row r="4392" s="9" customFormat="1" ht="17.9" customHeight="1">
      <c r="C4392" s="11"/>
      <c r="H4392" s="28">
        <f>ROUND(F4392*G4392,0)</f>
        <v>0</v>
      </c>
      <c r="I4392" s="225"/>
    </row>
    <row r="4393" s="9" customFormat="1" ht="17.9" customHeight="1">
      <c r="C4393" s="11"/>
      <c r="H4393" s="28">
        <f>ROUND(F4393*G4393,0)</f>
        <v>0</v>
      </c>
      <c r="I4393" s="225"/>
    </row>
    <row r="4394" s="9" customFormat="1" ht="17.9" customHeight="1">
      <c r="C4394" s="11"/>
      <c r="H4394" s="28">
        <f>ROUND(F4394*G4394,0)</f>
        <v>0</v>
      </c>
      <c r="I4394" s="225"/>
    </row>
    <row r="4395" s="9" customFormat="1" ht="17.9" customHeight="1">
      <c r="C4395" s="11"/>
      <c r="H4395" s="28">
        <f>ROUND(F4395*G4395,0)</f>
        <v>0</v>
      </c>
      <c r="I4395" s="225"/>
    </row>
    <row r="4396" s="9" customFormat="1" ht="17.9" customHeight="1">
      <c r="C4396" s="11"/>
      <c r="H4396" s="28">
        <f>ROUND(F4396*G4396,0)</f>
        <v>0</v>
      </c>
      <c r="I4396" s="225"/>
    </row>
    <row r="4397" s="9" customFormat="1" ht="17.9" customHeight="1">
      <c r="C4397" s="11"/>
      <c r="H4397" s="28">
        <f>ROUND(F4397*G4397,0)</f>
        <v>0</v>
      </c>
      <c r="I4397" s="225"/>
    </row>
    <row r="4398" s="9" customFormat="1" ht="17.9" customHeight="1">
      <c r="C4398" s="11"/>
      <c r="H4398" s="28">
        <f>ROUND(F4398*G4398,0)</f>
        <v>0</v>
      </c>
      <c r="I4398" s="225"/>
    </row>
    <row r="4399" s="9" customFormat="1" ht="17.9" customHeight="1">
      <c r="C4399" s="11"/>
      <c r="H4399" s="28">
        <f>ROUND(F4399*G4399,0)</f>
        <v>0</v>
      </c>
      <c r="I4399" s="225"/>
    </row>
    <row r="4400" s="9" customFormat="1" ht="17.9" customHeight="1">
      <c r="C4400" s="11"/>
      <c r="H4400" s="28">
        <f>ROUND(F4400*G4400,0)</f>
        <v>0</v>
      </c>
      <c r="I4400" s="225"/>
    </row>
    <row r="4401" s="9" customFormat="1" ht="17.9" customHeight="1">
      <c r="C4401" s="11"/>
      <c r="H4401" s="28">
        <f>ROUND(F4401*G4401,0)</f>
        <v>0</v>
      </c>
      <c r="I4401" s="225"/>
    </row>
    <row r="4402" s="9" customFormat="1" ht="17.9" customHeight="1">
      <c r="C4402" s="11"/>
      <c r="H4402" s="28">
        <f>ROUND(F4402*G4402,0)</f>
        <v>0</v>
      </c>
      <c r="I4402" s="225"/>
    </row>
    <row r="4403" s="9" customFormat="1" ht="17.9" customHeight="1">
      <c r="C4403" s="11"/>
      <c r="H4403" s="28">
        <f>ROUND(F4403*G4403,0)</f>
        <v>0</v>
      </c>
      <c r="I4403" s="225"/>
    </row>
    <row r="4404" s="9" customFormat="1" ht="17.9" customHeight="1">
      <c r="C4404" s="11"/>
      <c r="H4404" s="28">
        <f>ROUND(F4404*G4404,0)</f>
        <v>0</v>
      </c>
      <c r="I4404" s="225"/>
    </row>
    <row r="4405" s="9" customFormat="1" ht="17.9" customHeight="1">
      <c r="C4405" s="11"/>
      <c r="H4405" s="28">
        <f>ROUND(F4405*G4405,0)</f>
        <v>0</v>
      </c>
      <c r="I4405" s="225"/>
    </row>
    <row r="4406" s="9" customFormat="1" ht="17.9" customHeight="1">
      <c r="C4406" s="11"/>
      <c r="H4406" s="28">
        <f>ROUND(F4406*G4406,0)</f>
        <v>0</v>
      </c>
      <c r="I4406" s="225"/>
    </row>
    <row r="4407" s="9" customFormat="1" ht="17.9" customHeight="1">
      <c r="C4407" s="11"/>
      <c r="H4407" s="28">
        <f>ROUND(F4407*G4407,0)</f>
        <v>0</v>
      </c>
      <c r="I4407" s="225"/>
    </row>
    <row r="4408" s="9" customFormat="1" ht="17.9" customHeight="1">
      <c r="C4408" s="11"/>
      <c r="H4408" s="28">
        <f>ROUND(F4408*G4408,0)</f>
        <v>0</v>
      </c>
      <c r="I4408" s="225"/>
    </row>
    <row r="4409" s="9" customFormat="1" ht="17.9" customHeight="1">
      <c r="C4409" s="11"/>
      <c r="H4409" s="28">
        <f>ROUND(F4409*G4409,0)</f>
        <v>0</v>
      </c>
      <c r="I4409" s="225"/>
    </row>
    <row r="4410" s="9" customFormat="1" ht="17.9" customHeight="1">
      <c r="C4410" s="11"/>
      <c r="H4410" s="28">
        <f>ROUND(F4410*G4410,0)</f>
        <v>0</v>
      </c>
      <c r="I4410" s="225"/>
    </row>
    <row r="4411" s="9" customFormat="1" ht="17.9" customHeight="1">
      <c r="C4411" s="11"/>
      <c r="H4411" s="28">
        <f>ROUND(F4411*G4411,0)</f>
        <v>0</v>
      </c>
      <c r="I4411" s="225"/>
    </row>
    <row r="4412" s="9" customFormat="1" ht="17.9" customHeight="1">
      <c r="C4412" s="11"/>
      <c r="H4412" s="28">
        <f>ROUND(F4412*G4412,0)</f>
        <v>0</v>
      </c>
      <c r="I4412" s="225"/>
    </row>
    <row r="4413" s="9" customFormat="1" ht="17.9" customHeight="1">
      <c r="C4413" s="11"/>
      <c r="H4413" s="28">
        <f>ROUND(F4413*G4413,0)</f>
        <v>0</v>
      </c>
      <c r="I4413" s="225"/>
    </row>
    <row r="4414" s="9" customFormat="1" ht="17.9" customHeight="1">
      <c r="C4414" s="11"/>
      <c r="H4414" s="28">
        <f>ROUND(F4414*G4414,0)</f>
        <v>0</v>
      </c>
      <c r="I4414" s="225"/>
    </row>
    <row r="4415" s="9" customFormat="1" ht="17.9" customHeight="1">
      <c r="C4415" s="11"/>
      <c r="H4415" s="28">
        <f>ROUND(F4415*G4415,0)</f>
        <v>0</v>
      </c>
      <c r="I4415" s="225"/>
    </row>
    <row r="4416" s="9" customFormat="1" ht="17.9" customHeight="1">
      <c r="C4416" s="11"/>
      <c r="H4416" s="28">
        <f>ROUND(F4416*G4416,0)</f>
        <v>0</v>
      </c>
      <c r="I4416" s="225"/>
    </row>
    <row r="4417" s="9" customFormat="1" ht="17.9" customHeight="1">
      <c r="C4417" s="11"/>
      <c r="H4417" s="28">
        <f>ROUND(F4417*G4417,0)</f>
        <v>0</v>
      </c>
      <c r="I4417" s="225"/>
    </row>
    <row r="4418" s="9" customFormat="1" ht="17.9" customHeight="1">
      <c r="C4418" s="11"/>
      <c r="H4418" s="28">
        <f>ROUND(F4418*G4418,0)</f>
        <v>0</v>
      </c>
      <c r="I4418" s="225"/>
    </row>
    <row r="4419" s="9" customFormat="1" ht="17.9" customHeight="1">
      <c r="C4419" s="11"/>
      <c r="H4419" s="28">
        <f>ROUND(F4419*G4419,0)</f>
        <v>0</v>
      </c>
      <c r="I4419" s="225"/>
    </row>
    <row r="4420" s="9" customFormat="1" ht="17.9" customHeight="1">
      <c r="C4420" s="11"/>
      <c r="H4420" s="28">
        <f>ROUND(F4420*G4420,0)</f>
        <v>0</v>
      </c>
      <c r="I4420" s="225"/>
    </row>
    <row r="4421" s="9" customFormat="1" ht="17.9" customHeight="1">
      <c r="C4421" s="11"/>
      <c r="H4421" s="28">
        <f>ROUND(F4421*G4421,0)</f>
        <v>0</v>
      </c>
      <c r="I4421" s="225"/>
    </row>
    <row r="4422" s="9" customFormat="1" ht="17.9" customHeight="1">
      <c r="C4422" s="11"/>
      <c r="H4422" s="28">
        <f>ROUND(F4422*G4422,0)</f>
        <v>0</v>
      </c>
      <c r="I4422" s="225"/>
    </row>
    <row r="4423" s="9" customFormat="1" ht="17.9" customHeight="1">
      <c r="C4423" s="11"/>
      <c r="H4423" s="28">
        <f>ROUND(F4423*G4423,0)</f>
        <v>0</v>
      </c>
      <c r="I4423" s="225"/>
    </row>
    <row r="4424" s="9" customFormat="1" ht="17.9" customHeight="1">
      <c r="C4424" s="11"/>
      <c r="H4424" s="28">
        <f>ROUND(F4424*G4424,0)</f>
        <v>0</v>
      </c>
      <c r="I4424" s="225"/>
    </row>
    <row r="4425" s="9" customFormat="1" ht="17.9" customHeight="1">
      <c r="C4425" s="11"/>
      <c r="H4425" s="28">
        <f>ROUND(F4425*G4425,0)</f>
        <v>0</v>
      </c>
      <c r="I4425" s="225"/>
    </row>
    <row r="4426" s="9" customFormat="1" ht="17.9" customHeight="1">
      <c r="C4426" s="11"/>
      <c r="H4426" s="28">
        <f>ROUND(F4426*G4426,0)</f>
        <v>0</v>
      </c>
      <c r="I4426" s="225"/>
    </row>
    <row r="4427" s="9" customFormat="1" ht="17.9" customHeight="1">
      <c r="C4427" s="11"/>
      <c r="H4427" s="28">
        <f>ROUND(F4427*G4427,0)</f>
        <v>0</v>
      </c>
      <c r="I4427" s="225"/>
    </row>
    <row r="4428" s="9" customFormat="1" ht="17.9" customHeight="1">
      <c r="C4428" s="11"/>
      <c r="H4428" s="28">
        <f>ROUND(F4428*G4428,0)</f>
        <v>0</v>
      </c>
      <c r="I4428" s="225"/>
    </row>
    <row r="4429" s="9" customFormat="1" ht="17.9" customHeight="1">
      <c r="C4429" s="11"/>
      <c r="H4429" s="28">
        <f>ROUND(F4429*G4429,0)</f>
        <v>0</v>
      </c>
      <c r="I4429" s="225"/>
    </row>
    <row r="4430" s="9" customFormat="1" ht="17.9" customHeight="1">
      <c r="C4430" s="11"/>
      <c r="H4430" s="28">
        <f>ROUND(F4430*G4430,0)</f>
        <v>0</v>
      </c>
      <c r="I4430" s="225"/>
    </row>
    <row r="4431" s="9" customFormat="1" ht="17.9" customHeight="1">
      <c r="C4431" s="11"/>
      <c r="H4431" s="28">
        <f>ROUND(F4431*G4431,0)</f>
        <v>0</v>
      </c>
      <c r="I4431" s="225"/>
    </row>
    <row r="4432" s="9" customFormat="1" ht="17.9" customHeight="1">
      <c r="C4432" s="11"/>
      <c r="H4432" s="28">
        <f>ROUND(F4432*G4432,0)</f>
        <v>0</v>
      </c>
      <c r="I4432" s="225"/>
    </row>
    <row r="4433" s="9" customFormat="1" ht="17.9" customHeight="1">
      <c r="C4433" s="11"/>
      <c r="H4433" s="28">
        <f>ROUND(F4433*G4433,0)</f>
        <v>0</v>
      </c>
      <c r="I4433" s="225"/>
    </row>
    <row r="4434" s="9" customFormat="1" ht="17.9" customHeight="1">
      <c r="C4434" s="11"/>
      <c r="H4434" s="28">
        <f>ROUND(F4434*G4434,0)</f>
        <v>0</v>
      </c>
      <c r="I4434" s="225"/>
    </row>
    <row r="4435" s="9" customFormat="1" ht="17.9" customHeight="1">
      <c r="C4435" s="11"/>
      <c r="H4435" s="28">
        <f>ROUND(F4435*G4435,0)</f>
        <v>0</v>
      </c>
      <c r="I4435" s="225"/>
    </row>
    <row r="4436" s="9" customFormat="1" ht="17.9" customHeight="1">
      <c r="C4436" s="11"/>
      <c r="H4436" s="28">
        <f>ROUND(F4436*G4436,0)</f>
        <v>0</v>
      </c>
      <c r="I4436" s="225"/>
    </row>
    <row r="4437" s="9" customFormat="1" ht="17.9" customHeight="1">
      <c r="C4437" s="11"/>
      <c r="H4437" s="28">
        <f>ROUND(F4437*G4437,0)</f>
        <v>0</v>
      </c>
      <c r="I4437" s="225"/>
    </row>
    <row r="4438" s="9" customFormat="1" ht="17.9" customHeight="1">
      <c r="C4438" s="11"/>
      <c r="H4438" s="28">
        <f>ROUND(F4438*G4438,0)</f>
        <v>0</v>
      </c>
      <c r="I4438" s="225"/>
    </row>
    <row r="4439" s="9" customFormat="1" ht="17.9" customHeight="1">
      <c r="C4439" s="11"/>
      <c r="H4439" s="28">
        <f>ROUND(F4439*G4439,0)</f>
        <v>0</v>
      </c>
      <c r="I4439" s="225"/>
    </row>
    <row r="4440" s="9" customFormat="1" ht="17.9" customHeight="1">
      <c r="C4440" s="11"/>
      <c r="H4440" s="28">
        <f>ROUND(F4440*G4440,0)</f>
        <v>0</v>
      </c>
      <c r="I4440" s="225"/>
    </row>
    <row r="4441" s="9" customFormat="1" ht="17.9" customHeight="1">
      <c r="C4441" s="11"/>
      <c r="H4441" s="28">
        <f>ROUND(F4441*G4441,0)</f>
        <v>0</v>
      </c>
      <c r="I4441" s="225"/>
    </row>
    <row r="4442" s="9" customFormat="1" ht="17.9" customHeight="1">
      <c r="C4442" s="11"/>
      <c r="H4442" s="28">
        <f>ROUND(F4442*G4442,0)</f>
        <v>0</v>
      </c>
      <c r="I4442" s="225"/>
    </row>
    <row r="4443" s="9" customFormat="1" ht="17.9" customHeight="1">
      <c r="C4443" s="11"/>
      <c r="H4443" s="28">
        <f>ROUND(F4443*G4443,0)</f>
        <v>0</v>
      </c>
      <c r="I4443" s="225"/>
    </row>
    <row r="4444" s="9" customFormat="1" ht="17.9" customHeight="1">
      <c r="C4444" s="11"/>
      <c r="H4444" s="28">
        <f>ROUND(F4444*G4444,0)</f>
        <v>0</v>
      </c>
      <c r="I4444" s="225"/>
    </row>
    <row r="4445" s="9" customFormat="1" ht="17.9" customHeight="1">
      <c r="C4445" s="11"/>
      <c r="H4445" s="28">
        <f>ROUND(F4445*G4445,0)</f>
        <v>0</v>
      </c>
      <c r="I4445" s="225"/>
    </row>
    <row r="4446" s="9" customFormat="1" ht="17.9" customHeight="1">
      <c r="C4446" s="11"/>
      <c r="H4446" s="28">
        <f>ROUND(F4446*G4446,0)</f>
        <v>0</v>
      </c>
      <c r="I4446" s="225"/>
    </row>
    <row r="4447" s="9" customFormat="1" ht="17.9" customHeight="1">
      <c r="C4447" s="11"/>
      <c r="H4447" s="28">
        <f>ROUND(F4447*G4447,0)</f>
        <v>0</v>
      </c>
      <c r="I4447" s="225"/>
    </row>
    <row r="4448" s="9" customFormat="1" ht="17.9" customHeight="1">
      <c r="C4448" s="11"/>
      <c r="H4448" s="28">
        <f>ROUND(F4448*G4448,0)</f>
        <v>0</v>
      </c>
      <c r="I4448" s="225"/>
    </row>
    <row r="4449" s="9" customFormat="1" ht="17.9" customHeight="1">
      <c r="C4449" s="11"/>
      <c r="H4449" s="28">
        <f>ROUND(F4449*G4449,0)</f>
        <v>0</v>
      </c>
      <c r="I4449" s="225"/>
    </row>
    <row r="4450" s="9" customFormat="1" ht="17.9" customHeight="1">
      <c r="C4450" s="11"/>
      <c r="H4450" s="28">
        <f>ROUND(F4450*G4450,0)</f>
        <v>0</v>
      </c>
      <c r="I4450" s="225"/>
    </row>
    <row r="4451" s="9" customFormat="1" ht="17.9" customHeight="1">
      <c r="C4451" s="11"/>
      <c r="H4451" s="28">
        <f>ROUND(F4451*G4451,0)</f>
        <v>0</v>
      </c>
      <c r="I4451" s="225"/>
    </row>
    <row r="4452" s="9" customFormat="1" ht="17.9" customHeight="1">
      <c r="C4452" s="11"/>
      <c r="H4452" s="28">
        <f>ROUND(F4452*G4452,0)</f>
        <v>0</v>
      </c>
      <c r="I4452" s="225"/>
    </row>
    <row r="4453" s="9" customFormat="1" ht="17.9" customHeight="1">
      <c r="C4453" s="11"/>
      <c r="H4453" s="28">
        <f>ROUND(F4453*G4453,0)</f>
        <v>0</v>
      </c>
      <c r="I4453" s="225"/>
    </row>
    <row r="4454" s="9" customFormat="1" ht="17.9" customHeight="1">
      <c r="C4454" s="11"/>
      <c r="H4454" s="28">
        <f>ROUND(F4454*G4454,0)</f>
        <v>0</v>
      </c>
      <c r="I4454" s="225"/>
    </row>
    <row r="4455" s="9" customFormat="1" ht="17.9" customHeight="1">
      <c r="C4455" s="11"/>
      <c r="H4455" s="28">
        <f>ROUND(F4455*G4455,0)</f>
        <v>0</v>
      </c>
      <c r="I4455" s="225"/>
    </row>
    <row r="4456" s="9" customFormat="1" ht="17.9" customHeight="1">
      <c r="C4456" s="11"/>
      <c r="H4456" s="28">
        <f>ROUND(F4456*G4456,0)</f>
        <v>0</v>
      </c>
      <c r="I4456" s="225"/>
    </row>
    <row r="4457" s="9" customFormat="1" ht="17.9" customHeight="1">
      <c r="C4457" s="11"/>
      <c r="H4457" s="28">
        <f>ROUND(F4457*G4457,0)</f>
        <v>0</v>
      </c>
      <c r="I4457" s="225"/>
    </row>
    <row r="4458" s="9" customFormat="1" ht="17.9" customHeight="1">
      <c r="C4458" s="11"/>
      <c r="H4458" s="28">
        <f>ROUND(F4458*G4458,0)</f>
        <v>0</v>
      </c>
      <c r="I4458" s="225"/>
    </row>
    <row r="4459" s="9" customFormat="1" ht="17.9" customHeight="1">
      <c r="C4459" s="11"/>
      <c r="H4459" s="28">
        <f>ROUND(F4459*G4459,0)</f>
        <v>0</v>
      </c>
      <c r="I4459" s="225"/>
    </row>
    <row r="4460" s="9" customFormat="1" ht="17.9" customHeight="1">
      <c r="C4460" s="11"/>
      <c r="H4460" s="28">
        <f>ROUND(F4460*G4460,0)</f>
        <v>0</v>
      </c>
      <c r="I4460" s="225"/>
    </row>
    <row r="4461" s="9" customFormat="1" ht="17.9" customHeight="1">
      <c r="C4461" s="11"/>
      <c r="H4461" s="28">
        <f>ROUND(F4461*G4461,0)</f>
        <v>0</v>
      </c>
      <c r="I4461" s="225"/>
    </row>
    <row r="4462" s="9" customFormat="1" ht="17.9" customHeight="1">
      <c r="C4462" s="11"/>
      <c r="H4462" s="28">
        <f>ROUND(F4462*G4462,0)</f>
        <v>0</v>
      </c>
      <c r="I4462" s="225"/>
    </row>
    <row r="4463" s="9" customFormat="1" ht="17.9" customHeight="1">
      <c r="C4463" s="11"/>
      <c r="H4463" s="28">
        <f>ROUND(F4463*G4463,0)</f>
        <v>0</v>
      </c>
      <c r="I4463" s="225"/>
    </row>
    <row r="4464" s="9" customFormat="1" ht="17.9" customHeight="1">
      <c r="C4464" s="11"/>
      <c r="H4464" s="28">
        <f>ROUND(F4464*G4464,0)</f>
        <v>0</v>
      </c>
      <c r="I4464" s="225"/>
    </row>
    <row r="4465" s="9" customFormat="1" ht="17.9" customHeight="1">
      <c r="C4465" s="11"/>
      <c r="H4465" s="28">
        <f>ROUND(F4465*G4465,0)</f>
        <v>0</v>
      </c>
      <c r="I4465" s="225"/>
    </row>
    <row r="4466" s="9" customFormat="1" ht="17.9" customHeight="1">
      <c r="C4466" s="11"/>
      <c r="H4466" s="28">
        <f>ROUND(F4466*G4466,0)</f>
        <v>0</v>
      </c>
      <c r="I4466" s="225"/>
    </row>
    <row r="4467" s="9" customFormat="1" ht="17.9" customHeight="1">
      <c r="C4467" s="11"/>
      <c r="H4467" s="28">
        <f>ROUND(F4467*G4467,0)</f>
        <v>0</v>
      </c>
      <c r="I4467" s="225"/>
    </row>
    <row r="4468" s="9" customFormat="1" ht="17.9" customHeight="1">
      <c r="C4468" s="11"/>
      <c r="H4468" s="28">
        <f>ROUND(F4468*G4468,0)</f>
        <v>0</v>
      </c>
      <c r="I4468" s="225"/>
    </row>
    <row r="4469" s="9" customFormat="1" ht="17.9" customHeight="1">
      <c r="C4469" s="11"/>
      <c r="H4469" s="28">
        <f>ROUND(F4469*G4469,0)</f>
        <v>0</v>
      </c>
      <c r="I4469" s="225"/>
    </row>
    <row r="4470" s="9" customFormat="1" ht="17.9" customHeight="1">
      <c r="C4470" s="11"/>
      <c r="H4470" s="28">
        <f>ROUND(F4470*G4470,0)</f>
        <v>0</v>
      </c>
      <c r="I4470" s="225"/>
    </row>
    <row r="4471" s="9" customFormat="1" ht="17.9" customHeight="1">
      <c r="C4471" s="11"/>
      <c r="H4471" s="28">
        <f>ROUND(F4471*G4471,0)</f>
        <v>0</v>
      </c>
      <c r="I4471" s="225"/>
    </row>
    <row r="4472" s="9" customFormat="1" ht="17.9" customHeight="1">
      <c r="C4472" s="11"/>
      <c r="H4472" s="28">
        <f>ROUND(F4472*G4472,0)</f>
        <v>0</v>
      </c>
      <c r="I4472" s="225"/>
    </row>
    <row r="4473" s="9" customFormat="1" ht="17.9" customHeight="1">
      <c r="C4473" s="11"/>
      <c r="H4473" s="28">
        <f>ROUND(F4473*G4473,0)</f>
        <v>0</v>
      </c>
      <c r="I4473" s="225"/>
    </row>
    <row r="4474" s="9" customFormat="1" ht="17.9" customHeight="1">
      <c r="C4474" s="11"/>
      <c r="H4474" s="28">
        <f>ROUND(F4474*G4474,0)</f>
        <v>0</v>
      </c>
      <c r="I4474" s="225"/>
    </row>
    <row r="4475" s="9" customFormat="1" ht="17.9" customHeight="1">
      <c r="C4475" s="11"/>
      <c r="H4475" s="28">
        <f>ROUND(F4475*G4475,0)</f>
        <v>0</v>
      </c>
      <c r="I4475" s="225"/>
    </row>
    <row r="4476" s="9" customFormat="1" ht="17.9" customHeight="1">
      <c r="C4476" s="11"/>
      <c r="H4476" s="28">
        <f>ROUND(F4476*G4476,0)</f>
        <v>0</v>
      </c>
      <c r="I4476" s="225"/>
    </row>
    <row r="4477" s="9" customFormat="1" ht="17.9" customHeight="1">
      <c r="C4477" s="11"/>
      <c r="H4477" s="28">
        <f>ROUND(F4477*G4477,0)</f>
        <v>0</v>
      </c>
      <c r="I4477" s="225"/>
    </row>
    <row r="4478" s="9" customFormat="1" ht="17.9" customHeight="1">
      <c r="C4478" s="11"/>
      <c r="H4478" s="28">
        <f>ROUND(F4478*G4478,0)</f>
        <v>0</v>
      </c>
      <c r="I4478" s="225"/>
    </row>
    <row r="4479" s="9" customFormat="1" ht="17.9" customHeight="1">
      <c r="C4479" s="11"/>
      <c r="H4479" s="28">
        <f>ROUND(F4479*G4479,0)</f>
        <v>0</v>
      </c>
      <c r="I4479" s="225"/>
    </row>
    <row r="4480" s="9" customFormat="1" ht="17.9" customHeight="1">
      <c r="C4480" s="11"/>
      <c r="H4480" s="28">
        <f>ROUND(F4480*G4480,0)</f>
        <v>0</v>
      </c>
      <c r="I4480" s="225"/>
    </row>
    <row r="4481" s="9" customFormat="1" ht="17.9" customHeight="1">
      <c r="C4481" s="11"/>
      <c r="H4481" s="28">
        <f>ROUND(F4481*G4481,0)</f>
        <v>0</v>
      </c>
      <c r="I4481" s="225"/>
    </row>
    <row r="4482" s="9" customFormat="1" ht="17.9" customHeight="1">
      <c r="C4482" s="11"/>
      <c r="H4482" s="28">
        <f>ROUND(F4482*G4482,0)</f>
        <v>0</v>
      </c>
      <c r="I4482" s="225"/>
    </row>
    <row r="4483" s="9" customFormat="1" ht="17.9" customHeight="1">
      <c r="C4483" s="11"/>
      <c r="H4483" s="28">
        <f>ROUND(F4483*G4483,0)</f>
        <v>0</v>
      </c>
      <c r="I4483" s="225"/>
    </row>
    <row r="4484" s="9" customFormat="1" ht="17.9" customHeight="1">
      <c r="C4484" s="11"/>
      <c r="H4484" s="28">
        <f>ROUND(F4484*G4484,0)</f>
        <v>0</v>
      </c>
      <c r="I4484" s="225"/>
    </row>
    <row r="4485" s="9" customFormat="1" ht="17.9" customHeight="1">
      <c r="C4485" s="11"/>
      <c r="H4485" s="28">
        <f>ROUND(F4485*G4485,0)</f>
        <v>0</v>
      </c>
      <c r="I4485" s="225"/>
    </row>
    <row r="4486" s="9" customFormat="1" ht="17.9" customHeight="1">
      <c r="C4486" s="11"/>
      <c r="H4486" s="28">
        <f>ROUND(F4486*G4486,0)</f>
        <v>0</v>
      </c>
      <c r="I4486" s="225"/>
    </row>
    <row r="4487" s="9" customFormat="1" ht="17.9" customHeight="1">
      <c r="C4487" s="11"/>
      <c r="H4487" s="28">
        <f>ROUND(F4487*G4487,0)</f>
        <v>0</v>
      </c>
      <c r="I4487" s="225"/>
    </row>
    <row r="4488" s="9" customFormat="1" ht="17.9" customHeight="1">
      <c r="C4488" s="11"/>
      <c r="H4488" s="28">
        <f>ROUND(F4488*G4488,0)</f>
        <v>0</v>
      </c>
      <c r="I4488" s="225"/>
    </row>
    <row r="4489" s="9" customFormat="1" ht="17.9" customHeight="1">
      <c r="C4489" s="11"/>
      <c r="H4489" s="28">
        <f>ROUND(F4489*G4489,0)</f>
        <v>0</v>
      </c>
      <c r="I4489" s="225"/>
    </row>
    <row r="4490" s="9" customFormat="1" ht="17.9" customHeight="1">
      <c r="C4490" s="11"/>
      <c r="H4490" s="28">
        <f>ROUND(F4490*G4490,0)</f>
        <v>0</v>
      </c>
      <c r="I4490" s="225"/>
    </row>
    <row r="4491" s="9" customFormat="1" ht="17.9" customHeight="1">
      <c r="C4491" s="11"/>
      <c r="H4491" s="28">
        <f>ROUND(F4491*G4491,0)</f>
        <v>0</v>
      </c>
      <c r="I4491" s="225"/>
    </row>
    <row r="4492" s="9" customFormat="1" ht="17.9" customHeight="1">
      <c r="C4492" s="11"/>
      <c r="H4492" s="28">
        <f>ROUND(F4492*G4492,0)</f>
        <v>0</v>
      </c>
      <c r="I4492" s="225"/>
    </row>
    <row r="4493" s="9" customFormat="1" ht="17.9" customHeight="1">
      <c r="C4493" s="11"/>
      <c r="H4493" s="28">
        <f>ROUND(F4493*G4493,0)</f>
        <v>0</v>
      </c>
      <c r="I4493" s="225"/>
    </row>
    <row r="4494" s="9" customFormat="1" ht="17.9" customHeight="1">
      <c r="C4494" s="11"/>
      <c r="H4494" s="28">
        <f>ROUND(F4494*G4494,0)</f>
        <v>0</v>
      </c>
      <c r="I4494" s="225"/>
    </row>
    <row r="4495" s="9" customFormat="1" ht="17.9" customHeight="1">
      <c r="C4495" s="11"/>
      <c r="H4495" s="28">
        <f>ROUND(F4495*G4495,0)</f>
        <v>0</v>
      </c>
      <c r="I4495" s="225"/>
    </row>
    <row r="4496" s="9" customFormat="1" ht="17.9" customHeight="1">
      <c r="C4496" s="11"/>
      <c r="H4496" s="28">
        <f>ROUND(F4496*G4496,0)</f>
        <v>0</v>
      </c>
      <c r="I4496" s="225"/>
    </row>
    <row r="4497" s="9" customFormat="1" ht="17.9" customHeight="1">
      <c r="C4497" s="11"/>
      <c r="H4497" s="28">
        <f>ROUND(F4497*G4497,0)</f>
        <v>0</v>
      </c>
      <c r="I4497" s="225"/>
    </row>
    <row r="4498" s="9" customFormat="1" ht="17.9" customHeight="1">
      <c r="C4498" s="11"/>
      <c r="H4498" s="28">
        <f>ROUND(F4498*G4498,0)</f>
        <v>0</v>
      </c>
      <c r="I4498" s="225"/>
    </row>
    <row r="4499" s="9" customFormat="1" ht="17.9" customHeight="1">
      <c r="C4499" s="11"/>
      <c r="H4499" s="28">
        <f>ROUND(F4499*G4499,0)</f>
        <v>0</v>
      </c>
      <c r="I4499" s="225"/>
    </row>
    <row r="4500" s="9" customFormat="1" ht="17.9" customHeight="1">
      <c r="C4500" s="11"/>
      <c r="H4500" s="28">
        <f>ROUND(F4500*G4500,0)</f>
        <v>0</v>
      </c>
      <c r="I4500" s="225"/>
    </row>
    <row r="4501" s="9" customFormat="1" ht="17.9" customHeight="1">
      <c r="C4501" s="11"/>
      <c r="H4501" s="28">
        <f>ROUND(F4501*G4501,0)</f>
        <v>0</v>
      </c>
      <c r="I4501" s="225"/>
    </row>
    <row r="4502" s="9" customFormat="1" ht="17.9" customHeight="1">
      <c r="C4502" s="11"/>
      <c r="H4502" s="28">
        <f>ROUND(F4502*G4502,0)</f>
        <v>0</v>
      </c>
      <c r="I4502" s="225"/>
    </row>
    <row r="4503" s="9" customFormat="1" ht="17.9" customHeight="1">
      <c r="C4503" s="11"/>
      <c r="H4503" s="28">
        <f>ROUND(F4503*G4503,0)</f>
        <v>0</v>
      </c>
      <c r="I4503" s="225"/>
    </row>
    <row r="4504" s="9" customFormat="1" ht="17.9" customHeight="1">
      <c r="C4504" s="11"/>
      <c r="H4504" s="28">
        <f>ROUND(F4504*G4504,0)</f>
        <v>0</v>
      </c>
      <c r="I4504" s="225"/>
    </row>
    <row r="4505" s="9" customFormat="1" ht="17.9" customHeight="1">
      <c r="C4505" s="11"/>
      <c r="H4505" s="28">
        <f>ROUND(F4505*G4505,0)</f>
        <v>0</v>
      </c>
      <c r="I4505" s="225"/>
    </row>
    <row r="4506" s="9" customFormat="1" ht="17.9" customHeight="1">
      <c r="C4506" s="11"/>
      <c r="H4506" s="28">
        <f>ROUND(F4506*G4506,0)</f>
        <v>0</v>
      </c>
      <c r="I4506" s="225"/>
    </row>
    <row r="4507" s="9" customFormat="1" ht="17.9" customHeight="1">
      <c r="C4507" s="11"/>
      <c r="H4507" s="28">
        <f>ROUND(F4507*G4507,0)</f>
        <v>0</v>
      </c>
      <c r="I4507" s="225"/>
    </row>
    <row r="4508" s="9" customFormat="1" ht="17.9" customHeight="1">
      <c r="C4508" s="11"/>
      <c r="H4508" s="28">
        <f>ROUND(F4508*G4508,0)</f>
        <v>0</v>
      </c>
      <c r="I4508" s="225"/>
    </row>
    <row r="4509" s="9" customFormat="1" ht="17.9" customHeight="1">
      <c r="C4509" s="11"/>
      <c r="H4509" s="28">
        <f>ROUND(F4509*G4509,0)</f>
        <v>0</v>
      </c>
      <c r="I4509" s="225"/>
    </row>
    <row r="4510" s="9" customFormat="1" ht="17.9" customHeight="1">
      <c r="C4510" s="11"/>
      <c r="H4510" s="28">
        <f>ROUND(F4510*G4510,0)</f>
        <v>0</v>
      </c>
      <c r="I4510" s="225"/>
    </row>
    <row r="4511" s="9" customFormat="1" ht="17.9" customHeight="1">
      <c r="C4511" s="11"/>
      <c r="H4511" s="28">
        <f>ROUND(F4511*G4511,0)</f>
        <v>0</v>
      </c>
      <c r="I4511" s="225"/>
    </row>
    <row r="4512" s="9" customFormat="1" ht="17.9" customHeight="1">
      <c r="C4512" s="11"/>
      <c r="H4512" s="28">
        <f>ROUND(F4512*G4512,0)</f>
        <v>0</v>
      </c>
      <c r="I4512" s="225"/>
    </row>
    <row r="4513" s="9" customFormat="1" ht="17.9" customHeight="1">
      <c r="C4513" s="11"/>
      <c r="H4513" s="28">
        <f>ROUND(F4513*G4513,0)</f>
        <v>0</v>
      </c>
      <c r="I4513" s="225"/>
    </row>
    <row r="4514" s="9" customFormat="1" ht="17.9" customHeight="1">
      <c r="C4514" s="11"/>
      <c r="H4514" s="28">
        <f>ROUND(F4514*G4514,0)</f>
        <v>0</v>
      </c>
      <c r="I4514" s="225"/>
    </row>
    <row r="4515" s="9" customFormat="1" ht="17.9" customHeight="1">
      <c r="C4515" s="11"/>
      <c r="H4515" s="28">
        <f>ROUND(F4515*G4515,0)</f>
        <v>0</v>
      </c>
      <c r="I4515" s="225"/>
    </row>
    <row r="4516" s="9" customFormat="1" ht="17.9" customHeight="1">
      <c r="C4516" s="11"/>
      <c r="H4516" s="28">
        <f>ROUND(F4516*G4516,0)</f>
        <v>0</v>
      </c>
      <c r="I4516" s="225"/>
    </row>
    <row r="4517" s="9" customFormat="1" ht="17.9" customHeight="1">
      <c r="C4517" s="11"/>
      <c r="H4517" s="28">
        <f>ROUND(F4517*G4517,0)</f>
        <v>0</v>
      </c>
      <c r="I4517" s="225"/>
    </row>
    <row r="4518" s="9" customFormat="1" ht="17.9" customHeight="1">
      <c r="C4518" s="11"/>
      <c r="H4518" s="28">
        <f>ROUND(F4518*G4518,0)</f>
        <v>0</v>
      </c>
      <c r="I4518" s="225"/>
    </row>
    <row r="4519" s="9" customFormat="1" ht="17.9" customHeight="1">
      <c r="C4519" s="11"/>
      <c r="H4519" s="28">
        <f>ROUND(F4519*G4519,0)</f>
        <v>0</v>
      </c>
      <c r="I4519" s="225"/>
    </row>
    <row r="4520" s="9" customFormat="1" ht="17.9" customHeight="1">
      <c r="C4520" s="11"/>
      <c r="H4520" s="28">
        <f>ROUND(F4520*G4520,0)</f>
        <v>0</v>
      </c>
      <c r="I4520" s="225"/>
    </row>
    <row r="4521" s="9" customFormat="1" ht="17.9" customHeight="1">
      <c r="C4521" s="11"/>
      <c r="H4521" s="28">
        <f>ROUND(F4521*G4521,0)</f>
        <v>0</v>
      </c>
      <c r="I4521" s="225"/>
    </row>
    <row r="4522" s="9" customFormat="1" ht="17.9" customHeight="1">
      <c r="C4522" s="11"/>
      <c r="H4522" s="28">
        <f>ROUND(F4522*G4522,0)</f>
        <v>0</v>
      </c>
      <c r="I4522" s="225"/>
    </row>
    <row r="4523" s="9" customFormat="1" ht="17.9" customHeight="1">
      <c r="C4523" s="11"/>
      <c r="H4523" s="28">
        <f>ROUND(F4523*G4523,0)</f>
        <v>0</v>
      </c>
      <c r="I4523" s="225"/>
    </row>
    <row r="4524" s="9" customFormat="1" ht="17.9" customHeight="1">
      <c r="C4524" s="11"/>
      <c r="H4524" s="28">
        <f>ROUND(F4524*G4524,0)</f>
        <v>0</v>
      </c>
      <c r="I4524" s="225"/>
    </row>
    <row r="4525" s="9" customFormat="1" ht="17.9" customHeight="1">
      <c r="C4525" s="11"/>
      <c r="H4525" s="28">
        <f>ROUND(F4525*G4525,0)</f>
        <v>0</v>
      </c>
      <c r="I4525" s="225"/>
    </row>
    <row r="4526" s="9" customFormat="1" ht="17.9" customHeight="1">
      <c r="C4526" s="11"/>
      <c r="H4526" s="28">
        <f>ROUND(F4526*G4526,0)</f>
        <v>0</v>
      </c>
      <c r="I4526" s="225"/>
    </row>
    <row r="4527" s="9" customFormat="1" ht="17.9" customHeight="1">
      <c r="C4527" s="11"/>
      <c r="H4527" s="28">
        <f>ROUND(F4527*G4527,0)</f>
        <v>0</v>
      </c>
      <c r="I4527" s="225"/>
    </row>
    <row r="4528" s="9" customFormat="1" ht="17.9" customHeight="1">
      <c r="C4528" s="11"/>
      <c r="H4528" s="28">
        <f>ROUND(F4528*G4528,0)</f>
        <v>0</v>
      </c>
      <c r="I4528" s="225"/>
    </row>
    <row r="4529" s="9" customFormat="1" ht="17.9" customHeight="1">
      <c r="C4529" s="11"/>
      <c r="H4529" s="28">
        <f>ROUND(F4529*G4529,0)</f>
        <v>0</v>
      </c>
      <c r="I4529" s="225"/>
    </row>
    <row r="4530" s="9" customFormat="1" ht="17.9" customHeight="1">
      <c r="C4530" s="11"/>
      <c r="H4530" s="28">
        <f>ROUND(F4530*G4530,0)</f>
        <v>0</v>
      </c>
      <c r="I4530" s="225"/>
    </row>
    <row r="4531" s="9" customFormat="1" ht="17.9" customHeight="1">
      <c r="C4531" s="11"/>
      <c r="H4531" s="28">
        <f>ROUND(F4531*G4531,0)</f>
        <v>0</v>
      </c>
      <c r="I4531" s="225"/>
    </row>
    <row r="4532" s="9" customFormat="1" ht="17.9" customHeight="1">
      <c r="C4532" s="11"/>
      <c r="H4532" s="28">
        <f>ROUND(F4532*G4532,0)</f>
        <v>0</v>
      </c>
      <c r="I4532" s="225"/>
    </row>
    <row r="4533" s="9" customFormat="1" ht="17.9" customHeight="1">
      <c r="C4533" s="11"/>
      <c r="H4533" s="28">
        <f>ROUND(F4533*G4533,0)</f>
        <v>0</v>
      </c>
      <c r="I4533" s="225"/>
    </row>
    <row r="4534" s="9" customFormat="1" ht="17.9" customHeight="1">
      <c r="C4534" s="11"/>
      <c r="H4534" s="28">
        <f>ROUND(F4534*G4534,0)</f>
        <v>0</v>
      </c>
      <c r="I4534" s="225"/>
    </row>
    <row r="4535" s="9" customFormat="1" ht="17.9" customHeight="1">
      <c r="C4535" s="11"/>
      <c r="H4535" s="28">
        <f>ROUND(F4535*G4535,0)</f>
        <v>0</v>
      </c>
      <c r="I4535" s="225"/>
    </row>
    <row r="4536" s="9" customFormat="1" ht="17.9" customHeight="1">
      <c r="C4536" s="11"/>
      <c r="H4536" s="28">
        <f>ROUND(F4536*G4536,0)</f>
        <v>0</v>
      </c>
      <c r="I4536" s="225"/>
    </row>
    <row r="4537" s="9" customFormat="1" ht="17.9" customHeight="1">
      <c r="C4537" s="11"/>
      <c r="H4537" s="28">
        <f>ROUND(F4537*G4537,0)</f>
        <v>0</v>
      </c>
      <c r="I4537" s="225"/>
    </row>
    <row r="4538" s="9" customFormat="1" ht="17.9" customHeight="1">
      <c r="C4538" s="11"/>
      <c r="H4538" s="28">
        <f>ROUND(F4538*G4538,0)</f>
        <v>0</v>
      </c>
      <c r="I4538" s="225"/>
    </row>
    <row r="4539" s="9" customFormat="1" ht="17.9" customHeight="1">
      <c r="C4539" s="11"/>
      <c r="H4539" s="28">
        <f>ROUND(F4539*G4539,0)</f>
        <v>0</v>
      </c>
      <c r="I4539" s="225"/>
    </row>
    <row r="4540" s="9" customFormat="1" ht="17.9" customHeight="1">
      <c r="C4540" s="11"/>
      <c r="H4540" s="28">
        <f>ROUND(F4540*G4540,0)</f>
        <v>0</v>
      </c>
      <c r="I4540" s="225"/>
    </row>
    <row r="4541" s="9" customFormat="1" ht="17.9" customHeight="1">
      <c r="C4541" s="11"/>
      <c r="H4541" s="28">
        <f>ROUND(F4541*G4541,0)</f>
        <v>0</v>
      </c>
      <c r="I4541" s="225"/>
    </row>
    <row r="4542" s="9" customFormat="1" ht="17.9" customHeight="1">
      <c r="C4542" s="11"/>
      <c r="H4542" s="28">
        <f>ROUND(F4542*G4542,0)</f>
        <v>0</v>
      </c>
      <c r="I4542" s="225"/>
    </row>
    <row r="4543" s="9" customFormat="1" ht="17.9" customHeight="1">
      <c r="C4543" s="11"/>
      <c r="H4543" s="28">
        <f>ROUND(F4543*G4543,0)</f>
        <v>0</v>
      </c>
      <c r="I4543" s="225"/>
    </row>
    <row r="4544" s="9" customFormat="1" ht="17.9" customHeight="1">
      <c r="C4544" s="11"/>
      <c r="H4544" s="28">
        <f>ROUND(F4544*G4544,0)</f>
        <v>0</v>
      </c>
      <c r="I4544" s="225"/>
    </row>
    <row r="4545" s="9" customFormat="1" ht="17.9" customHeight="1">
      <c r="C4545" s="11"/>
      <c r="H4545" s="28">
        <f>ROUND(F4545*G4545,0)</f>
        <v>0</v>
      </c>
      <c r="I4545" s="225"/>
    </row>
    <row r="4546" s="9" customFormat="1" ht="17.9" customHeight="1">
      <c r="C4546" s="11"/>
      <c r="H4546" s="28">
        <f>ROUND(F4546*G4546,0)</f>
        <v>0</v>
      </c>
      <c r="I4546" s="225"/>
    </row>
    <row r="4547" s="9" customFormat="1" ht="17.9" customHeight="1">
      <c r="C4547" s="11"/>
      <c r="H4547" s="28">
        <f>ROUND(F4547*G4547,0)</f>
        <v>0</v>
      </c>
      <c r="I4547" s="225"/>
    </row>
    <row r="4548" s="9" customFormat="1" ht="17.9" customHeight="1">
      <c r="C4548" s="11"/>
      <c r="H4548" s="28">
        <f>ROUND(F4548*G4548,0)</f>
        <v>0</v>
      </c>
      <c r="I4548" s="225"/>
    </row>
    <row r="4549" s="9" customFormat="1" ht="17.9" customHeight="1">
      <c r="C4549" s="11"/>
      <c r="H4549" s="28">
        <f>ROUND(F4549*G4549,0)</f>
        <v>0</v>
      </c>
      <c r="I4549" s="225"/>
    </row>
    <row r="4550" s="9" customFormat="1" ht="17.9" customHeight="1">
      <c r="C4550" s="11"/>
      <c r="H4550" s="28">
        <f>ROUND(F4550*G4550,0)</f>
        <v>0</v>
      </c>
      <c r="I4550" s="225"/>
    </row>
    <row r="4551" s="9" customFormat="1" ht="17.9" customHeight="1">
      <c r="C4551" s="11"/>
      <c r="H4551" s="28">
        <f>ROUND(F4551*G4551,0)</f>
        <v>0</v>
      </c>
      <c r="I4551" s="225"/>
    </row>
    <row r="4552" s="9" customFormat="1" ht="17.9" customHeight="1">
      <c r="C4552" s="11"/>
      <c r="H4552" s="28">
        <f>ROUND(F4552*G4552,0)</f>
        <v>0</v>
      </c>
      <c r="I4552" s="225"/>
    </row>
    <row r="4553" s="9" customFormat="1" ht="17.9" customHeight="1">
      <c r="C4553" s="11"/>
      <c r="H4553" s="28">
        <f>ROUND(F4553*G4553,0)</f>
        <v>0</v>
      </c>
      <c r="I4553" s="225"/>
    </row>
    <row r="4554" s="9" customFormat="1" ht="17.9" customHeight="1">
      <c r="C4554" s="11"/>
      <c r="H4554" s="28">
        <f>ROUND(F4554*G4554,0)</f>
        <v>0</v>
      </c>
      <c r="I4554" s="225"/>
    </row>
    <row r="4555" s="9" customFormat="1" ht="17.9" customHeight="1">
      <c r="C4555" s="11"/>
      <c r="H4555" s="28">
        <f>ROUND(F4555*G4555,0)</f>
        <v>0</v>
      </c>
      <c r="I4555" s="225"/>
    </row>
    <row r="4556" s="9" customFormat="1" ht="17.9" customHeight="1">
      <c r="C4556" s="11"/>
      <c r="H4556" s="28">
        <f>ROUND(F4556*G4556,0)</f>
        <v>0</v>
      </c>
      <c r="I4556" s="225"/>
    </row>
    <row r="4557" s="9" customFormat="1" ht="17.9" customHeight="1">
      <c r="C4557" s="11"/>
      <c r="H4557" s="28">
        <f>ROUND(F4557*G4557,0)</f>
        <v>0</v>
      </c>
      <c r="I4557" s="225"/>
    </row>
    <row r="4558" s="9" customFormat="1" ht="17.9" customHeight="1">
      <c r="C4558" s="11"/>
      <c r="H4558" s="28">
        <f>ROUND(F4558*G4558,0)</f>
        <v>0</v>
      </c>
      <c r="I4558" s="225"/>
    </row>
    <row r="4559" s="9" customFormat="1" ht="17.9" customHeight="1">
      <c r="C4559" s="11"/>
      <c r="H4559" s="28">
        <f>ROUND(F4559*G4559,0)</f>
        <v>0</v>
      </c>
      <c r="I4559" s="225"/>
    </row>
    <row r="4560" s="9" customFormat="1" ht="17.9" customHeight="1">
      <c r="C4560" s="11"/>
      <c r="H4560" s="28">
        <f>ROUND(F4560*G4560,0)</f>
        <v>0</v>
      </c>
      <c r="I4560" s="225"/>
    </row>
    <row r="4561" s="9" customFormat="1" ht="17.9" customHeight="1">
      <c r="C4561" s="11"/>
      <c r="H4561" s="28">
        <f>ROUND(F4561*G4561,0)</f>
        <v>0</v>
      </c>
      <c r="I4561" s="225"/>
    </row>
    <row r="4562" s="9" customFormat="1" ht="17.9" customHeight="1">
      <c r="C4562" s="11"/>
      <c r="H4562" s="28">
        <f>ROUND(F4562*G4562,0)</f>
        <v>0</v>
      </c>
      <c r="I4562" s="225"/>
    </row>
    <row r="4563" s="9" customFormat="1" ht="17.9" customHeight="1">
      <c r="C4563" s="11"/>
      <c r="H4563" s="28">
        <f>ROUND(F4563*G4563,0)</f>
        <v>0</v>
      </c>
      <c r="I4563" s="225"/>
    </row>
    <row r="4564" s="9" customFormat="1" ht="17.9" customHeight="1">
      <c r="C4564" s="11"/>
      <c r="H4564" s="28">
        <f>ROUND(F4564*G4564,0)</f>
        <v>0</v>
      </c>
      <c r="I4564" s="225"/>
    </row>
    <row r="4565" s="9" customFormat="1" ht="17.9" customHeight="1">
      <c r="C4565" s="11"/>
      <c r="H4565" s="28">
        <f>ROUND(F4565*G4565,0)</f>
        <v>0</v>
      </c>
      <c r="I4565" s="225"/>
    </row>
    <row r="4566" s="9" customFormat="1" ht="17.9" customHeight="1">
      <c r="C4566" s="11"/>
      <c r="H4566" s="28">
        <f>ROUND(F4566*G4566,0)</f>
        <v>0</v>
      </c>
      <c r="I4566" s="225"/>
    </row>
    <row r="4567" s="9" customFormat="1" ht="17.9" customHeight="1">
      <c r="C4567" s="11"/>
      <c r="H4567" s="28">
        <f>ROUND(F4567*G4567,0)</f>
        <v>0</v>
      </c>
      <c r="I4567" s="225"/>
    </row>
    <row r="4568" s="9" customFormat="1" ht="17.9" customHeight="1">
      <c r="C4568" s="11"/>
      <c r="H4568" s="28">
        <f>ROUND(F4568*G4568,0)</f>
        <v>0</v>
      </c>
      <c r="I4568" s="225"/>
    </row>
    <row r="4569" s="9" customFormat="1" ht="17.9" customHeight="1">
      <c r="C4569" s="11"/>
      <c r="H4569" s="28">
        <f>ROUND(F4569*G4569,0)</f>
        <v>0</v>
      </c>
      <c r="I4569" s="225"/>
    </row>
    <row r="4570" s="9" customFormat="1" ht="17.9" customHeight="1">
      <c r="C4570" s="11"/>
      <c r="H4570" s="28">
        <f>ROUND(F4570*G4570,0)</f>
        <v>0</v>
      </c>
      <c r="I4570" s="225"/>
    </row>
    <row r="4571" s="9" customFormat="1" ht="17.9" customHeight="1">
      <c r="C4571" s="11"/>
      <c r="H4571" s="28">
        <f>ROUND(F4571*G4571,0)</f>
        <v>0</v>
      </c>
      <c r="I4571" s="225"/>
    </row>
    <row r="4572" s="9" customFormat="1" ht="17.9" customHeight="1">
      <c r="C4572" s="11"/>
      <c r="H4572" s="28">
        <f>ROUND(F4572*G4572,0)</f>
        <v>0</v>
      </c>
      <c r="I4572" s="225"/>
    </row>
    <row r="4573" s="9" customFormat="1" ht="17.9" customHeight="1">
      <c r="C4573" s="11"/>
      <c r="H4573" s="28">
        <f>ROUND(F4573*G4573,0)</f>
        <v>0</v>
      </c>
      <c r="I4573" s="225"/>
    </row>
    <row r="4574" s="9" customFormat="1" ht="17.9" customHeight="1">
      <c r="C4574" s="11"/>
      <c r="H4574" s="28">
        <f>ROUND(F4574*G4574,0)</f>
        <v>0</v>
      </c>
      <c r="I4574" s="225"/>
    </row>
    <row r="4575" s="9" customFormat="1" ht="17.9" customHeight="1">
      <c r="C4575" s="11"/>
      <c r="H4575" s="28">
        <f>ROUND(F4575*G4575,0)</f>
        <v>0</v>
      </c>
      <c r="I4575" s="225"/>
    </row>
    <row r="4576" s="9" customFormat="1" ht="17.9" customHeight="1">
      <c r="C4576" s="11"/>
      <c r="H4576" s="28">
        <f>ROUND(F4576*G4576,0)</f>
        <v>0</v>
      </c>
      <c r="I4576" s="225"/>
    </row>
    <row r="4577" s="9" customFormat="1" ht="17.9" customHeight="1">
      <c r="C4577" s="11"/>
      <c r="H4577" s="28">
        <f>ROUND(F4577*G4577,0)</f>
        <v>0</v>
      </c>
      <c r="I4577" s="225"/>
    </row>
    <row r="4578" s="9" customFormat="1" ht="17.9" customHeight="1">
      <c r="C4578" s="11"/>
      <c r="H4578" s="28">
        <f>ROUND(F4578*G4578,0)</f>
        <v>0</v>
      </c>
      <c r="I4578" s="225"/>
    </row>
    <row r="4579" s="9" customFormat="1" ht="17.9" customHeight="1">
      <c r="C4579" s="11"/>
      <c r="H4579" s="28">
        <f>ROUND(F4579*G4579,0)</f>
        <v>0</v>
      </c>
      <c r="I4579" s="225"/>
    </row>
    <row r="4580" s="9" customFormat="1" ht="17.9" customHeight="1">
      <c r="C4580" s="11"/>
      <c r="H4580" s="28">
        <f>ROUND(F4580*G4580,0)</f>
        <v>0</v>
      </c>
      <c r="I4580" s="225"/>
    </row>
    <row r="4581" s="9" customFormat="1" ht="17.9" customHeight="1">
      <c r="C4581" s="11"/>
      <c r="H4581" s="28">
        <f>ROUND(F4581*G4581,0)</f>
        <v>0</v>
      </c>
      <c r="I4581" s="225"/>
    </row>
    <row r="4582" s="9" customFormat="1" ht="17.9" customHeight="1">
      <c r="C4582" s="11"/>
      <c r="H4582" s="28">
        <f>ROUND(F4582*G4582,0)</f>
        <v>0</v>
      </c>
      <c r="I4582" s="225"/>
    </row>
    <row r="4583" s="9" customFormat="1" ht="17.9" customHeight="1">
      <c r="C4583" s="11"/>
      <c r="H4583" s="28">
        <f>ROUND(F4583*G4583,0)</f>
        <v>0</v>
      </c>
      <c r="I4583" s="225"/>
    </row>
    <row r="4584" s="9" customFormat="1" ht="17.9" customHeight="1">
      <c r="C4584" s="11"/>
      <c r="H4584" s="28">
        <f>ROUND(F4584*G4584,0)</f>
        <v>0</v>
      </c>
      <c r="I4584" s="225"/>
    </row>
    <row r="4585" s="9" customFormat="1" ht="17.9" customHeight="1">
      <c r="C4585" s="11"/>
      <c r="H4585" s="28">
        <f>ROUND(F4585*G4585,0)</f>
        <v>0</v>
      </c>
      <c r="I4585" s="225"/>
    </row>
    <row r="4586" s="9" customFormat="1" ht="17.9" customHeight="1">
      <c r="C4586" s="11"/>
      <c r="H4586" s="28">
        <f>ROUND(F4586*G4586,0)</f>
        <v>0</v>
      </c>
      <c r="I4586" s="225"/>
    </row>
    <row r="4587" s="9" customFormat="1" ht="17.9" customHeight="1">
      <c r="C4587" s="11"/>
      <c r="H4587" s="28">
        <f>ROUND(F4587*G4587,0)</f>
        <v>0</v>
      </c>
      <c r="I4587" s="225"/>
    </row>
    <row r="4588" s="9" customFormat="1" ht="17.9" customHeight="1">
      <c r="C4588" s="11"/>
      <c r="H4588" s="28">
        <f>ROUND(F4588*G4588,0)</f>
        <v>0</v>
      </c>
      <c r="I4588" s="225"/>
    </row>
    <row r="4589" s="9" customFormat="1" ht="17.9" customHeight="1">
      <c r="C4589" s="11"/>
      <c r="H4589" s="28">
        <f>ROUND(F4589*G4589,0)</f>
        <v>0</v>
      </c>
      <c r="I4589" s="225"/>
    </row>
    <row r="4590" s="9" customFormat="1" ht="17.9" customHeight="1">
      <c r="C4590" s="11"/>
      <c r="H4590" s="28">
        <f>ROUND(F4590*G4590,0)</f>
        <v>0</v>
      </c>
      <c r="I4590" s="225"/>
    </row>
    <row r="4591" s="9" customFormat="1" ht="17.9" customHeight="1">
      <c r="C4591" s="11"/>
      <c r="H4591" s="28">
        <f>ROUND(F4591*G4591,0)</f>
        <v>0</v>
      </c>
      <c r="I4591" s="225"/>
    </row>
    <row r="4592" s="9" customFormat="1" ht="17.9" customHeight="1">
      <c r="C4592" s="11"/>
      <c r="H4592" s="28">
        <f>ROUND(F4592*G4592,0)</f>
        <v>0</v>
      </c>
      <c r="I4592" s="225"/>
    </row>
    <row r="4593" s="9" customFormat="1" ht="17.9" customHeight="1">
      <c r="C4593" s="11"/>
      <c r="H4593" s="28">
        <f>ROUND(F4593*G4593,0)</f>
        <v>0</v>
      </c>
      <c r="I4593" s="225"/>
    </row>
    <row r="4594" s="9" customFormat="1" ht="17.9" customHeight="1">
      <c r="C4594" s="11"/>
      <c r="H4594" s="28">
        <f>ROUND(F4594*G4594,0)</f>
        <v>0</v>
      </c>
      <c r="I4594" s="225"/>
    </row>
    <row r="4595" s="9" customFormat="1" ht="17.9" customHeight="1">
      <c r="C4595" s="11"/>
      <c r="H4595" s="28">
        <f>ROUND(F4595*G4595,0)</f>
        <v>0</v>
      </c>
      <c r="I4595" s="225"/>
    </row>
    <row r="4596" s="9" customFormat="1" ht="17.9" customHeight="1">
      <c r="C4596" s="11"/>
      <c r="H4596" s="28">
        <f>ROUND(F4596*G4596,0)</f>
        <v>0</v>
      </c>
      <c r="I4596" s="225"/>
    </row>
    <row r="4597" s="9" customFormat="1" ht="17.9" customHeight="1">
      <c r="C4597" s="11"/>
      <c r="H4597" s="28">
        <f>ROUND(F4597*G4597,0)</f>
        <v>0</v>
      </c>
      <c r="I4597" s="225"/>
    </row>
    <row r="4598" s="9" customFormat="1" ht="17.9" customHeight="1">
      <c r="C4598" s="11"/>
      <c r="H4598" s="28">
        <f>ROUND(F4598*G4598,0)</f>
        <v>0</v>
      </c>
      <c r="I4598" s="225"/>
    </row>
    <row r="4599" s="9" customFormat="1" ht="17.9" customHeight="1">
      <c r="C4599" s="11"/>
      <c r="H4599" s="28">
        <f>ROUND(F4599*G4599,0)</f>
        <v>0</v>
      </c>
      <c r="I4599" s="225"/>
    </row>
    <row r="4600" s="9" customFormat="1" ht="17.9" customHeight="1">
      <c r="C4600" s="11"/>
      <c r="H4600" s="28">
        <f>ROUND(F4600*G4600,0)</f>
        <v>0</v>
      </c>
      <c r="I4600" s="225"/>
    </row>
    <row r="4601" s="9" customFormat="1" ht="17.9" customHeight="1">
      <c r="C4601" s="11"/>
      <c r="H4601" s="28">
        <f>ROUND(F4601*G4601,0)</f>
        <v>0</v>
      </c>
      <c r="I4601" s="225"/>
    </row>
    <row r="4602" s="9" customFormat="1" ht="17.9" customHeight="1">
      <c r="C4602" s="11"/>
      <c r="H4602" s="28">
        <f>ROUND(F4602*G4602,0)</f>
        <v>0</v>
      </c>
      <c r="I4602" s="225"/>
    </row>
    <row r="4603" s="9" customFormat="1" ht="17.9" customHeight="1">
      <c r="C4603" s="11"/>
      <c r="H4603" s="28">
        <f>ROUND(F4603*G4603,0)</f>
        <v>0</v>
      </c>
      <c r="I4603" s="225"/>
    </row>
    <row r="4604" s="9" customFormat="1" ht="17.9" customHeight="1">
      <c r="C4604" s="11"/>
      <c r="H4604" s="28">
        <f>ROUND(F4604*G4604,0)</f>
        <v>0</v>
      </c>
      <c r="I4604" s="225"/>
    </row>
    <row r="4605" s="9" customFormat="1" ht="17.9" customHeight="1">
      <c r="C4605" s="11"/>
      <c r="H4605" s="28">
        <f>ROUND(F4605*G4605,0)</f>
        <v>0</v>
      </c>
      <c r="I4605" s="225"/>
    </row>
    <row r="4606" s="9" customFormat="1" ht="17.9" customHeight="1">
      <c r="C4606" s="11"/>
      <c r="H4606" s="28">
        <f>ROUND(F4606*G4606,0)</f>
        <v>0</v>
      </c>
      <c r="I4606" s="225"/>
    </row>
    <row r="4607" s="9" customFormat="1" ht="17.9" customHeight="1">
      <c r="C4607" s="11"/>
      <c r="H4607" s="28">
        <f>ROUND(F4607*G4607,0)</f>
        <v>0</v>
      </c>
      <c r="I4607" s="225"/>
    </row>
    <row r="4608" s="9" customFormat="1" ht="17.9" customHeight="1">
      <c r="C4608" s="11"/>
      <c r="H4608" s="28">
        <f>ROUND(F4608*G4608,0)</f>
        <v>0</v>
      </c>
      <c r="I4608" s="225"/>
    </row>
    <row r="4609" s="9" customFormat="1" ht="17.9" customHeight="1">
      <c r="C4609" s="11"/>
      <c r="H4609" s="28">
        <f>ROUND(F4609*G4609,0)</f>
        <v>0</v>
      </c>
      <c r="I4609" s="225"/>
    </row>
    <row r="4610" s="9" customFormat="1" ht="17.9" customHeight="1">
      <c r="C4610" s="11"/>
      <c r="H4610" s="28">
        <f>ROUND(F4610*G4610,0)</f>
        <v>0</v>
      </c>
      <c r="I4610" s="225"/>
    </row>
    <row r="4611" s="9" customFormat="1" ht="17.9" customHeight="1">
      <c r="C4611" s="11"/>
      <c r="H4611" s="28">
        <f>ROUND(F4611*G4611,0)</f>
        <v>0</v>
      </c>
      <c r="I4611" s="225"/>
    </row>
    <row r="4612" s="9" customFormat="1" ht="17.9" customHeight="1">
      <c r="C4612" s="11"/>
      <c r="H4612" s="28">
        <f>ROUND(F4612*G4612,0)</f>
        <v>0</v>
      </c>
      <c r="I4612" s="225"/>
    </row>
    <row r="4613" s="9" customFormat="1" ht="17.9" customHeight="1">
      <c r="C4613" s="11"/>
      <c r="H4613" s="28">
        <f>ROUND(F4613*G4613,0)</f>
        <v>0</v>
      </c>
      <c r="I4613" s="225"/>
    </row>
    <row r="4614" s="9" customFormat="1" ht="17.9" customHeight="1">
      <c r="C4614" s="11"/>
      <c r="H4614" s="28">
        <f>ROUND(F4614*G4614,0)</f>
        <v>0</v>
      </c>
      <c r="I4614" s="225"/>
    </row>
    <row r="4615" s="9" customFormat="1" ht="17.9" customHeight="1">
      <c r="C4615" s="11"/>
      <c r="H4615" s="28">
        <f>ROUND(F4615*G4615,0)</f>
        <v>0</v>
      </c>
      <c r="I4615" s="225"/>
    </row>
    <row r="4616" s="9" customFormat="1" ht="17.9" customHeight="1">
      <c r="C4616" s="11"/>
      <c r="H4616" s="28">
        <f>ROUND(F4616*G4616,0)</f>
        <v>0</v>
      </c>
      <c r="I4616" s="225"/>
    </row>
    <row r="4617" s="9" customFormat="1" ht="17.9" customHeight="1">
      <c r="C4617" s="11"/>
      <c r="H4617" s="28">
        <f>ROUND(F4617*G4617,0)</f>
        <v>0</v>
      </c>
      <c r="I4617" s="225"/>
    </row>
    <row r="4618" s="9" customFormat="1" ht="17.9" customHeight="1">
      <c r="C4618" s="11"/>
      <c r="H4618" s="28">
        <f>ROUND(F4618*G4618,0)</f>
        <v>0</v>
      </c>
      <c r="I4618" s="225"/>
    </row>
    <row r="4619" s="9" customFormat="1" ht="17.9" customHeight="1">
      <c r="C4619" s="11"/>
      <c r="H4619" s="28">
        <f>ROUND(F4619*G4619,0)</f>
        <v>0</v>
      </c>
      <c r="I4619" s="225"/>
    </row>
    <row r="4620" s="9" customFormat="1" ht="17.9" customHeight="1">
      <c r="C4620" s="11"/>
      <c r="H4620" s="28">
        <f>ROUND(F4620*G4620,0)</f>
        <v>0</v>
      </c>
      <c r="I4620" s="225"/>
    </row>
    <row r="4621" s="9" customFormat="1" ht="17.9" customHeight="1">
      <c r="C4621" s="11"/>
      <c r="H4621" s="28">
        <f>ROUND(F4621*G4621,0)</f>
        <v>0</v>
      </c>
      <c r="I4621" s="225"/>
    </row>
    <row r="4622" s="9" customFormat="1" ht="17.9" customHeight="1">
      <c r="C4622" s="11"/>
      <c r="H4622" s="28">
        <f>ROUND(F4622*G4622,0)</f>
        <v>0</v>
      </c>
      <c r="I4622" s="225"/>
    </row>
    <row r="4623" s="9" customFormat="1" ht="17.9" customHeight="1">
      <c r="C4623" s="11"/>
      <c r="H4623" s="28">
        <f>ROUND(F4623*G4623,0)</f>
        <v>0</v>
      </c>
      <c r="I4623" s="225"/>
    </row>
    <row r="4624" s="9" customFormat="1" ht="17.9" customHeight="1">
      <c r="C4624" s="11"/>
      <c r="H4624" s="28">
        <f>ROUND(F4624*G4624,0)</f>
        <v>0</v>
      </c>
      <c r="I4624" s="225"/>
    </row>
    <row r="4625" s="9" customFormat="1" ht="17.9" customHeight="1">
      <c r="C4625" s="11"/>
      <c r="H4625" s="28">
        <f>ROUND(F4625*G4625,0)</f>
        <v>0</v>
      </c>
      <c r="I4625" s="225"/>
    </row>
    <row r="4626" s="9" customFormat="1" ht="17.9" customHeight="1">
      <c r="C4626" s="11"/>
      <c r="H4626" s="28">
        <f>ROUND(F4626*G4626,0)</f>
        <v>0</v>
      </c>
      <c r="I4626" s="225"/>
    </row>
    <row r="4627" s="9" customFormat="1" ht="17.9" customHeight="1">
      <c r="C4627" s="11"/>
      <c r="H4627" s="28">
        <f>ROUND(F4627*G4627,0)</f>
        <v>0</v>
      </c>
      <c r="I4627" s="225"/>
    </row>
    <row r="4628" s="9" customFormat="1" ht="17.9" customHeight="1">
      <c r="C4628" s="11"/>
      <c r="H4628" s="28">
        <f>ROUND(F4628*G4628,0)</f>
        <v>0</v>
      </c>
      <c r="I4628" s="225"/>
    </row>
    <row r="4629" s="9" customFormat="1" ht="17.9" customHeight="1">
      <c r="C4629" s="11"/>
      <c r="H4629" s="28">
        <f>ROUND(F4629*G4629,0)</f>
        <v>0</v>
      </c>
      <c r="I4629" s="225"/>
    </row>
    <row r="4630" s="9" customFormat="1" ht="17.9" customHeight="1">
      <c r="C4630" s="11"/>
      <c r="H4630" s="28">
        <f>ROUND(F4630*G4630,0)</f>
        <v>0</v>
      </c>
      <c r="I4630" s="225"/>
    </row>
    <row r="4631" s="9" customFormat="1" ht="17.9" customHeight="1">
      <c r="C4631" s="11"/>
      <c r="H4631" s="28">
        <f>ROUND(F4631*G4631,0)</f>
        <v>0</v>
      </c>
      <c r="I4631" s="225"/>
    </row>
    <row r="4632" s="9" customFormat="1" ht="17.9" customHeight="1">
      <c r="C4632" s="11"/>
      <c r="H4632" s="28">
        <f>ROUND(F4632*G4632,0)</f>
        <v>0</v>
      </c>
      <c r="I4632" s="225"/>
    </row>
    <row r="4633" s="9" customFormat="1" ht="17.9" customHeight="1">
      <c r="C4633" s="11"/>
      <c r="H4633" s="28">
        <f>ROUND(F4633*G4633,0)</f>
        <v>0</v>
      </c>
      <c r="I4633" s="225"/>
    </row>
    <row r="4634" s="9" customFormat="1" ht="17.9" customHeight="1">
      <c r="C4634" s="11"/>
      <c r="H4634" s="28">
        <f>ROUND(F4634*G4634,0)</f>
        <v>0</v>
      </c>
      <c r="I4634" s="225"/>
    </row>
    <row r="4635" s="9" customFormat="1" ht="17.9" customHeight="1">
      <c r="C4635" s="11"/>
      <c r="H4635" s="28">
        <f>ROUND(F4635*G4635,0)</f>
        <v>0</v>
      </c>
      <c r="I4635" s="225"/>
    </row>
    <row r="4636" s="9" customFormat="1" ht="17.9" customHeight="1">
      <c r="C4636" s="11"/>
      <c r="H4636" s="28">
        <f>ROUND(F4636*G4636,0)</f>
        <v>0</v>
      </c>
      <c r="I4636" s="225"/>
    </row>
    <row r="4637" s="9" customFormat="1" ht="17.9" customHeight="1">
      <c r="C4637" s="11"/>
      <c r="H4637" s="28">
        <f>ROUND(F4637*G4637,0)</f>
        <v>0</v>
      </c>
      <c r="I4637" s="225"/>
    </row>
    <row r="4638" s="9" customFormat="1" ht="17.9" customHeight="1">
      <c r="C4638" s="11"/>
      <c r="H4638" s="28">
        <f>ROUND(F4638*G4638,0)</f>
        <v>0</v>
      </c>
      <c r="I4638" s="225"/>
    </row>
    <row r="4639" s="9" customFormat="1" ht="17.9" customHeight="1">
      <c r="C4639" s="11"/>
      <c r="H4639" s="28">
        <f>ROUND(F4639*G4639,0)</f>
        <v>0</v>
      </c>
      <c r="I4639" s="225"/>
    </row>
    <row r="4640" s="9" customFormat="1" ht="17.9" customHeight="1">
      <c r="C4640" s="11"/>
      <c r="H4640" s="28">
        <f>ROUND(F4640*G4640,0)</f>
        <v>0</v>
      </c>
      <c r="I4640" s="225"/>
    </row>
    <row r="4641" s="9" customFormat="1" ht="17.9" customHeight="1">
      <c r="C4641" s="11"/>
      <c r="H4641" s="28">
        <f>ROUND(F4641*G4641,0)</f>
        <v>0</v>
      </c>
      <c r="I4641" s="225"/>
    </row>
    <row r="4642" s="9" customFormat="1" ht="17.9" customHeight="1">
      <c r="C4642" s="11"/>
      <c r="H4642" s="28">
        <f>ROUND(F4642*G4642,0)</f>
        <v>0</v>
      </c>
      <c r="I4642" s="225"/>
    </row>
    <row r="4643" s="9" customFormat="1" ht="17.9" customHeight="1">
      <c r="C4643" s="11"/>
      <c r="H4643" s="28">
        <f>ROUND(F4643*G4643,0)</f>
        <v>0</v>
      </c>
      <c r="I4643" s="225"/>
    </row>
    <row r="4644" s="9" customFormat="1" ht="17.9" customHeight="1">
      <c r="C4644" s="11"/>
      <c r="H4644" s="28">
        <f>ROUND(F4644*G4644,0)</f>
        <v>0</v>
      </c>
      <c r="I4644" s="225"/>
    </row>
    <row r="4645" s="9" customFormat="1" ht="17.9" customHeight="1">
      <c r="C4645" s="11"/>
      <c r="H4645" s="28">
        <f>ROUND(F4645*G4645,0)</f>
        <v>0</v>
      </c>
      <c r="I4645" s="225"/>
    </row>
    <row r="4646" s="9" customFormat="1" ht="17.9" customHeight="1">
      <c r="C4646" s="11"/>
      <c r="H4646" s="28">
        <f>ROUND(F4646*G4646,0)</f>
        <v>0</v>
      </c>
      <c r="I4646" s="225"/>
    </row>
    <row r="4647" s="9" customFormat="1" ht="17.9" customHeight="1">
      <c r="C4647" s="11"/>
      <c r="H4647" s="28">
        <f>ROUND(F4647*G4647,0)</f>
        <v>0</v>
      </c>
      <c r="I4647" s="225"/>
    </row>
    <row r="4648" s="9" customFormat="1" ht="17.9" customHeight="1">
      <c r="C4648" s="11"/>
      <c r="H4648" s="28">
        <f>ROUND(F4648*G4648,0)</f>
        <v>0</v>
      </c>
      <c r="I4648" s="225"/>
    </row>
    <row r="4649" s="9" customFormat="1" ht="17.9" customHeight="1">
      <c r="C4649" s="11"/>
      <c r="H4649" s="28">
        <f>ROUND(F4649*G4649,0)</f>
        <v>0</v>
      </c>
      <c r="I4649" s="225"/>
    </row>
    <row r="4650" s="9" customFormat="1" ht="17.9" customHeight="1">
      <c r="C4650" s="11"/>
      <c r="H4650" s="28">
        <f>ROUND(F4650*G4650,0)</f>
        <v>0</v>
      </c>
      <c r="I4650" s="225"/>
    </row>
    <row r="4651" s="9" customFormat="1" ht="17.9" customHeight="1">
      <c r="C4651" s="11"/>
      <c r="H4651" s="28">
        <f>ROUND(F4651*G4651,0)</f>
        <v>0</v>
      </c>
      <c r="I4651" s="225"/>
    </row>
    <row r="4652" s="9" customFormat="1" ht="17.9" customHeight="1">
      <c r="C4652" s="11"/>
      <c r="H4652" s="28">
        <f>ROUND(F4652*G4652,0)</f>
        <v>0</v>
      </c>
      <c r="I4652" s="225"/>
    </row>
    <row r="4653" s="9" customFormat="1" ht="17.9" customHeight="1">
      <c r="C4653" s="11"/>
      <c r="H4653" s="28">
        <f>ROUND(F4653*G4653,0)</f>
        <v>0</v>
      </c>
      <c r="I4653" s="225"/>
    </row>
    <row r="4654" s="9" customFormat="1" ht="17.9" customHeight="1">
      <c r="C4654" s="11"/>
      <c r="H4654" s="28">
        <f>ROUND(F4654*G4654,0)</f>
        <v>0</v>
      </c>
      <c r="I4654" s="225"/>
    </row>
    <row r="4655" s="9" customFormat="1" ht="17.9" customHeight="1">
      <c r="C4655" s="11"/>
      <c r="H4655" s="28">
        <f>ROUND(F4655*G4655,0)</f>
        <v>0</v>
      </c>
      <c r="I4655" s="225"/>
    </row>
    <row r="4656" s="9" customFormat="1" ht="17.9" customHeight="1">
      <c r="C4656" s="11"/>
      <c r="H4656" s="28">
        <f>ROUND(F4656*G4656,0)</f>
        <v>0</v>
      </c>
      <c r="I4656" s="225"/>
    </row>
    <row r="4657" s="9" customFormat="1" ht="17.9" customHeight="1">
      <c r="C4657" s="11"/>
      <c r="H4657" s="28">
        <f>ROUND(F4657*G4657,0)</f>
        <v>0</v>
      </c>
      <c r="I4657" s="225"/>
    </row>
    <row r="4658" s="9" customFormat="1" ht="17.9" customHeight="1">
      <c r="C4658" s="11"/>
      <c r="H4658" s="28">
        <f>ROUND(F4658*G4658,0)</f>
        <v>0</v>
      </c>
      <c r="I4658" s="225"/>
    </row>
    <row r="4659" s="9" customFormat="1" ht="17.9" customHeight="1">
      <c r="C4659" s="11"/>
      <c r="H4659" s="28">
        <f>ROUND(F4659*G4659,0)</f>
        <v>0</v>
      </c>
      <c r="I4659" s="225"/>
    </row>
    <row r="4660" s="9" customFormat="1" ht="17.9" customHeight="1">
      <c r="C4660" s="11"/>
      <c r="H4660" s="28">
        <f>ROUND(F4660*G4660,0)</f>
        <v>0</v>
      </c>
      <c r="I4660" s="225"/>
    </row>
    <row r="4661" s="9" customFormat="1" ht="17.9" customHeight="1">
      <c r="C4661" s="11"/>
      <c r="H4661" s="28">
        <f>ROUND(F4661*G4661,0)</f>
        <v>0</v>
      </c>
      <c r="I4661" s="225"/>
    </row>
    <row r="4662" s="9" customFormat="1" ht="17.9" customHeight="1">
      <c r="C4662" s="11"/>
      <c r="H4662" s="28">
        <f>ROUND(F4662*G4662,0)</f>
        <v>0</v>
      </c>
      <c r="I4662" s="225"/>
    </row>
    <row r="4663" s="9" customFormat="1" ht="17.9" customHeight="1">
      <c r="C4663" s="11"/>
      <c r="H4663" s="28">
        <f>ROUND(F4663*G4663,0)</f>
        <v>0</v>
      </c>
      <c r="I4663" s="225"/>
    </row>
    <row r="4664" s="9" customFormat="1" ht="17.9" customHeight="1">
      <c r="C4664" s="11"/>
      <c r="H4664" s="28">
        <f>ROUND(F4664*G4664,0)</f>
        <v>0</v>
      </c>
      <c r="I4664" s="225"/>
    </row>
    <row r="4665" s="9" customFormat="1" ht="17.9" customHeight="1">
      <c r="C4665" s="11"/>
      <c r="H4665" s="28">
        <f>ROUND(F4665*G4665,0)</f>
        <v>0</v>
      </c>
      <c r="I4665" s="225"/>
    </row>
    <row r="4666" s="9" customFormat="1" ht="17.9" customHeight="1">
      <c r="C4666" s="11"/>
      <c r="H4666" s="28">
        <f>ROUND(F4666*G4666,0)</f>
        <v>0</v>
      </c>
      <c r="I4666" s="225"/>
    </row>
    <row r="4667" s="9" customFormat="1" ht="17.9" customHeight="1">
      <c r="C4667" s="11"/>
      <c r="H4667" s="28">
        <f>ROUND(F4667*G4667,0)</f>
        <v>0</v>
      </c>
      <c r="I4667" s="225"/>
    </row>
    <row r="4668" s="9" customFormat="1" ht="17.9" customHeight="1">
      <c r="C4668" s="11"/>
      <c r="H4668" s="28">
        <f>ROUND(F4668*G4668,0)</f>
        <v>0</v>
      </c>
      <c r="I4668" s="225"/>
    </row>
    <row r="4669" s="9" customFormat="1" ht="17.9" customHeight="1">
      <c r="C4669" s="11"/>
      <c r="H4669" s="28">
        <f>ROUND(F4669*G4669,0)</f>
        <v>0</v>
      </c>
      <c r="I4669" s="225"/>
    </row>
    <row r="4670" s="9" customFormat="1" ht="17.9" customHeight="1">
      <c r="C4670" s="11"/>
      <c r="H4670" s="28">
        <f>ROUND(F4670*G4670,0)</f>
        <v>0</v>
      </c>
      <c r="I4670" s="225"/>
    </row>
    <row r="4671" s="9" customFormat="1" ht="17.9" customHeight="1">
      <c r="C4671" s="11"/>
      <c r="H4671" s="28">
        <f>ROUND(F4671*G4671,0)</f>
        <v>0</v>
      </c>
      <c r="I4671" s="225"/>
    </row>
    <row r="4672" s="9" customFormat="1" ht="17.9" customHeight="1">
      <c r="C4672" s="11"/>
      <c r="H4672" s="28">
        <f>ROUND(F4672*G4672,0)</f>
        <v>0</v>
      </c>
      <c r="I4672" s="225"/>
    </row>
    <row r="4673" s="9" customFormat="1" ht="17.9" customHeight="1">
      <c r="C4673" s="11"/>
      <c r="H4673" s="28">
        <f>ROUND(F4673*G4673,0)</f>
        <v>0</v>
      </c>
      <c r="I4673" s="225"/>
    </row>
    <row r="4674" s="9" customFormat="1" ht="17.9" customHeight="1">
      <c r="C4674" s="11"/>
      <c r="H4674" s="28">
        <f>ROUND(F4674*G4674,0)</f>
        <v>0</v>
      </c>
      <c r="I4674" s="225"/>
    </row>
    <row r="4675" s="9" customFormat="1" ht="17.9" customHeight="1">
      <c r="C4675" s="11"/>
      <c r="H4675" s="28">
        <f>ROUND(F4675*G4675,0)</f>
        <v>0</v>
      </c>
      <c r="I4675" s="225"/>
    </row>
    <row r="4676" s="9" customFormat="1" ht="17.9" customHeight="1">
      <c r="C4676" s="11"/>
      <c r="H4676" s="28">
        <f>ROUND(F4676*G4676,0)</f>
        <v>0</v>
      </c>
      <c r="I4676" s="225"/>
    </row>
    <row r="4677" s="9" customFormat="1" ht="17.9" customHeight="1">
      <c r="C4677" s="11"/>
      <c r="H4677" s="28">
        <f>ROUND(F4677*G4677,0)</f>
        <v>0</v>
      </c>
      <c r="I4677" s="225"/>
    </row>
    <row r="4678" s="9" customFormat="1" ht="17.9" customHeight="1">
      <c r="C4678" s="11"/>
      <c r="H4678" s="28">
        <f>ROUND(F4678*G4678,0)</f>
        <v>0</v>
      </c>
      <c r="I4678" s="225"/>
    </row>
    <row r="4679" s="9" customFormat="1" ht="17.9" customHeight="1">
      <c r="C4679" s="11"/>
      <c r="H4679" s="28">
        <f>ROUND(F4679*G4679,0)</f>
        <v>0</v>
      </c>
      <c r="I4679" s="225"/>
    </row>
    <row r="4680" s="9" customFormat="1" ht="17.9" customHeight="1">
      <c r="C4680" s="11"/>
      <c r="H4680" s="28">
        <f>ROUND(F4680*G4680,0)</f>
        <v>0</v>
      </c>
      <c r="I4680" s="225"/>
    </row>
    <row r="4681" s="9" customFormat="1" ht="17.9" customHeight="1">
      <c r="C4681" s="11"/>
      <c r="H4681" s="28">
        <f>ROUND(F4681*G4681,0)</f>
        <v>0</v>
      </c>
      <c r="I4681" s="225"/>
    </row>
    <row r="4682" s="9" customFormat="1" ht="17.9" customHeight="1">
      <c r="C4682" s="11"/>
      <c r="H4682" s="28">
        <f>ROUND(F4682*G4682,0)</f>
        <v>0</v>
      </c>
      <c r="I4682" s="225"/>
    </row>
    <row r="4683" s="9" customFormat="1" ht="17.9" customHeight="1">
      <c r="C4683" s="11"/>
      <c r="H4683" s="28">
        <f>ROUND(F4683*G4683,0)</f>
        <v>0</v>
      </c>
      <c r="I4683" s="225"/>
    </row>
    <row r="4684" s="9" customFormat="1" ht="17.9" customHeight="1">
      <c r="C4684" s="11"/>
      <c r="H4684" s="28">
        <f>ROUND(F4684*G4684,0)</f>
        <v>0</v>
      </c>
      <c r="I4684" s="225"/>
    </row>
    <row r="4685" s="9" customFormat="1" ht="17.9" customHeight="1">
      <c r="C4685" s="11"/>
      <c r="H4685" s="28">
        <f>ROUND(F4685*G4685,0)</f>
        <v>0</v>
      </c>
      <c r="I4685" s="225"/>
    </row>
    <row r="4686" s="9" customFormat="1" ht="17.9" customHeight="1">
      <c r="C4686" s="11"/>
      <c r="H4686" s="28">
        <f>ROUND(F4686*G4686,0)</f>
        <v>0</v>
      </c>
      <c r="I4686" s="225"/>
    </row>
    <row r="4687" s="9" customFormat="1" ht="17.9" customHeight="1">
      <c r="C4687" s="11"/>
      <c r="H4687" s="28">
        <f>ROUND(F4687*G4687,0)</f>
        <v>0</v>
      </c>
      <c r="I4687" s="225"/>
    </row>
    <row r="4688" s="9" customFormat="1" ht="17.9" customHeight="1">
      <c r="C4688" s="11"/>
      <c r="H4688" s="28">
        <f>ROUND(F4688*G4688,0)</f>
        <v>0</v>
      </c>
      <c r="I4688" s="225"/>
    </row>
    <row r="4689" s="9" customFormat="1" ht="17.9" customHeight="1">
      <c r="C4689" s="11"/>
      <c r="H4689" s="28">
        <f>ROUND(F4689*G4689,0)</f>
        <v>0</v>
      </c>
      <c r="I4689" s="225"/>
    </row>
    <row r="4690" s="9" customFormat="1" ht="17.9" customHeight="1">
      <c r="C4690" s="11"/>
      <c r="H4690" s="28">
        <f>ROUND(F4690*G4690,0)</f>
        <v>0</v>
      </c>
      <c r="I4690" s="225"/>
    </row>
    <row r="4691" s="9" customFormat="1" ht="17.9" customHeight="1">
      <c r="C4691" s="11"/>
      <c r="H4691" s="28">
        <f>ROUND(F4691*G4691,0)</f>
        <v>0</v>
      </c>
      <c r="I4691" s="225"/>
    </row>
    <row r="4692" s="9" customFormat="1" ht="17.9" customHeight="1">
      <c r="C4692" s="11"/>
      <c r="H4692" s="28">
        <f>ROUND(F4692*G4692,0)</f>
        <v>0</v>
      </c>
      <c r="I4692" s="225"/>
    </row>
    <row r="4693" s="9" customFormat="1" ht="17.9" customHeight="1">
      <c r="C4693" s="11"/>
      <c r="H4693" s="28">
        <f>ROUND(F4693*G4693,0)</f>
        <v>0</v>
      </c>
      <c r="I4693" s="225"/>
    </row>
    <row r="4694" s="9" customFormat="1" ht="17.9" customHeight="1">
      <c r="C4694" s="11"/>
      <c r="H4694" s="28">
        <f>ROUND(F4694*G4694,0)</f>
        <v>0</v>
      </c>
      <c r="I4694" s="225"/>
    </row>
    <row r="4695" s="9" customFormat="1" ht="17.9" customHeight="1">
      <c r="C4695" s="11"/>
      <c r="H4695" s="28">
        <f>ROUND(F4695*G4695,0)</f>
        <v>0</v>
      </c>
      <c r="I4695" s="225"/>
    </row>
    <row r="4696" s="9" customFormat="1" ht="17.9" customHeight="1">
      <c r="C4696" s="11"/>
      <c r="H4696" s="28">
        <f>ROUND(F4696*G4696,0)</f>
        <v>0</v>
      </c>
      <c r="I4696" s="225"/>
    </row>
    <row r="4697" s="9" customFormat="1" ht="17.9" customHeight="1">
      <c r="C4697" s="11"/>
      <c r="H4697" s="28">
        <f>ROUND(F4697*G4697,0)</f>
        <v>0</v>
      </c>
      <c r="I4697" s="225"/>
    </row>
    <row r="4698" s="9" customFormat="1" ht="17.9" customHeight="1">
      <c r="C4698" s="11"/>
      <c r="H4698" s="28">
        <f>ROUND(F4698*G4698,0)</f>
        <v>0</v>
      </c>
      <c r="I4698" s="225"/>
    </row>
    <row r="4699" s="9" customFormat="1" ht="17.9" customHeight="1">
      <c r="C4699" s="11"/>
      <c r="H4699" s="28">
        <f>ROUND(F4699*G4699,0)</f>
        <v>0</v>
      </c>
      <c r="I4699" s="225"/>
    </row>
    <row r="4700" s="9" customFormat="1" ht="17.9" customHeight="1">
      <c r="C4700" s="11"/>
      <c r="H4700" s="28">
        <f>ROUND(F4700*G4700,0)</f>
        <v>0</v>
      </c>
      <c r="I4700" s="225"/>
    </row>
    <row r="4701" s="9" customFormat="1" ht="17.9" customHeight="1">
      <c r="C4701" s="11"/>
      <c r="H4701" s="28">
        <f>ROUND(F4701*G4701,0)</f>
        <v>0</v>
      </c>
      <c r="I4701" s="225"/>
    </row>
    <row r="4702" s="9" customFormat="1" ht="17.9" customHeight="1">
      <c r="C4702" s="11"/>
      <c r="H4702" s="28">
        <f>ROUND(F4702*G4702,0)</f>
        <v>0</v>
      </c>
      <c r="I4702" s="225"/>
    </row>
    <row r="4703" s="9" customFormat="1" ht="17.9" customHeight="1">
      <c r="C4703" s="11"/>
      <c r="H4703" s="28">
        <f>ROUND(F4703*G4703,0)</f>
        <v>0</v>
      </c>
      <c r="I4703" s="225"/>
    </row>
    <row r="4704" s="9" customFormat="1" ht="17.9" customHeight="1">
      <c r="C4704" s="11"/>
      <c r="H4704" s="28">
        <f>ROUND(F4704*G4704,0)</f>
        <v>0</v>
      </c>
      <c r="I4704" s="225"/>
    </row>
    <row r="4705" s="9" customFormat="1" ht="17.9" customHeight="1">
      <c r="C4705" s="11"/>
      <c r="H4705" s="28">
        <f>ROUND(F4705*G4705,0)</f>
        <v>0</v>
      </c>
      <c r="I4705" s="225"/>
    </row>
    <row r="4706" s="9" customFormat="1" ht="17.9" customHeight="1">
      <c r="C4706" s="11"/>
      <c r="H4706" s="28">
        <f>ROUND(F4706*G4706,0)</f>
        <v>0</v>
      </c>
      <c r="I4706" s="225"/>
    </row>
    <row r="4707" s="9" customFormat="1" ht="17.9" customHeight="1">
      <c r="C4707" s="11"/>
      <c r="H4707" s="28">
        <f>ROUND(F4707*G4707,0)</f>
        <v>0</v>
      </c>
      <c r="I4707" s="225"/>
    </row>
    <row r="4708" s="9" customFormat="1" ht="17.9" customHeight="1">
      <c r="C4708" s="11"/>
      <c r="H4708" s="28">
        <f>ROUND(F4708*G4708,0)</f>
        <v>0</v>
      </c>
      <c r="I4708" s="225"/>
    </row>
    <row r="4709" s="9" customFormat="1" ht="17.9" customHeight="1">
      <c r="C4709" s="11"/>
      <c r="H4709" s="28">
        <f>ROUND(F4709*G4709,0)</f>
        <v>0</v>
      </c>
      <c r="I4709" s="225"/>
    </row>
    <row r="4710" s="9" customFormat="1" ht="17.9" customHeight="1">
      <c r="C4710" s="11"/>
      <c r="H4710" s="28">
        <f>ROUND(F4710*G4710,0)</f>
        <v>0</v>
      </c>
      <c r="I4710" s="225"/>
    </row>
    <row r="4711" s="9" customFormat="1" ht="17.9" customHeight="1">
      <c r="C4711" s="11"/>
      <c r="H4711" s="28">
        <f>ROUND(F4711*G4711,0)</f>
        <v>0</v>
      </c>
      <c r="I4711" s="225"/>
    </row>
    <row r="4712" s="9" customFormat="1" ht="17.9" customHeight="1">
      <c r="C4712" s="11"/>
      <c r="H4712" s="28">
        <f>ROUND(F4712*G4712,0)</f>
        <v>0</v>
      </c>
      <c r="I4712" s="225"/>
    </row>
    <row r="4713" s="9" customFormat="1" ht="17.9" customHeight="1">
      <c r="C4713" s="11"/>
      <c r="H4713" s="28">
        <f>ROUND(F4713*G4713,0)</f>
        <v>0</v>
      </c>
      <c r="I4713" s="225"/>
    </row>
    <row r="4714" s="9" customFormat="1" ht="17.9" customHeight="1">
      <c r="C4714" s="11"/>
      <c r="H4714" s="28">
        <f>ROUND(F4714*G4714,0)</f>
        <v>0</v>
      </c>
      <c r="I4714" s="225"/>
    </row>
    <row r="4715" s="9" customFormat="1" ht="17.9" customHeight="1">
      <c r="C4715" s="11"/>
      <c r="H4715" s="28">
        <f>ROUND(F4715*G4715,0)</f>
        <v>0</v>
      </c>
      <c r="I4715" s="225"/>
    </row>
    <row r="4716" s="9" customFormat="1" ht="17.9" customHeight="1">
      <c r="C4716" s="11"/>
      <c r="H4716" s="28">
        <f>ROUND(F4716*G4716,0)</f>
        <v>0</v>
      </c>
      <c r="I4716" s="225"/>
    </row>
    <row r="4717" s="9" customFormat="1" ht="17.9" customHeight="1">
      <c r="C4717" s="11"/>
      <c r="H4717" s="28">
        <f>ROUND(F4717*G4717,0)</f>
        <v>0</v>
      </c>
      <c r="I4717" s="225"/>
    </row>
    <row r="4718" s="9" customFormat="1" ht="17.9" customHeight="1">
      <c r="C4718" s="11"/>
      <c r="H4718" s="28">
        <f>ROUND(F4718*G4718,0)</f>
        <v>0</v>
      </c>
      <c r="I4718" s="225"/>
    </row>
    <row r="4719" s="9" customFormat="1" ht="17.9" customHeight="1">
      <c r="C4719" s="11"/>
      <c r="H4719" s="28">
        <f>ROUND(F4719*G4719,0)</f>
        <v>0</v>
      </c>
      <c r="I4719" s="225"/>
    </row>
    <row r="4720" s="9" customFormat="1" ht="17.9" customHeight="1">
      <c r="C4720" s="11"/>
      <c r="H4720" s="28">
        <f>ROUND(F4720*G4720,0)</f>
        <v>0</v>
      </c>
      <c r="I4720" s="225"/>
    </row>
    <row r="4721" s="9" customFormat="1" ht="17.9" customHeight="1">
      <c r="C4721" s="11"/>
      <c r="H4721" s="28">
        <f>ROUND(F4721*G4721,0)</f>
        <v>0</v>
      </c>
      <c r="I4721" s="225"/>
    </row>
    <row r="4722" s="9" customFormat="1" ht="17.9" customHeight="1">
      <c r="C4722" s="11"/>
      <c r="H4722" s="28">
        <f>ROUND(F4722*G4722,0)</f>
        <v>0</v>
      </c>
      <c r="I4722" s="225"/>
    </row>
    <row r="4723" s="9" customFormat="1" ht="17.9" customHeight="1">
      <c r="C4723" s="11"/>
      <c r="H4723" s="28">
        <f>ROUND(F4723*G4723,0)</f>
        <v>0</v>
      </c>
      <c r="I4723" s="225"/>
    </row>
    <row r="4724" s="9" customFormat="1" ht="17.9" customHeight="1">
      <c r="C4724" s="11"/>
      <c r="H4724" s="28">
        <f>ROUND(F4724*G4724,0)</f>
        <v>0</v>
      </c>
      <c r="I4724" s="225"/>
    </row>
    <row r="4725" s="9" customFormat="1" ht="17.9" customHeight="1">
      <c r="C4725" s="11"/>
      <c r="H4725" s="28">
        <f>ROUND(F4725*G4725,0)</f>
        <v>0</v>
      </c>
      <c r="I4725" s="225"/>
    </row>
    <row r="4726" s="9" customFormat="1" ht="17.9" customHeight="1">
      <c r="C4726" s="11"/>
      <c r="H4726" s="28">
        <f>ROUND(F4726*G4726,0)</f>
        <v>0</v>
      </c>
      <c r="I4726" s="225"/>
    </row>
    <row r="4727" s="9" customFormat="1" ht="17.9" customHeight="1">
      <c r="C4727" s="11"/>
      <c r="H4727" s="28">
        <f>ROUND(F4727*G4727,0)</f>
        <v>0</v>
      </c>
      <c r="I4727" s="225"/>
    </row>
    <row r="4728" s="9" customFormat="1" ht="17.9" customHeight="1">
      <c r="C4728" s="11"/>
      <c r="H4728" s="28">
        <f>ROUND(F4728*G4728,0)</f>
        <v>0</v>
      </c>
      <c r="I4728" s="225"/>
    </row>
    <row r="4729" s="9" customFormat="1" ht="17.9" customHeight="1">
      <c r="C4729" s="11"/>
      <c r="H4729" s="28">
        <f>ROUND(F4729*G4729,0)</f>
        <v>0</v>
      </c>
      <c r="I4729" s="225"/>
    </row>
    <row r="4730" s="9" customFormat="1" ht="17.9" customHeight="1">
      <c r="C4730" s="11"/>
      <c r="H4730" s="28">
        <f>ROUND(F4730*G4730,0)</f>
        <v>0</v>
      </c>
      <c r="I4730" s="225"/>
    </row>
    <row r="4731" s="9" customFormat="1" ht="17.9" customHeight="1">
      <c r="C4731" s="11"/>
      <c r="H4731" s="28">
        <f>ROUND(F4731*G4731,0)</f>
        <v>0</v>
      </c>
      <c r="I4731" s="225"/>
    </row>
    <row r="4732" s="9" customFormat="1" ht="17.9" customHeight="1">
      <c r="C4732" s="11"/>
      <c r="H4732" s="28">
        <f>ROUND(F4732*G4732,0)</f>
        <v>0</v>
      </c>
      <c r="I4732" s="225"/>
    </row>
    <row r="4733" s="9" customFormat="1" ht="17.9" customHeight="1">
      <c r="C4733" s="11"/>
      <c r="H4733" s="28">
        <f>ROUND(F4733*G4733,0)</f>
        <v>0</v>
      </c>
      <c r="I4733" s="225"/>
    </row>
    <row r="4734" s="9" customFormat="1" ht="17.9" customHeight="1">
      <c r="C4734" s="11"/>
      <c r="H4734" s="28">
        <f>ROUND(F4734*G4734,0)</f>
        <v>0</v>
      </c>
      <c r="I4734" s="225"/>
    </row>
    <row r="4735" s="9" customFormat="1" ht="17.9" customHeight="1">
      <c r="C4735" s="11"/>
      <c r="H4735" s="28">
        <f>ROUND(F4735*G4735,0)</f>
        <v>0</v>
      </c>
      <c r="I4735" s="225"/>
    </row>
    <row r="4736" s="9" customFormat="1" ht="17.9" customHeight="1">
      <c r="C4736" s="11"/>
      <c r="H4736" s="28">
        <f>ROUND(F4736*G4736,0)</f>
        <v>0</v>
      </c>
      <c r="I4736" s="225"/>
    </row>
    <row r="4737" s="9" customFormat="1" ht="17.9" customHeight="1">
      <c r="C4737" s="11"/>
      <c r="H4737" s="28">
        <f>ROUND(F4737*G4737,0)</f>
        <v>0</v>
      </c>
      <c r="I4737" s="225"/>
    </row>
    <row r="4738" s="9" customFormat="1" ht="17.9" customHeight="1">
      <c r="C4738" s="11"/>
      <c r="H4738" s="28">
        <f>ROUND(F4738*G4738,0)</f>
        <v>0</v>
      </c>
      <c r="I4738" s="225"/>
    </row>
    <row r="4739" s="9" customFormat="1" ht="17.9" customHeight="1">
      <c r="C4739" s="11"/>
      <c r="H4739" s="28">
        <f>ROUND(F4739*G4739,0)</f>
        <v>0</v>
      </c>
      <c r="I4739" s="225"/>
    </row>
    <row r="4740" s="9" customFormat="1" ht="17.9" customHeight="1">
      <c r="C4740" s="11"/>
      <c r="H4740" s="28">
        <f>ROUND(F4740*G4740,0)</f>
        <v>0</v>
      </c>
      <c r="I4740" s="225"/>
    </row>
    <row r="4741" s="9" customFormat="1" ht="17.9" customHeight="1">
      <c r="C4741" s="11"/>
      <c r="H4741" s="28">
        <f>ROUND(F4741*G4741,0)</f>
        <v>0</v>
      </c>
      <c r="I4741" s="225"/>
    </row>
    <row r="4742" s="9" customFormat="1" ht="17.9" customHeight="1">
      <c r="C4742" s="11"/>
      <c r="H4742" s="28">
        <f>ROUND(F4742*G4742,0)</f>
        <v>0</v>
      </c>
      <c r="I4742" s="225"/>
    </row>
    <row r="4743" s="9" customFormat="1" ht="17.9" customHeight="1">
      <c r="C4743" s="11"/>
      <c r="H4743" s="28">
        <f>ROUND(F4743*G4743,0)</f>
        <v>0</v>
      </c>
      <c r="I4743" s="225"/>
    </row>
    <row r="4744" s="9" customFormat="1" ht="17.9" customHeight="1">
      <c r="C4744" s="11"/>
      <c r="H4744" s="28">
        <f>ROUND(F4744*G4744,0)</f>
        <v>0</v>
      </c>
      <c r="I4744" s="225"/>
    </row>
    <row r="4745" s="9" customFormat="1" ht="17.9" customHeight="1">
      <c r="C4745" s="11"/>
      <c r="H4745" s="28">
        <f>ROUND(F4745*G4745,0)</f>
        <v>0</v>
      </c>
      <c r="I4745" s="225"/>
    </row>
    <row r="4746" s="9" customFormat="1" ht="17.9" customHeight="1">
      <c r="C4746" s="11"/>
      <c r="H4746" s="28">
        <f>ROUND(F4746*G4746,0)</f>
        <v>0</v>
      </c>
      <c r="I4746" s="225"/>
    </row>
    <row r="4747" s="9" customFormat="1" ht="17.9" customHeight="1">
      <c r="C4747" s="11"/>
      <c r="H4747" s="28">
        <f>ROUND(F4747*G4747,0)</f>
        <v>0</v>
      </c>
      <c r="I4747" s="225"/>
    </row>
    <row r="4748" s="9" customFormat="1" ht="17.9" customHeight="1">
      <c r="C4748" s="11"/>
      <c r="H4748" s="28">
        <f>ROUND(F4748*G4748,0)</f>
        <v>0</v>
      </c>
      <c r="I4748" s="225"/>
    </row>
    <row r="4749" s="9" customFormat="1" ht="17.9" customHeight="1">
      <c r="C4749" s="11"/>
      <c r="H4749" s="28">
        <f>ROUND(F4749*G4749,0)</f>
        <v>0</v>
      </c>
      <c r="I4749" s="225"/>
    </row>
    <row r="4750" s="9" customFormat="1" ht="17.9" customHeight="1">
      <c r="C4750" s="11"/>
      <c r="H4750" s="28">
        <f>ROUND(F4750*G4750,0)</f>
        <v>0</v>
      </c>
      <c r="I4750" s="225"/>
    </row>
    <row r="4751" s="9" customFormat="1" ht="17.9" customHeight="1">
      <c r="C4751" s="11"/>
      <c r="H4751" s="28">
        <f>ROUND(F4751*G4751,0)</f>
        <v>0</v>
      </c>
      <c r="I4751" s="225"/>
    </row>
    <row r="4752" s="9" customFormat="1" ht="17.9" customHeight="1">
      <c r="C4752" s="11"/>
      <c r="H4752" s="28">
        <f>ROUND(F4752*G4752,0)</f>
        <v>0</v>
      </c>
      <c r="I4752" s="225"/>
    </row>
    <row r="4753" s="9" customFormat="1" ht="17.9" customHeight="1">
      <c r="C4753" s="11"/>
      <c r="H4753" s="28">
        <f>ROUND(F4753*G4753,0)</f>
        <v>0</v>
      </c>
      <c r="I4753" s="225"/>
    </row>
    <row r="4754" s="9" customFormat="1" ht="17.9" customHeight="1">
      <c r="C4754" s="11"/>
      <c r="H4754" s="28">
        <f>ROUND(F4754*G4754,0)</f>
        <v>0</v>
      </c>
      <c r="I4754" s="225"/>
    </row>
    <row r="4755" s="9" customFormat="1" ht="17.9" customHeight="1">
      <c r="C4755" s="11"/>
      <c r="H4755" s="28">
        <f>ROUND(F4755*G4755,0)</f>
        <v>0</v>
      </c>
      <c r="I4755" s="225"/>
    </row>
    <row r="4756" s="9" customFormat="1" ht="17.9" customHeight="1">
      <c r="C4756" s="11"/>
      <c r="H4756" s="28">
        <f>ROUND(F4756*G4756,0)</f>
        <v>0</v>
      </c>
      <c r="I4756" s="225"/>
    </row>
    <row r="4757" s="9" customFormat="1" ht="17.9" customHeight="1">
      <c r="C4757" s="11"/>
      <c r="H4757" s="28">
        <f>ROUND(F4757*G4757,0)</f>
        <v>0</v>
      </c>
      <c r="I4757" s="225"/>
    </row>
    <row r="4758" s="9" customFormat="1" ht="17.9" customHeight="1">
      <c r="C4758" s="11"/>
      <c r="H4758" s="28">
        <f>ROUND(F4758*G4758,0)</f>
        <v>0</v>
      </c>
      <c r="I4758" s="225"/>
    </row>
    <row r="4759" s="9" customFormat="1" ht="17.9" customHeight="1">
      <c r="C4759" s="11"/>
      <c r="H4759" s="28">
        <f>ROUND(F4759*G4759,0)</f>
        <v>0</v>
      </c>
      <c r="I4759" s="225"/>
    </row>
    <row r="4760" s="9" customFormat="1" ht="17.9" customHeight="1">
      <c r="C4760" s="11"/>
      <c r="H4760" s="28">
        <f>ROUND(F4760*G4760,0)</f>
        <v>0</v>
      </c>
      <c r="I4760" s="225"/>
    </row>
    <row r="4761" s="9" customFormat="1" ht="17.9" customHeight="1">
      <c r="C4761" s="11"/>
      <c r="H4761" s="28">
        <f>ROUND(F4761*G4761,0)</f>
        <v>0</v>
      </c>
      <c r="I4761" s="225"/>
    </row>
    <row r="4762" s="9" customFormat="1" ht="17.9" customHeight="1">
      <c r="C4762" s="11"/>
      <c r="H4762" s="28">
        <f>ROUND(F4762*G4762,0)</f>
        <v>0</v>
      </c>
      <c r="I4762" s="225"/>
    </row>
    <row r="4763" s="9" customFormat="1" ht="17.9" customHeight="1">
      <c r="C4763" s="11"/>
      <c r="H4763" s="28">
        <f>ROUND(F4763*G4763,0)</f>
        <v>0</v>
      </c>
      <c r="I4763" s="225"/>
    </row>
    <row r="4764" s="9" customFormat="1" ht="17.9" customHeight="1">
      <c r="C4764" s="11"/>
      <c r="H4764" s="28">
        <f>ROUND(F4764*G4764,0)</f>
        <v>0</v>
      </c>
      <c r="I4764" s="225"/>
    </row>
    <row r="4765" s="9" customFormat="1" ht="17.9" customHeight="1">
      <c r="C4765" s="11"/>
      <c r="H4765" s="28">
        <f>ROUND(F4765*G4765,0)</f>
        <v>0</v>
      </c>
      <c r="I4765" s="225"/>
    </row>
    <row r="4766" s="9" customFormat="1" ht="17.9" customHeight="1">
      <c r="C4766" s="11"/>
      <c r="H4766" s="28">
        <f>ROUND(F4766*G4766,0)</f>
        <v>0</v>
      </c>
      <c r="I4766" s="225"/>
    </row>
    <row r="4767" s="9" customFormat="1" ht="17.9" customHeight="1">
      <c r="C4767" s="11"/>
      <c r="H4767" s="28">
        <f>ROUND(F4767*G4767,0)</f>
        <v>0</v>
      </c>
      <c r="I4767" s="225"/>
    </row>
    <row r="4768" s="9" customFormat="1" ht="17.9" customHeight="1">
      <c r="C4768" s="11"/>
      <c r="H4768" s="28">
        <f>ROUND(F4768*G4768,0)</f>
        <v>0</v>
      </c>
      <c r="I4768" s="225"/>
    </row>
    <row r="4769" s="9" customFormat="1" ht="17.9" customHeight="1">
      <c r="C4769" s="11"/>
      <c r="H4769" s="28">
        <f>ROUND(F4769*G4769,0)</f>
        <v>0</v>
      </c>
      <c r="I4769" s="225"/>
    </row>
    <row r="4770" s="9" customFormat="1" ht="17.9" customHeight="1">
      <c r="C4770" s="11"/>
      <c r="H4770" s="28">
        <f>ROUND(F4770*G4770,0)</f>
        <v>0</v>
      </c>
      <c r="I4770" s="225"/>
    </row>
    <row r="4771" s="9" customFormat="1" ht="17.9" customHeight="1">
      <c r="C4771" s="11"/>
      <c r="H4771" s="28">
        <f>ROUND(F4771*G4771,0)</f>
        <v>0</v>
      </c>
      <c r="I4771" s="225"/>
    </row>
    <row r="4772" s="9" customFormat="1" ht="17.9" customHeight="1">
      <c r="C4772" s="11"/>
      <c r="H4772" s="28">
        <f>ROUND(F4772*G4772,0)</f>
        <v>0</v>
      </c>
      <c r="I4772" s="225"/>
    </row>
    <row r="4773" s="9" customFormat="1" ht="17.9" customHeight="1">
      <c r="C4773" s="11"/>
      <c r="H4773" s="28">
        <f>ROUND(F4773*G4773,0)</f>
        <v>0</v>
      </c>
      <c r="I4773" s="225"/>
    </row>
    <row r="4774" s="9" customFormat="1" ht="17.9" customHeight="1">
      <c r="C4774" s="11"/>
      <c r="H4774" s="28">
        <f>ROUND(F4774*G4774,0)</f>
        <v>0</v>
      </c>
      <c r="I4774" s="225"/>
    </row>
    <row r="4775" s="9" customFormat="1" ht="17.9" customHeight="1">
      <c r="C4775" s="11"/>
      <c r="H4775" s="28">
        <f>ROUND(F4775*G4775,0)</f>
        <v>0</v>
      </c>
      <c r="I4775" s="225"/>
    </row>
    <row r="4776" s="9" customFormat="1" ht="17.9" customHeight="1">
      <c r="C4776" s="11"/>
      <c r="H4776" s="28">
        <f>ROUND(F4776*G4776,0)</f>
        <v>0</v>
      </c>
      <c r="I4776" s="225"/>
    </row>
    <row r="4777" s="9" customFormat="1" ht="17.9" customHeight="1">
      <c r="C4777" s="11"/>
      <c r="H4777" s="28">
        <f>ROUND(F4777*G4777,0)</f>
        <v>0</v>
      </c>
      <c r="I4777" s="225"/>
    </row>
    <row r="4778" s="9" customFormat="1" ht="17.9" customHeight="1">
      <c r="C4778" s="11"/>
      <c r="H4778" s="28">
        <f>ROUND(F4778*G4778,0)</f>
        <v>0</v>
      </c>
      <c r="I4778" s="225"/>
    </row>
    <row r="4779" s="9" customFormat="1" ht="17.9" customHeight="1">
      <c r="C4779" s="11"/>
      <c r="H4779" s="28">
        <f>ROUND(F4779*G4779,0)</f>
        <v>0</v>
      </c>
      <c r="I4779" s="225"/>
    </row>
    <row r="4780" s="9" customFormat="1" ht="17.9" customHeight="1">
      <c r="C4780" s="11"/>
      <c r="H4780" s="28">
        <f>ROUND(F4780*G4780,0)</f>
        <v>0</v>
      </c>
      <c r="I4780" s="225"/>
    </row>
    <row r="4781" s="9" customFormat="1" ht="17.9" customHeight="1">
      <c r="C4781" s="11"/>
      <c r="H4781" s="28">
        <f>ROUND(F4781*G4781,0)</f>
        <v>0</v>
      </c>
      <c r="I4781" s="225"/>
    </row>
    <row r="4782" s="9" customFormat="1" ht="17.9" customHeight="1">
      <c r="C4782" s="11"/>
      <c r="H4782" s="28">
        <f>ROUND(F4782*G4782,0)</f>
        <v>0</v>
      </c>
      <c r="I4782" s="225"/>
    </row>
    <row r="4783" s="9" customFormat="1" ht="17.9" customHeight="1">
      <c r="C4783" s="11"/>
      <c r="H4783" s="28">
        <f>ROUND(F4783*G4783,0)</f>
        <v>0</v>
      </c>
      <c r="I4783" s="225"/>
    </row>
    <row r="4784" s="9" customFormat="1" ht="17.9" customHeight="1">
      <c r="C4784" s="11"/>
      <c r="H4784" s="28">
        <f>ROUND(F4784*G4784,0)</f>
        <v>0</v>
      </c>
      <c r="I4784" s="225"/>
    </row>
    <row r="4785" s="9" customFormat="1" ht="17.9" customHeight="1">
      <c r="C4785" s="11"/>
      <c r="H4785" s="28">
        <f>ROUND(F4785*G4785,0)</f>
        <v>0</v>
      </c>
      <c r="I4785" s="225"/>
    </row>
    <row r="4786" s="9" customFormat="1" ht="17.9" customHeight="1">
      <c r="C4786" s="11"/>
      <c r="H4786" s="28">
        <f>ROUND(F4786*G4786,0)</f>
        <v>0</v>
      </c>
      <c r="I4786" s="225"/>
    </row>
    <row r="4787" s="9" customFormat="1" ht="17.9" customHeight="1">
      <c r="C4787" s="11"/>
      <c r="H4787" s="28">
        <f>ROUND(F4787*G4787,0)</f>
        <v>0</v>
      </c>
      <c r="I4787" s="225"/>
    </row>
    <row r="4788" s="9" customFormat="1" ht="17.9" customHeight="1">
      <c r="C4788" s="11"/>
      <c r="H4788" s="28">
        <f>ROUND(F4788*G4788,0)</f>
        <v>0</v>
      </c>
      <c r="I4788" s="225"/>
    </row>
    <row r="4789" s="9" customFormat="1" ht="17.9" customHeight="1">
      <c r="C4789" s="11"/>
      <c r="H4789" s="28">
        <f>ROUND(F4789*G4789,0)</f>
        <v>0</v>
      </c>
      <c r="I4789" s="225"/>
    </row>
    <row r="4790" s="9" customFormat="1" ht="17.9" customHeight="1">
      <c r="C4790" s="11"/>
      <c r="H4790" s="28">
        <f>ROUND(F4790*G4790,0)</f>
        <v>0</v>
      </c>
      <c r="I4790" s="225"/>
    </row>
    <row r="4791" s="9" customFormat="1" ht="17.9" customHeight="1">
      <c r="C4791" s="11"/>
      <c r="H4791" s="28">
        <f>ROUND(F4791*G4791,0)</f>
        <v>0</v>
      </c>
      <c r="I4791" s="225"/>
    </row>
    <row r="4792" s="9" customFormat="1" ht="17.9" customHeight="1">
      <c r="C4792" s="11"/>
      <c r="H4792" s="28">
        <f>ROUND(F4792*G4792,0)</f>
        <v>0</v>
      </c>
      <c r="I4792" s="225"/>
    </row>
    <row r="4793" s="9" customFormat="1" ht="17.9" customHeight="1">
      <c r="C4793" s="11"/>
      <c r="H4793" s="28">
        <f>ROUND(F4793*G4793,0)</f>
        <v>0</v>
      </c>
      <c r="I4793" s="225"/>
    </row>
    <row r="4794" s="9" customFormat="1" ht="17.9" customHeight="1">
      <c r="C4794" s="11"/>
      <c r="H4794" s="28">
        <f>ROUND(F4794*G4794,0)</f>
        <v>0</v>
      </c>
      <c r="I4794" s="225"/>
    </row>
    <row r="4795" s="9" customFormat="1" ht="17.9" customHeight="1">
      <c r="C4795" s="11"/>
      <c r="H4795" s="28">
        <f>ROUND(F4795*G4795,0)</f>
        <v>0</v>
      </c>
      <c r="I4795" s="225"/>
    </row>
    <row r="4796" s="9" customFormat="1" ht="17.9" customHeight="1">
      <c r="C4796" s="11"/>
      <c r="H4796" s="28">
        <f>ROUND(F4796*G4796,0)</f>
        <v>0</v>
      </c>
      <c r="I4796" s="225"/>
    </row>
    <row r="4797" s="9" customFormat="1" ht="17.9" customHeight="1">
      <c r="C4797" s="11"/>
      <c r="H4797" s="28">
        <f>ROUND(F4797*G4797,0)</f>
        <v>0</v>
      </c>
      <c r="I4797" s="225"/>
    </row>
    <row r="4798" s="9" customFormat="1" ht="17.9" customHeight="1">
      <c r="C4798" s="11"/>
      <c r="H4798" s="28">
        <f>ROUND(F4798*G4798,0)</f>
        <v>0</v>
      </c>
      <c r="I4798" s="225"/>
    </row>
    <row r="4799" s="9" customFormat="1" ht="17.9" customHeight="1">
      <c r="C4799" s="11"/>
      <c r="H4799" s="28">
        <f>ROUND(F4799*G4799,0)</f>
        <v>0</v>
      </c>
      <c r="I4799" s="225"/>
    </row>
    <row r="4800" s="9" customFormat="1" ht="17.9" customHeight="1">
      <c r="C4800" s="11"/>
      <c r="H4800" s="28">
        <f>ROUND(F4800*G4800,0)</f>
        <v>0</v>
      </c>
      <c r="I4800" s="225"/>
    </row>
    <row r="4801" s="9" customFormat="1" ht="17.9" customHeight="1">
      <c r="C4801" s="11"/>
      <c r="H4801" s="28">
        <f>ROUND(F4801*G4801,0)</f>
        <v>0</v>
      </c>
      <c r="I4801" s="225"/>
    </row>
    <row r="4802" s="9" customFormat="1" ht="17.9" customHeight="1">
      <c r="C4802" s="11"/>
      <c r="H4802" s="28">
        <f>ROUND(F4802*G4802,0)</f>
        <v>0</v>
      </c>
      <c r="I4802" s="225"/>
    </row>
    <row r="4803" s="9" customFormat="1" ht="17.9" customHeight="1">
      <c r="C4803" s="11"/>
      <c r="H4803" s="28">
        <f>ROUND(F4803*G4803,0)</f>
        <v>0</v>
      </c>
      <c r="I4803" s="225"/>
    </row>
    <row r="4804" s="9" customFormat="1" ht="17.9" customHeight="1">
      <c r="C4804" s="11"/>
      <c r="H4804" s="28">
        <f>ROUND(F4804*G4804,0)</f>
        <v>0</v>
      </c>
      <c r="I4804" s="225"/>
    </row>
    <row r="4805" s="9" customFormat="1" ht="17.9" customHeight="1">
      <c r="C4805" s="11"/>
      <c r="H4805" s="28">
        <f>ROUND(F4805*G4805,0)</f>
        <v>0</v>
      </c>
      <c r="I4805" s="225"/>
    </row>
    <row r="4806" s="9" customFormat="1" ht="17.9" customHeight="1">
      <c r="C4806" s="11"/>
      <c r="H4806" s="28">
        <f>ROUND(F4806*G4806,0)</f>
        <v>0</v>
      </c>
      <c r="I4806" s="225"/>
    </row>
    <row r="4807" s="9" customFormat="1" ht="17.9" customHeight="1">
      <c r="C4807" s="11"/>
      <c r="H4807" s="28">
        <f>ROUND(F4807*G4807,0)</f>
        <v>0</v>
      </c>
      <c r="I4807" s="225"/>
    </row>
    <row r="4808" s="9" customFormat="1" ht="17.9" customHeight="1">
      <c r="C4808" s="11"/>
      <c r="H4808" s="28">
        <f>ROUND(F4808*G4808,0)</f>
        <v>0</v>
      </c>
      <c r="I4808" s="225"/>
    </row>
    <row r="4809" s="9" customFormat="1" ht="17.9" customHeight="1">
      <c r="C4809" s="11"/>
      <c r="H4809" s="28">
        <f>ROUND(F4809*G4809,0)</f>
        <v>0</v>
      </c>
      <c r="I4809" s="225"/>
    </row>
    <row r="4810" s="9" customFormat="1" ht="17.9" customHeight="1">
      <c r="C4810" s="11"/>
      <c r="H4810" s="28">
        <f>ROUND(F4810*G4810,0)</f>
        <v>0</v>
      </c>
      <c r="I4810" s="225"/>
    </row>
    <row r="4811" s="9" customFormat="1" ht="17.9" customHeight="1">
      <c r="C4811" s="11"/>
      <c r="H4811" s="28">
        <f>ROUND(F4811*G4811,0)</f>
        <v>0</v>
      </c>
      <c r="I4811" s="225"/>
    </row>
    <row r="4812" s="9" customFormat="1" ht="17.9" customHeight="1">
      <c r="C4812" s="11"/>
      <c r="H4812" s="28">
        <f>ROUND(F4812*G4812,0)</f>
        <v>0</v>
      </c>
      <c r="I4812" s="225"/>
    </row>
    <row r="4813" s="9" customFormat="1" ht="17.9" customHeight="1">
      <c r="C4813" s="11"/>
      <c r="H4813" s="28">
        <f>ROUND(F4813*G4813,0)</f>
        <v>0</v>
      </c>
      <c r="I4813" s="225"/>
    </row>
    <row r="4814" s="9" customFormat="1" ht="17.9" customHeight="1">
      <c r="C4814" s="11"/>
      <c r="H4814" s="28">
        <f>ROUND(F4814*G4814,0)</f>
        <v>0</v>
      </c>
      <c r="I4814" s="225"/>
    </row>
    <row r="4815" s="9" customFormat="1" ht="17.9" customHeight="1">
      <c r="C4815" s="11"/>
      <c r="H4815" s="28">
        <f>ROUND(F4815*G4815,0)</f>
        <v>0</v>
      </c>
      <c r="I4815" s="225"/>
    </row>
    <row r="4816" s="9" customFormat="1" ht="17.9" customHeight="1">
      <c r="C4816" s="11"/>
      <c r="H4816" s="28">
        <f>ROUND(F4816*G4816,0)</f>
        <v>0</v>
      </c>
      <c r="I4816" s="225"/>
    </row>
    <row r="4817" s="9" customFormat="1" ht="17.9" customHeight="1">
      <c r="C4817" s="11"/>
      <c r="H4817" s="28">
        <f>ROUND(F4817*G4817,0)</f>
        <v>0</v>
      </c>
      <c r="I4817" s="225"/>
    </row>
    <row r="4818" s="9" customFormat="1" ht="17.9" customHeight="1">
      <c r="C4818" s="11"/>
      <c r="H4818" s="28">
        <f>ROUND(F4818*G4818,0)</f>
        <v>0</v>
      </c>
      <c r="I4818" s="225"/>
    </row>
    <row r="4819" s="9" customFormat="1" ht="17.9" customHeight="1">
      <c r="C4819" s="11"/>
      <c r="H4819" s="28">
        <f>ROUND(F4819*G4819,0)</f>
        <v>0</v>
      </c>
      <c r="I4819" s="225"/>
    </row>
    <row r="4820" s="9" customFormat="1" ht="17.9" customHeight="1">
      <c r="C4820" s="11"/>
      <c r="H4820" s="28">
        <f>ROUND(F4820*G4820,0)</f>
        <v>0</v>
      </c>
      <c r="I4820" s="225"/>
    </row>
    <row r="4821" s="9" customFormat="1" ht="17.9" customHeight="1">
      <c r="C4821" s="11"/>
      <c r="H4821" s="28">
        <f>ROUND(F4821*G4821,0)</f>
        <v>0</v>
      </c>
      <c r="I4821" s="225"/>
    </row>
    <row r="4822" s="9" customFormat="1" ht="17.9" customHeight="1">
      <c r="C4822" s="11"/>
      <c r="H4822" s="28">
        <f>ROUND(F4822*G4822,0)</f>
        <v>0</v>
      </c>
      <c r="I4822" s="225"/>
    </row>
    <row r="4823" s="9" customFormat="1" ht="17.9" customHeight="1">
      <c r="C4823" s="11"/>
      <c r="H4823" s="28">
        <f>ROUND(F4823*G4823,0)</f>
        <v>0</v>
      </c>
      <c r="I4823" s="225"/>
    </row>
    <row r="4824" s="9" customFormat="1" ht="17.9" customHeight="1">
      <c r="C4824" s="11"/>
      <c r="H4824" s="28">
        <f>ROUND(F4824*G4824,0)</f>
        <v>0</v>
      </c>
      <c r="I4824" s="225"/>
    </row>
    <row r="4825" s="9" customFormat="1" ht="17.9" customHeight="1">
      <c r="C4825" s="11"/>
      <c r="H4825" s="28">
        <f>ROUND(F4825*G4825,0)</f>
        <v>0</v>
      </c>
      <c r="I4825" s="225"/>
    </row>
    <row r="4826" s="9" customFormat="1" ht="17.9" customHeight="1">
      <c r="C4826" s="11"/>
      <c r="H4826" s="28">
        <f>ROUND(F4826*G4826,0)</f>
        <v>0</v>
      </c>
      <c r="I4826" s="225"/>
    </row>
    <row r="4827" s="9" customFormat="1" ht="17.9" customHeight="1">
      <c r="C4827" s="11"/>
      <c r="H4827" s="28">
        <f>ROUND(F4827*G4827,0)</f>
        <v>0</v>
      </c>
      <c r="I4827" s="225"/>
    </row>
    <row r="4828" s="9" customFormat="1" ht="17.9" customHeight="1">
      <c r="C4828" s="11"/>
      <c r="H4828" s="28">
        <f>ROUND(F4828*G4828,0)</f>
        <v>0</v>
      </c>
      <c r="I4828" s="225"/>
    </row>
    <row r="4829" s="9" customFormat="1" ht="17.9" customHeight="1">
      <c r="C4829" s="11"/>
      <c r="H4829" s="28">
        <f>ROUND(F4829*G4829,0)</f>
        <v>0</v>
      </c>
      <c r="I4829" s="225"/>
    </row>
    <row r="4830" s="9" customFormat="1" ht="17.9" customHeight="1">
      <c r="C4830" s="11"/>
      <c r="H4830" s="28">
        <f>ROUND(F4830*G4830,0)</f>
        <v>0</v>
      </c>
      <c r="I4830" s="225"/>
    </row>
    <row r="4831" s="9" customFormat="1" ht="17.9" customHeight="1">
      <c r="C4831" s="11"/>
      <c r="H4831" s="28">
        <f>ROUND(F4831*G4831,0)</f>
        <v>0</v>
      </c>
      <c r="I4831" s="225"/>
    </row>
    <row r="4832" s="9" customFormat="1" ht="17.9" customHeight="1">
      <c r="C4832" s="11"/>
      <c r="H4832" s="28">
        <f>ROUND(F4832*G4832,0)</f>
        <v>0</v>
      </c>
      <c r="I4832" s="225"/>
    </row>
    <row r="4833" s="9" customFormat="1" ht="17.9" customHeight="1">
      <c r="C4833" s="11"/>
      <c r="H4833" s="28">
        <f>ROUND(F4833*G4833,0)</f>
        <v>0</v>
      </c>
      <c r="I4833" s="225"/>
    </row>
    <row r="4834" s="9" customFormat="1" ht="17.9" customHeight="1">
      <c r="C4834" s="11"/>
      <c r="H4834" s="28">
        <f>ROUND(F4834*G4834,0)</f>
        <v>0</v>
      </c>
      <c r="I4834" s="225"/>
    </row>
    <row r="4835" s="9" customFormat="1" ht="17.9" customHeight="1">
      <c r="C4835" s="11"/>
      <c r="H4835" s="28">
        <f>ROUND(F4835*G4835,0)</f>
        <v>0</v>
      </c>
      <c r="I4835" s="225"/>
    </row>
    <row r="4836" s="9" customFormat="1" ht="17.9" customHeight="1">
      <c r="C4836" s="11"/>
      <c r="H4836" s="28">
        <f>ROUND(F4836*G4836,0)</f>
        <v>0</v>
      </c>
      <c r="I4836" s="225"/>
    </row>
    <row r="4837" s="9" customFormat="1" ht="17.9" customHeight="1">
      <c r="C4837" s="11"/>
      <c r="H4837" s="28">
        <f>ROUND(F4837*G4837,0)</f>
        <v>0</v>
      </c>
      <c r="I4837" s="225"/>
    </row>
    <row r="4838" s="9" customFormat="1" ht="17.9" customHeight="1">
      <c r="C4838" s="11"/>
      <c r="H4838" s="28">
        <f>ROUND(F4838*G4838,0)</f>
        <v>0</v>
      </c>
      <c r="I4838" s="225"/>
    </row>
    <row r="4839" s="9" customFormat="1" ht="17.9" customHeight="1">
      <c r="C4839" s="11"/>
      <c r="H4839" s="28">
        <f>ROUND(F4839*G4839,0)</f>
        <v>0</v>
      </c>
      <c r="I4839" s="225"/>
    </row>
    <row r="4840" s="9" customFormat="1" ht="17.9" customHeight="1">
      <c r="C4840" s="11"/>
      <c r="H4840" s="28">
        <f>ROUND(F4840*G4840,0)</f>
        <v>0</v>
      </c>
      <c r="I4840" s="225"/>
    </row>
    <row r="4841" s="9" customFormat="1" ht="17.9" customHeight="1">
      <c r="C4841" s="11"/>
      <c r="H4841" s="28">
        <f>ROUND(F4841*G4841,0)</f>
        <v>0</v>
      </c>
      <c r="I4841" s="225"/>
    </row>
    <row r="4842" s="9" customFormat="1" ht="17.9" customHeight="1">
      <c r="C4842" s="11"/>
      <c r="H4842" s="28">
        <f>ROUND(F4842*G4842,0)</f>
        <v>0</v>
      </c>
      <c r="I4842" s="225"/>
    </row>
    <row r="4843" s="9" customFormat="1" ht="17.9" customHeight="1">
      <c r="C4843" s="11"/>
      <c r="H4843" s="28">
        <f>ROUND(F4843*G4843,0)</f>
        <v>0</v>
      </c>
      <c r="I4843" s="225"/>
    </row>
    <row r="4844" s="9" customFormat="1" ht="17.9" customHeight="1">
      <c r="C4844" s="11"/>
      <c r="H4844" s="28">
        <f>ROUND(F4844*G4844,0)</f>
        <v>0</v>
      </c>
      <c r="I4844" s="225"/>
    </row>
    <row r="4845" s="9" customFormat="1" ht="17.9" customHeight="1">
      <c r="C4845" s="11"/>
      <c r="H4845" s="28">
        <f>ROUND(F4845*G4845,0)</f>
        <v>0</v>
      </c>
      <c r="I4845" s="225"/>
    </row>
    <row r="4846" s="9" customFormat="1" ht="17.9" customHeight="1">
      <c r="C4846" s="11"/>
      <c r="H4846" s="28">
        <f>ROUND(F4846*G4846,0)</f>
        <v>0</v>
      </c>
      <c r="I4846" s="225"/>
    </row>
    <row r="4847" s="9" customFormat="1" ht="17.9" customHeight="1">
      <c r="C4847" s="11"/>
      <c r="H4847" s="28">
        <f>ROUND(F4847*G4847,0)</f>
        <v>0</v>
      </c>
      <c r="I4847" s="225"/>
    </row>
    <row r="4848" s="9" customFormat="1" ht="17.9" customHeight="1">
      <c r="C4848" s="11"/>
      <c r="H4848" s="28">
        <f>ROUND(F4848*G4848,0)</f>
        <v>0</v>
      </c>
      <c r="I4848" s="225"/>
    </row>
    <row r="4849" s="9" customFormat="1" ht="17.9" customHeight="1">
      <c r="C4849" s="11"/>
      <c r="H4849" s="28">
        <f>ROUND(F4849*G4849,0)</f>
        <v>0</v>
      </c>
      <c r="I4849" s="225"/>
    </row>
    <row r="4850" s="9" customFormat="1" ht="17.9" customHeight="1">
      <c r="C4850" s="11"/>
      <c r="H4850" s="28">
        <f>ROUND(F4850*G4850,0)</f>
        <v>0</v>
      </c>
      <c r="I4850" s="225"/>
    </row>
    <row r="4851" s="9" customFormat="1" ht="17.9" customHeight="1">
      <c r="C4851" s="11"/>
      <c r="H4851" s="28">
        <f>ROUND(F4851*G4851,0)</f>
        <v>0</v>
      </c>
      <c r="I4851" s="225"/>
    </row>
    <row r="4852" s="9" customFormat="1" ht="17.9" customHeight="1">
      <c r="C4852" s="11"/>
      <c r="H4852" s="28">
        <f>ROUND(F4852*G4852,0)</f>
        <v>0</v>
      </c>
      <c r="I4852" s="225"/>
    </row>
    <row r="4853" s="9" customFormat="1" ht="17.9" customHeight="1">
      <c r="C4853" s="11"/>
      <c r="H4853" s="28">
        <f>ROUND(F4853*G4853,0)</f>
        <v>0</v>
      </c>
      <c r="I4853" s="225"/>
    </row>
    <row r="4854" s="9" customFormat="1" ht="17.9" customHeight="1">
      <c r="C4854" s="11"/>
      <c r="H4854" s="28">
        <f>ROUND(F4854*G4854,0)</f>
        <v>0</v>
      </c>
      <c r="I4854" s="225"/>
    </row>
    <row r="4855" s="9" customFormat="1" ht="17.9" customHeight="1">
      <c r="C4855" s="11"/>
      <c r="H4855" s="28">
        <f>ROUND(F4855*G4855,0)</f>
        <v>0</v>
      </c>
      <c r="I4855" s="225"/>
    </row>
    <row r="4856" s="9" customFormat="1" ht="17.9" customHeight="1">
      <c r="C4856" s="11"/>
      <c r="H4856" s="28">
        <f>ROUND(F4856*G4856,0)</f>
        <v>0</v>
      </c>
      <c r="I4856" s="225"/>
    </row>
    <row r="4857" s="9" customFormat="1" ht="17.9" customHeight="1">
      <c r="C4857" s="11"/>
      <c r="H4857" s="28">
        <f>ROUND(F4857*G4857,0)</f>
        <v>0</v>
      </c>
      <c r="I4857" s="225"/>
    </row>
    <row r="4858" s="9" customFormat="1" ht="17.9" customHeight="1">
      <c r="C4858" s="11"/>
      <c r="H4858" s="28">
        <f>ROUND(F4858*G4858,0)</f>
        <v>0</v>
      </c>
      <c r="I4858" s="225"/>
    </row>
    <row r="4859" s="9" customFormat="1" ht="17.9" customHeight="1">
      <c r="C4859" s="11"/>
      <c r="H4859" s="28">
        <f>ROUND(F4859*G4859,0)</f>
        <v>0</v>
      </c>
      <c r="I4859" s="225"/>
    </row>
    <row r="4860" s="9" customFormat="1" ht="17.9" customHeight="1">
      <c r="C4860" s="11"/>
      <c r="H4860" s="28">
        <f>ROUND(F4860*G4860,0)</f>
        <v>0</v>
      </c>
      <c r="I4860" s="225"/>
    </row>
    <row r="4861" s="9" customFormat="1" ht="17.9" customHeight="1">
      <c r="C4861" s="11"/>
      <c r="H4861" s="28">
        <f>ROUND(F4861*G4861,0)</f>
        <v>0</v>
      </c>
      <c r="I4861" s="225"/>
    </row>
    <row r="4862" s="9" customFormat="1" ht="17.9" customHeight="1">
      <c r="C4862" s="11"/>
      <c r="H4862" s="28">
        <f>ROUND(F4862*G4862,0)</f>
        <v>0</v>
      </c>
      <c r="I4862" s="225"/>
    </row>
    <row r="4863" s="9" customFormat="1" ht="17.9" customHeight="1">
      <c r="C4863" s="11"/>
      <c r="H4863" s="28">
        <f>ROUND(F4863*G4863,0)</f>
        <v>0</v>
      </c>
      <c r="I4863" s="225"/>
    </row>
    <row r="4864" s="9" customFormat="1" ht="17.9" customHeight="1">
      <c r="C4864" s="11"/>
      <c r="H4864" s="28">
        <f>ROUND(F4864*G4864,0)</f>
        <v>0</v>
      </c>
      <c r="I4864" s="225"/>
    </row>
    <row r="4865" s="9" customFormat="1" ht="17.9" customHeight="1">
      <c r="C4865" s="11"/>
      <c r="H4865" s="28">
        <f>ROUND(F4865*G4865,0)</f>
        <v>0</v>
      </c>
      <c r="I4865" s="225"/>
    </row>
    <row r="4866" s="9" customFormat="1" ht="17.9" customHeight="1">
      <c r="C4866" s="11"/>
      <c r="H4866" s="28">
        <f>ROUND(F4866*G4866,0)</f>
        <v>0</v>
      </c>
      <c r="I4866" s="225"/>
    </row>
    <row r="4867" s="9" customFormat="1" ht="17.9" customHeight="1">
      <c r="C4867" s="11"/>
      <c r="H4867" s="28">
        <f>ROUND(F4867*G4867,0)</f>
        <v>0</v>
      </c>
      <c r="I4867" s="225"/>
    </row>
    <row r="4868" s="9" customFormat="1" ht="17.9" customHeight="1">
      <c r="C4868" s="11"/>
      <c r="H4868" s="28">
        <f>ROUND(F4868*G4868,0)</f>
        <v>0</v>
      </c>
      <c r="I4868" s="225"/>
    </row>
    <row r="4869" s="9" customFormat="1" ht="17.9" customHeight="1">
      <c r="C4869" s="11"/>
      <c r="H4869" s="28">
        <f>ROUND(F4869*G4869,0)</f>
        <v>0</v>
      </c>
      <c r="I4869" s="225"/>
    </row>
    <row r="4870" s="9" customFormat="1" ht="17.9" customHeight="1">
      <c r="C4870" s="11"/>
      <c r="H4870" s="28">
        <f>ROUND(F4870*G4870,0)</f>
        <v>0</v>
      </c>
      <c r="I4870" s="225"/>
    </row>
    <row r="4871" s="9" customFormat="1" ht="17.9" customHeight="1">
      <c r="C4871" s="11"/>
      <c r="H4871" s="28">
        <f>ROUND(F4871*G4871,0)</f>
        <v>0</v>
      </c>
      <c r="I4871" s="225"/>
    </row>
    <row r="4872" s="9" customFormat="1" ht="17.9" customHeight="1">
      <c r="C4872" s="11"/>
      <c r="H4872" s="28">
        <f>ROUND(F4872*G4872,0)</f>
        <v>0</v>
      </c>
      <c r="I4872" s="225"/>
    </row>
    <row r="4873" s="9" customFormat="1" ht="17.9" customHeight="1">
      <c r="C4873" s="11"/>
      <c r="H4873" s="28">
        <f>ROUND(F4873*G4873,0)</f>
        <v>0</v>
      </c>
      <c r="I4873" s="225"/>
    </row>
    <row r="4874" s="9" customFormat="1" ht="17.9" customHeight="1">
      <c r="C4874" s="11"/>
      <c r="H4874" s="28">
        <f>ROUND(F4874*G4874,0)</f>
        <v>0</v>
      </c>
      <c r="I4874" s="225"/>
    </row>
    <row r="4875" s="9" customFormat="1" ht="17.9" customHeight="1">
      <c r="C4875" s="11"/>
      <c r="H4875" s="28">
        <f>ROUND(F4875*G4875,0)</f>
        <v>0</v>
      </c>
      <c r="I4875" s="225"/>
    </row>
    <row r="4876" s="9" customFormat="1" ht="17.9" customHeight="1">
      <c r="C4876" s="11"/>
      <c r="H4876" s="28">
        <f>ROUND(F4876*G4876,0)</f>
        <v>0</v>
      </c>
      <c r="I4876" s="225"/>
    </row>
    <row r="4877" s="9" customFormat="1" ht="17.9" customHeight="1">
      <c r="C4877" s="11"/>
      <c r="H4877" s="28">
        <f>ROUND(F4877*G4877,0)</f>
        <v>0</v>
      </c>
      <c r="I4877" s="225"/>
    </row>
    <row r="4878" s="9" customFormat="1" ht="17.9" customHeight="1">
      <c r="C4878" s="11"/>
      <c r="H4878" s="28">
        <f>ROUND(F4878*G4878,0)</f>
        <v>0</v>
      </c>
      <c r="I4878" s="225"/>
    </row>
    <row r="4879" s="9" customFormat="1" ht="17.9" customHeight="1">
      <c r="C4879" s="11"/>
      <c r="H4879" s="28">
        <f>ROUND(F4879*G4879,0)</f>
        <v>0</v>
      </c>
      <c r="I4879" s="225"/>
    </row>
    <row r="4880" s="9" customFormat="1" ht="17.9" customHeight="1">
      <c r="C4880" s="11"/>
      <c r="H4880" s="28">
        <f>ROUND(F4880*G4880,0)</f>
        <v>0</v>
      </c>
      <c r="I4880" s="225"/>
    </row>
    <row r="4881" s="9" customFormat="1" ht="17.9" customHeight="1">
      <c r="C4881" s="11"/>
      <c r="H4881" s="28">
        <f>ROUND(F4881*G4881,0)</f>
        <v>0</v>
      </c>
      <c r="I4881" s="225"/>
    </row>
    <row r="4882" s="9" customFormat="1" ht="17.9" customHeight="1">
      <c r="C4882" s="11"/>
      <c r="H4882" s="28">
        <f>ROUND(F4882*G4882,0)</f>
        <v>0</v>
      </c>
      <c r="I4882" s="225"/>
    </row>
    <row r="4883" s="9" customFormat="1" ht="17.9" customHeight="1">
      <c r="C4883" s="11"/>
      <c r="H4883" s="28">
        <f>ROUND(F4883*G4883,0)</f>
        <v>0</v>
      </c>
      <c r="I4883" s="225"/>
    </row>
    <row r="4884" s="9" customFormat="1" ht="17.9" customHeight="1">
      <c r="C4884" s="11"/>
      <c r="H4884" s="28">
        <f>ROUND(F4884*G4884,0)</f>
        <v>0</v>
      </c>
      <c r="I4884" s="225"/>
    </row>
    <row r="4885" s="9" customFormat="1" ht="17.9" customHeight="1">
      <c r="C4885" s="11"/>
      <c r="H4885" s="28">
        <f>ROUND(F4885*G4885,0)</f>
        <v>0</v>
      </c>
      <c r="I4885" s="225"/>
    </row>
    <row r="4886" s="9" customFormat="1" ht="17.9" customHeight="1">
      <c r="C4886" s="11"/>
      <c r="H4886" s="28">
        <f>ROUND(F4886*G4886,0)</f>
        <v>0</v>
      </c>
      <c r="I4886" s="225"/>
    </row>
    <row r="4887" s="9" customFormat="1" ht="17.9" customHeight="1">
      <c r="C4887" s="11"/>
      <c r="H4887" s="28">
        <f>ROUND(F4887*G4887,0)</f>
        <v>0</v>
      </c>
      <c r="I4887" s="225"/>
    </row>
    <row r="4888" s="9" customFormat="1" ht="17.9" customHeight="1">
      <c r="C4888" s="11"/>
      <c r="H4888" s="28">
        <f>ROUND(F4888*G4888,0)</f>
        <v>0</v>
      </c>
      <c r="I4888" s="225"/>
    </row>
    <row r="4889" s="9" customFormat="1" ht="17.9" customHeight="1">
      <c r="C4889" s="11"/>
      <c r="H4889" s="28">
        <f>ROUND(F4889*G4889,0)</f>
        <v>0</v>
      </c>
      <c r="I4889" s="225"/>
    </row>
    <row r="4890" s="9" customFormat="1" ht="17.9" customHeight="1">
      <c r="C4890" s="11"/>
      <c r="H4890" s="28">
        <f>ROUND(F4890*G4890,0)</f>
        <v>0</v>
      </c>
      <c r="I4890" s="225"/>
    </row>
    <row r="4891" s="9" customFormat="1" ht="17.9" customHeight="1">
      <c r="C4891" s="11"/>
      <c r="H4891" s="28">
        <f>ROUND(F4891*G4891,0)</f>
        <v>0</v>
      </c>
      <c r="I4891" s="225"/>
    </row>
    <row r="4892" s="9" customFormat="1" ht="17.9" customHeight="1">
      <c r="C4892" s="11"/>
      <c r="H4892" s="28">
        <f>ROUND(F4892*G4892,0)</f>
        <v>0</v>
      </c>
      <c r="I4892" s="225"/>
    </row>
    <row r="4893" s="9" customFormat="1" ht="17.9" customHeight="1">
      <c r="C4893" s="11"/>
      <c r="H4893" s="28">
        <f>ROUND(F4893*G4893,0)</f>
        <v>0</v>
      </c>
      <c r="I4893" s="225"/>
    </row>
    <row r="4894" s="9" customFormat="1" ht="17.9" customHeight="1">
      <c r="C4894" s="11"/>
      <c r="H4894" s="28">
        <f>ROUND(F4894*G4894,0)</f>
        <v>0</v>
      </c>
      <c r="I4894" s="225"/>
    </row>
    <row r="4895" s="9" customFormat="1" ht="17.9" customHeight="1">
      <c r="C4895" s="11"/>
      <c r="H4895" s="28">
        <f>ROUND(F4895*G4895,0)</f>
        <v>0</v>
      </c>
      <c r="I4895" s="225"/>
    </row>
    <row r="4896" s="9" customFormat="1" ht="17.9" customHeight="1">
      <c r="C4896" s="11"/>
      <c r="H4896" s="28">
        <f>ROUND(F4896*G4896,0)</f>
        <v>0</v>
      </c>
      <c r="I4896" s="225"/>
    </row>
    <row r="4897" s="9" customFormat="1" ht="17.9" customHeight="1">
      <c r="C4897" s="11"/>
      <c r="H4897" s="28">
        <f>ROUND(F4897*G4897,0)</f>
        <v>0</v>
      </c>
      <c r="I4897" s="225"/>
    </row>
    <row r="4898" s="9" customFormat="1" ht="17.9" customHeight="1">
      <c r="C4898" s="11"/>
      <c r="H4898" s="28">
        <f>ROUND(F4898*G4898,0)</f>
        <v>0</v>
      </c>
      <c r="I4898" s="225"/>
    </row>
    <row r="4899" s="9" customFormat="1" ht="17.9" customHeight="1">
      <c r="C4899" s="11"/>
      <c r="H4899" s="28">
        <f>ROUND(F4899*G4899,0)</f>
        <v>0</v>
      </c>
      <c r="I4899" s="225"/>
    </row>
    <row r="4900" s="9" customFormat="1" ht="17.9" customHeight="1">
      <c r="C4900" s="11"/>
      <c r="H4900" s="28">
        <f>ROUND(F4900*G4900,0)</f>
        <v>0</v>
      </c>
      <c r="I4900" s="225"/>
    </row>
    <row r="4901" s="9" customFormat="1" ht="17.9" customHeight="1">
      <c r="C4901" s="11"/>
      <c r="H4901" s="28">
        <f>ROUND(F4901*G4901,0)</f>
        <v>0</v>
      </c>
      <c r="I4901" s="225"/>
    </row>
    <row r="4902" s="9" customFormat="1" ht="17.9" customHeight="1">
      <c r="C4902" s="11"/>
      <c r="H4902" s="28">
        <f>ROUND(F4902*G4902,0)</f>
        <v>0</v>
      </c>
      <c r="I4902" s="225"/>
    </row>
    <row r="4903" s="9" customFormat="1" ht="17.9" customHeight="1">
      <c r="C4903" s="11"/>
      <c r="H4903" s="28">
        <f>ROUND(F4903*G4903,0)</f>
        <v>0</v>
      </c>
      <c r="I4903" s="225"/>
    </row>
    <row r="4904" s="9" customFormat="1" ht="17.9" customHeight="1">
      <c r="C4904" s="11"/>
      <c r="H4904" s="28">
        <f>ROUND(F4904*G4904,0)</f>
        <v>0</v>
      </c>
      <c r="I4904" s="225"/>
    </row>
    <row r="4905" s="9" customFormat="1" ht="17.9" customHeight="1">
      <c r="C4905" s="11"/>
      <c r="H4905" s="28">
        <f>ROUND(F4905*G4905,0)</f>
        <v>0</v>
      </c>
      <c r="I4905" s="225"/>
    </row>
    <row r="4906" s="9" customFormat="1" ht="17.9" customHeight="1">
      <c r="C4906" s="11"/>
      <c r="H4906" s="28">
        <f>ROUND(F4906*G4906,0)</f>
        <v>0</v>
      </c>
      <c r="I4906" s="225"/>
    </row>
    <row r="4907" s="9" customFormat="1" ht="17.9" customHeight="1">
      <c r="C4907" s="11"/>
      <c r="H4907" s="28">
        <f>ROUND(F4907*G4907,0)</f>
        <v>0</v>
      </c>
      <c r="I4907" s="225"/>
    </row>
    <row r="4908" s="9" customFormat="1" ht="17.9" customHeight="1">
      <c r="C4908" s="11"/>
      <c r="H4908" s="28">
        <f>ROUND(F4908*G4908,0)</f>
        <v>0</v>
      </c>
      <c r="I4908" s="225"/>
    </row>
    <row r="4909" s="9" customFormat="1" ht="17.9" customHeight="1">
      <c r="C4909" s="11"/>
      <c r="H4909" s="28">
        <f>ROUND(F4909*G4909,0)</f>
        <v>0</v>
      </c>
      <c r="I4909" s="225"/>
    </row>
    <row r="4910" s="9" customFormat="1" ht="17.9" customHeight="1">
      <c r="C4910" s="11"/>
      <c r="H4910" s="28">
        <f>ROUND(F4910*G4910,0)</f>
        <v>0</v>
      </c>
      <c r="I4910" s="225"/>
    </row>
    <row r="4911" s="9" customFormat="1" ht="17.9" customHeight="1">
      <c r="C4911" s="11"/>
      <c r="H4911" s="28">
        <f>ROUND(F4911*G4911,0)</f>
        <v>0</v>
      </c>
      <c r="I4911" s="225"/>
    </row>
    <row r="4912" s="9" customFormat="1" ht="17.9" customHeight="1">
      <c r="C4912" s="11"/>
      <c r="H4912" s="28">
        <f>ROUND(F4912*G4912,0)</f>
        <v>0</v>
      </c>
      <c r="I4912" s="225"/>
    </row>
    <row r="4913" s="9" customFormat="1" ht="17.9" customHeight="1">
      <c r="C4913" s="11"/>
      <c r="H4913" s="28">
        <f>ROUND(F4913*G4913,0)</f>
        <v>0</v>
      </c>
      <c r="I4913" s="225"/>
    </row>
    <row r="4914" s="9" customFormat="1" ht="17.9" customHeight="1">
      <c r="C4914" s="11"/>
      <c r="H4914" s="28">
        <f>ROUND(F4914*G4914,0)</f>
        <v>0</v>
      </c>
      <c r="I4914" s="225"/>
    </row>
    <row r="4915" s="9" customFormat="1" ht="17.9" customHeight="1">
      <c r="C4915" s="11"/>
      <c r="H4915" s="28">
        <f>ROUND(F4915*G4915,0)</f>
        <v>0</v>
      </c>
      <c r="I4915" s="225"/>
    </row>
    <row r="4916" s="9" customFormat="1" ht="17.9" customHeight="1">
      <c r="C4916" s="11"/>
      <c r="H4916" s="28">
        <f>ROUND(F4916*G4916,0)</f>
        <v>0</v>
      </c>
      <c r="I4916" s="225"/>
    </row>
    <row r="4917" s="9" customFormat="1" ht="17.9" customHeight="1">
      <c r="C4917" s="11"/>
      <c r="H4917" s="28">
        <f>ROUND(F4917*G4917,0)</f>
        <v>0</v>
      </c>
      <c r="I4917" s="225"/>
    </row>
    <row r="4918" s="9" customFormat="1" ht="17.9" customHeight="1">
      <c r="C4918" s="11"/>
      <c r="H4918" s="28">
        <f>ROUND(F4918*G4918,0)</f>
        <v>0</v>
      </c>
      <c r="I4918" s="225"/>
    </row>
    <row r="4919" s="9" customFormat="1" ht="17.9" customHeight="1">
      <c r="C4919" s="11"/>
      <c r="H4919" s="28">
        <f>ROUND(F4919*G4919,0)</f>
        <v>0</v>
      </c>
      <c r="I4919" s="225"/>
    </row>
    <row r="4920" s="9" customFormat="1" ht="17.9" customHeight="1">
      <c r="C4920" s="11"/>
      <c r="H4920" s="28">
        <f>ROUND(F4920*G4920,0)</f>
        <v>0</v>
      </c>
      <c r="I4920" s="225"/>
    </row>
    <row r="4921" s="9" customFormat="1" ht="17.9" customHeight="1">
      <c r="C4921" s="11"/>
      <c r="H4921" s="28">
        <f>ROUND(F4921*G4921,0)</f>
        <v>0</v>
      </c>
      <c r="I4921" s="225"/>
    </row>
    <row r="4922" s="9" customFormat="1" ht="17.9" customHeight="1">
      <c r="C4922" s="11"/>
      <c r="H4922" s="28">
        <f>ROUND(F4922*G4922,0)</f>
        <v>0</v>
      </c>
      <c r="I4922" s="225"/>
    </row>
    <row r="4923" s="9" customFormat="1" ht="17.9" customHeight="1">
      <c r="C4923" s="11"/>
      <c r="H4923" s="28">
        <f>ROUND(F4923*G4923,0)</f>
        <v>0</v>
      </c>
      <c r="I4923" s="225"/>
    </row>
    <row r="4924" s="9" customFormat="1" ht="17.9" customHeight="1">
      <c r="C4924" s="11"/>
      <c r="H4924" s="28">
        <f>ROUND(F4924*G4924,0)</f>
        <v>0</v>
      </c>
      <c r="I4924" s="225"/>
    </row>
    <row r="4925" s="9" customFormat="1" ht="17.9" customHeight="1">
      <c r="C4925" s="11"/>
      <c r="H4925" s="28">
        <f>ROUND(F4925*G4925,0)</f>
        <v>0</v>
      </c>
      <c r="I4925" s="225"/>
    </row>
    <row r="4926" s="9" customFormat="1" ht="17.9" customHeight="1">
      <c r="C4926" s="11"/>
      <c r="H4926" s="28">
        <f>ROUND(F4926*G4926,0)</f>
        <v>0</v>
      </c>
      <c r="I4926" s="225"/>
    </row>
    <row r="4927" s="9" customFormat="1" ht="17.9" customHeight="1">
      <c r="C4927" s="11"/>
      <c r="H4927" s="28">
        <f>ROUND(F4927*G4927,0)</f>
        <v>0</v>
      </c>
      <c r="I4927" s="225"/>
    </row>
    <row r="4928" s="9" customFormat="1" ht="17.9" customHeight="1">
      <c r="C4928" s="11"/>
      <c r="H4928" s="28">
        <f>ROUND(F4928*G4928,0)</f>
        <v>0</v>
      </c>
      <c r="I4928" s="225"/>
    </row>
    <row r="4929" s="9" customFormat="1" ht="17.9" customHeight="1">
      <c r="C4929" s="11"/>
      <c r="H4929" s="28">
        <f>ROUND(F4929*G4929,0)</f>
        <v>0</v>
      </c>
      <c r="I4929" s="225"/>
    </row>
    <row r="4930" s="9" customFormat="1" ht="17.9" customHeight="1">
      <c r="C4930" s="11"/>
      <c r="H4930" s="28">
        <f>ROUND(F4930*G4930,0)</f>
        <v>0</v>
      </c>
      <c r="I4930" s="225"/>
    </row>
    <row r="4931" s="9" customFormat="1" ht="17.9" customHeight="1">
      <c r="C4931" s="11"/>
      <c r="H4931" s="28">
        <f>ROUND(F4931*G4931,0)</f>
        <v>0</v>
      </c>
      <c r="I4931" s="225"/>
    </row>
    <row r="4932" s="9" customFormat="1" ht="17.9" customHeight="1">
      <c r="C4932" s="11"/>
      <c r="H4932" s="28">
        <f>ROUND(F4932*G4932,0)</f>
        <v>0</v>
      </c>
      <c r="I4932" s="225"/>
    </row>
    <row r="4933" s="9" customFormat="1" ht="17.9" customHeight="1">
      <c r="C4933" s="11"/>
      <c r="H4933" s="28">
        <f>ROUND(F4933*G4933,0)</f>
        <v>0</v>
      </c>
      <c r="I4933" s="225"/>
    </row>
    <row r="4934" s="9" customFormat="1" ht="17.9" customHeight="1">
      <c r="C4934" s="11"/>
      <c r="H4934" s="28">
        <f>ROUND(F4934*G4934,0)</f>
        <v>0</v>
      </c>
      <c r="I4934" s="225"/>
    </row>
    <row r="4935" s="9" customFormat="1" ht="17.9" customHeight="1">
      <c r="C4935" s="11"/>
      <c r="H4935" s="28">
        <f>ROUND(F4935*G4935,0)</f>
        <v>0</v>
      </c>
      <c r="I4935" s="225"/>
    </row>
    <row r="4936" s="9" customFormat="1" ht="17.9" customHeight="1">
      <c r="C4936" s="11"/>
      <c r="H4936" s="28">
        <f>ROUND(F4936*G4936,0)</f>
        <v>0</v>
      </c>
      <c r="I4936" s="225"/>
    </row>
    <row r="4937" s="9" customFormat="1" ht="17.9" customHeight="1">
      <c r="C4937" s="11"/>
      <c r="H4937" s="28">
        <f>ROUND(F4937*G4937,0)</f>
        <v>0</v>
      </c>
      <c r="I4937" s="225"/>
    </row>
    <row r="4938" s="9" customFormat="1" ht="17.9" customHeight="1">
      <c r="C4938" s="11"/>
      <c r="H4938" s="28">
        <f>ROUND(F4938*G4938,0)</f>
        <v>0</v>
      </c>
      <c r="I4938" s="225"/>
    </row>
    <row r="4939" s="9" customFormat="1" ht="17.9" customHeight="1">
      <c r="C4939" s="11"/>
      <c r="H4939" s="28">
        <f>ROUND(F4939*G4939,0)</f>
        <v>0</v>
      </c>
      <c r="I4939" s="225"/>
    </row>
    <row r="4940" s="9" customFormat="1" ht="17.9" customHeight="1">
      <c r="C4940" s="11"/>
      <c r="H4940" s="28">
        <f>ROUND(F4940*G4940,0)</f>
        <v>0</v>
      </c>
      <c r="I4940" s="225"/>
    </row>
    <row r="4941" s="9" customFormat="1" ht="17.9" customHeight="1">
      <c r="C4941" s="11"/>
      <c r="H4941" s="28">
        <f>ROUND(F4941*G4941,0)</f>
        <v>0</v>
      </c>
      <c r="I4941" s="225"/>
    </row>
    <row r="4942" s="9" customFormat="1" ht="17.9" customHeight="1">
      <c r="C4942" s="11"/>
      <c r="H4942" s="28">
        <f>ROUND(F4942*G4942,0)</f>
        <v>0</v>
      </c>
      <c r="I4942" s="225"/>
    </row>
    <row r="4943" s="9" customFormat="1" ht="17.9" customHeight="1">
      <c r="C4943" s="11"/>
      <c r="H4943" s="28">
        <f>ROUND(F4943*G4943,0)</f>
        <v>0</v>
      </c>
      <c r="I4943" s="225"/>
    </row>
    <row r="4944" s="9" customFormat="1" ht="17.9" customHeight="1">
      <c r="C4944" s="11"/>
      <c r="H4944" s="28">
        <f>ROUND(F4944*G4944,0)</f>
        <v>0</v>
      </c>
      <c r="I4944" s="225"/>
    </row>
    <row r="4945" s="9" customFormat="1" ht="17.9" customHeight="1">
      <c r="C4945" s="11"/>
      <c r="H4945" s="28">
        <f>ROUND(F4945*G4945,0)</f>
        <v>0</v>
      </c>
      <c r="I4945" s="225"/>
    </row>
    <row r="4946" s="9" customFormat="1" ht="17.9" customHeight="1">
      <c r="C4946" s="11"/>
      <c r="H4946" s="28">
        <f>ROUND(F4946*G4946,0)</f>
        <v>0</v>
      </c>
      <c r="I4946" s="225"/>
    </row>
    <row r="4947" s="9" customFormat="1" ht="17.9" customHeight="1">
      <c r="C4947" s="11"/>
      <c r="H4947" s="28">
        <f>ROUND(F4947*G4947,0)</f>
        <v>0</v>
      </c>
      <c r="I4947" s="225"/>
    </row>
    <row r="4948" s="9" customFormat="1" ht="17.9" customHeight="1">
      <c r="C4948" s="11"/>
      <c r="H4948" s="28">
        <f>ROUND(F4948*G4948,0)</f>
        <v>0</v>
      </c>
      <c r="I4948" s="225"/>
    </row>
    <row r="4949" s="9" customFormat="1" ht="17.9" customHeight="1">
      <c r="C4949" s="11"/>
      <c r="H4949" s="28">
        <f>ROUND(F4949*G4949,0)</f>
        <v>0</v>
      </c>
      <c r="I4949" s="225"/>
    </row>
    <row r="4950" s="9" customFormat="1" ht="17.9" customHeight="1">
      <c r="C4950" s="11"/>
      <c r="H4950" s="28">
        <f>ROUND(F4950*G4950,0)</f>
        <v>0</v>
      </c>
      <c r="I4950" s="225"/>
    </row>
    <row r="4951" s="9" customFormat="1" ht="17.9" customHeight="1">
      <c r="C4951" s="11"/>
      <c r="H4951" s="28">
        <f>ROUND(F4951*G4951,0)</f>
        <v>0</v>
      </c>
      <c r="I4951" s="225"/>
    </row>
    <row r="4952" s="9" customFormat="1" ht="17.9" customHeight="1">
      <c r="C4952" s="11"/>
      <c r="H4952" s="28">
        <f>ROUND(F4952*G4952,0)</f>
        <v>0</v>
      </c>
      <c r="I4952" s="225"/>
    </row>
    <row r="4953" s="9" customFormat="1" ht="17.9" customHeight="1">
      <c r="C4953" s="11"/>
      <c r="H4953" s="28">
        <f>ROUND(F4953*G4953,0)</f>
        <v>0</v>
      </c>
      <c r="I4953" s="225"/>
    </row>
    <row r="4954" s="9" customFormat="1" ht="17.9" customHeight="1">
      <c r="C4954" s="11"/>
      <c r="H4954" s="28">
        <f>ROUND(F4954*G4954,0)</f>
        <v>0</v>
      </c>
      <c r="I4954" s="225"/>
    </row>
    <row r="4955" s="9" customFormat="1" ht="17.9" customHeight="1">
      <c r="C4955" s="11"/>
      <c r="H4955" s="28">
        <f>ROUND(F4955*G4955,0)</f>
        <v>0</v>
      </c>
      <c r="I4955" s="225"/>
    </row>
    <row r="4956" s="9" customFormat="1" ht="17.9" customHeight="1">
      <c r="C4956" s="11"/>
      <c r="H4956" s="28">
        <f>ROUND(F4956*G4956,0)</f>
        <v>0</v>
      </c>
      <c r="I4956" s="225"/>
    </row>
    <row r="4957" s="9" customFormat="1" ht="17.9" customHeight="1">
      <c r="C4957" s="11"/>
      <c r="H4957" s="28">
        <f>ROUND(F4957*G4957,0)</f>
        <v>0</v>
      </c>
      <c r="I4957" s="225"/>
    </row>
    <row r="4958" s="9" customFormat="1" ht="17.9" customHeight="1">
      <c r="C4958" s="11"/>
      <c r="H4958" s="28">
        <f>ROUND(F4958*G4958,0)</f>
        <v>0</v>
      </c>
      <c r="I4958" s="225"/>
    </row>
    <row r="4959" s="9" customFormat="1" ht="17.9" customHeight="1">
      <c r="C4959" s="11"/>
      <c r="H4959" s="28">
        <f>ROUND(F4959*G4959,0)</f>
        <v>0</v>
      </c>
      <c r="I4959" s="225"/>
    </row>
    <row r="4960" s="9" customFormat="1" ht="17.9" customHeight="1">
      <c r="C4960" s="11"/>
      <c r="H4960" s="28">
        <f>ROUND(F4960*G4960,0)</f>
        <v>0</v>
      </c>
      <c r="I4960" s="225"/>
    </row>
    <row r="4961" s="9" customFormat="1" ht="17.9" customHeight="1">
      <c r="C4961" s="11"/>
      <c r="H4961" s="28">
        <f>ROUND(F4961*G4961,0)</f>
        <v>0</v>
      </c>
      <c r="I4961" s="225"/>
    </row>
    <row r="4962" s="9" customFormat="1" ht="17.9" customHeight="1">
      <c r="C4962" s="11"/>
      <c r="H4962" s="28">
        <f>ROUND(F4962*G4962,0)</f>
        <v>0</v>
      </c>
      <c r="I4962" s="225"/>
    </row>
    <row r="4963" s="9" customFormat="1" ht="17.9" customHeight="1">
      <c r="C4963" s="11"/>
      <c r="H4963" s="28">
        <f>ROUND(F4963*G4963,0)</f>
        <v>0</v>
      </c>
      <c r="I4963" s="225"/>
    </row>
    <row r="4964" s="9" customFormat="1" ht="17.9" customHeight="1">
      <c r="C4964" s="11"/>
      <c r="H4964" s="28">
        <f>ROUND(F4964*G4964,0)</f>
        <v>0</v>
      </c>
      <c r="I4964" s="225"/>
    </row>
    <row r="4965" s="9" customFormat="1" ht="17.9" customHeight="1">
      <c r="C4965" s="11"/>
      <c r="H4965" s="28">
        <f>ROUND(F4965*G4965,0)</f>
        <v>0</v>
      </c>
      <c r="I4965" s="225"/>
    </row>
    <row r="4966" s="9" customFormat="1" ht="17.9" customHeight="1">
      <c r="C4966" s="11"/>
      <c r="H4966" s="28">
        <f>ROUND(F4966*G4966,0)</f>
        <v>0</v>
      </c>
      <c r="I4966" s="225"/>
    </row>
    <row r="4967" s="9" customFormat="1" ht="17.9" customHeight="1">
      <c r="C4967" s="11"/>
      <c r="H4967" s="28">
        <f>ROUND(F4967*G4967,0)</f>
        <v>0</v>
      </c>
      <c r="I4967" s="225"/>
    </row>
    <row r="4968" s="9" customFormat="1" ht="17.9" customHeight="1">
      <c r="C4968" s="11"/>
      <c r="H4968" s="28">
        <f>ROUND(F4968*G4968,0)</f>
        <v>0</v>
      </c>
      <c r="I4968" s="225"/>
    </row>
    <row r="4969" s="9" customFormat="1" ht="17.9" customHeight="1">
      <c r="C4969" s="11"/>
      <c r="H4969" s="28">
        <f>ROUND(F4969*G4969,0)</f>
        <v>0</v>
      </c>
      <c r="I4969" s="225"/>
    </row>
    <row r="4970" s="9" customFormat="1" ht="17.9" customHeight="1">
      <c r="C4970" s="11"/>
      <c r="H4970" s="28">
        <f>ROUND(F4970*G4970,0)</f>
        <v>0</v>
      </c>
      <c r="I4970" s="225"/>
    </row>
    <row r="4971" s="9" customFormat="1" ht="17.9" customHeight="1">
      <c r="C4971" s="11"/>
      <c r="H4971" s="28">
        <f>ROUND(F4971*G4971,0)</f>
        <v>0</v>
      </c>
      <c r="I4971" s="225"/>
    </row>
    <row r="4972" s="9" customFormat="1" ht="17.9" customHeight="1">
      <c r="C4972" s="11"/>
      <c r="H4972" s="28">
        <f>ROUND(F4972*G4972,0)</f>
        <v>0</v>
      </c>
      <c r="I4972" s="225"/>
    </row>
    <row r="4973" s="9" customFormat="1" ht="17.9" customHeight="1">
      <c r="C4973" s="11"/>
      <c r="H4973" s="28">
        <f>ROUND(F4973*G4973,0)</f>
        <v>0</v>
      </c>
      <c r="I4973" s="225"/>
    </row>
    <row r="4974" s="9" customFormat="1" ht="17.9" customHeight="1">
      <c r="C4974" s="11"/>
      <c r="H4974" s="28">
        <f>ROUND(F4974*G4974,0)</f>
        <v>0</v>
      </c>
      <c r="I4974" s="225"/>
    </row>
    <row r="4975" s="9" customFormat="1" ht="17.9" customHeight="1">
      <c r="C4975" s="11"/>
      <c r="H4975" s="28">
        <f>ROUND(F4975*G4975,0)</f>
        <v>0</v>
      </c>
      <c r="I4975" s="225"/>
    </row>
    <row r="4976" s="9" customFormat="1" ht="17.9" customHeight="1">
      <c r="C4976" s="11"/>
      <c r="H4976" s="28">
        <f>ROUND(F4976*G4976,0)</f>
        <v>0</v>
      </c>
      <c r="I4976" s="225"/>
    </row>
    <row r="4977" s="9" customFormat="1" ht="17.9" customHeight="1">
      <c r="C4977" s="11"/>
      <c r="H4977" s="28">
        <f>ROUND(F4977*G4977,0)</f>
        <v>0</v>
      </c>
      <c r="I4977" s="225"/>
    </row>
    <row r="4978" s="9" customFormat="1" ht="17.9" customHeight="1">
      <c r="C4978" s="11"/>
      <c r="H4978" s="28">
        <f>ROUND(F4978*G4978,0)</f>
        <v>0</v>
      </c>
      <c r="I4978" s="225"/>
    </row>
    <row r="4979" s="9" customFormat="1" ht="17.9" customHeight="1">
      <c r="C4979" s="11"/>
      <c r="H4979" s="28">
        <f>ROUND(F4979*G4979,0)</f>
        <v>0</v>
      </c>
      <c r="I4979" s="225"/>
    </row>
    <row r="4980" s="9" customFormat="1" ht="17.9" customHeight="1">
      <c r="C4980" s="11"/>
      <c r="H4980" s="28">
        <f>ROUND(F4980*G4980,0)</f>
        <v>0</v>
      </c>
      <c r="I4980" s="225"/>
    </row>
    <row r="4981" s="9" customFormat="1" ht="17.9" customHeight="1">
      <c r="C4981" s="11"/>
      <c r="H4981" s="28">
        <f>ROUND(F4981*G4981,0)</f>
        <v>0</v>
      </c>
      <c r="I4981" s="225"/>
    </row>
    <row r="4982" s="9" customFormat="1" ht="17.9" customHeight="1">
      <c r="C4982" s="11"/>
      <c r="H4982" s="28">
        <f>ROUND(F4982*G4982,0)</f>
        <v>0</v>
      </c>
      <c r="I4982" s="225"/>
    </row>
    <row r="4983" s="9" customFormat="1" ht="17.9" customHeight="1">
      <c r="C4983" s="11"/>
      <c r="H4983" s="28">
        <f>ROUND(F4983*G4983,0)</f>
        <v>0</v>
      </c>
      <c r="I4983" s="225"/>
    </row>
    <row r="4984" s="9" customFormat="1" ht="17.9" customHeight="1">
      <c r="C4984" s="11"/>
      <c r="H4984" s="28">
        <f>ROUND(F4984*G4984,0)</f>
        <v>0</v>
      </c>
      <c r="I4984" s="225"/>
    </row>
    <row r="4985" s="9" customFormat="1" ht="17.9" customHeight="1">
      <c r="C4985" s="11"/>
      <c r="H4985" s="28">
        <f>ROUND(F4985*G4985,0)</f>
        <v>0</v>
      </c>
      <c r="I4985" s="225"/>
    </row>
    <row r="4986" s="9" customFormat="1" ht="17.9" customHeight="1">
      <c r="C4986" s="11"/>
      <c r="H4986" s="28">
        <f>ROUND(F4986*G4986,0)</f>
        <v>0</v>
      </c>
      <c r="I4986" s="225"/>
    </row>
    <row r="4987" s="9" customFormat="1" ht="17.9" customHeight="1">
      <c r="C4987" s="11"/>
      <c r="H4987" s="28">
        <f>ROUND(F4987*G4987,0)</f>
        <v>0</v>
      </c>
      <c r="I4987" s="225"/>
    </row>
    <row r="4988" s="9" customFormat="1" ht="17.9" customHeight="1">
      <c r="C4988" s="11"/>
      <c r="H4988" s="28">
        <f>ROUND(F4988*G4988,0)</f>
        <v>0</v>
      </c>
      <c r="I4988" s="225"/>
    </row>
    <row r="4989" s="9" customFormat="1" ht="17.9" customHeight="1">
      <c r="C4989" s="11"/>
      <c r="H4989" s="28">
        <f>ROUND(F4989*G4989,0)</f>
        <v>0</v>
      </c>
      <c r="I4989" s="225"/>
    </row>
    <row r="4990" s="9" customFormat="1" ht="17.9" customHeight="1">
      <c r="C4990" s="11"/>
      <c r="H4990" s="28">
        <f>ROUND(F4990*G4990,0)</f>
        <v>0</v>
      </c>
      <c r="I4990" s="225"/>
    </row>
    <row r="4991" s="9" customFormat="1" ht="17.9" customHeight="1">
      <c r="C4991" s="11"/>
      <c r="H4991" s="28">
        <f>ROUND(F4991*G4991,0)</f>
        <v>0</v>
      </c>
      <c r="I4991" s="225"/>
    </row>
    <row r="4992" s="9" customFormat="1" ht="17.9" customHeight="1">
      <c r="C4992" s="11"/>
      <c r="H4992" s="28">
        <f>ROUND(F4992*G4992,0)</f>
        <v>0</v>
      </c>
      <c r="I4992" s="225"/>
    </row>
    <row r="4993" s="9" customFormat="1" ht="17.9" customHeight="1">
      <c r="C4993" s="11"/>
      <c r="H4993" s="28">
        <f>ROUND(F4993*G4993,0)</f>
        <v>0</v>
      </c>
      <c r="I4993" s="225"/>
    </row>
    <row r="4994" s="9" customFormat="1" ht="17.9" customHeight="1">
      <c r="C4994" s="11"/>
      <c r="H4994" s="28">
        <f>ROUND(F4994*G4994,0)</f>
        <v>0</v>
      </c>
      <c r="I4994" s="225"/>
    </row>
    <row r="4995" s="9" customFormat="1" ht="17.9" customHeight="1">
      <c r="C4995" s="11"/>
      <c r="H4995" s="28">
        <f>ROUND(F4995*G4995,0)</f>
        <v>0</v>
      </c>
      <c r="I4995" s="225"/>
    </row>
    <row r="4996" s="9" customFormat="1" ht="17.9" customHeight="1">
      <c r="C4996" s="11"/>
      <c r="H4996" s="28">
        <f>ROUND(F4996*G4996,0)</f>
        <v>0</v>
      </c>
      <c r="I4996" s="225"/>
    </row>
    <row r="4997" s="9" customFormat="1" ht="17.9" customHeight="1">
      <c r="C4997" s="11"/>
      <c r="H4997" s="28">
        <f>ROUND(F4997*G4997,0)</f>
        <v>0</v>
      </c>
      <c r="I4997" s="225"/>
    </row>
    <row r="4998" s="9" customFormat="1" ht="17.9" customHeight="1">
      <c r="C4998" s="11"/>
      <c r="H4998" s="28">
        <f>ROUND(F4998*G4998,0)</f>
        <v>0</v>
      </c>
      <c r="I4998" s="225"/>
    </row>
    <row r="4999" s="9" customFormat="1" ht="17.9" customHeight="1">
      <c r="C4999" s="11"/>
      <c r="H4999" s="28">
        <f>ROUND(F4999*G4999,0)</f>
        <v>0</v>
      </c>
      <c r="I4999" s="225"/>
    </row>
    <row r="5000" s="9" customFormat="1" ht="17.9" customHeight="1">
      <c r="C5000" s="11"/>
      <c r="H5000" s="28">
        <f>ROUND(F5000*G5000,0)</f>
        <v>0</v>
      </c>
      <c r="I5000" s="225"/>
    </row>
    <row r="5001" s="9" customFormat="1" ht="17.9" customHeight="1">
      <c r="C5001" s="11"/>
      <c r="H5001" s="28">
        <f>ROUND(F5001*G5001,0)</f>
        <v>0</v>
      </c>
      <c r="I5001" s="225"/>
    </row>
    <row r="5002" s="9" customFormat="1" ht="17.9" customHeight="1">
      <c r="C5002" s="11"/>
      <c r="H5002" s="28">
        <f>ROUND(F5002*G5002,0)</f>
        <v>0</v>
      </c>
      <c r="I5002" s="225"/>
    </row>
    <row r="5003" s="9" customFormat="1" ht="17.9" customHeight="1">
      <c r="C5003" s="11"/>
      <c r="H5003" s="28">
        <f>ROUND(F5003*G5003,0)</f>
        <v>0</v>
      </c>
      <c r="I5003" s="225"/>
    </row>
    <row r="5004" s="9" customFormat="1" ht="17.9" customHeight="1">
      <c r="C5004" s="11"/>
      <c r="H5004" s="28">
        <f>ROUND(F5004*G5004,0)</f>
        <v>0</v>
      </c>
      <c r="I5004" s="225"/>
    </row>
    <row r="5005" s="9" customFormat="1" ht="17.9" customHeight="1">
      <c r="C5005" s="11"/>
      <c r="H5005" s="28">
        <f>ROUND(F5005*G5005,0)</f>
        <v>0</v>
      </c>
      <c r="I5005" s="225"/>
    </row>
    <row r="5006" s="9" customFormat="1" ht="17.9" customHeight="1">
      <c r="C5006" s="11"/>
      <c r="H5006" s="28">
        <f>ROUND(F5006*G5006,0)</f>
        <v>0</v>
      </c>
      <c r="I5006" s="225"/>
    </row>
    <row r="5007" s="9" customFormat="1" ht="17.9" customHeight="1">
      <c r="C5007" s="11"/>
      <c r="H5007" s="28">
        <f>ROUND(F5007*G5007,0)</f>
        <v>0</v>
      </c>
      <c r="I5007" s="225"/>
    </row>
    <row r="5008" s="9" customFormat="1" ht="17.9" customHeight="1">
      <c r="C5008" s="11"/>
      <c r="H5008" s="28">
        <f>ROUND(F5008*G5008,0)</f>
        <v>0</v>
      </c>
      <c r="I5008" s="225"/>
    </row>
    <row r="5009" s="9" customFormat="1" ht="17.9" customHeight="1">
      <c r="C5009" s="11"/>
      <c r="H5009" s="28">
        <f>ROUND(F5009*G5009,0)</f>
        <v>0</v>
      </c>
      <c r="I5009" s="225"/>
    </row>
    <row r="5010" s="9" customFormat="1" ht="17.9" customHeight="1">
      <c r="C5010" s="11"/>
      <c r="H5010" s="28">
        <f>ROUND(F5010*G5010,0)</f>
        <v>0</v>
      </c>
      <c r="I5010" s="225"/>
    </row>
    <row r="5011" s="9" customFormat="1" ht="17.9" customHeight="1">
      <c r="C5011" s="11"/>
      <c r="H5011" s="28">
        <f>ROUND(F5011*G5011,0)</f>
        <v>0</v>
      </c>
      <c r="I5011" s="225"/>
    </row>
    <row r="5012" s="9" customFormat="1" ht="17.9" customHeight="1">
      <c r="C5012" s="11"/>
      <c r="H5012" s="28">
        <f>ROUND(F5012*G5012,0)</f>
        <v>0</v>
      </c>
      <c r="I5012" s="225"/>
    </row>
    <row r="5013" s="9" customFormat="1" ht="17.9" customHeight="1">
      <c r="C5013" s="11"/>
      <c r="H5013" s="28">
        <f>ROUND(F5013*G5013,0)</f>
        <v>0</v>
      </c>
      <c r="I5013" s="225"/>
    </row>
    <row r="5014" s="9" customFormat="1" ht="17.9" customHeight="1">
      <c r="C5014" s="11"/>
      <c r="H5014" s="28">
        <f>ROUND(F5014*G5014,0)</f>
        <v>0</v>
      </c>
      <c r="I5014" s="225"/>
    </row>
    <row r="5015" s="9" customFormat="1" ht="17.9" customHeight="1">
      <c r="C5015" s="11"/>
      <c r="H5015" s="28">
        <f>ROUND(F5015*G5015,0)</f>
        <v>0</v>
      </c>
      <c r="I5015" s="225"/>
    </row>
    <row r="5016" s="9" customFormat="1" ht="17.9" customHeight="1">
      <c r="C5016" s="11"/>
      <c r="H5016" s="28">
        <f>ROUND(F5016*G5016,0)</f>
        <v>0</v>
      </c>
      <c r="I5016" s="225"/>
    </row>
    <row r="5017" s="9" customFormat="1" ht="17.9" customHeight="1">
      <c r="C5017" s="11"/>
      <c r="H5017" s="28">
        <f>ROUND(F5017*G5017,0)</f>
        <v>0</v>
      </c>
      <c r="I5017" s="225"/>
    </row>
    <row r="5018" s="9" customFormat="1" ht="17.9" customHeight="1">
      <c r="C5018" s="11"/>
      <c r="H5018" s="28">
        <f>ROUND(F5018*G5018,0)</f>
        <v>0</v>
      </c>
      <c r="I5018" s="225"/>
    </row>
    <row r="5019" s="9" customFormat="1" ht="17.9" customHeight="1">
      <c r="C5019" s="11"/>
      <c r="H5019" s="28">
        <f>ROUND(F5019*G5019,0)</f>
        <v>0</v>
      </c>
      <c r="I5019" s="225"/>
    </row>
    <row r="5020" s="9" customFormat="1" ht="17.9" customHeight="1">
      <c r="C5020" s="11"/>
      <c r="H5020" s="28">
        <f>ROUND(F5020*G5020,0)</f>
        <v>0</v>
      </c>
      <c r="I5020" s="225"/>
    </row>
    <row r="5021" s="9" customFormat="1" ht="17.9" customHeight="1">
      <c r="C5021" s="11"/>
      <c r="H5021" s="28">
        <f>ROUND(F5021*G5021,0)</f>
        <v>0</v>
      </c>
      <c r="I5021" s="225"/>
    </row>
    <row r="5022" s="9" customFormat="1" ht="17.9" customHeight="1">
      <c r="C5022" s="11"/>
      <c r="H5022" s="28">
        <f>ROUND(F5022*G5022,0)</f>
        <v>0</v>
      </c>
      <c r="I5022" s="225"/>
    </row>
    <row r="5023" s="9" customFormat="1" ht="17.9" customHeight="1">
      <c r="C5023" s="11"/>
      <c r="H5023" s="28">
        <f>ROUND(F5023*G5023,0)</f>
        <v>0</v>
      </c>
      <c r="I5023" s="225"/>
    </row>
    <row r="5024" s="9" customFormat="1" ht="17.9" customHeight="1">
      <c r="C5024" s="11"/>
      <c r="H5024" s="28">
        <f>ROUND(F5024*G5024,0)</f>
        <v>0</v>
      </c>
      <c r="I5024" s="225"/>
    </row>
    <row r="5025" s="9" customFormat="1" ht="17.9" customHeight="1">
      <c r="C5025" s="11"/>
      <c r="H5025" s="28">
        <f>ROUND(F5025*G5025,0)</f>
        <v>0</v>
      </c>
      <c r="I5025" s="225"/>
    </row>
    <row r="5026" s="9" customFormat="1" ht="17.9" customHeight="1">
      <c r="C5026" s="11"/>
      <c r="H5026" s="28">
        <f>ROUND(F5026*G5026,0)</f>
        <v>0</v>
      </c>
      <c r="I5026" s="225"/>
    </row>
    <row r="5027" s="9" customFormat="1" ht="17.9" customHeight="1">
      <c r="C5027" s="11"/>
      <c r="H5027" s="28">
        <f>ROUND(F5027*G5027,0)</f>
        <v>0</v>
      </c>
      <c r="I5027" s="225"/>
    </row>
    <row r="5028" s="9" customFormat="1" ht="17.9" customHeight="1">
      <c r="C5028" s="11"/>
      <c r="H5028" s="28">
        <f>ROUND(F5028*G5028,0)</f>
        <v>0</v>
      </c>
      <c r="I5028" s="225"/>
    </row>
    <row r="5029" s="9" customFormat="1" ht="17.9" customHeight="1">
      <c r="C5029" s="11"/>
      <c r="H5029" s="28">
        <f>ROUND(F5029*G5029,0)</f>
        <v>0</v>
      </c>
      <c r="I5029" s="225"/>
    </row>
    <row r="5030" s="9" customFormat="1" ht="17.9" customHeight="1">
      <c r="C5030" s="11"/>
      <c r="H5030" s="28">
        <f>ROUND(F5030*G5030,0)</f>
        <v>0</v>
      </c>
      <c r="I5030" s="225"/>
    </row>
    <row r="5031" s="9" customFormat="1" ht="17.9" customHeight="1">
      <c r="C5031" s="11"/>
      <c r="H5031" s="28">
        <f>ROUND(F5031*G5031,0)</f>
        <v>0</v>
      </c>
      <c r="I5031" s="225"/>
    </row>
    <row r="5032" s="9" customFormat="1" ht="17.9" customHeight="1">
      <c r="C5032" s="11"/>
      <c r="H5032" s="28">
        <f>ROUND(F5032*G5032,0)</f>
        <v>0</v>
      </c>
      <c r="I5032" s="225"/>
    </row>
    <row r="5033" s="9" customFormat="1" ht="17.9" customHeight="1">
      <c r="C5033" s="11"/>
      <c r="H5033" s="28">
        <f>ROUND(F5033*G5033,0)</f>
        <v>0</v>
      </c>
      <c r="I5033" s="225"/>
    </row>
    <row r="5034" s="9" customFormat="1" ht="17.9" customHeight="1">
      <c r="C5034" s="11"/>
      <c r="H5034" s="28">
        <f>ROUND(F5034*G5034,0)</f>
        <v>0</v>
      </c>
      <c r="I5034" s="225"/>
    </row>
    <row r="5035" s="9" customFormat="1" ht="17.9" customHeight="1">
      <c r="C5035" s="11"/>
      <c r="H5035" s="28">
        <f>ROUND(F5035*G5035,0)</f>
        <v>0</v>
      </c>
      <c r="I5035" s="225"/>
    </row>
    <row r="5036" s="9" customFormat="1" ht="17.9" customHeight="1">
      <c r="C5036" s="11"/>
      <c r="H5036" s="28">
        <f>ROUND(F5036*G5036,0)</f>
        <v>0</v>
      </c>
      <c r="I5036" s="225"/>
    </row>
    <row r="5037" s="9" customFormat="1" ht="17.9" customHeight="1">
      <c r="C5037" s="11"/>
      <c r="H5037" s="28">
        <f>ROUND(F5037*G5037,0)</f>
        <v>0</v>
      </c>
      <c r="I5037" s="225"/>
    </row>
    <row r="5038" s="9" customFormat="1" ht="17.9" customHeight="1">
      <c r="C5038" s="11"/>
      <c r="H5038" s="28">
        <f>ROUND(F5038*G5038,0)</f>
        <v>0</v>
      </c>
      <c r="I5038" s="225"/>
    </row>
    <row r="5039" s="9" customFormat="1" ht="17.9" customHeight="1">
      <c r="C5039" s="11"/>
      <c r="H5039" s="28">
        <f>ROUND(F5039*G5039,0)</f>
        <v>0</v>
      </c>
      <c r="I5039" s="225"/>
    </row>
    <row r="5040" s="9" customFormat="1" ht="17.9" customHeight="1">
      <c r="C5040" s="11"/>
      <c r="H5040" s="28">
        <f>ROUND(F5040*G5040,0)</f>
        <v>0</v>
      </c>
      <c r="I5040" s="225"/>
    </row>
    <row r="5041" s="9" customFormat="1" ht="17.9" customHeight="1">
      <c r="C5041" s="11"/>
      <c r="H5041" s="28">
        <f>ROUND(F5041*G5041,0)</f>
        <v>0</v>
      </c>
      <c r="I5041" s="225"/>
    </row>
    <row r="5042" s="9" customFormat="1" ht="17.9" customHeight="1">
      <c r="C5042" s="11"/>
      <c r="H5042" s="28">
        <f>ROUND(F5042*G5042,0)</f>
        <v>0</v>
      </c>
      <c r="I5042" s="225"/>
    </row>
    <row r="5043" s="9" customFormat="1" ht="17.9" customHeight="1">
      <c r="C5043" s="11"/>
      <c r="H5043" s="28">
        <f>ROUND(F5043*G5043,0)</f>
        <v>0</v>
      </c>
      <c r="I5043" s="225"/>
    </row>
    <row r="5044" s="9" customFormat="1" ht="17.9" customHeight="1">
      <c r="C5044" s="11"/>
      <c r="H5044" s="28">
        <f>ROUND(F5044*G5044,0)</f>
        <v>0</v>
      </c>
      <c r="I5044" s="225"/>
    </row>
    <row r="5045" s="9" customFormat="1" ht="17.9" customHeight="1">
      <c r="C5045" s="11"/>
      <c r="H5045" s="28">
        <f>ROUND(F5045*G5045,0)</f>
        <v>0</v>
      </c>
      <c r="I5045" s="225"/>
    </row>
    <row r="5046" s="9" customFormat="1" ht="17.9" customHeight="1">
      <c r="C5046" s="11"/>
      <c r="H5046" s="28">
        <f>ROUND(F5046*G5046,0)</f>
        <v>0</v>
      </c>
      <c r="I5046" s="225"/>
    </row>
    <row r="5047" s="9" customFormat="1" ht="17.9" customHeight="1">
      <c r="C5047" s="11"/>
      <c r="H5047" s="28">
        <f>ROUND(F5047*G5047,0)</f>
        <v>0</v>
      </c>
      <c r="I5047" s="225"/>
    </row>
    <row r="5048" s="9" customFormat="1" ht="17.9" customHeight="1">
      <c r="C5048" s="11"/>
      <c r="H5048" s="28">
        <f>ROUND(F5048*G5048,0)</f>
        <v>0</v>
      </c>
      <c r="I5048" s="225"/>
    </row>
    <row r="5049" s="9" customFormat="1" ht="17.9" customHeight="1">
      <c r="C5049" s="11"/>
      <c r="H5049" s="28">
        <f>ROUND(F5049*G5049,0)</f>
        <v>0</v>
      </c>
      <c r="I5049" s="225"/>
    </row>
    <row r="5050" s="9" customFormat="1" ht="17.9" customHeight="1">
      <c r="C5050" s="11"/>
      <c r="H5050" s="28">
        <f>ROUND(F5050*G5050,0)</f>
        <v>0</v>
      </c>
      <c r="I5050" s="225"/>
    </row>
    <row r="5051" s="9" customFormat="1" ht="17.9" customHeight="1">
      <c r="C5051" s="11"/>
      <c r="H5051" s="28">
        <f>ROUND(F5051*G5051,0)</f>
        <v>0</v>
      </c>
      <c r="I5051" s="225"/>
    </row>
    <row r="5052" s="9" customFormat="1" ht="17.9" customHeight="1">
      <c r="C5052" s="11"/>
      <c r="H5052" s="28">
        <f>ROUND(F5052*G5052,0)</f>
        <v>0</v>
      </c>
      <c r="I5052" s="225"/>
    </row>
    <row r="5053" s="9" customFormat="1" ht="17.9" customHeight="1">
      <c r="C5053" s="11"/>
      <c r="H5053" s="28">
        <f>ROUND(F5053*G5053,0)</f>
        <v>0</v>
      </c>
      <c r="I5053" s="225"/>
    </row>
    <row r="5054" s="9" customFormat="1" ht="17.9" customHeight="1">
      <c r="C5054" s="11"/>
      <c r="H5054" s="28">
        <f>ROUND(F5054*G5054,0)</f>
        <v>0</v>
      </c>
      <c r="I5054" s="225"/>
    </row>
    <row r="5055" s="9" customFormat="1" ht="17.9" customHeight="1">
      <c r="C5055" s="11"/>
      <c r="H5055" s="28">
        <f>ROUND(F5055*G5055,0)</f>
        <v>0</v>
      </c>
      <c r="I5055" s="225"/>
    </row>
    <row r="5056" s="9" customFormat="1" ht="17.9" customHeight="1">
      <c r="C5056" s="11"/>
      <c r="H5056" s="28">
        <f>ROUND(F5056*G5056,0)</f>
        <v>0</v>
      </c>
      <c r="I5056" s="225"/>
    </row>
    <row r="5057" s="9" customFormat="1" ht="17.9" customHeight="1">
      <c r="C5057" s="11"/>
      <c r="H5057" s="28">
        <f>ROUND(F5057*G5057,0)</f>
        <v>0</v>
      </c>
      <c r="I5057" s="225"/>
    </row>
    <row r="5058" s="9" customFormat="1" ht="17.9" customHeight="1">
      <c r="C5058" s="11"/>
      <c r="H5058" s="28">
        <f>ROUND(F5058*G5058,0)</f>
        <v>0</v>
      </c>
      <c r="I5058" s="225"/>
    </row>
    <row r="5059" s="9" customFormat="1" ht="17.9" customHeight="1">
      <c r="C5059" s="11"/>
      <c r="H5059" s="28">
        <f>ROUND(F5059*G5059,0)</f>
        <v>0</v>
      </c>
      <c r="I5059" s="225"/>
    </row>
    <row r="5060" s="9" customFormat="1" ht="17.9" customHeight="1">
      <c r="C5060" s="11"/>
      <c r="H5060" s="28">
        <f>ROUND(F5060*G5060,0)</f>
        <v>0</v>
      </c>
      <c r="I5060" s="225"/>
    </row>
    <row r="5061" s="9" customFormat="1" ht="17.9" customHeight="1">
      <c r="C5061" s="11"/>
      <c r="H5061" s="28">
        <f>ROUND(F5061*G5061,0)</f>
        <v>0</v>
      </c>
      <c r="I5061" s="225"/>
    </row>
    <row r="5062" s="9" customFormat="1" ht="17.9" customHeight="1">
      <c r="C5062" s="11"/>
      <c r="H5062" s="28">
        <f>ROUND(F5062*G5062,0)</f>
        <v>0</v>
      </c>
      <c r="I5062" s="225"/>
    </row>
    <row r="5063" s="9" customFormat="1" ht="17.9" customHeight="1">
      <c r="C5063" s="11"/>
      <c r="H5063" s="28">
        <f>ROUND(F5063*G5063,0)</f>
        <v>0</v>
      </c>
      <c r="I5063" s="225"/>
    </row>
    <row r="5064" s="9" customFormat="1" ht="17.9" customHeight="1">
      <c r="C5064" s="11"/>
      <c r="H5064" s="28">
        <f>ROUND(F5064*G5064,0)</f>
        <v>0</v>
      </c>
      <c r="I5064" s="225"/>
    </row>
    <row r="5065" s="9" customFormat="1" ht="17.9" customHeight="1">
      <c r="C5065" s="11"/>
      <c r="H5065" s="28">
        <f>ROUND(F5065*G5065,0)</f>
        <v>0</v>
      </c>
      <c r="I5065" s="225"/>
    </row>
    <row r="5066" s="9" customFormat="1" ht="17.9" customHeight="1">
      <c r="C5066" s="11"/>
      <c r="H5066" s="28">
        <f>ROUND(F5066*G5066,0)</f>
        <v>0</v>
      </c>
      <c r="I5066" s="225"/>
    </row>
    <row r="5067" s="9" customFormat="1" ht="17.9" customHeight="1">
      <c r="C5067" s="11"/>
      <c r="H5067" s="28">
        <f>ROUND(F5067*G5067,0)</f>
        <v>0</v>
      </c>
      <c r="I5067" s="225"/>
    </row>
    <row r="5068" s="9" customFormat="1" ht="17.9" customHeight="1">
      <c r="C5068" s="11"/>
      <c r="H5068" s="28">
        <f>ROUND(F5068*G5068,0)</f>
        <v>0</v>
      </c>
      <c r="I5068" s="225"/>
    </row>
    <row r="5069" s="9" customFormat="1" ht="17.9" customHeight="1">
      <c r="C5069" s="11"/>
      <c r="H5069" s="28">
        <f>ROUND(F5069*G5069,0)</f>
        <v>0</v>
      </c>
      <c r="I5069" s="225"/>
    </row>
    <row r="5070" s="9" customFormat="1" ht="17.9" customHeight="1">
      <c r="C5070" s="11"/>
      <c r="H5070" s="28">
        <f>ROUND(F5070*G5070,0)</f>
        <v>0</v>
      </c>
      <c r="I5070" s="225"/>
    </row>
    <row r="5071" s="9" customFormat="1" ht="17.9" customHeight="1">
      <c r="C5071" s="11"/>
      <c r="H5071" s="28">
        <f>ROUND(F5071*G5071,0)</f>
        <v>0</v>
      </c>
      <c r="I5071" s="225"/>
    </row>
    <row r="5072" s="9" customFormat="1" ht="17.9" customHeight="1">
      <c r="C5072" s="11"/>
      <c r="H5072" s="28">
        <f>ROUND(F5072*G5072,0)</f>
        <v>0</v>
      </c>
      <c r="I5072" s="225"/>
    </row>
    <row r="5073" s="9" customFormat="1" ht="17.9" customHeight="1">
      <c r="C5073" s="11"/>
      <c r="H5073" s="28">
        <f>ROUND(F5073*G5073,0)</f>
        <v>0</v>
      </c>
      <c r="I5073" s="225"/>
    </row>
    <row r="5074" s="9" customFormat="1" ht="17.9" customHeight="1">
      <c r="C5074" s="11"/>
      <c r="H5074" s="28">
        <f>ROUND(F5074*G5074,0)</f>
        <v>0</v>
      </c>
      <c r="I5074" s="225"/>
    </row>
    <row r="5075" s="9" customFormat="1" ht="17.9" customHeight="1">
      <c r="C5075" s="11"/>
      <c r="H5075" s="28">
        <f>ROUND(F5075*G5075,0)</f>
        <v>0</v>
      </c>
      <c r="I5075" s="225"/>
    </row>
    <row r="5076" s="9" customFormat="1" ht="17.9" customHeight="1">
      <c r="C5076" s="11"/>
      <c r="H5076" s="28">
        <f>ROUND(F5076*G5076,0)</f>
        <v>0</v>
      </c>
      <c r="I5076" s="225"/>
    </row>
    <row r="5077" s="9" customFormat="1" ht="17.9" customHeight="1">
      <c r="C5077" s="11"/>
      <c r="H5077" s="28">
        <f>ROUND(F5077*G5077,0)</f>
        <v>0</v>
      </c>
      <c r="I5077" s="225"/>
    </row>
    <row r="5078" s="9" customFormat="1" ht="17.9" customHeight="1">
      <c r="C5078" s="11"/>
      <c r="H5078" s="28">
        <f>ROUND(F5078*G5078,0)</f>
        <v>0</v>
      </c>
      <c r="I5078" s="225"/>
    </row>
    <row r="5079" s="9" customFormat="1" ht="17.9" customHeight="1">
      <c r="C5079" s="11"/>
      <c r="H5079" s="28">
        <f>ROUND(F5079*G5079,0)</f>
        <v>0</v>
      </c>
      <c r="I5079" s="225"/>
    </row>
    <row r="5080" s="9" customFormat="1" ht="17.9" customHeight="1">
      <c r="C5080" s="11"/>
      <c r="H5080" s="28">
        <f>ROUND(F5080*G5080,0)</f>
        <v>0</v>
      </c>
      <c r="I5080" s="225"/>
    </row>
    <row r="5081" s="9" customFormat="1" ht="17.9" customHeight="1">
      <c r="C5081" s="11"/>
      <c r="H5081" s="28">
        <f>ROUND(F5081*G5081,0)</f>
        <v>0</v>
      </c>
      <c r="I5081" s="225"/>
    </row>
    <row r="5082" s="9" customFormat="1" ht="17.9" customHeight="1">
      <c r="C5082" s="11"/>
      <c r="H5082" s="28">
        <f>ROUND(F5082*G5082,0)</f>
        <v>0</v>
      </c>
      <c r="I5082" s="225"/>
    </row>
    <row r="5083" s="9" customFormat="1" ht="17.9" customHeight="1">
      <c r="C5083" s="11"/>
      <c r="H5083" s="28">
        <f>ROUND(F5083*G5083,0)</f>
        <v>0</v>
      </c>
      <c r="I5083" s="225"/>
    </row>
    <row r="5084" s="9" customFormat="1" ht="17.9" customHeight="1">
      <c r="C5084" s="11"/>
      <c r="H5084" s="28">
        <f>ROUND(F5084*G5084,0)</f>
        <v>0</v>
      </c>
      <c r="I5084" s="225"/>
    </row>
    <row r="5085" s="9" customFormat="1" ht="17.9" customHeight="1">
      <c r="C5085" s="11"/>
      <c r="H5085" s="28">
        <f>ROUND(F5085*G5085,0)</f>
        <v>0</v>
      </c>
      <c r="I5085" s="225"/>
    </row>
    <row r="5086" s="9" customFormat="1" ht="17.9" customHeight="1">
      <c r="C5086" s="11"/>
      <c r="H5086" s="28">
        <f>ROUND(F5086*G5086,0)</f>
        <v>0</v>
      </c>
      <c r="I5086" s="225"/>
    </row>
    <row r="5087" s="9" customFormat="1" ht="17.9" customHeight="1">
      <c r="C5087" s="11"/>
      <c r="H5087" s="28">
        <f>ROUND(F5087*G5087,0)</f>
        <v>0</v>
      </c>
      <c r="I5087" s="225"/>
    </row>
    <row r="5088" s="9" customFormat="1" ht="17.9" customHeight="1">
      <c r="C5088" s="11"/>
      <c r="H5088" s="28">
        <f>ROUND(F5088*G5088,0)</f>
        <v>0</v>
      </c>
      <c r="I5088" s="225"/>
    </row>
    <row r="5089" s="9" customFormat="1" ht="17.9" customHeight="1">
      <c r="C5089" s="11"/>
      <c r="H5089" s="28">
        <f>ROUND(F5089*G5089,0)</f>
        <v>0</v>
      </c>
      <c r="I5089" s="225"/>
    </row>
    <row r="5090" s="9" customFormat="1" ht="17.9" customHeight="1">
      <c r="C5090" s="11"/>
      <c r="H5090" s="28">
        <f>ROUND(F5090*G5090,0)</f>
        <v>0</v>
      </c>
      <c r="I5090" s="225"/>
    </row>
    <row r="5091" s="9" customFormat="1" ht="17.9" customHeight="1">
      <c r="C5091" s="11"/>
      <c r="H5091" s="28">
        <f>ROUND(F5091*G5091,0)</f>
        <v>0</v>
      </c>
      <c r="I5091" s="225"/>
    </row>
    <row r="5092" s="9" customFormat="1" ht="17.9" customHeight="1">
      <c r="C5092" s="11"/>
      <c r="H5092" s="28">
        <f>ROUND(F5092*G5092,0)</f>
        <v>0</v>
      </c>
      <c r="I5092" s="225"/>
    </row>
    <row r="5093" s="9" customFormat="1" ht="17.9" customHeight="1">
      <c r="C5093" s="11"/>
      <c r="H5093" s="28">
        <f>ROUND(F5093*G5093,0)</f>
        <v>0</v>
      </c>
      <c r="I5093" s="225"/>
    </row>
    <row r="5094" s="9" customFormat="1" ht="17.9" customHeight="1">
      <c r="C5094" s="11"/>
      <c r="H5094" s="28">
        <f>ROUND(F5094*G5094,0)</f>
        <v>0</v>
      </c>
      <c r="I5094" s="225"/>
    </row>
    <row r="5095" s="9" customFormat="1" ht="17.9" customHeight="1">
      <c r="C5095" s="11"/>
      <c r="H5095" s="28">
        <f>ROUND(F5095*G5095,0)</f>
        <v>0</v>
      </c>
      <c r="I5095" s="225"/>
    </row>
    <row r="5096" s="9" customFormat="1" ht="17.9" customHeight="1">
      <c r="C5096" s="11"/>
      <c r="H5096" s="28">
        <f>ROUND(F5096*G5096,0)</f>
        <v>0</v>
      </c>
      <c r="I5096" s="225"/>
    </row>
    <row r="5097" s="9" customFormat="1" ht="17.9" customHeight="1">
      <c r="C5097" s="11"/>
      <c r="H5097" s="28">
        <f>ROUND(F5097*G5097,0)</f>
        <v>0</v>
      </c>
      <c r="I5097" s="225"/>
    </row>
    <row r="5098" s="9" customFormat="1" ht="17.9" customHeight="1">
      <c r="C5098" s="11"/>
      <c r="H5098" s="28">
        <f>ROUND(F5098*G5098,0)</f>
        <v>0</v>
      </c>
      <c r="I5098" s="225"/>
    </row>
    <row r="5099" s="9" customFormat="1" ht="17.9" customHeight="1">
      <c r="C5099" s="11"/>
      <c r="H5099" s="28">
        <f>ROUND(F5099*G5099,0)</f>
        <v>0</v>
      </c>
      <c r="I5099" s="225"/>
    </row>
    <row r="5100" s="9" customFormat="1" ht="17.9" customHeight="1">
      <c r="C5100" s="11"/>
      <c r="H5100" s="28">
        <f>ROUND(F5100*G5100,0)</f>
        <v>0</v>
      </c>
      <c r="I5100" s="225"/>
    </row>
    <row r="5101" s="9" customFormat="1" ht="17.9" customHeight="1">
      <c r="C5101" s="11"/>
      <c r="H5101" s="28">
        <f>ROUND(F5101*G5101,0)</f>
        <v>0</v>
      </c>
      <c r="I5101" s="225"/>
    </row>
    <row r="5102" s="9" customFormat="1" ht="17.9" customHeight="1">
      <c r="C5102" s="11"/>
      <c r="H5102" s="28">
        <f>ROUND(F5102*G5102,0)</f>
        <v>0</v>
      </c>
      <c r="I5102" s="225"/>
    </row>
    <row r="5103" s="9" customFormat="1" ht="17.9" customHeight="1">
      <c r="C5103" s="11"/>
      <c r="H5103" s="28">
        <f>ROUND(F5103*G5103,0)</f>
        <v>0</v>
      </c>
      <c r="I5103" s="225"/>
    </row>
    <row r="5104" s="9" customFormat="1" ht="17.9" customHeight="1">
      <c r="C5104" s="11"/>
      <c r="H5104" s="28">
        <f>ROUND(F5104*G5104,0)</f>
        <v>0</v>
      </c>
      <c r="I5104" s="225"/>
    </row>
    <row r="5105" s="9" customFormat="1" ht="17.9" customHeight="1">
      <c r="C5105" s="11"/>
      <c r="H5105" s="28">
        <f>ROUND(F5105*G5105,0)</f>
        <v>0</v>
      </c>
      <c r="I5105" s="225"/>
    </row>
    <row r="5106" s="9" customFormat="1" ht="17.9" customHeight="1">
      <c r="C5106" s="11"/>
      <c r="H5106" s="28">
        <f>ROUND(F5106*G5106,0)</f>
        <v>0</v>
      </c>
      <c r="I5106" s="225"/>
    </row>
    <row r="5107" s="9" customFormat="1" ht="17.9" customHeight="1">
      <c r="C5107" s="11"/>
      <c r="H5107" s="28">
        <f>ROUND(F5107*G5107,0)</f>
        <v>0</v>
      </c>
      <c r="I5107" s="225"/>
    </row>
    <row r="5108" s="9" customFormat="1" ht="17.9" customHeight="1">
      <c r="C5108" s="11"/>
      <c r="H5108" s="28">
        <f>ROUND(F5108*G5108,0)</f>
        <v>0</v>
      </c>
      <c r="I5108" s="225"/>
    </row>
    <row r="5109" s="9" customFormat="1" ht="17.9" customHeight="1">
      <c r="C5109" s="11"/>
      <c r="H5109" s="28">
        <f>ROUND(F5109*G5109,0)</f>
        <v>0</v>
      </c>
      <c r="I5109" s="225"/>
    </row>
    <row r="5110" s="9" customFormat="1" ht="17.9" customHeight="1">
      <c r="C5110" s="11"/>
      <c r="H5110" s="28">
        <f>ROUND(F5110*G5110,0)</f>
        <v>0</v>
      </c>
      <c r="I5110" s="225"/>
    </row>
    <row r="5111" s="9" customFormat="1" ht="17.9" customHeight="1">
      <c r="C5111" s="11"/>
      <c r="H5111" s="28">
        <f>ROUND(F5111*G5111,0)</f>
        <v>0</v>
      </c>
      <c r="I5111" s="225"/>
    </row>
    <row r="5112" s="9" customFormat="1" ht="17.9" customHeight="1">
      <c r="C5112" s="11"/>
      <c r="H5112" s="28">
        <f>ROUND(F5112*G5112,0)</f>
        <v>0</v>
      </c>
      <c r="I5112" s="225"/>
    </row>
    <row r="5113" s="9" customFormat="1" ht="17.9" customHeight="1">
      <c r="C5113" s="11"/>
      <c r="H5113" s="28">
        <f>ROUND(F5113*G5113,0)</f>
        <v>0</v>
      </c>
      <c r="I5113" s="225"/>
    </row>
    <row r="5114" s="9" customFormat="1" ht="17.9" customHeight="1">
      <c r="C5114" s="11"/>
      <c r="H5114" s="28">
        <f>ROUND(F5114*G5114,0)</f>
        <v>0</v>
      </c>
      <c r="I5114" s="225"/>
    </row>
    <row r="5115" s="9" customFormat="1" ht="17.9" customHeight="1">
      <c r="C5115" s="11"/>
      <c r="H5115" s="28">
        <f>ROUND(F5115*G5115,0)</f>
        <v>0</v>
      </c>
      <c r="I5115" s="225"/>
    </row>
    <row r="5116" s="9" customFormat="1" ht="17.9" customHeight="1">
      <c r="C5116" s="11"/>
      <c r="H5116" s="28">
        <f>ROUND(F5116*G5116,0)</f>
        <v>0</v>
      </c>
      <c r="I5116" s="225"/>
    </row>
    <row r="5117" s="9" customFormat="1" ht="17.9" customHeight="1">
      <c r="C5117" s="11"/>
      <c r="H5117" s="28">
        <f>ROUND(F5117*G5117,0)</f>
        <v>0</v>
      </c>
      <c r="I5117" s="225"/>
    </row>
    <row r="5118" s="9" customFormat="1" ht="17.9" customHeight="1">
      <c r="C5118" s="11"/>
      <c r="H5118" s="28">
        <f>ROUND(F5118*G5118,0)</f>
        <v>0</v>
      </c>
      <c r="I5118" s="225"/>
    </row>
    <row r="5119" s="9" customFormat="1" ht="17.9" customHeight="1">
      <c r="C5119" s="11"/>
      <c r="H5119" s="28">
        <f>ROUND(F5119*G5119,0)</f>
        <v>0</v>
      </c>
      <c r="I5119" s="225"/>
    </row>
    <row r="5120" s="9" customFormat="1" ht="17.9" customHeight="1">
      <c r="C5120" s="11"/>
      <c r="H5120" s="28">
        <f>ROUND(F5120*G5120,0)</f>
        <v>0</v>
      </c>
      <c r="I5120" s="225"/>
    </row>
    <row r="5121" s="9" customFormat="1" ht="17.9" customHeight="1">
      <c r="C5121" s="11"/>
      <c r="H5121" s="28">
        <f>ROUND(F5121*G5121,0)</f>
        <v>0</v>
      </c>
      <c r="I5121" s="225"/>
    </row>
    <row r="5122" s="9" customFormat="1" ht="17.9" customHeight="1">
      <c r="C5122" s="11"/>
      <c r="H5122" s="28">
        <f>ROUND(F5122*G5122,0)</f>
        <v>0</v>
      </c>
      <c r="I5122" s="225"/>
    </row>
    <row r="5123" s="9" customFormat="1" ht="17.9" customHeight="1">
      <c r="C5123" s="11"/>
      <c r="H5123" s="28">
        <f>ROUND(F5123*G5123,0)</f>
        <v>0</v>
      </c>
      <c r="I5123" s="225"/>
    </row>
    <row r="5124" s="9" customFormat="1" ht="17.9" customHeight="1">
      <c r="C5124" s="11"/>
      <c r="H5124" s="28">
        <f>ROUND(F5124*G5124,0)</f>
        <v>0</v>
      </c>
      <c r="I5124" s="225"/>
    </row>
    <row r="5125" s="9" customFormat="1" ht="17.9" customHeight="1">
      <c r="C5125" s="11"/>
      <c r="H5125" s="28">
        <f>ROUND(F5125*G5125,0)</f>
        <v>0</v>
      </c>
      <c r="I5125" s="225"/>
    </row>
    <row r="5126" s="9" customFormat="1" ht="17.9" customHeight="1">
      <c r="C5126" s="11"/>
      <c r="H5126" s="28">
        <f>ROUND(F5126*G5126,0)</f>
        <v>0</v>
      </c>
      <c r="I5126" s="225"/>
    </row>
    <row r="5127" s="9" customFormat="1" ht="17.9" customHeight="1">
      <c r="C5127" s="11"/>
      <c r="H5127" s="28">
        <f>ROUND(F5127*G5127,0)</f>
        <v>0</v>
      </c>
      <c r="I5127" s="225"/>
    </row>
    <row r="5128" s="9" customFormat="1" ht="17.9" customHeight="1">
      <c r="C5128" s="11"/>
      <c r="H5128" s="28">
        <f>ROUND(F5128*G5128,0)</f>
        <v>0</v>
      </c>
      <c r="I5128" s="225"/>
    </row>
    <row r="5129" s="9" customFormat="1" ht="17.9" customHeight="1">
      <c r="C5129" s="11"/>
      <c r="H5129" s="28">
        <f>ROUND(F5129*G5129,0)</f>
        <v>0</v>
      </c>
      <c r="I5129" s="225"/>
    </row>
    <row r="5130" s="9" customFormat="1" ht="17.9" customHeight="1">
      <c r="C5130" s="11"/>
      <c r="H5130" s="28">
        <f>ROUND(F5130*G5130,0)</f>
        <v>0</v>
      </c>
      <c r="I5130" s="225"/>
    </row>
    <row r="5131" s="9" customFormat="1" ht="17.9" customHeight="1">
      <c r="C5131" s="11"/>
      <c r="H5131" s="28">
        <f>ROUND(F5131*G5131,0)</f>
        <v>0</v>
      </c>
      <c r="I5131" s="225"/>
    </row>
    <row r="5132" s="9" customFormat="1" ht="17.9" customHeight="1">
      <c r="C5132" s="11"/>
      <c r="H5132" s="28">
        <f>ROUND(F5132*G5132,0)</f>
        <v>0</v>
      </c>
      <c r="I5132" s="225"/>
    </row>
    <row r="5133" s="9" customFormat="1" ht="17.9" customHeight="1">
      <c r="C5133" s="11"/>
      <c r="H5133" s="28">
        <f>ROUND(F5133*G5133,0)</f>
        <v>0</v>
      </c>
      <c r="I5133" s="225"/>
    </row>
    <row r="5134" s="9" customFormat="1" ht="17.9" customHeight="1">
      <c r="C5134" s="11"/>
      <c r="H5134" s="28">
        <f>ROUND(F5134*G5134,0)</f>
        <v>0</v>
      </c>
      <c r="I5134" s="225"/>
    </row>
    <row r="5135" s="9" customFormat="1" ht="17.9" customHeight="1">
      <c r="C5135" s="11"/>
      <c r="H5135" s="28">
        <f>ROUND(F5135*G5135,0)</f>
        <v>0</v>
      </c>
      <c r="I5135" s="225"/>
    </row>
    <row r="5136" s="9" customFormat="1" ht="17.9" customHeight="1">
      <c r="C5136" s="11"/>
      <c r="H5136" s="28">
        <f>ROUND(F5136*G5136,0)</f>
        <v>0</v>
      </c>
      <c r="I5136" s="225"/>
    </row>
    <row r="5137" s="9" customFormat="1" ht="17.9" customHeight="1">
      <c r="C5137" s="11"/>
      <c r="H5137" s="28">
        <f>ROUND(F5137*G5137,0)</f>
        <v>0</v>
      </c>
      <c r="I5137" s="225"/>
    </row>
    <row r="5138" s="9" customFormat="1" ht="17.9" customHeight="1">
      <c r="C5138" s="11"/>
      <c r="H5138" s="28">
        <f>ROUND(F5138*G5138,0)</f>
        <v>0</v>
      </c>
      <c r="I5138" s="225"/>
    </row>
    <row r="5139" s="9" customFormat="1" ht="17.9" customHeight="1">
      <c r="C5139" s="11"/>
      <c r="H5139" s="28">
        <f>ROUND(F5139*G5139,0)</f>
        <v>0</v>
      </c>
      <c r="I5139" s="225"/>
    </row>
    <row r="5140" s="9" customFormat="1" ht="17.9" customHeight="1">
      <c r="C5140" s="11"/>
      <c r="H5140" s="28">
        <f>ROUND(F5140*G5140,0)</f>
        <v>0</v>
      </c>
      <c r="I5140" s="225"/>
    </row>
    <row r="5141" s="9" customFormat="1" ht="17.9" customHeight="1">
      <c r="C5141" s="11"/>
      <c r="H5141" s="28">
        <f>ROUND(F5141*G5141,0)</f>
        <v>0</v>
      </c>
      <c r="I5141" s="225"/>
    </row>
    <row r="5142" s="9" customFormat="1" ht="17.9" customHeight="1">
      <c r="C5142" s="11"/>
      <c r="H5142" s="28">
        <f>ROUND(F5142*G5142,0)</f>
        <v>0</v>
      </c>
      <c r="I5142" s="225"/>
    </row>
    <row r="5143" s="9" customFormat="1" ht="17.9" customHeight="1">
      <c r="C5143" s="11"/>
      <c r="H5143" s="28">
        <f>ROUND(F5143*G5143,0)</f>
        <v>0</v>
      </c>
      <c r="I5143" s="225"/>
    </row>
    <row r="5144" s="9" customFormat="1" ht="17.9" customHeight="1">
      <c r="C5144" s="11"/>
      <c r="H5144" s="28">
        <f>ROUND(F5144*G5144,0)</f>
        <v>0</v>
      </c>
      <c r="I5144" s="225"/>
    </row>
    <row r="5145" s="9" customFormat="1" ht="17.9" customHeight="1">
      <c r="C5145" s="11"/>
      <c r="H5145" s="28">
        <f>ROUND(F5145*G5145,0)</f>
        <v>0</v>
      </c>
      <c r="I5145" s="225"/>
    </row>
    <row r="5146" s="9" customFormat="1" ht="17.9" customHeight="1">
      <c r="C5146" s="11"/>
      <c r="H5146" s="28">
        <f>ROUND(F5146*G5146,0)</f>
        <v>0</v>
      </c>
      <c r="I5146" s="225"/>
    </row>
    <row r="5147" s="9" customFormat="1" ht="17.9" customHeight="1">
      <c r="C5147" s="11"/>
      <c r="H5147" s="28">
        <f>ROUND(F5147*G5147,0)</f>
        <v>0</v>
      </c>
      <c r="I5147" s="225"/>
    </row>
    <row r="5148" s="9" customFormat="1" ht="17.9" customHeight="1">
      <c r="C5148" s="11"/>
      <c r="H5148" s="28">
        <f>ROUND(F5148*G5148,0)</f>
        <v>0</v>
      </c>
      <c r="I5148" s="225"/>
    </row>
    <row r="5149" s="9" customFormat="1" ht="17.9" customHeight="1">
      <c r="C5149" s="11"/>
      <c r="H5149" s="28">
        <f>ROUND(F5149*G5149,0)</f>
        <v>0</v>
      </c>
      <c r="I5149" s="225"/>
    </row>
    <row r="5150" s="9" customFormat="1" ht="17.9" customHeight="1">
      <c r="C5150" s="11"/>
      <c r="H5150" s="28">
        <f>ROUND(F5150*G5150,0)</f>
        <v>0</v>
      </c>
      <c r="I5150" s="225"/>
    </row>
    <row r="5151" s="9" customFormat="1" ht="17.9" customHeight="1">
      <c r="C5151" s="11"/>
      <c r="H5151" s="28">
        <f>ROUND(F5151*G5151,0)</f>
        <v>0</v>
      </c>
      <c r="I5151" s="225"/>
    </row>
    <row r="5152" s="9" customFormat="1" ht="17.9" customHeight="1">
      <c r="C5152" s="11"/>
      <c r="H5152" s="28">
        <f>ROUND(F5152*G5152,0)</f>
        <v>0</v>
      </c>
      <c r="I5152" s="225"/>
    </row>
    <row r="5153" s="9" customFormat="1" ht="17.9" customHeight="1">
      <c r="C5153" s="11"/>
      <c r="H5153" s="28">
        <f>ROUND(F5153*G5153,0)</f>
        <v>0</v>
      </c>
      <c r="I5153" s="225"/>
    </row>
    <row r="5154" s="9" customFormat="1" ht="17.9" customHeight="1">
      <c r="C5154" s="11"/>
      <c r="H5154" s="28">
        <f>ROUND(F5154*G5154,0)</f>
        <v>0</v>
      </c>
      <c r="I5154" s="225"/>
    </row>
    <row r="5155" s="9" customFormat="1" ht="17.9" customHeight="1">
      <c r="C5155" s="11"/>
      <c r="H5155" s="28">
        <f>ROUND(F5155*G5155,0)</f>
        <v>0</v>
      </c>
      <c r="I5155" s="225"/>
    </row>
    <row r="5156" s="9" customFormat="1" ht="17.9" customHeight="1">
      <c r="C5156" s="11"/>
      <c r="H5156" s="28">
        <f>ROUND(F5156*G5156,0)</f>
        <v>0</v>
      </c>
      <c r="I5156" s="225"/>
    </row>
    <row r="5157" s="9" customFormat="1" ht="17.9" customHeight="1">
      <c r="C5157" s="11"/>
      <c r="H5157" s="28">
        <f>ROUND(F5157*G5157,0)</f>
        <v>0</v>
      </c>
      <c r="I5157" s="225"/>
    </row>
    <row r="5158" s="9" customFormat="1" ht="17.9" customHeight="1">
      <c r="C5158" s="11"/>
      <c r="H5158" s="28">
        <f>ROUND(F5158*G5158,0)</f>
        <v>0</v>
      </c>
      <c r="I5158" s="225"/>
    </row>
    <row r="5159" s="9" customFormat="1" ht="17.9" customHeight="1">
      <c r="C5159" s="11"/>
      <c r="H5159" s="28">
        <f>ROUND(F5159*G5159,0)</f>
        <v>0</v>
      </c>
      <c r="I5159" s="225"/>
    </row>
    <row r="5160" s="9" customFormat="1" ht="17.9" customHeight="1">
      <c r="C5160" s="11"/>
      <c r="H5160" s="28">
        <f>ROUND(F5160*G5160,0)</f>
        <v>0</v>
      </c>
      <c r="I5160" s="225"/>
    </row>
    <row r="5161" s="9" customFormat="1" ht="17.9" customHeight="1">
      <c r="C5161" s="11"/>
      <c r="H5161" s="28">
        <f>ROUND(F5161*G5161,0)</f>
        <v>0</v>
      </c>
      <c r="I5161" s="225"/>
    </row>
    <row r="5162" s="9" customFormat="1" ht="17.9" customHeight="1">
      <c r="C5162" s="11"/>
      <c r="H5162" s="28">
        <f>ROUND(F5162*G5162,0)</f>
        <v>0</v>
      </c>
      <c r="I5162" s="225"/>
    </row>
    <row r="5163" s="9" customFormat="1" ht="17.9" customHeight="1">
      <c r="C5163" s="11"/>
      <c r="H5163" s="28">
        <f>ROUND(F5163*G5163,0)</f>
        <v>0</v>
      </c>
      <c r="I5163" s="225"/>
    </row>
    <row r="5164" s="9" customFormat="1" ht="17.9" customHeight="1">
      <c r="C5164" s="11"/>
      <c r="H5164" s="28">
        <f>ROUND(F5164*G5164,0)</f>
        <v>0</v>
      </c>
      <c r="I5164" s="225"/>
    </row>
    <row r="5165" s="9" customFormat="1" ht="17.9" customHeight="1">
      <c r="C5165" s="11"/>
      <c r="H5165" s="28">
        <f>ROUND(F5165*G5165,0)</f>
        <v>0</v>
      </c>
      <c r="I5165" s="225"/>
    </row>
    <row r="5166" s="9" customFormat="1" ht="17.9" customHeight="1">
      <c r="C5166" s="11"/>
      <c r="H5166" s="28">
        <f>ROUND(F5166*G5166,0)</f>
        <v>0</v>
      </c>
      <c r="I5166" s="225"/>
    </row>
    <row r="5167" s="9" customFormat="1" ht="17.9" customHeight="1">
      <c r="C5167" s="11"/>
      <c r="H5167" s="28">
        <f>ROUND(F5167*G5167,0)</f>
        <v>0</v>
      </c>
      <c r="I5167" s="225"/>
    </row>
    <row r="5168" s="9" customFormat="1" ht="17.9" customHeight="1">
      <c r="C5168" s="11"/>
      <c r="H5168" s="28">
        <f>ROUND(F5168*G5168,0)</f>
        <v>0</v>
      </c>
      <c r="I5168" s="225"/>
    </row>
    <row r="5169" s="9" customFormat="1" ht="17.9" customHeight="1">
      <c r="C5169" s="11"/>
      <c r="H5169" s="28">
        <f>ROUND(F5169*G5169,0)</f>
        <v>0</v>
      </c>
      <c r="I5169" s="225"/>
    </row>
    <row r="5170" s="9" customFormat="1" ht="17.9" customHeight="1">
      <c r="C5170" s="11"/>
      <c r="H5170" s="28">
        <f>ROUND(F5170*G5170,0)</f>
        <v>0</v>
      </c>
      <c r="I5170" s="225"/>
    </row>
    <row r="5171" s="9" customFormat="1" ht="17.9" customHeight="1">
      <c r="C5171" s="11"/>
      <c r="H5171" s="28">
        <f>ROUND(F5171*G5171,0)</f>
        <v>0</v>
      </c>
      <c r="I5171" s="225"/>
    </row>
    <row r="5172" s="9" customFormat="1" ht="17.9" customHeight="1">
      <c r="C5172" s="11"/>
      <c r="H5172" s="28">
        <f>ROUND(F5172*G5172,0)</f>
        <v>0</v>
      </c>
      <c r="I5172" s="225"/>
    </row>
    <row r="5173" s="9" customFormat="1" ht="17.9" customHeight="1">
      <c r="C5173" s="11"/>
      <c r="H5173" s="28">
        <f>ROUND(F5173*G5173,0)</f>
        <v>0</v>
      </c>
      <c r="I5173" s="225"/>
    </row>
    <row r="5174" s="9" customFormat="1" ht="17.9" customHeight="1">
      <c r="C5174" s="11"/>
      <c r="H5174" s="28">
        <f>ROUND(F5174*G5174,0)</f>
        <v>0</v>
      </c>
      <c r="I5174" s="225"/>
    </row>
    <row r="5175" s="9" customFormat="1" ht="17.9" customHeight="1">
      <c r="C5175" s="11"/>
      <c r="H5175" s="28">
        <f>ROUND(F5175*G5175,0)</f>
        <v>0</v>
      </c>
      <c r="I5175" s="225"/>
    </row>
    <row r="5176" s="9" customFormat="1" ht="17.9" customHeight="1">
      <c r="C5176" s="11"/>
      <c r="H5176" s="28">
        <f>ROUND(F5176*G5176,0)</f>
        <v>0</v>
      </c>
      <c r="I5176" s="225"/>
    </row>
    <row r="5177" s="9" customFormat="1" ht="17.9" customHeight="1">
      <c r="C5177" s="11"/>
      <c r="H5177" s="28">
        <f>ROUND(F5177*G5177,0)</f>
        <v>0</v>
      </c>
      <c r="I5177" s="225"/>
    </row>
    <row r="5178" s="9" customFormat="1" ht="17.9" customHeight="1">
      <c r="C5178" s="11"/>
      <c r="H5178" s="28">
        <f>ROUND(F5178*G5178,0)</f>
        <v>0</v>
      </c>
      <c r="I5178" s="225"/>
    </row>
    <row r="5179" s="9" customFormat="1" ht="17.9" customHeight="1">
      <c r="C5179" s="11"/>
      <c r="H5179" s="28">
        <f>ROUND(F5179*G5179,0)</f>
        <v>0</v>
      </c>
      <c r="I5179" s="225"/>
    </row>
    <row r="5180" s="9" customFormat="1" ht="17.9" customHeight="1">
      <c r="C5180" s="11"/>
      <c r="H5180" s="28">
        <f>ROUND(F5180*G5180,0)</f>
        <v>0</v>
      </c>
      <c r="I5180" s="225"/>
    </row>
    <row r="5181" s="9" customFormat="1" ht="17.9" customHeight="1">
      <c r="C5181" s="11"/>
      <c r="H5181" s="28">
        <f>ROUND(F5181*G5181,0)</f>
        <v>0</v>
      </c>
      <c r="I5181" s="225"/>
    </row>
    <row r="5182" s="9" customFormat="1" ht="17.9" customHeight="1">
      <c r="C5182" s="11"/>
      <c r="H5182" s="28">
        <f>ROUND(F5182*G5182,0)</f>
        <v>0</v>
      </c>
      <c r="I5182" s="225"/>
    </row>
    <row r="5183" s="9" customFormat="1" ht="17.9" customHeight="1">
      <c r="C5183" s="11"/>
      <c r="H5183" s="28">
        <f>ROUND(F5183*G5183,0)</f>
        <v>0</v>
      </c>
      <c r="I5183" s="225"/>
    </row>
    <row r="5184" s="9" customFormat="1" ht="17.9" customHeight="1">
      <c r="C5184" s="11"/>
      <c r="H5184" s="28">
        <f>ROUND(F5184*G5184,0)</f>
        <v>0</v>
      </c>
      <c r="I5184" s="225"/>
    </row>
    <row r="5185" s="9" customFormat="1" ht="17.9" customHeight="1">
      <c r="C5185" s="11"/>
      <c r="H5185" s="28">
        <f>ROUND(F5185*G5185,0)</f>
        <v>0</v>
      </c>
      <c r="I5185" s="225"/>
    </row>
    <row r="5186" s="9" customFormat="1" ht="17.9" customHeight="1">
      <c r="C5186" s="11"/>
      <c r="H5186" s="28">
        <f>ROUND(F5186*G5186,0)</f>
        <v>0</v>
      </c>
      <c r="I5186" s="225"/>
    </row>
    <row r="5187" s="9" customFormat="1" ht="17.9" customHeight="1">
      <c r="C5187" s="11"/>
      <c r="H5187" s="28">
        <f>ROUND(F5187*G5187,0)</f>
        <v>0</v>
      </c>
      <c r="I5187" s="225"/>
    </row>
    <row r="5188" s="9" customFormat="1" ht="17.9" customHeight="1">
      <c r="C5188" s="11"/>
      <c r="H5188" s="28">
        <f>ROUND(F5188*G5188,0)</f>
        <v>0</v>
      </c>
      <c r="I5188" s="225"/>
    </row>
    <row r="5189" s="9" customFormat="1" ht="17.9" customHeight="1">
      <c r="C5189" s="11"/>
      <c r="H5189" s="28">
        <f>ROUND(F5189*G5189,0)</f>
        <v>0</v>
      </c>
      <c r="I5189" s="225"/>
    </row>
    <row r="5190" s="9" customFormat="1" ht="17.9" customHeight="1">
      <c r="C5190" s="11"/>
      <c r="H5190" s="28">
        <f>ROUND(F5190*G5190,0)</f>
        <v>0</v>
      </c>
      <c r="I5190" s="225"/>
    </row>
    <row r="5191" s="9" customFormat="1" ht="17.9" customHeight="1">
      <c r="C5191" s="11"/>
      <c r="H5191" s="28">
        <f>ROUND(F5191*G5191,0)</f>
        <v>0</v>
      </c>
      <c r="I5191" s="225"/>
    </row>
    <row r="5192" s="9" customFormat="1" ht="17.9" customHeight="1">
      <c r="C5192" s="11"/>
      <c r="H5192" s="28">
        <f>ROUND(F5192*G5192,0)</f>
        <v>0</v>
      </c>
      <c r="I5192" s="225"/>
    </row>
    <row r="5193" s="9" customFormat="1" ht="17.9" customHeight="1">
      <c r="C5193" s="11"/>
      <c r="H5193" s="28">
        <f>ROUND(F5193*G5193,0)</f>
        <v>0</v>
      </c>
      <c r="I5193" s="225"/>
    </row>
    <row r="5194" s="9" customFormat="1" ht="17.9" customHeight="1">
      <c r="C5194" s="11"/>
      <c r="H5194" s="28">
        <f>ROUND(F5194*G5194,0)</f>
        <v>0</v>
      </c>
      <c r="I5194" s="225"/>
    </row>
    <row r="5195" s="9" customFormat="1" ht="17.9" customHeight="1">
      <c r="C5195" s="11"/>
      <c r="H5195" s="28">
        <f>ROUND(F5195*G5195,0)</f>
        <v>0</v>
      </c>
      <c r="I5195" s="225"/>
    </row>
    <row r="5196" s="9" customFormat="1" ht="17.9" customHeight="1">
      <c r="C5196" s="11"/>
      <c r="H5196" s="28">
        <f>ROUND(F5196*G5196,0)</f>
        <v>0</v>
      </c>
      <c r="I5196" s="225"/>
    </row>
    <row r="5197" s="9" customFormat="1" ht="17.9" customHeight="1">
      <c r="C5197" s="11"/>
      <c r="H5197" s="28">
        <f>ROUND(F5197*G5197,0)</f>
        <v>0</v>
      </c>
      <c r="I5197" s="225"/>
    </row>
    <row r="5198" s="9" customFormat="1" ht="17.9" customHeight="1">
      <c r="C5198" s="11"/>
      <c r="H5198" s="28">
        <f>ROUND(F5198*G5198,0)</f>
        <v>0</v>
      </c>
      <c r="I5198" s="225"/>
    </row>
    <row r="5199" s="9" customFormat="1" ht="17.9" customHeight="1">
      <c r="C5199" s="11"/>
      <c r="H5199" s="28">
        <f>ROUND(F5199*G5199,0)</f>
        <v>0</v>
      </c>
      <c r="I5199" s="225"/>
    </row>
    <row r="5200" s="9" customFormat="1" ht="17.9" customHeight="1">
      <c r="C5200" s="11"/>
      <c r="H5200" s="28">
        <f>ROUND(F5200*G5200,0)</f>
        <v>0</v>
      </c>
      <c r="I5200" s="225"/>
    </row>
    <row r="5201" s="9" customFormat="1" ht="17.9" customHeight="1">
      <c r="C5201" s="11"/>
      <c r="H5201" s="28">
        <f>ROUND(F5201*G5201,0)</f>
        <v>0</v>
      </c>
      <c r="I5201" s="225"/>
    </row>
    <row r="5202" s="9" customFormat="1" ht="17.9" customHeight="1">
      <c r="C5202" s="11"/>
      <c r="H5202" s="28">
        <f>ROUND(F5202*G5202,0)</f>
        <v>0</v>
      </c>
      <c r="I5202" s="225"/>
    </row>
    <row r="5203" s="9" customFormat="1" ht="17.9" customHeight="1">
      <c r="C5203" s="11"/>
      <c r="H5203" s="28">
        <f>ROUND(F5203*G5203,0)</f>
        <v>0</v>
      </c>
      <c r="I5203" s="225"/>
    </row>
    <row r="5204" s="9" customFormat="1" ht="17.9" customHeight="1">
      <c r="C5204" s="11"/>
      <c r="H5204" s="28">
        <f>ROUND(F5204*G5204,0)</f>
        <v>0</v>
      </c>
      <c r="I5204" s="225"/>
    </row>
    <row r="5205" s="9" customFormat="1" ht="17.9" customHeight="1">
      <c r="C5205" s="11"/>
      <c r="H5205" s="28">
        <f>ROUND(F5205*G5205,0)</f>
        <v>0</v>
      </c>
      <c r="I5205" s="225"/>
    </row>
    <row r="5206" s="9" customFormat="1" ht="17.9" customHeight="1">
      <c r="C5206" s="11"/>
      <c r="H5206" s="28">
        <f>ROUND(F5206*G5206,0)</f>
        <v>0</v>
      </c>
      <c r="I5206" s="225"/>
    </row>
    <row r="5207" s="9" customFormat="1" ht="17.9" customHeight="1">
      <c r="C5207" s="11"/>
      <c r="H5207" s="28">
        <f>ROUND(F5207*G5207,0)</f>
        <v>0</v>
      </c>
      <c r="I5207" s="225"/>
    </row>
    <row r="5208" s="9" customFormat="1" ht="17.9" customHeight="1">
      <c r="C5208" s="11"/>
      <c r="H5208" s="28">
        <f>ROUND(F5208*G5208,0)</f>
        <v>0</v>
      </c>
      <c r="I5208" s="225"/>
    </row>
    <row r="5209" s="9" customFormat="1" ht="17.9" customHeight="1">
      <c r="C5209" s="11"/>
      <c r="H5209" s="28">
        <f>ROUND(F5209*G5209,0)</f>
        <v>0</v>
      </c>
      <c r="I5209" s="225"/>
    </row>
    <row r="5210" s="9" customFormat="1" ht="17.9" customHeight="1">
      <c r="C5210" s="11"/>
      <c r="H5210" s="28">
        <f>ROUND(F5210*G5210,0)</f>
        <v>0</v>
      </c>
      <c r="I5210" s="225"/>
    </row>
    <row r="5211" s="9" customFormat="1" ht="17.9" customHeight="1">
      <c r="C5211" s="11"/>
      <c r="H5211" s="28">
        <f>ROUND(F5211*G5211,0)</f>
        <v>0</v>
      </c>
      <c r="I5211" s="225"/>
    </row>
    <row r="5212" s="9" customFormat="1" ht="17.9" customHeight="1">
      <c r="C5212" s="11"/>
      <c r="H5212" s="28">
        <f>ROUND(F5212*G5212,0)</f>
        <v>0</v>
      </c>
      <c r="I5212" s="225"/>
    </row>
    <row r="5213" s="9" customFormat="1" ht="17.9" customHeight="1">
      <c r="C5213" s="11"/>
      <c r="H5213" s="28">
        <f>ROUND(F5213*G5213,0)</f>
        <v>0</v>
      </c>
      <c r="I5213" s="225"/>
    </row>
    <row r="5214" s="9" customFormat="1" ht="17.9" customHeight="1">
      <c r="C5214" s="11"/>
      <c r="H5214" s="28">
        <f>ROUND(F5214*G5214,0)</f>
        <v>0</v>
      </c>
      <c r="I5214" s="225"/>
    </row>
    <row r="5215" s="9" customFormat="1" ht="17.9" customHeight="1">
      <c r="C5215" s="11"/>
      <c r="H5215" s="28">
        <f>ROUND(F5215*G5215,0)</f>
        <v>0</v>
      </c>
      <c r="I5215" s="225"/>
    </row>
    <row r="5216" s="9" customFormat="1" ht="17.9" customHeight="1">
      <c r="C5216" s="11"/>
      <c r="H5216" s="28">
        <f>ROUND(F5216*G5216,0)</f>
        <v>0</v>
      </c>
      <c r="I5216" s="225"/>
    </row>
    <row r="5217" s="9" customFormat="1" ht="17.9" customHeight="1">
      <c r="C5217" s="11"/>
      <c r="H5217" s="28">
        <f>ROUND(F5217*G5217,0)</f>
        <v>0</v>
      </c>
      <c r="I5217" s="225"/>
    </row>
    <row r="5218" s="9" customFormat="1" ht="17.9" customHeight="1">
      <c r="C5218" s="11"/>
      <c r="H5218" s="28">
        <f>ROUND(F5218*G5218,0)</f>
        <v>0</v>
      </c>
      <c r="I5218" s="225"/>
    </row>
    <row r="5219" s="9" customFormat="1" ht="17.9" customHeight="1">
      <c r="C5219" s="11"/>
      <c r="H5219" s="28">
        <f>ROUND(F5219*G5219,0)</f>
        <v>0</v>
      </c>
      <c r="I5219" s="225"/>
    </row>
    <row r="5220" s="9" customFormat="1" ht="17.9" customHeight="1">
      <c r="C5220" s="11"/>
      <c r="H5220" s="28">
        <f>ROUND(F5220*G5220,0)</f>
        <v>0</v>
      </c>
      <c r="I5220" s="225"/>
    </row>
    <row r="5221" s="9" customFormat="1" ht="17.9" customHeight="1">
      <c r="C5221" s="11"/>
      <c r="H5221" s="28">
        <f>ROUND(F5221*G5221,0)</f>
        <v>0</v>
      </c>
      <c r="I5221" s="225"/>
    </row>
    <row r="5222" s="9" customFormat="1" ht="17.9" customHeight="1">
      <c r="C5222" s="11"/>
      <c r="H5222" s="28">
        <f>ROUND(F5222*G5222,0)</f>
        <v>0</v>
      </c>
      <c r="I5222" s="225"/>
    </row>
    <row r="5223" s="9" customFormat="1" ht="17.9" customHeight="1">
      <c r="C5223" s="11"/>
      <c r="H5223" s="28">
        <f>ROUND(F5223*G5223,0)</f>
        <v>0</v>
      </c>
      <c r="I5223" s="225"/>
    </row>
    <row r="5224" s="9" customFormat="1" ht="17.9" customHeight="1">
      <c r="C5224" s="11"/>
      <c r="H5224" s="28">
        <f>ROUND(F5224*G5224,0)</f>
        <v>0</v>
      </c>
      <c r="I5224" s="225"/>
    </row>
    <row r="5225" s="9" customFormat="1" ht="17.9" customHeight="1">
      <c r="C5225" s="11"/>
      <c r="H5225" s="28">
        <f>ROUND(F5225*G5225,0)</f>
        <v>0</v>
      </c>
      <c r="I5225" s="225"/>
    </row>
    <row r="5226" s="9" customFormat="1" ht="17.9" customHeight="1">
      <c r="C5226" s="11"/>
      <c r="H5226" s="28">
        <f>ROUND(F5226*G5226,0)</f>
        <v>0</v>
      </c>
      <c r="I5226" s="225"/>
    </row>
    <row r="5227" s="9" customFormat="1" ht="17.9" customHeight="1">
      <c r="C5227" s="11"/>
      <c r="H5227" s="28">
        <f>ROUND(F5227*G5227,0)</f>
        <v>0</v>
      </c>
      <c r="I5227" s="225"/>
    </row>
    <row r="5228" s="9" customFormat="1" ht="17.9" customHeight="1">
      <c r="C5228" s="11"/>
      <c r="H5228" s="28">
        <f>ROUND(F5228*G5228,0)</f>
        <v>0</v>
      </c>
      <c r="I5228" s="225"/>
    </row>
    <row r="5229" s="9" customFormat="1" ht="17.9" customHeight="1">
      <c r="C5229" s="11"/>
      <c r="H5229" s="28">
        <f>ROUND(F5229*G5229,0)</f>
        <v>0</v>
      </c>
      <c r="I5229" s="225"/>
    </row>
    <row r="5230" s="9" customFormat="1" ht="17.9" customHeight="1">
      <c r="C5230" s="11"/>
      <c r="H5230" s="28">
        <f>ROUND(F5230*G5230,0)</f>
        <v>0</v>
      </c>
      <c r="I5230" s="225"/>
    </row>
    <row r="5231" s="9" customFormat="1" ht="17.9" customHeight="1">
      <c r="C5231" s="11"/>
      <c r="H5231" s="28">
        <f>ROUND(F5231*G5231,0)</f>
        <v>0</v>
      </c>
      <c r="I5231" s="225"/>
    </row>
    <row r="5232" s="9" customFormat="1" ht="17.9" customHeight="1">
      <c r="C5232" s="11"/>
      <c r="H5232" s="28">
        <f>ROUND(F5232*G5232,0)</f>
        <v>0</v>
      </c>
      <c r="I5232" s="225"/>
    </row>
    <row r="5233" s="9" customFormat="1" ht="17.9" customHeight="1">
      <c r="C5233" s="11"/>
      <c r="H5233" s="28">
        <f>ROUND(F5233*G5233,0)</f>
        <v>0</v>
      </c>
      <c r="I5233" s="225"/>
    </row>
    <row r="5234" s="9" customFormat="1" ht="17.9" customHeight="1">
      <c r="C5234" s="11"/>
      <c r="H5234" s="28">
        <f>ROUND(F5234*G5234,0)</f>
        <v>0</v>
      </c>
      <c r="I5234" s="225"/>
    </row>
    <row r="5235" s="9" customFormat="1" ht="17.9" customHeight="1">
      <c r="C5235" s="11"/>
      <c r="H5235" s="28">
        <f>ROUND(F5235*G5235,0)</f>
        <v>0</v>
      </c>
      <c r="I5235" s="225"/>
    </row>
    <row r="5236" s="9" customFormat="1" ht="17.9" customHeight="1">
      <c r="C5236" s="11"/>
      <c r="H5236" s="28">
        <f>ROUND(F5236*G5236,0)</f>
        <v>0</v>
      </c>
      <c r="I5236" s="225"/>
    </row>
    <row r="5237" s="9" customFormat="1" ht="17.9" customHeight="1">
      <c r="C5237" s="11"/>
      <c r="H5237" s="28">
        <f>ROUND(F5237*G5237,0)</f>
        <v>0</v>
      </c>
      <c r="I5237" s="225"/>
    </row>
    <row r="5238" s="9" customFormat="1" ht="17.9" customHeight="1">
      <c r="C5238" s="11"/>
      <c r="H5238" s="28">
        <f>ROUND(F5238*G5238,0)</f>
        <v>0</v>
      </c>
      <c r="I5238" s="225"/>
    </row>
    <row r="5239" s="9" customFormat="1" ht="17.9" customHeight="1">
      <c r="C5239" s="11"/>
      <c r="H5239" s="28">
        <f>ROUND(F5239*G5239,0)</f>
        <v>0</v>
      </c>
      <c r="I5239" s="225"/>
    </row>
    <row r="5240" s="9" customFormat="1" ht="17.9" customHeight="1">
      <c r="C5240" s="11"/>
      <c r="H5240" s="28">
        <f>ROUND(F5240*G5240,0)</f>
        <v>0</v>
      </c>
      <c r="I5240" s="225"/>
    </row>
    <row r="5241" s="9" customFormat="1" ht="17.9" customHeight="1">
      <c r="C5241" s="11"/>
      <c r="H5241" s="28">
        <f>ROUND(F5241*G5241,0)</f>
        <v>0</v>
      </c>
      <c r="I5241" s="225"/>
    </row>
    <row r="5242" s="9" customFormat="1" ht="17.9" customHeight="1">
      <c r="C5242" s="11"/>
      <c r="H5242" s="28">
        <f>ROUND(F5242*G5242,0)</f>
        <v>0</v>
      </c>
      <c r="I5242" s="225"/>
    </row>
    <row r="5243" s="9" customFormat="1" ht="17.9" customHeight="1">
      <c r="C5243" s="11"/>
      <c r="H5243" s="28">
        <f>ROUND(F5243*G5243,0)</f>
        <v>0</v>
      </c>
      <c r="I5243" s="225"/>
    </row>
    <row r="5244" s="9" customFormat="1" ht="17.9" customHeight="1">
      <c r="C5244" s="11"/>
      <c r="H5244" s="28">
        <f>ROUND(F5244*G5244,0)</f>
        <v>0</v>
      </c>
      <c r="I5244" s="225"/>
    </row>
    <row r="5245" s="9" customFormat="1" ht="17.9" customHeight="1">
      <c r="C5245" s="11"/>
      <c r="H5245" s="28">
        <f>ROUND(F5245*G5245,0)</f>
        <v>0</v>
      </c>
      <c r="I5245" s="225"/>
    </row>
    <row r="5246" s="9" customFormat="1" ht="17.9" customHeight="1">
      <c r="C5246" s="11"/>
      <c r="H5246" s="28">
        <f>ROUND(F5246*G5246,0)</f>
        <v>0</v>
      </c>
      <c r="I5246" s="225"/>
    </row>
    <row r="5247" s="9" customFormat="1" ht="17.9" customHeight="1">
      <c r="C5247" s="11"/>
      <c r="H5247" s="28">
        <f>ROUND(F5247*G5247,0)</f>
        <v>0</v>
      </c>
      <c r="I5247" s="225"/>
    </row>
    <row r="5248" s="9" customFormat="1" ht="17.9" customHeight="1">
      <c r="C5248" s="11"/>
      <c r="H5248" s="28">
        <f>ROUND(F5248*G5248,0)</f>
        <v>0</v>
      </c>
      <c r="I5248" s="225"/>
    </row>
    <row r="5249" s="9" customFormat="1" ht="17.9" customHeight="1">
      <c r="C5249" s="11"/>
      <c r="H5249" s="28">
        <f>ROUND(F5249*G5249,0)</f>
        <v>0</v>
      </c>
      <c r="I5249" s="225"/>
    </row>
    <row r="5250" s="9" customFormat="1" ht="17.9" customHeight="1">
      <c r="C5250" s="11"/>
      <c r="H5250" s="28">
        <f>ROUND(F5250*G5250,0)</f>
        <v>0</v>
      </c>
      <c r="I5250" s="225"/>
    </row>
    <row r="5251" s="9" customFormat="1" ht="17.9" customHeight="1">
      <c r="C5251" s="11"/>
      <c r="H5251" s="28">
        <f>ROUND(F5251*G5251,0)</f>
        <v>0</v>
      </c>
      <c r="I5251" s="225"/>
    </row>
    <row r="5252" s="9" customFormat="1" ht="17.9" customHeight="1">
      <c r="C5252" s="11"/>
      <c r="H5252" s="28">
        <f>ROUND(F5252*G5252,0)</f>
        <v>0</v>
      </c>
      <c r="I5252" s="225"/>
    </row>
    <row r="5253" s="9" customFormat="1" ht="17.9" customHeight="1">
      <c r="C5253" s="11"/>
      <c r="H5253" s="28">
        <f>ROUND(F5253*G5253,0)</f>
        <v>0</v>
      </c>
      <c r="I5253" s="225"/>
    </row>
    <row r="5254" s="9" customFormat="1" ht="17.9" customHeight="1">
      <c r="C5254" s="11"/>
      <c r="H5254" s="28">
        <f>ROUND(F5254*G5254,0)</f>
        <v>0</v>
      </c>
      <c r="I5254" s="225"/>
    </row>
    <row r="5255" s="9" customFormat="1" ht="17.9" customHeight="1">
      <c r="C5255" s="11"/>
      <c r="H5255" s="28">
        <f>ROUND(F5255*G5255,0)</f>
        <v>0</v>
      </c>
      <c r="I5255" s="225"/>
    </row>
    <row r="5256" s="9" customFormat="1" ht="17.9" customHeight="1">
      <c r="C5256" s="11"/>
      <c r="H5256" s="28">
        <f>ROUND(F5256*G5256,0)</f>
        <v>0</v>
      </c>
      <c r="I5256" s="225"/>
    </row>
    <row r="5257" s="9" customFormat="1" ht="17.9" customHeight="1">
      <c r="C5257" s="11"/>
      <c r="H5257" s="28">
        <f>ROUND(F5257*G5257,0)</f>
        <v>0</v>
      </c>
      <c r="I5257" s="225"/>
    </row>
    <row r="5258" s="9" customFormat="1" ht="17.9" customHeight="1">
      <c r="C5258" s="11"/>
      <c r="H5258" s="28">
        <f>ROUND(F5258*G5258,0)</f>
        <v>0</v>
      </c>
      <c r="I5258" s="225"/>
    </row>
    <row r="5259" s="9" customFormat="1" ht="17.9" customHeight="1">
      <c r="C5259" s="11"/>
      <c r="H5259" s="28">
        <f>ROUND(F5259*G5259,0)</f>
        <v>0</v>
      </c>
      <c r="I5259" s="225"/>
    </row>
    <row r="5260" s="9" customFormat="1" ht="17.9" customHeight="1">
      <c r="C5260" s="11"/>
      <c r="H5260" s="28">
        <f>ROUND(F5260*G5260,0)</f>
        <v>0</v>
      </c>
      <c r="I5260" s="225"/>
    </row>
    <row r="5261" s="9" customFormat="1" ht="17.9" customHeight="1">
      <c r="C5261" s="11"/>
      <c r="H5261" s="28">
        <f>ROUND(F5261*G5261,0)</f>
        <v>0</v>
      </c>
      <c r="I5261" s="225"/>
    </row>
    <row r="5262" s="9" customFormat="1" ht="17.9" customHeight="1">
      <c r="C5262" s="11"/>
      <c r="H5262" s="28">
        <f>ROUND(F5262*G5262,0)</f>
        <v>0</v>
      </c>
      <c r="I5262" s="225"/>
    </row>
    <row r="5263" s="9" customFormat="1" ht="17.9" customHeight="1">
      <c r="C5263" s="11"/>
      <c r="H5263" s="28">
        <f>ROUND(F5263*G5263,0)</f>
        <v>0</v>
      </c>
      <c r="I5263" s="225"/>
    </row>
    <row r="5264" s="9" customFormat="1" ht="17.9" customHeight="1">
      <c r="C5264" s="11"/>
      <c r="H5264" s="28">
        <f>ROUND(F5264*G5264,0)</f>
        <v>0</v>
      </c>
      <c r="I5264" s="225"/>
    </row>
    <row r="5265" s="9" customFormat="1" ht="17.9" customHeight="1">
      <c r="C5265" s="11"/>
      <c r="H5265" s="28">
        <f>ROUND(F5265*G5265,0)</f>
        <v>0</v>
      </c>
      <c r="I5265" s="225"/>
    </row>
    <row r="5266" s="9" customFormat="1" ht="17.9" customHeight="1">
      <c r="C5266" s="11"/>
      <c r="H5266" s="28">
        <f>ROUND(F5266*G5266,0)</f>
        <v>0</v>
      </c>
      <c r="I5266" s="225"/>
    </row>
    <row r="5267" s="9" customFormat="1" ht="17.9" customHeight="1">
      <c r="C5267" s="11"/>
      <c r="H5267" s="28">
        <f>ROUND(F5267*G5267,0)</f>
        <v>0</v>
      </c>
      <c r="I5267" s="225"/>
    </row>
    <row r="5268" s="9" customFormat="1" ht="17.9" customHeight="1">
      <c r="C5268" s="11"/>
      <c r="H5268" s="28">
        <f>ROUND(F5268*G5268,0)</f>
        <v>0</v>
      </c>
      <c r="I5268" s="225"/>
    </row>
    <row r="5269" s="9" customFormat="1" ht="17.9" customHeight="1">
      <c r="C5269" s="11"/>
      <c r="H5269" s="28">
        <f>ROUND(F5269*G5269,0)</f>
        <v>0</v>
      </c>
      <c r="I5269" s="225"/>
    </row>
    <row r="5270" s="9" customFormat="1" ht="17.9" customHeight="1">
      <c r="C5270" s="11"/>
      <c r="H5270" s="28">
        <f>ROUND(F5270*G5270,0)</f>
        <v>0</v>
      </c>
      <c r="I5270" s="225"/>
    </row>
    <row r="5271" s="9" customFormat="1" ht="17.9" customHeight="1">
      <c r="C5271" s="11"/>
      <c r="H5271" s="28">
        <f>ROUND(F5271*G5271,0)</f>
        <v>0</v>
      </c>
      <c r="I5271" s="225"/>
    </row>
    <row r="5272" s="9" customFormat="1" ht="17.9" customHeight="1">
      <c r="C5272" s="11"/>
      <c r="H5272" s="28">
        <f>ROUND(F5272*G5272,0)</f>
        <v>0</v>
      </c>
      <c r="I5272" s="225"/>
    </row>
    <row r="5273" s="9" customFormat="1" ht="17.9" customHeight="1">
      <c r="C5273" s="11"/>
      <c r="H5273" s="28">
        <f>ROUND(F5273*G5273,0)</f>
        <v>0</v>
      </c>
      <c r="I5273" s="225"/>
    </row>
    <row r="5274" s="9" customFormat="1" ht="17.9" customHeight="1">
      <c r="C5274" s="11"/>
      <c r="H5274" s="28">
        <f>ROUND(F5274*G5274,0)</f>
        <v>0</v>
      </c>
      <c r="I5274" s="225"/>
    </row>
    <row r="5275" s="9" customFormat="1" ht="17.9" customHeight="1">
      <c r="C5275" s="11"/>
      <c r="H5275" s="28">
        <f>ROUND(F5275*G5275,0)</f>
        <v>0</v>
      </c>
      <c r="I5275" s="225"/>
    </row>
    <row r="5276" s="9" customFormat="1" ht="17.9" customHeight="1">
      <c r="C5276" s="11"/>
      <c r="H5276" s="28">
        <f>ROUND(F5276*G5276,0)</f>
        <v>0</v>
      </c>
      <c r="I5276" s="225"/>
    </row>
    <row r="5277" s="9" customFormat="1" ht="17.9" customHeight="1">
      <c r="C5277" s="11"/>
      <c r="H5277" s="28">
        <f>ROUND(F5277*G5277,0)</f>
        <v>0</v>
      </c>
      <c r="I5277" s="225"/>
    </row>
    <row r="5278" s="9" customFormat="1" ht="17.9" customHeight="1">
      <c r="C5278" s="11"/>
      <c r="H5278" s="28">
        <f>ROUND(F5278*G5278,0)</f>
        <v>0</v>
      </c>
      <c r="I5278" s="225"/>
    </row>
    <row r="5279" s="9" customFormat="1" ht="17.9" customHeight="1">
      <c r="C5279" s="11"/>
      <c r="H5279" s="28">
        <f>ROUND(F5279*G5279,0)</f>
        <v>0</v>
      </c>
      <c r="I5279" s="225"/>
    </row>
    <row r="5280" s="9" customFormat="1" ht="17.9" customHeight="1">
      <c r="C5280" s="11"/>
      <c r="H5280" s="28">
        <f>ROUND(F5280*G5280,0)</f>
        <v>0</v>
      </c>
      <c r="I5280" s="225"/>
    </row>
    <row r="5281" s="9" customFormat="1" ht="17.9" customHeight="1">
      <c r="C5281" s="11"/>
      <c r="H5281" s="28">
        <f>ROUND(F5281*G5281,0)</f>
        <v>0</v>
      </c>
      <c r="I5281" s="225"/>
    </row>
    <row r="5282" s="9" customFormat="1" ht="17.9" customHeight="1">
      <c r="C5282" s="11"/>
      <c r="H5282" s="28">
        <f>ROUND(F5282*G5282,0)</f>
        <v>0</v>
      </c>
      <c r="I5282" s="225"/>
    </row>
    <row r="5283" s="9" customFormat="1" ht="17.9" customHeight="1">
      <c r="C5283" s="11"/>
      <c r="H5283" s="28">
        <f>ROUND(F5283*G5283,0)</f>
        <v>0</v>
      </c>
      <c r="I5283" s="225"/>
    </row>
    <row r="5284" s="9" customFormat="1" ht="17.9" customHeight="1">
      <c r="C5284" s="11"/>
      <c r="H5284" s="28">
        <f>ROUND(F5284*G5284,0)</f>
        <v>0</v>
      </c>
      <c r="I5284" s="225"/>
    </row>
    <row r="5285" s="9" customFormat="1" ht="17.9" customHeight="1">
      <c r="C5285" s="11"/>
      <c r="H5285" s="28">
        <f>ROUND(F5285*G5285,0)</f>
        <v>0</v>
      </c>
      <c r="I5285" s="225"/>
    </row>
    <row r="5286" s="9" customFormat="1" ht="17.9" customHeight="1">
      <c r="C5286" s="11"/>
      <c r="H5286" s="28">
        <f>ROUND(F5286*G5286,0)</f>
        <v>0</v>
      </c>
      <c r="I5286" s="225"/>
    </row>
    <row r="5287" s="9" customFormat="1" ht="17.9" customHeight="1">
      <c r="C5287" s="11"/>
      <c r="H5287" s="28">
        <f>ROUND(F5287*G5287,0)</f>
        <v>0</v>
      </c>
      <c r="I5287" s="225"/>
    </row>
    <row r="5288" s="9" customFormat="1" ht="17.9" customHeight="1">
      <c r="C5288" s="11"/>
      <c r="H5288" s="28">
        <f>ROUND(F5288*G5288,0)</f>
        <v>0</v>
      </c>
      <c r="I5288" s="225"/>
    </row>
    <row r="5289" s="9" customFormat="1" ht="17.9" customHeight="1">
      <c r="C5289" s="11"/>
      <c r="H5289" s="28">
        <f>ROUND(F5289*G5289,0)</f>
        <v>0</v>
      </c>
      <c r="I5289" s="225"/>
    </row>
    <row r="5290" s="9" customFormat="1" ht="17.9" customHeight="1">
      <c r="C5290" s="11"/>
      <c r="H5290" s="28">
        <f>ROUND(F5290*G5290,0)</f>
        <v>0</v>
      </c>
      <c r="I5290" s="225"/>
    </row>
    <row r="5291" s="9" customFormat="1" ht="17.9" customHeight="1">
      <c r="C5291" s="11"/>
      <c r="H5291" s="28">
        <f>ROUND(F5291*G5291,0)</f>
        <v>0</v>
      </c>
      <c r="I5291" s="225"/>
    </row>
    <row r="5292" s="9" customFormat="1" ht="17.9" customHeight="1">
      <c r="C5292" s="11"/>
      <c r="H5292" s="28">
        <f>ROUND(F5292*G5292,0)</f>
        <v>0</v>
      </c>
      <c r="I5292" s="225"/>
    </row>
    <row r="5293" s="9" customFormat="1" ht="17.9" customHeight="1">
      <c r="C5293" s="11"/>
      <c r="H5293" s="28">
        <f>ROUND(F5293*G5293,0)</f>
        <v>0</v>
      </c>
      <c r="I5293" s="225"/>
    </row>
    <row r="5294" s="9" customFormat="1" ht="17.9" customHeight="1">
      <c r="C5294" s="11"/>
      <c r="H5294" s="28">
        <f>ROUND(F5294*G5294,0)</f>
        <v>0</v>
      </c>
      <c r="I5294" s="225"/>
    </row>
    <row r="5295" s="9" customFormat="1" ht="17.9" customHeight="1">
      <c r="C5295" s="11"/>
      <c r="H5295" s="28">
        <f>ROUND(F5295*G5295,0)</f>
        <v>0</v>
      </c>
      <c r="I5295" s="225"/>
    </row>
    <row r="5296" s="9" customFormat="1" ht="17.9" customHeight="1">
      <c r="C5296" s="11"/>
      <c r="H5296" s="28">
        <f>ROUND(F5296*G5296,0)</f>
        <v>0</v>
      </c>
      <c r="I5296" s="225"/>
    </row>
    <row r="5297" s="9" customFormat="1" ht="17.9" customHeight="1">
      <c r="C5297" s="11"/>
      <c r="H5297" s="28">
        <f>ROUND(F5297*G5297,0)</f>
        <v>0</v>
      </c>
      <c r="I5297" s="225"/>
    </row>
    <row r="5298" s="9" customFormat="1" ht="17.9" customHeight="1">
      <c r="C5298" s="11"/>
      <c r="H5298" s="28">
        <f>ROUND(F5298*G5298,0)</f>
        <v>0</v>
      </c>
      <c r="I5298" s="225"/>
    </row>
    <row r="5299" s="9" customFormat="1" ht="17.9" customHeight="1">
      <c r="C5299" s="11"/>
      <c r="H5299" s="28">
        <f>ROUND(F5299*G5299,0)</f>
        <v>0</v>
      </c>
      <c r="I5299" s="225"/>
    </row>
    <row r="5300" s="9" customFormat="1" ht="17.9" customHeight="1">
      <c r="C5300" s="11"/>
      <c r="H5300" s="28">
        <f>ROUND(F5300*G5300,0)</f>
        <v>0</v>
      </c>
      <c r="I5300" s="225"/>
    </row>
    <row r="5301" s="9" customFormat="1" ht="17.9" customHeight="1">
      <c r="C5301" s="11"/>
      <c r="H5301" s="28">
        <f>ROUND(F5301*G5301,0)</f>
        <v>0</v>
      </c>
      <c r="I5301" s="225"/>
    </row>
    <row r="5302" s="9" customFormat="1" ht="17.9" customHeight="1">
      <c r="C5302" s="11"/>
      <c r="H5302" s="28">
        <f>ROUND(F5302*G5302,0)</f>
        <v>0</v>
      </c>
      <c r="I5302" s="225"/>
    </row>
    <row r="5303" s="9" customFormat="1" ht="17.9" customHeight="1">
      <c r="C5303" s="11"/>
      <c r="H5303" s="28">
        <f>ROUND(F5303*G5303,0)</f>
        <v>0</v>
      </c>
      <c r="I5303" s="225"/>
    </row>
    <row r="5304" s="9" customFormat="1" ht="17.9" customHeight="1">
      <c r="C5304" s="11"/>
      <c r="H5304" s="28">
        <f>ROUND(F5304*G5304,0)</f>
        <v>0</v>
      </c>
      <c r="I5304" s="225"/>
    </row>
    <row r="5305" s="9" customFormat="1" ht="17.9" customHeight="1">
      <c r="C5305" s="11"/>
      <c r="H5305" s="28">
        <f>ROUND(F5305*G5305,0)</f>
        <v>0</v>
      </c>
      <c r="I5305" s="225"/>
    </row>
    <row r="5306" s="9" customFormat="1" ht="17.9" customHeight="1">
      <c r="C5306" s="11"/>
      <c r="H5306" s="28">
        <f>ROUND(F5306*G5306,0)</f>
        <v>0</v>
      </c>
      <c r="I5306" s="225"/>
    </row>
    <row r="5307" s="9" customFormat="1" ht="17.9" customHeight="1">
      <c r="C5307" s="11"/>
      <c r="H5307" s="28">
        <f>ROUND(F5307*G5307,0)</f>
        <v>0</v>
      </c>
      <c r="I5307" s="225"/>
    </row>
    <row r="5308" s="9" customFormat="1" ht="17.9" customHeight="1">
      <c r="C5308" s="11"/>
      <c r="H5308" s="28">
        <f>ROUND(F5308*G5308,0)</f>
        <v>0</v>
      </c>
      <c r="I5308" s="225"/>
    </row>
    <row r="5309" s="9" customFormat="1" ht="17.9" customHeight="1">
      <c r="C5309" s="11"/>
      <c r="H5309" s="28">
        <f>ROUND(F5309*G5309,0)</f>
        <v>0</v>
      </c>
      <c r="I5309" s="225"/>
    </row>
    <row r="5310" s="9" customFormat="1" ht="17.9" customHeight="1">
      <c r="C5310" s="11"/>
      <c r="H5310" s="28">
        <f>ROUND(F5310*G5310,0)</f>
        <v>0</v>
      </c>
      <c r="I5310" s="225"/>
    </row>
    <row r="5311" s="9" customFormat="1" ht="17.9" customHeight="1">
      <c r="C5311" s="11"/>
      <c r="H5311" s="28">
        <f>ROUND(F5311*G5311,0)</f>
        <v>0</v>
      </c>
      <c r="I5311" s="225"/>
    </row>
    <row r="5312" s="9" customFormat="1" ht="17.9" customHeight="1">
      <c r="C5312" s="11"/>
      <c r="H5312" s="28">
        <f>ROUND(F5312*G5312,0)</f>
        <v>0</v>
      </c>
      <c r="I5312" s="225"/>
    </row>
    <row r="5313" s="9" customFormat="1" ht="17.9" customHeight="1">
      <c r="C5313" s="11"/>
      <c r="H5313" s="28">
        <f>ROUND(F5313*G5313,0)</f>
        <v>0</v>
      </c>
      <c r="I5313" s="225"/>
    </row>
    <row r="5314" s="9" customFormat="1" ht="17.9" customHeight="1">
      <c r="C5314" s="11"/>
      <c r="H5314" s="28">
        <f>ROUND(F5314*G5314,0)</f>
        <v>0</v>
      </c>
      <c r="I5314" s="225"/>
    </row>
    <row r="5315" s="9" customFormat="1" ht="17.9" customHeight="1">
      <c r="C5315" s="11"/>
      <c r="H5315" s="28">
        <f>ROUND(F5315*G5315,0)</f>
        <v>0</v>
      </c>
      <c r="I5315" s="225"/>
    </row>
    <row r="5316" s="9" customFormat="1" ht="17.9" customHeight="1">
      <c r="C5316" s="11"/>
      <c r="H5316" s="28">
        <f>ROUND(F5316*G5316,0)</f>
        <v>0</v>
      </c>
      <c r="I5316" s="225"/>
    </row>
    <row r="5317" s="9" customFormat="1" ht="17.9" customHeight="1">
      <c r="C5317" s="11"/>
      <c r="H5317" s="28">
        <f>ROUND(F5317*G5317,0)</f>
        <v>0</v>
      </c>
      <c r="I5317" s="225"/>
    </row>
    <row r="5318" s="9" customFormat="1" ht="17.9" customHeight="1">
      <c r="C5318" s="11"/>
      <c r="H5318" s="28">
        <f>ROUND(F5318*G5318,0)</f>
        <v>0</v>
      </c>
      <c r="I5318" s="225"/>
    </row>
    <row r="5319" s="9" customFormat="1" ht="17.9" customHeight="1">
      <c r="C5319" s="11"/>
      <c r="H5319" s="28">
        <f>ROUND(F5319*G5319,0)</f>
        <v>0</v>
      </c>
      <c r="I5319" s="225"/>
    </row>
    <row r="5320" s="9" customFormat="1" ht="17.9" customHeight="1">
      <c r="C5320" s="11"/>
      <c r="H5320" s="28">
        <f>ROUND(F5320*G5320,0)</f>
        <v>0</v>
      </c>
      <c r="I5320" s="225"/>
    </row>
    <row r="5321" s="9" customFormat="1" ht="17.9" customHeight="1">
      <c r="C5321" s="11"/>
      <c r="H5321" s="28">
        <f>ROUND(F5321*G5321,0)</f>
        <v>0</v>
      </c>
      <c r="I5321" s="225"/>
    </row>
    <row r="5322" s="9" customFormat="1" ht="17.9" customHeight="1">
      <c r="C5322" s="11"/>
      <c r="H5322" s="28">
        <f>ROUND(F5322*G5322,0)</f>
        <v>0</v>
      </c>
      <c r="I5322" s="225"/>
    </row>
    <row r="5323" s="9" customFormat="1" ht="17.9" customHeight="1">
      <c r="C5323" s="11"/>
      <c r="H5323" s="28">
        <f>ROUND(F5323*G5323,0)</f>
        <v>0</v>
      </c>
      <c r="I5323" s="225"/>
    </row>
    <row r="5324" s="9" customFormat="1" ht="17.9" customHeight="1">
      <c r="C5324" s="11"/>
      <c r="H5324" s="28">
        <f>ROUND(F5324*G5324,0)</f>
        <v>0</v>
      </c>
      <c r="I5324" s="225"/>
    </row>
    <row r="5325" s="9" customFormat="1" ht="17.9" customHeight="1">
      <c r="C5325" s="11"/>
      <c r="H5325" s="28">
        <f>ROUND(F5325*G5325,0)</f>
        <v>0</v>
      </c>
      <c r="I5325" s="225"/>
    </row>
    <row r="5326" s="9" customFormat="1" ht="17.9" customHeight="1">
      <c r="C5326" s="11"/>
      <c r="H5326" s="28">
        <f>ROUND(F5326*G5326,0)</f>
        <v>0</v>
      </c>
      <c r="I5326" s="225"/>
    </row>
    <row r="5327" s="9" customFormat="1" ht="17.9" customHeight="1">
      <c r="C5327" s="11"/>
      <c r="H5327" s="28">
        <f>ROUND(F5327*G5327,0)</f>
        <v>0</v>
      </c>
      <c r="I5327" s="225"/>
    </row>
    <row r="5328" s="9" customFormat="1" ht="17.9" customHeight="1">
      <c r="C5328" s="11"/>
      <c r="H5328" s="28">
        <f>ROUND(F5328*G5328,0)</f>
        <v>0</v>
      </c>
      <c r="I5328" s="225"/>
    </row>
    <row r="5329" s="9" customFormat="1" ht="17.9" customHeight="1">
      <c r="C5329" s="11"/>
      <c r="H5329" s="28">
        <f>ROUND(F5329*G5329,0)</f>
        <v>0</v>
      </c>
      <c r="I5329" s="225"/>
    </row>
    <row r="5330" s="9" customFormat="1" ht="17.9" customHeight="1">
      <c r="C5330" s="11"/>
      <c r="H5330" s="28">
        <f>ROUND(F5330*G5330,0)</f>
        <v>0</v>
      </c>
      <c r="I5330" s="225"/>
    </row>
    <row r="5331" s="9" customFormat="1" ht="17.9" customHeight="1">
      <c r="C5331" s="11"/>
      <c r="H5331" s="28">
        <f>ROUND(F5331*G5331,0)</f>
        <v>0</v>
      </c>
      <c r="I5331" s="225"/>
    </row>
    <row r="5332" s="9" customFormat="1" ht="17.9" customHeight="1">
      <c r="C5332" s="11"/>
      <c r="H5332" s="28">
        <f>ROUND(F5332*G5332,0)</f>
        <v>0</v>
      </c>
      <c r="I5332" s="225"/>
    </row>
    <row r="5333" s="9" customFormat="1" ht="17.9" customHeight="1">
      <c r="C5333" s="11"/>
      <c r="H5333" s="28">
        <f>ROUND(F5333*G5333,0)</f>
        <v>0</v>
      </c>
      <c r="I5333" s="225"/>
    </row>
    <row r="5334" s="9" customFormat="1" ht="17.9" customHeight="1">
      <c r="C5334" s="11"/>
      <c r="H5334" s="28">
        <f>ROUND(F5334*G5334,0)</f>
        <v>0</v>
      </c>
      <c r="I5334" s="225"/>
    </row>
    <row r="5335" s="9" customFormat="1" ht="17.9" customHeight="1">
      <c r="C5335" s="11"/>
      <c r="H5335" s="28">
        <f>ROUND(F5335*G5335,0)</f>
        <v>0</v>
      </c>
      <c r="I5335" s="225"/>
    </row>
    <row r="5336" s="9" customFormat="1" ht="17.9" customHeight="1">
      <c r="C5336" s="11"/>
      <c r="H5336" s="28">
        <f>ROUND(F5336*G5336,0)</f>
        <v>0</v>
      </c>
      <c r="I5336" s="225"/>
    </row>
    <row r="5337" s="9" customFormat="1" ht="17.9" customHeight="1">
      <c r="C5337" s="11"/>
      <c r="H5337" s="28">
        <f>ROUND(F5337*G5337,0)</f>
        <v>0</v>
      </c>
      <c r="I5337" s="225"/>
    </row>
    <row r="5338" s="9" customFormat="1" ht="17.9" customHeight="1">
      <c r="C5338" s="11"/>
      <c r="H5338" s="28">
        <f>ROUND(F5338*G5338,0)</f>
        <v>0</v>
      </c>
      <c r="I5338" s="225"/>
    </row>
    <row r="5339" s="9" customFormat="1" ht="17.9" customHeight="1">
      <c r="C5339" s="11"/>
      <c r="H5339" s="28">
        <f>ROUND(F5339*G5339,0)</f>
        <v>0</v>
      </c>
      <c r="I5339" s="225"/>
    </row>
    <row r="5340" s="9" customFormat="1" ht="17.9" customHeight="1">
      <c r="C5340" s="11"/>
      <c r="H5340" s="28">
        <f>ROUND(F5340*G5340,0)</f>
        <v>0</v>
      </c>
      <c r="I5340" s="225"/>
    </row>
    <row r="5341" s="9" customFormat="1" ht="17.9" customHeight="1">
      <c r="C5341" s="11"/>
      <c r="H5341" s="28">
        <f>ROUND(F5341*G5341,0)</f>
        <v>0</v>
      </c>
      <c r="I5341" s="225"/>
    </row>
    <row r="5342" s="9" customFormat="1" ht="17.9" customHeight="1">
      <c r="C5342" s="11"/>
      <c r="H5342" s="28">
        <f>ROUND(F5342*G5342,0)</f>
        <v>0</v>
      </c>
      <c r="I5342" s="225"/>
    </row>
    <row r="5343" s="9" customFormat="1" ht="17.9" customHeight="1">
      <c r="C5343" s="11"/>
      <c r="H5343" s="28">
        <f>ROUND(F5343*G5343,0)</f>
        <v>0</v>
      </c>
      <c r="I5343" s="225"/>
    </row>
    <row r="5344" s="9" customFormat="1" ht="17.9" customHeight="1">
      <c r="C5344" s="11"/>
      <c r="H5344" s="28">
        <f>ROUND(F5344*G5344,0)</f>
        <v>0</v>
      </c>
      <c r="I5344" s="225"/>
    </row>
    <row r="5345" s="9" customFormat="1" ht="17.9" customHeight="1">
      <c r="C5345" s="11"/>
      <c r="H5345" s="28">
        <f>ROUND(F5345*G5345,0)</f>
        <v>0</v>
      </c>
      <c r="I5345" s="225"/>
    </row>
    <row r="5346" s="9" customFormat="1" ht="17.9" customHeight="1">
      <c r="C5346" s="11"/>
      <c r="H5346" s="28">
        <f>ROUND(F5346*G5346,0)</f>
        <v>0</v>
      </c>
      <c r="I5346" s="225"/>
    </row>
    <row r="5347" s="9" customFormat="1" ht="17.9" customHeight="1">
      <c r="C5347" s="11"/>
      <c r="H5347" s="28">
        <f>ROUND(F5347*G5347,0)</f>
        <v>0</v>
      </c>
      <c r="I5347" s="225"/>
    </row>
    <row r="5348" s="9" customFormat="1" ht="17.9" customHeight="1">
      <c r="C5348" s="11"/>
      <c r="H5348" s="28">
        <f>ROUND(F5348*G5348,0)</f>
        <v>0</v>
      </c>
      <c r="I5348" s="225"/>
    </row>
    <row r="5349" s="9" customFormat="1" ht="17.9" customHeight="1">
      <c r="C5349" s="11"/>
      <c r="H5349" s="28">
        <f>ROUND(F5349*G5349,0)</f>
        <v>0</v>
      </c>
      <c r="I5349" s="225"/>
    </row>
    <row r="5350" s="9" customFormat="1" ht="17.9" customHeight="1">
      <c r="C5350" s="11"/>
      <c r="H5350" s="28">
        <f>ROUND(F5350*G5350,0)</f>
        <v>0</v>
      </c>
      <c r="I5350" s="225"/>
    </row>
    <row r="5351" s="9" customFormat="1" ht="17.9" customHeight="1">
      <c r="C5351" s="11"/>
      <c r="H5351" s="28">
        <f>ROUND(F5351*G5351,0)</f>
        <v>0</v>
      </c>
      <c r="I5351" s="225"/>
    </row>
    <row r="5352" s="9" customFormat="1" ht="17.9" customHeight="1">
      <c r="C5352" s="11"/>
      <c r="H5352" s="28">
        <f>ROUND(F5352*G5352,0)</f>
        <v>0</v>
      </c>
      <c r="I5352" s="225"/>
    </row>
    <row r="5353" s="9" customFormat="1" ht="17.9" customHeight="1">
      <c r="C5353" s="11"/>
      <c r="H5353" s="28">
        <f>ROUND(F5353*G5353,0)</f>
        <v>0</v>
      </c>
      <c r="I5353" s="225"/>
    </row>
    <row r="5354" s="9" customFormat="1" ht="17.9" customHeight="1">
      <c r="C5354" s="11"/>
      <c r="H5354" s="28">
        <f>ROUND(F5354*G5354,0)</f>
        <v>0</v>
      </c>
      <c r="I5354" s="225"/>
    </row>
    <row r="5355" s="9" customFormat="1" ht="17.9" customHeight="1">
      <c r="C5355" s="11"/>
      <c r="H5355" s="28">
        <f>ROUND(F5355*G5355,0)</f>
        <v>0</v>
      </c>
      <c r="I5355" s="225"/>
    </row>
    <row r="5356" s="9" customFormat="1" ht="17.9" customHeight="1">
      <c r="C5356" s="11"/>
      <c r="H5356" s="28">
        <f>ROUND(F5356*G5356,0)</f>
        <v>0</v>
      </c>
      <c r="I5356" s="225"/>
    </row>
    <row r="5357" s="9" customFormat="1" ht="17.9" customHeight="1">
      <c r="C5357" s="11"/>
      <c r="H5357" s="28">
        <f>ROUND(F5357*G5357,0)</f>
        <v>0</v>
      </c>
      <c r="I5357" s="225"/>
    </row>
    <row r="5358" s="9" customFormat="1" ht="17.9" customHeight="1">
      <c r="C5358" s="11"/>
      <c r="H5358" s="28">
        <f>ROUND(F5358*G5358,0)</f>
        <v>0</v>
      </c>
      <c r="I5358" s="225"/>
    </row>
    <row r="5359" s="9" customFormat="1" ht="17.9" customHeight="1">
      <c r="C5359" s="11"/>
      <c r="H5359" s="28">
        <f>ROUND(F5359*G5359,0)</f>
        <v>0</v>
      </c>
      <c r="I5359" s="225"/>
    </row>
    <row r="5360" s="9" customFormat="1" ht="17.9" customHeight="1">
      <c r="C5360" s="11"/>
      <c r="H5360" s="28">
        <f>ROUND(F5360*G5360,0)</f>
        <v>0</v>
      </c>
      <c r="I5360" s="225"/>
    </row>
    <row r="5361" s="9" customFormat="1" ht="17.9" customHeight="1">
      <c r="C5361" s="11"/>
      <c r="H5361" s="28">
        <f>ROUND(F5361*G5361,0)</f>
        <v>0</v>
      </c>
      <c r="I5361" s="225"/>
    </row>
    <row r="5362" s="9" customFormat="1" ht="17.9" customHeight="1">
      <c r="C5362" s="11"/>
      <c r="H5362" s="28">
        <f>ROUND(F5362*G5362,0)</f>
        <v>0</v>
      </c>
      <c r="I5362" s="225"/>
    </row>
    <row r="5363" s="9" customFormat="1" ht="17.9" customHeight="1">
      <c r="C5363" s="11"/>
      <c r="H5363" s="28">
        <f>ROUND(F5363*G5363,0)</f>
        <v>0</v>
      </c>
      <c r="I5363" s="225"/>
    </row>
    <row r="5364" s="9" customFormat="1" ht="17.9" customHeight="1">
      <c r="C5364" s="11"/>
      <c r="H5364" s="28">
        <f>ROUND(F5364*G5364,0)</f>
        <v>0</v>
      </c>
      <c r="I5364" s="225"/>
    </row>
    <row r="5365" s="9" customFormat="1" ht="17.9" customHeight="1">
      <c r="C5365" s="11"/>
      <c r="H5365" s="28">
        <f>ROUND(F5365*G5365,0)</f>
        <v>0</v>
      </c>
      <c r="I5365" s="225"/>
    </row>
    <row r="5366" s="9" customFormat="1" ht="17.9" customHeight="1">
      <c r="C5366" s="11"/>
      <c r="H5366" s="28">
        <f>ROUND(F5366*G5366,0)</f>
        <v>0</v>
      </c>
      <c r="I5366" s="225"/>
    </row>
    <row r="5367" s="9" customFormat="1" ht="17.9" customHeight="1">
      <c r="C5367" s="11"/>
      <c r="H5367" s="28">
        <f>ROUND(F5367*G5367,0)</f>
        <v>0</v>
      </c>
      <c r="I5367" s="225"/>
    </row>
    <row r="5368" s="9" customFormat="1" ht="17.9" customHeight="1">
      <c r="C5368" s="11"/>
      <c r="H5368" s="28">
        <f>ROUND(F5368*G5368,0)</f>
        <v>0</v>
      </c>
      <c r="I5368" s="225"/>
    </row>
    <row r="5369" s="9" customFormat="1" ht="17.9" customHeight="1">
      <c r="C5369" s="11"/>
      <c r="H5369" s="28">
        <f>ROUND(F5369*G5369,0)</f>
        <v>0</v>
      </c>
      <c r="I5369" s="225"/>
    </row>
    <row r="5370" s="9" customFormat="1" ht="17.9" customHeight="1">
      <c r="C5370" s="11"/>
      <c r="H5370" s="28">
        <f>ROUND(F5370*G5370,0)</f>
        <v>0</v>
      </c>
      <c r="I5370" s="225"/>
    </row>
    <row r="5371" s="9" customFormat="1" ht="17.9" customHeight="1">
      <c r="C5371" s="11"/>
      <c r="H5371" s="28">
        <f>ROUND(F5371*G5371,0)</f>
        <v>0</v>
      </c>
      <c r="I5371" s="225"/>
    </row>
    <row r="5372" s="9" customFormat="1" ht="17.9" customHeight="1">
      <c r="C5372" s="11"/>
      <c r="H5372" s="28">
        <f>ROUND(F5372*G5372,0)</f>
        <v>0</v>
      </c>
      <c r="I5372" s="225"/>
    </row>
    <row r="5373" s="9" customFormat="1" ht="17.9" customHeight="1">
      <c r="C5373" s="11"/>
      <c r="H5373" s="28">
        <f>ROUND(F5373*G5373,0)</f>
        <v>0</v>
      </c>
      <c r="I5373" s="225"/>
    </row>
    <row r="5374" s="9" customFormat="1" ht="17.9" customHeight="1">
      <c r="C5374" s="11"/>
      <c r="H5374" s="28">
        <f>ROUND(F5374*G5374,0)</f>
        <v>0</v>
      </c>
      <c r="I5374" s="225"/>
    </row>
    <row r="5375" s="9" customFormat="1" ht="17.9" customHeight="1">
      <c r="C5375" s="11"/>
      <c r="H5375" s="28">
        <f>ROUND(F5375*G5375,0)</f>
        <v>0</v>
      </c>
      <c r="I5375" s="225"/>
    </row>
    <row r="5376" s="9" customFormat="1" ht="17.9" customHeight="1">
      <c r="C5376" s="11"/>
      <c r="H5376" s="28">
        <f>ROUND(F5376*G5376,0)</f>
        <v>0</v>
      </c>
      <c r="I5376" s="225"/>
    </row>
    <row r="5377" s="9" customFormat="1" ht="17.9" customHeight="1">
      <c r="C5377" s="11"/>
      <c r="H5377" s="28">
        <f>ROUND(F5377*G5377,0)</f>
        <v>0</v>
      </c>
      <c r="I5377" s="225"/>
    </row>
    <row r="5378" s="9" customFormat="1" ht="17.9" customHeight="1">
      <c r="C5378" s="11"/>
      <c r="H5378" s="28">
        <f>ROUND(F5378*G5378,0)</f>
        <v>0</v>
      </c>
      <c r="I5378" s="225"/>
    </row>
    <row r="5379" s="9" customFormat="1" ht="17.9" customHeight="1">
      <c r="C5379" s="11"/>
      <c r="H5379" s="28">
        <f>ROUND(F5379*G5379,0)</f>
        <v>0</v>
      </c>
      <c r="I5379" s="225"/>
    </row>
    <row r="5380" s="9" customFormat="1" ht="17.9" customHeight="1">
      <c r="C5380" s="11"/>
      <c r="H5380" s="28">
        <f>ROUND(F5380*G5380,0)</f>
        <v>0</v>
      </c>
      <c r="I5380" s="225"/>
    </row>
    <row r="5381" s="9" customFormat="1" ht="17.9" customHeight="1">
      <c r="C5381" s="11"/>
      <c r="H5381" s="28">
        <f>ROUND(F5381*G5381,0)</f>
        <v>0</v>
      </c>
      <c r="I5381" s="225"/>
    </row>
    <row r="5382" s="9" customFormat="1" ht="17.9" customHeight="1">
      <c r="C5382" s="11"/>
      <c r="H5382" s="28">
        <f>ROUND(F5382*G5382,0)</f>
        <v>0</v>
      </c>
      <c r="I5382" s="225"/>
    </row>
    <row r="5383" s="9" customFormat="1" ht="17.9" customHeight="1">
      <c r="C5383" s="11"/>
      <c r="H5383" s="28">
        <f>ROUND(F5383*G5383,0)</f>
        <v>0</v>
      </c>
      <c r="I5383" s="225"/>
    </row>
    <row r="5384" s="9" customFormat="1" ht="17.9" customHeight="1">
      <c r="C5384" s="11"/>
      <c r="H5384" s="28">
        <f>ROUND(F5384*G5384,0)</f>
        <v>0</v>
      </c>
      <c r="I5384" s="225"/>
    </row>
    <row r="5385" s="9" customFormat="1" ht="17.9" customHeight="1">
      <c r="C5385" s="11"/>
      <c r="H5385" s="28">
        <f>ROUND(F5385*G5385,0)</f>
        <v>0</v>
      </c>
      <c r="I5385" s="225"/>
    </row>
    <row r="5386" s="9" customFormat="1" ht="17.9" customHeight="1">
      <c r="C5386" s="11"/>
      <c r="H5386" s="28">
        <f>ROUND(F5386*G5386,0)</f>
        <v>0</v>
      </c>
      <c r="I5386" s="225"/>
    </row>
    <row r="5387" s="9" customFormat="1" ht="17.9" customHeight="1">
      <c r="C5387" s="11"/>
      <c r="H5387" s="28">
        <f>ROUND(F5387*G5387,0)</f>
        <v>0</v>
      </c>
      <c r="I5387" s="225"/>
    </row>
    <row r="5388" s="9" customFormat="1" ht="17.9" customHeight="1">
      <c r="C5388" s="11"/>
      <c r="H5388" s="28">
        <f>ROUND(F5388*G5388,0)</f>
        <v>0</v>
      </c>
      <c r="I5388" s="225"/>
    </row>
    <row r="5389" s="9" customFormat="1" ht="17.9" customHeight="1">
      <c r="C5389" s="11"/>
      <c r="H5389" s="28">
        <f>ROUND(F5389*G5389,0)</f>
        <v>0</v>
      </c>
      <c r="I5389" s="225"/>
    </row>
    <row r="5390" s="9" customFormat="1" ht="17.9" customHeight="1">
      <c r="C5390" s="11"/>
      <c r="H5390" s="28">
        <f>ROUND(F5390*G5390,0)</f>
        <v>0</v>
      </c>
      <c r="I5390" s="225"/>
    </row>
    <row r="5391" s="9" customFormat="1" ht="17.9" customHeight="1">
      <c r="C5391" s="11"/>
      <c r="H5391" s="28">
        <f>ROUND(F5391*G5391,0)</f>
        <v>0</v>
      </c>
      <c r="I5391" s="225"/>
    </row>
    <row r="5392" s="9" customFormat="1" ht="17.9" customHeight="1">
      <c r="C5392" s="11"/>
      <c r="H5392" s="28">
        <f>ROUND(F5392*G5392,0)</f>
        <v>0</v>
      </c>
      <c r="I5392" s="225"/>
    </row>
    <row r="5393" s="9" customFormat="1" ht="17.9" customHeight="1">
      <c r="C5393" s="11"/>
      <c r="H5393" s="28">
        <f>ROUND(F5393*G5393,0)</f>
        <v>0</v>
      </c>
      <c r="I5393" s="225"/>
    </row>
    <row r="5394" s="9" customFormat="1" ht="17.9" customHeight="1">
      <c r="C5394" s="11"/>
      <c r="H5394" s="28">
        <f>ROUND(F5394*G5394,0)</f>
        <v>0</v>
      </c>
      <c r="I5394" s="225"/>
    </row>
    <row r="5395" s="9" customFormat="1" ht="17.9" customHeight="1">
      <c r="C5395" s="11"/>
      <c r="H5395" s="28">
        <f>ROUND(F5395*G5395,0)</f>
        <v>0</v>
      </c>
      <c r="I5395" s="225"/>
    </row>
    <row r="5396" s="9" customFormat="1" ht="17.9" customHeight="1">
      <c r="C5396" s="11"/>
      <c r="H5396" s="28">
        <f>ROUND(F5396*G5396,0)</f>
        <v>0</v>
      </c>
      <c r="I5396" s="225"/>
    </row>
    <row r="5397" s="9" customFormat="1" ht="17.9" customHeight="1">
      <c r="C5397" s="11"/>
      <c r="H5397" s="28">
        <f>ROUND(F5397*G5397,0)</f>
        <v>0</v>
      </c>
      <c r="I5397" s="225"/>
    </row>
    <row r="5398" s="9" customFormat="1" ht="17.9" customHeight="1">
      <c r="C5398" s="11"/>
      <c r="H5398" s="28">
        <f>ROUND(F5398*G5398,0)</f>
        <v>0</v>
      </c>
      <c r="I5398" s="225"/>
    </row>
    <row r="5399" s="9" customFormat="1" ht="17.9" customHeight="1">
      <c r="C5399" s="11"/>
      <c r="H5399" s="28">
        <f>ROUND(F5399*G5399,0)</f>
        <v>0</v>
      </c>
      <c r="I5399" s="225"/>
    </row>
    <row r="5400" s="9" customFormat="1" ht="17.9" customHeight="1">
      <c r="C5400" s="11"/>
      <c r="H5400" s="28">
        <f>ROUND(F5400*G5400,0)</f>
        <v>0</v>
      </c>
      <c r="I5400" s="225"/>
    </row>
    <row r="5401" s="9" customFormat="1" ht="17.9" customHeight="1">
      <c r="C5401" s="11"/>
      <c r="H5401" s="28">
        <f>ROUND(F5401*G5401,0)</f>
        <v>0</v>
      </c>
      <c r="I5401" s="225"/>
    </row>
    <row r="5402" s="9" customFormat="1" ht="17.9" customHeight="1">
      <c r="C5402" s="11"/>
      <c r="H5402" s="28">
        <f>ROUND(F5402*G5402,0)</f>
        <v>0</v>
      </c>
      <c r="I5402" s="225"/>
    </row>
    <row r="5403" s="9" customFormat="1" ht="17.9" customHeight="1">
      <c r="C5403" s="11"/>
      <c r="H5403" s="28">
        <f>ROUND(F5403*G5403,0)</f>
        <v>0</v>
      </c>
      <c r="I5403" s="225"/>
    </row>
    <row r="5404" s="9" customFormat="1" ht="17.9" customHeight="1">
      <c r="C5404" s="11"/>
      <c r="H5404" s="28">
        <f>ROUND(F5404*G5404,0)</f>
        <v>0</v>
      </c>
      <c r="I5404" s="225"/>
    </row>
    <row r="5405" s="9" customFormat="1" ht="17.9" customHeight="1">
      <c r="C5405" s="11"/>
      <c r="H5405" s="28">
        <f>ROUND(F5405*G5405,0)</f>
        <v>0</v>
      </c>
      <c r="I5405" s="225"/>
    </row>
    <row r="5406" s="9" customFormat="1" ht="17.9" customHeight="1">
      <c r="C5406" s="11"/>
      <c r="H5406" s="28">
        <f>ROUND(F5406*G5406,0)</f>
        <v>0</v>
      </c>
      <c r="I5406" s="225"/>
    </row>
    <row r="5407" s="9" customFormat="1" ht="17.9" customHeight="1">
      <c r="C5407" s="11"/>
      <c r="H5407" s="28">
        <f>ROUND(F5407*G5407,0)</f>
        <v>0</v>
      </c>
      <c r="I5407" s="225"/>
    </row>
    <row r="5408" s="9" customFormat="1" ht="17.9" customHeight="1">
      <c r="C5408" s="11"/>
      <c r="H5408" s="28">
        <f>ROUND(F5408*G5408,0)</f>
        <v>0</v>
      </c>
      <c r="I5408" s="225"/>
    </row>
    <row r="5409" s="9" customFormat="1" ht="17.9" customHeight="1">
      <c r="C5409" s="11"/>
      <c r="H5409" s="28">
        <f>ROUND(F5409*G5409,0)</f>
        <v>0</v>
      </c>
      <c r="I5409" s="225"/>
    </row>
    <row r="5410" s="9" customFormat="1" ht="17.9" customHeight="1">
      <c r="C5410" s="11"/>
      <c r="H5410" s="28">
        <f>ROUND(F5410*G5410,0)</f>
        <v>0</v>
      </c>
      <c r="I5410" s="225"/>
    </row>
    <row r="5411" s="9" customFormat="1" ht="17.9" customHeight="1">
      <c r="C5411" s="11"/>
      <c r="H5411" s="28">
        <f>ROUND(F5411*G5411,0)</f>
        <v>0</v>
      </c>
      <c r="I5411" s="225"/>
    </row>
    <row r="5412" s="9" customFormat="1" ht="17.9" customHeight="1">
      <c r="C5412" s="11"/>
      <c r="H5412" s="28">
        <f>ROUND(F5412*G5412,0)</f>
        <v>0</v>
      </c>
      <c r="I5412" s="225"/>
    </row>
    <row r="5413" s="9" customFormat="1" ht="17.9" customHeight="1">
      <c r="C5413" s="11"/>
      <c r="H5413" s="28">
        <f>ROUND(F5413*G5413,0)</f>
        <v>0</v>
      </c>
      <c r="I5413" s="225"/>
    </row>
    <row r="5414" s="9" customFormat="1" ht="17.9" customHeight="1">
      <c r="C5414" s="11"/>
      <c r="H5414" s="28">
        <f>ROUND(F5414*G5414,0)</f>
        <v>0</v>
      </c>
      <c r="I5414" s="225"/>
    </row>
    <row r="5415" s="9" customFormat="1" ht="17.9" customHeight="1">
      <c r="C5415" s="11"/>
      <c r="H5415" s="28">
        <f>ROUND(F5415*G5415,0)</f>
        <v>0</v>
      </c>
      <c r="I5415" s="225"/>
    </row>
    <row r="5416" s="9" customFormat="1" ht="17.9" customHeight="1">
      <c r="C5416" s="11"/>
      <c r="H5416" s="28">
        <f>ROUND(F5416*G5416,0)</f>
        <v>0</v>
      </c>
      <c r="I5416" s="225"/>
    </row>
    <row r="5417" s="9" customFormat="1" ht="17.9" customHeight="1">
      <c r="C5417" s="11"/>
      <c r="H5417" s="28">
        <f>ROUND(F5417*G5417,0)</f>
        <v>0</v>
      </c>
      <c r="I5417" s="225"/>
    </row>
    <row r="5418" s="9" customFormat="1" ht="17.9" customHeight="1">
      <c r="C5418" s="11"/>
      <c r="H5418" s="28">
        <f>ROUND(F5418*G5418,0)</f>
        <v>0</v>
      </c>
      <c r="I5418" s="225"/>
    </row>
    <row r="5419" s="9" customFormat="1" ht="17.9" customHeight="1">
      <c r="C5419" s="11"/>
      <c r="H5419" s="28">
        <f>ROUND(F5419*G5419,0)</f>
        <v>0</v>
      </c>
      <c r="I5419" s="225"/>
    </row>
    <row r="5420" s="9" customFormat="1" ht="17.9" customHeight="1">
      <c r="C5420" s="11"/>
      <c r="H5420" s="28">
        <f>ROUND(F5420*G5420,0)</f>
        <v>0</v>
      </c>
      <c r="I5420" s="225"/>
    </row>
    <row r="5421" s="9" customFormat="1" ht="17.9" customHeight="1">
      <c r="C5421" s="11"/>
      <c r="H5421" s="28">
        <f>ROUND(F5421*G5421,0)</f>
        <v>0</v>
      </c>
      <c r="I5421" s="225"/>
    </row>
    <row r="5422" s="9" customFormat="1" ht="17.9" customHeight="1">
      <c r="C5422" s="11"/>
      <c r="H5422" s="28">
        <f>ROUND(F5422*G5422,0)</f>
        <v>0</v>
      </c>
      <c r="I5422" s="225"/>
    </row>
    <row r="5423" s="9" customFormat="1" ht="17.9" customHeight="1">
      <c r="C5423" s="11"/>
      <c r="H5423" s="28">
        <f>ROUND(F5423*G5423,0)</f>
        <v>0</v>
      </c>
      <c r="I5423" s="225"/>
    </row>
    <row r="5424" s="9" customFormat="1" ht="17.9" customHeight="1">
      <c r="C5424" s="11"/>
      <c r="H5424" s="28">
        <f>ROUND(F5424*G5424,0)</f>
        <v>0</v>
      </c>
      <c r="I5424" s="225"/>
    </row>
    <row r="5425" s="9" customFormat="1" ht="17.9" customHeight="1">
      <c r="C5425" s="11"/>
      <c r="H5425" s="28">
        <f>ROUND(F5425*G5425,0)</f>
        <v>0</v>
      </c>
      <c r="I5425" s="225"/>
    </row>
    <row r="5426" s="9" customFormat="1" ht="17.9" customHeight="1">
      <c r="C5426" s="11"/>
      <c r="H5426" s="28">
        <f>ROUND(F5426*G5426,0)</f>
        <v>0</v>
      </c>
      <c r="I5426" s="225"/>
    </row>
    <row r="5427" s="9" customFormat="1" ht="17.9" customHeight="1">
      <c r="C5427" s="11"/>
      <c r="H5427" s="28">
        <f>ROUND(F5427*G5427,0)</f>
        <v>0</v>
      </c>
      <c r="I5427" s="225"/>
    </row>
    <row r="5428" s="9" customFormat="1" ht="17.9" customHeight="1">
      <c r="C5428" s="11"/>
      <c r="H5428" s="28">
        <f>ROUND(F5428*G5428,0)</f>
        <v>0</v>
      </c>
      <c r="I5428" s="225"/>
    </row>
    <row r="5429" s="9" customFormat="1" ht="17.9" customHeight="1">
      <c r="C5429" s="11"/>
      <c r="H5429" s="28">
        <f>ROUND(F5429*G5429,0)</f>
        <v>0</v>
      </c>
      <c r="I5429" s="225"/>
    </row>
    <row r="5430" s="9" customFormat="1" ht="17.9" customHeight="1">
      <c r="C5430" s="11"/>
      <c r="H5430" s="28">
        <f>ROUND(F5430*G5430,0)</f>
        <v>0</v>
      </c>
      <c r="I5430" s="225"/>
    </row>
    <row r="5431" s="9" customFormat="1" ht="17.9" customHeight="1">
      <c r="C5431" s="11"/>
      <c r="H5431" s="28">
        <f>ROUND(F5431*G5431,0)</f>
        <v>0</v>
      </c>
      <c r="I5431" s="225"/>
    </row>
    <row r="5432" s="9" customFormat="1" ht="17.9" customHeight="1">
      <c r="C5432" s="11"/>
      <c r="H5432" s="28">
        <f>ROUND(F5432*G5432,0)</f>
        <v>0</v>
      </c>
      <c r="I5432" s="225"/>
    </row>
    <row r="5433" s="9" customFormat="1" ht="17.9" customHeight="1">
      <c r="C5433" s="11"/>
      <c r="H5433" s="28">
        <f>ROUND(F5433*G5433,0)</f>
        <v>0</v>
      </c>
      <c r="I5433" s="225"/>
    </row>
    <row r="5434" s="9" customFormat="1" ht="17.9" customHeight="1">
      <c r="C5434" s="11"/>
      <c r="H5434" s="28">
        <f>ROUND(F5434*G5434,0)</f>
        <v>0</v>
      </c>
      <c r="I5434" s="225"/>
    </row>
    <row r="5435" s="9" customFormat="1" ht="17.9" customHeight="1">
      <c r="C5435" s="11"/>
      <c r="H5435" s="28">
        <f>ROUND(F5435*G5435,0)</f>
        <v>0</v>
      </c>
      <c r="I5435" s="225"/>
    </row>
    <row r="5436" s="9" customFormat="1" ht="17.9" customHeight="1">
      <c r="C5436" s="11"/>
      <c r="H5436" s="28">
        <f>ROUND(F5436*G5436,0)</f>
        <v>0</v>
      </c>
      <c r="I5436" s="225"/>
    </row>
    <row r="5437" s="9" customFormat="1" ht="17.9" customHeight="1">
      <c r="C5437" s="11"/>
      <c r="H5437" s="28">
        <f>ROUND(F5437*G5437,0)</f>
        <v>0</v>
      </c>
      <c r="I5437" s="225"/>
    </row>
    <row r="5438" s="9" customFormat="1" ht="17.9" customHeight="1">
      <c r="C5438" s="11"/>
      <c r="H5438" s="28">
        <f>ROUND(F5438*G5438,0)</f>
        <v>0</v>
      </c>
      <c r="I5438" s="225"/>
    </row>
    <row r="5439" s="9" customFormat="1" ht="17.9" customHeight="1">
      <c r="C5439" s="11"/>
      <c r="H5439" s="28">
        <f>ROUND(F5439*G5439,0)</f>
        <v>0</v>
      </c>
      <c r="I5439" s="225"/>
    </row>
    <row r="5440" s="9" customFormat="1" ht="17.9" customHeight="1">
      <c r="C5440" s="11"/>
      <c r="H5440" s="28">
        <f>ROUND(F5440*G5440,0)</f>
        <v>0</v>
      </c>
      <c r="I5440" s="225"/>
    </row>
    <row r="5441" s="9" customFormat="1" ht="17.9" customHeight="1">
      <c r="C5441" s="11"/>
      <c r="H5441" s="28">
        <f>ROUND(F5441*G5441,0)</f>
        <v>0</v>
      </c>
      <c r="I5441" s="225"/>
    </row>
    <row r="5442" s="9" customFormat="1" ht="17.9" customHeight="1">
      <c r="C5442" s="11"/>
      <c r="H5442" s="28">
        <f>ROUND(F5442*G5442,0)</f>
        <v>0</v>
      </c>
      <c r="I5442" s="225"/>
    </row>
    <row r="5443" s="9" customFormat="1" ht="17.9" customHeight="1">
      <c r="C5443" s="11"/>
      <c r="H5443" s="28">
        <f>ROUND(F5443*G5443,0)</f>
        <v>0</v>
      </c>
      <c r="I5443" s="225"/>
    </row>
    <row r="5444" s="9" customFormat="1" ht="17.9" customHeight="1">
      <c r="C5444" s="11"/>
      <c r="H5444" s="28">
        <f>ROUND(F5444*G5444,0)</f>
        <v>0</v>
      </c>
      <c r="I5444" s="225"/>
    </row>
    <row r="5445" s="9" customFormat="1" ht="17.9" customHeight="1">
      <c r="C5445" s="11"/>
      <c r="H5445" s="28">
        <f>ROUND(F5445*G5445,0)</f>
        <v>0</v>
      </c>
      <c r="I5445" s="225"/>
    </row>
    <row r="5446" s="9" customFormat="1" ht="17.9" customHeight="1">
      <c r="C5446" s="11"/>
      <c r="H5446" s="28">
        <f>ROUND(F5446*G5446,0)</f>
        <v>0</v>
      </c>
      <c r="I5446" s="225"/>
    </row>
    <row r="5447" s="9" customFormat="1" ht="17.9" customHeight="1">
      <c r="C5447" s="11"/>
      <c r="H5447" s="28">
        <f>ROUND(F5447*G5447,0)</f>
        <v>0</v>
      </c>
      <c r="I5447" s="225"/>
    </row>
    <row r="5448" s="9" customFormat="1" ht="17.9" customHeight="1">
      <c r="C5448" s="11"/>
      <c r="H5448" s="28">
        <f>ROUND(F5448*G5448,0)</f>
        <v>0</v>
      </c>
      <c r="I5448" s="225"/>
    </row>
    <row r="5449" s="9" customFormat="1" ht="17.9" customHeight="1">
      <c r="C5449" s="11"/>
      <c r="H5449" s="28">
        <f>ROUND(F5449*G5449,0)</f>
        <v>0</v>
      </c>
      <c r="I5449" s="225"/>
    </row>
    <row r="5450" s="9" customFormat="1" ht="17.9" customHeight="1">
      <c r="C5450" s="11"/>
      <c r="H5450" s="28">
        <f>ROUND(F5450*G5450,0)</f>
        <v>0</v>
      </c>
      <c r="I5450" s="225"/>
    </row>
    <row r="5451" s="9" customFormat="1" ht="17.9" customHeight="1">
      <c r="C5451" s="11"/>
      <c r="H5451" s="28">
        <f>ROUND(F5451*G5451,0)</f>
        <v>0</v>
      </c>
      <c r="I5451" s="225"/>
    </row>
    <row r="5452" s="9" customFormat="1" ht="17.9" customHeight="1">
      <c r="C5452" s="11"/>
      <c r="H5452" s="28">
        <f>ROUND(F5452*G5452,0)</f>
        <v>0</v>
      </c>
      <c r="I5452" s="225"/>
    </row>
    <row r="5453" s="9" customFormat="1" ht="17.9" customHeight="1">
      <c r="C5453" s="11"/>
      <c r="H5453" s="28">
        <f>ROUND(F5453*G5453,0)</f>
        <v>0</v>
      </c>
      <c r="I5453" s="225"/>
    </row>
    <row r="5454" s="9" customFormat="1" ht="17.9" customHeight="1">
      <c r="C5454" s="11"/>
      <c r="H5454" s="28">
        <f>ROUND(F5454*G5454,0)</f>
        <v>0</v>
      </c>
      <c r="I5454" s="225"/>
    </row>
    <row r="5455" s="9" customFormat="1" ht="17.9" customHeight="1">
      <c r="C5455" s="11"/>
      <c r="H5455" s="28">
        <f>ROUND(F5455*G5455,0)</f>
        <v>0</v>
      </c>
      <c r="I5455" s="225"/>
    </row>
    <row r="5456" s="9" customFormat="1" ht="17.9" customHeight="1">
      <c r="C5456" s="11"/>
      <c r="H5456" s="28">
        <f>ROUND(F5456*G5456,0)</f>
        <v>0</v>
      </c>
      <c r="I5456" s="225"/>
    </row>
    <row r="5457" s="9" customFormat="1" ht="17.9" customHeight="1">
      <c r="C5457" s="11"/>
      <c r="H5457" s="28">
        <f>ROUND(F5457*G5457,0)</f>
        <v>0</v>
      </c>
      <c r="I5457" s="225"/>
    </row>
    <row r="5458" s="9" customFormat="1" ht="17.9" customHeight="1">
      <c r="C5458" s="11"/>
      <c r="H5458" s="28">
        <f>ROUND(F5458*G5458,0)</f>
        <v>0</v>
      </c>
      <c r="I5458" s="225"/>
    </row>
    <row r="5459" s="9" customFormat="1" ht="17.9" customHeight="1">
      <c r="C5459" s="11"/>
      <c r="H5459" s="28">
        <f>ROUND(F5459*G5459,0)</f>
        <v>0</v>
      </c>
      <c r="I5459" s="225"/>
    </row>
    <row r="5460" s="9" customFormat="1" ht="17.9" customHeight="1">
      <c r="C5460" s="11"/>
      <c r="H5460" s="28">
        <f>ROUND(F5460*G5460,0)</f>
        <v>0</v>
      </c>
      <c r="I5460" s="225"/>
    </row>
    <row r="5461" s="9" customFormat="1" ht="17.9" customHeight="1">
      <c r="C5461" s="11"/>
      <c r="H5461" s="28">
        <f>ROUND(F5461*G5461,0)</f>
        <v>0</v>
      </c>
      <c r="I5461" s="225"/>
    </row>
    <row r="5462" s="9" customFormat="1" ht="17.9" customHeight="1">
      <c r="C5462" s="11"/>
      <c r="H5462" s="28">
        <f>ROUND(F5462*G5462,0)</f>
        <v>0</v>
      </c>
      <c r="I5462" s="225"/>
    </row>
    <row r="5463" s="9" customFormat="1" ht="17.9" customHeight="1">
      <c r="C5463" s="11"/>
      <c r="H5463" s="28">
        <f>ROUND(F5463*G5463,0)</f>
        <v>0</v>
      </c>
      <c r="I5463" s="225"/>
    </row>
    <row r="5464" s="9" customFormat="1" ht="17.9" customHeight="1">
      <c r="C5464" s="11"/>
      <c r="H5464" s="28">
        <f>ROUND(F5464*G5464,0)</f>
        <v>0</v>
      </c>
      <c r="I5464" s="225"/>
    </row>
    <row r="5465" s="9" customFormat="1" ht="17.9" customHeight="1">
      <c r="C5465" s="11"/>
      <c r="H5465" s="28">
        <f>ROUND(F5465*G5465,0)</f>
        <v>0</v>
      </c>
      <c r="I5465" s="225"/>
    </row>
    <row r="5466" s="9" customFormat="1" ht="17.9" customHeight="1">
      <c r="C5466" s="11"/>
      <c r="H5466" s="28">
        <f>ROUND(F5466*G5466,0)</f>
        <v>0</v>
      </c>
      <c r="I5466" s="225"/>
    </row>
    <row r="5467" s="9" customFormat="1" ht="17.9" customHeight="1">
      <c r="C5467" s="11"/>
      <c r="H5467" s="28">
        <f>ROUND(F5467*G5467,0)</f>
        <v>0</v>
      </c>
      <c r="I5467" s="225"/>
    </row>
    <row r="5468" s="9" customFormat="1" ht="17.9" customHeight="1">
      <c r="C5468" s="11"/>
      <c r="H5468" s="28">
        <f>ROUND(F5468*G5468,0)</f>
        <v>0</v>
      </c>
      <c r="I5468" s="225"/>
    </row>
    <row r="5469" s="9" customFormat="1" ht="17.9" customHeight="1">
      <c r="C5469" s="11"/>
      <c r="H5469" s="28">
        <f>ROUND(F5469*G5469,0)</f>
        <v>0</v>
      </c>
      <c r="I5469" s="225"/>
    </row>
    <row r="5470" s="9" customFormat="1" ht="17.9" customHeight="1">
      <c r="C5470" s="11"/>
      <c r="H5470" s="28">
        <f>ROUND(F5470*G5470,0)</f>
        <v>0</v>
      </c>
      <c r="I5470" s="225"/>
    </row>
    <row r="5471" s="9" customFormat="1" ht="17.9" customHeight="1">
      <c r="C5471" s="11"/>
      <c r="H5471" s="28">
        <f>ROUND(F5471*G5471,0)</f>
        <v>0</v>
      </c>
      <c r="I5471" s="225"/>
    </row>
    <row r="5472" s="9" customFormat="1" ht="17.9" customHeight="1">
      <c r="C5472" s="11"/>
      <c r="H5472" s="28">
        <f>ROUND(F5472*G5472,0)</f>
        <v>0</v>
      </c>
      <c r="I5472" s="225"/>
    </row>
    <row r="5473" s="9" customFormat="1" ht="17.9" customHeight="1">
      <c r="C5473" s="11"/>
      <c r="H5473" s="28">
        <f>ROUND(F5473*G5473,0)</f>
        <v>0</v>
      </c>
      <c r="I5473" s="225"/>
    </row>
    <row r="5474" s="9" customFormat="1" ht="17.9" customHeight="1">
      <c r="C5474" s="11"/>
      <c r="H5474" s="28">
        <f>ROUND(F5474*G5474,0)</f>
        <v>0</v>
      </c>
      <c r="I5474" s="225"/>
    </row>
    <row r="5475" s="9" customFormat="1" ht="17.9" customHeight="1">
      <c r="C5475" s="11"/>
      <c r="H5475" s="28">
        <f>ROUND(F5475*G5475,0)</f>
        <v>0</v>
      </c>
      <c r="I5475" s="225"/>
    </row>
    <row r="5476" s="9" customFormat="1" ht="17.9" customHeight="1">
      <c r="C5476" s="11"/>
      <c r="H5476" s="28">
        <f>ROUND(F5476*G5476,0)</f>
        <v>0</v>
      </c>
      <c r="I5476" s="225"/>
    </row>
    <row r="5477" s="9" customFormat="1" ht="17.9" customHeight="1">
      <c r="C5477" s="11"/>
      <c r="H5477" s="28">
        <f>ROUND(F5477*G5477,0)</f>
        <v>0</v>
      </c>
      <c r="I5477" s="225"/>
    </row>
    <row r="5478" s="9" customFormat="1" ht="17.9" customHeight="1">
      <c r="C5478" s="11"/>
      <c r="H5478" s="28">
        <f>ROUND(F5478*G5478,0)</f>
        <v>0</v>
      </c>
      <c r="I5478" s="225"/>
    </row>
    <row r="5479" s="9" customFormat="1" ht="17.9" customHeight="1">
      <c r="C5479" s="11"/>
      <c r="H5479" s="28">
        <f>ROUND(F5479*G5479,0)</f>
        <v>0</v>
      </c>
      <c r="I5479" s="225"/>
    </row>
    <row r="5480" s="9" customFormat="1" ht="17.9" customHeight="1">
      <c r="C5480" s="11"/>
      <c r="H5480" s="28">
        <f>ROUND(F5480*G5480,0)</f>
        <v>0</v>
      </c>
      <c r="I5480" s="225"/>
    </row>
    <row r="5481" s="9" customFormat="1" ht="17.9" customHeight="1">
      <c r="C5481" s="11"/>
      <c r="H5481" s="28">
        <f>ROUND(F5481*G5481,0)</f>
        <v>0</v>
      </c>
      <c r="I5481" s="225"/>
    </row>
    <row r="5482" s="9" customFormat="1" ht="17.9" customHeight="1">
      <c r="C5482" s="11"/>
      <c r="H5482" s="28">
        <f>ROUND(F5482*G5482,0)</f>
        <v>0</v>
      </c>
      <c r="I5482" s="225"/>
    </row>
    <row r="5483" s="9" customFormat="1" ht="17.9" customHeight="1">
      <c r="C5483" s="11"/>
      <c r="H5483" s="28">
        <f>ROUND(F5483*G5483,0)</f>
        <v>0</v>
      </c>
      <c r="I5483" s="225"/>
    </row>
    <row r="5484" s="9" customFormat="1" ht="17.9" customHeight="1">
      <c r="C5484" s="11"/>
      <c r="H5484" s="28">
        <f>ROUND(F5484*G5484,0)</f>
        <v>0</v>
      </c>
      <c r="I5484" s="225"/>
    </row>
    <row r="5485" s="9" customFormat="1" ht="17.9" customHeight="1">
      <c r="C5485" s="11"/>
      <c r="H5485" s="28">
        <f>ROUND(F5485*G5485,0)</f>
        <v>0</v>
      </c>
      <c r="I5485" s="225"/>
    </row>
    <row r="5486" s="9" customFormat="1" ht="17.9" customHeight="1">
      <c r="C5486" s="11"/>
      <c r="H5486" s="28">
        <f>ROUND(F5486*G5486,0)</f>
        <v>0</v>
      </c>
      <c r="I5486" s="225"/>
    </row>
    <row r="5487" s="9" customFormat="1" ht="17.9" customHeight="1">
      <c r="C5487" s="11"/>
      <c r="H5487" s="28">
        <f>ROUND(F5487*G5487,0)</f>
        <v>0</v>
      </c>
      <c r="I5487" s="225"/>
    </row>
    <row r="5488" s="9" customFormat="1" ht="17.9" customHeight="1">
      <c r="C5488" s="11"/>
      <c r="H5488" s="28">
        <f>ROUND(F5488*G5488,0)</f>
        <v>0</v>
      </c>
      <c r="I5488" s="225"/>
    </row>
    <row r="5489" s="9" customFormat="1" ht="17.9" customHeight="1">
      <c r="C5489" s="11"/>
      <c r="H5489" s="28">
        <f>ROUND(F5489*G5489,0)</f>
        <v>0</v>
      </c>
      <c r="I5489" s="225"/>
    </row>
    <row r="5490" s="9" customFormat="1" ht="17.9" customHeight="1">
      <c r="C5490" s="11"/>
      <c r="H5490" s="28">
        <f>ROUND(F5490*G5490,0)</f>
        <v>0</v>
      </c>
      <c r="I5490" s="225"/>
    </row>
    <row r="5491" s="9" customFormat="1" ht="17.9" customHeight="1">
      <c r="C5491" s="11"/>
      <c r="H5491" s="28">
        <f>ROUND(F5491*G5491,0)</f>
        <v>0</v>
      </c>
      <c r="I5491" s="225"/>
    </row>
    <row r="5492" s="9" customFormat="1" ht="17.9" customHeight="1">
      <c r="C5492" s="11"/>
      <c r="H5492" s="28">
        <f>ROUND(F5492*G5492,0)</f>
        <v>0</v>
      </c>
      <c r="I5492" s="225"/>
    </row>
    <row r="5493" s="9" customFormat="1" ht="17.9" customHeight="1">
      <c r="C5493" s="11"/>
      <c r="H5493" s="28">
        <f>ROUND(F5493*G5493,0)</f>
        <v>0</v>
      </c>
      <c r="I5493" s="225"/>
    </row>
    <row r="5494" s="9" customFormat="1" ht="17.9" customHeight="1">
      <c r="C5494" s="11"/>
      <c r="H5494" s="28">
        <f>ROUND(F5494*G5494,0)</f>
        <v>0</v>
      </c>
      <c r="I5494" s="225"/>
    </row>
    <row r="5495" s="9" customFormat="1" ht="17.9" customHeight="1">
      <c r="C5495" s="11"/>
      <c r="H5495" s="28">
        <f>ROUND(F5495*G5495,0)</f>
        <v>0</v>
      </c>
      <c r="I5495" s="225"/>
    </row>
    <row r="5496" s="9" customFormat="1" ht="17.9" customHeight="1">
      <c r="C5496" s="11"/>
      <c r="H5496" s="28">
        <f>ROUND(F5496*G5496,0)</f>
        <v>0</v>
      </c>
      <c r="I5496" s="225"/>
    </row>
    <row r="5497" s="9" customFormat="1" ht="17.9" customHeight="1">
      <c r="C5497" s="11"/>
      <c r="H5497" s="28">
        <f>ROUND(F5497*G5497,0)</f>
        <v>0</v>
      </c>
      <c r="I5497" s="225"/>
    </row>
    <row r="5498" s="9" customFormat="1" ht="17.9" customHeight="1">
      <c r="C5498" s="11"/>
      <c r="H5498" s="28">
        <f>ROUND(F5498*G5498,0)</f>
        <v>0</v>
      </c>
      <c r="I5498" s="225"/>
    </row>
    <row r="5499" s="9" customFormat="1" ht="17.9" customHeight="1">
      <c r="C5499" s="11"/>
      <c r="H5499" s="28">
        <f>ROUND(F5499*G5499,0)</f>
        <v>0</v>
      </c>
      <c r="I5499" s="225"/>
    </row>
    <row r="5500" s="9" customFormat="1" ht="17.9" customHeight="1">
      <c r="C5500" s="11"/>
      <c r="H5500" s="28">
        <f>ROUND(F5500*G5500,0)</f>
        <v>0</v>
      </c>
      <c r="I5500" s="225"/>
    </row>
    <row r="5501" s="9" customFormat="1" ht="17.9" customHeight="1">
      <c r="C5501" s="11"/>
      <c r="H5501" s="28">
        <f>ROUND(F5501*G5501,0)</f>
        <v>0</v>
      </c>
      <c r="I5501" s="225"/>
    </row>
    <row r="5502" s="9" customFormat="1" ht="17.9" customHeight="1">
      <c r="C5502" s="11"/>
      <c r="H5502" s="28">
        <f>ROUND(F5502*G5502,0)</f>
        <v>0</v>
      </c>
      <c r="I5502" s="225"/>
    </row>
    <row r="5503" s="9" customFormat="1" ht="17.9" customHeight="1">
      <c r="C5503" s="11"/>
      <c r="H5503" s="28">
        <f>ROUND(F5503*G5503,0)</f>
        <v>0</v>
      </c>
      <c r="I5503" s="225"/>
    </row>
    <row r="5504" s="9" customFormat="1" ht="17.9" customHeight="1">
      <c r="C5504" s="11"/>
      <c r="H5504" s="28">
        <f>ROUND(F5504*G5504,0)</f>
        <v>0</v>
      </c>
      <c r="I5504" s="225"/>
    </row>
    <row r="5505" s="9" customFormat="1" ht="17.9" customHeight="1">
      <c r="C5505" s="11"/>
      <c r="H5505" s="28">
        <f>ROUND(F5505*G5505,0)</f>
        <v>0</v>
      </c>
      <c r="I5505" s="225"/>
    </row>
    <row r="5506" s="9" customFormat="1" ht="17.9" customHeight="1">
      <c r="C5506" s="11"/>
      <c r="H5506" s="28">
        <f>ROUND(F5506*G5506,0)</f>
        <v>0</v>
      </c>
      <c r="I5506" s="225"/>
    </row>
    <row r="5507" s="9" customFormat="1" ht="17.9" customHeight="1">
      <c r="C5507" s="11"/>
      <c r="H5507" s="28">
        <f>ROUND(F5507*G5507,0)</f>
        <v>0</v>
      </c>
      <c r="I5507" s="225"/>
    </row>
    <row r="5508" s="9" customFormat="1" ht="17.9" customHeight="1">
      <c r="C5508" s="11"/>
      <c r="H5508" s="28">
        <f>ROUND(F5508*G5508,0)</f>
        <v>0</v>
      </c>
      <c r="I5508" s="225"/>
    </row>
    <row r="5509" s="9" customFormat="1" ht="17.9" customHeight="1">
      <c r="C5509" s="11"/>
      <c r="H5509" s="28">
        <f>ROUND(F5509*G5509,0)</f>
        <v>0</v>
      </c>
      <c r="I5509" s="225"/>
    </row>
    <row r="5510" s="9" customFormat="1" ht="17.9" customHeight="1">
      <c r="C5510" s="11"/>
      <c r="H5510" s="28">
        <f>ROUND(F5510*G5510,0)</f>
        <v>0</v>
      </c>
      <c r="I5510" s="225"/>
    </row>
    <row r="5511" s="9" customFormat="1" ht="17.9" customHeight="1">
      <c r="C5511" s="11"/>
      <c r="H5511" s="28">
        <f>ROUND(F5511*G5511,0)</f>
        <v>0</v>
      </c>
      <c r="I5511" s="225"/>
    </row>
    <row r="5512" s="9" customFormat="1" ht="17.9" customHeight="1">
      <c r="C5512" s="11"/>
      <c r="H5512" s="28">
        <f>ROUND(F5512*G5512,0)</f>
        <v>0</v>
      </c>
      <c r="I5512" s="225"/>
    </row>
    <row r="5513" s="9" customFormat="1" ht="17.9" customHeight="1">
      <c r="C5513" s="11"/>
      <c r="H5513" s="28">
        <f>ROUND(F5513*G5513,0)</f>
        <v>0</v>
      </c>
      <c r="I5513" s="225"/>
    </row>
    <row r="5514" s="9" customFormat="1" ht="17.9" customHeight="1">
      <c r="C5514" s="11"/>
      <c r="H5514" s="28">
        <f>ROUND(F5514*G5514,0)</f>
        <v>0</v>
      </c>
      <c r="I5514" s="225"/>
    </row>
    <row r="5515" s="9" customFormat="1" ht="17.9" customHeight="1">
      <c r="C5515" s="11"/>
      <c r="H5515" s="28">
        <f>ROUND(F5515*G5515,0)</f>
        <v>0</v>
      </c>
      <c r="I5515" s="225"/>
    </row>
    <row r="5516" s="9" customFormat="1" ht="17.9" customHeight="1">
      <c r="C5516" s="11"/>
      <c r="H5516" s="28">
        <f>ROUND(F5516*G5516,0)</f>
        <v>0</v>
      </c>
      <c r="I5516" s="225"/>
    </row>
    <row r="5517" s="9" customFormat="1" ht="17.9" customHeight="1">
      <c r="C5517" s="11"/>
      <c r="H5517" s="28">
        <f>ROUND(F5517*G5517,0)</f>
        <v>0</v>
      </c>
      <c r="I5517" s="225"/>
    </row>
    <row r="5518" s="9" customFormat="1" ht="17.9" customHeight="1">
      <c r="C5518" s="11"/>
      <c r="H5518" s="28">
        <f>ROUND(F5518*G5518,0)</f>
        <v>0</v>
      </c>
      <c r="I5518" s="225"/>
    </row>
    <row r="5519" s="9" customFormat="1" ht="17.9" customHeight="1">
      <c r="C5519" s="11"/>
      <c r="H5519" s="28">
        <f>ROUND(F5519*G5519,0)</f>
        <v>0</v>
      </c>
      <c r="I5519" s="225"/>
    </row>
    <row r="5520" s="9" customFormat="1" ht="17.9" customHeight="1">
      <c r="C5520" s="11"/>
      <c r="H5520" s="28">
        <f>ROUND(F5520*G5520,0)</f>
        <v>0</v>
      </c>
      <c r="I5520" s="225"/>
    </row>
    <row r="5521" s="9" customFormat="1" ht="17.9" customHeight="1">
      <c r="C5521" s="11"/>
      <c r="H5521" s="28">
        <f>ROUND(F5521*G5521,0)</f>
        <v>0</v>
      </c>
      <c r="I5521" s="225"/>
    </row>
    <row r="5522" s="9" customFormat="1" ht="17.9" customHeight="1">
      <c r="C5522" s="11"/>
      <c r="H5522" s="28">
        <f>ROUND(F5522*G5522,0)</f>
        <v>0</v>
      </c>
      <c r="I5522" s="225"/>
    </row>
    <row r="5523" s="9" customFormat="1" ht="17.9" customHeight="1">
      <c r="C5523" s="11"/>
      <c r="H5523" s="28">
        <f>ROUND(F5523*G5523,0)</f>
        <v>0</v>
      </c>
      <c r="I5523" s="225"/>
    </row>
    <row r="5524" s="9" customFormat="1" ht="17.9" customHeight="1">
      <c r="C5524" s="11"/>
      <c r="H5524" s="28">
        <f>ROUND(F5524*G5524,0)</f>
        <v>0</v>
      </c>
      <c r="I5524" s="225"/>
    </row>
    <row r="5525" s="9" customFormat="1" ht="17.9" customHeight="1">
      <c r="C5525" s="11"/>
      <c r="H5525" s="28">
        <f>ROUND(F5525*G5525,0)</f>
        <v>0</v>
      </c>
      <c r="I5525" s="225"/>
    </row>
    <row r="5526" s="9" customFormat="1" ht="17.9" customHeight="1">
      <c r="C5526" s="11"/>
      <c r="H5526" s="28">
        <f>ROUND(F5526*G5526,0)</f>
        <v>0</v>
      </c>
      <c r="I5526" s="225"/>
    </row>
    <row r="5527" s="9" customFormat="1" ht="17.9" customHeight="1">
      <c r="C5527" s="11"/>
      <c r="H5527" s="28">
        <f>ROUND(F5527*G5527,0)</f>
        <v>0</v>
      </c>
      <c r="I5527" s="225"/>
    </row>
    <row r="5528" s="9" customFormat="1" ht="17.9" customHeight="1">
      <c r="C5528" s="11"/>
      <c r="H5528" s="28">
        <f>ROUND(F5528*G5528,0)</f>
        <v>0</v>
      </c>
      <c r="I5528" s="225"/>
    </row>
    <row r="5529" s="9" customFormat="1" ht="17.9" customHeight="1">
      <c r="C5529" s="11"/>
      <c r="H5529" s="28">
        <f>ROUND(F5529*G5529,0)</f>
        <v>0</v>
      </c>
      <c r="I5529" s="225"/>
    </row>
    <row r="5530" s="9" customFormat="1" ht="17.9" customHeight="1">
      <c r="C5530" s="11"/>
      <c r="H5530" s="28">
        <f>ROUND(F5530*G5530,0)</f>
        <v>0</v>
      </c>
      <c r="I5530" s="225"/>
    </row>
    <row r="5531" s="9" customFormat="1" ht="17.9" customHeight="1">
      <c r="C5531" s="11"/>
      <c r="H5531" s="28">
        <f>ROUND(F5531*G5531,0)</f>
        <v>0</v>
      </c>
      <c r="I5531" s="225"/>
    </row>
    <row r="5532" s="9" customFormat="1" ht="17.9" customHeight="1">
      <c r="C5532" s="11"/>
      <c r="H5532" s="28">
        <f>ROUND(F5532*G5532,0)</f>
        <v>0</v>
      </c>
      <c r="I5532" s="225"/>
    </row>
    <row r="5533" s="9" customFormat="1" ht="17.9" customHeight="1">
      <c r="C5533" s="11"/>
      <c r="H5533" s="28">
        <f>ROUND(F5533*G5533,0)</f>
        <v>0</v>
      </c>
      <c r="I5533" s="225"/>
    </row>
    <row r="5534" s="9" customFormat="1" ht="17.9" customHeight="1">
      <c r="C5534" s="11"/>
      <c r="H5534" s="28">
        <f>ROUND(F5534*G5534,0)</f>
        <v>0</v>
      </c>
      <c r="I5534" s="225"/>
    </row>
    <row r="5535" s="9" customFormat="1" ht="17.9" customHeight="1">
      <c r="C5535" s="11"/>
      <c r="H5535" s="28">
        <f>ROUND(F5535*G5535,0)</f>
        <v>0</v>
      </c>
      <c r="I5535" s="225"/>
    </row>
    <row r="5536" s="9" customFormat="1" ht="17.9" customHeight="1">
      <c r="C5536" s="11"/>
      <c r="H5536" s="28">
        <f>ROUND(F5536*G5536,0)</f>
        <v>0</v>
      </c>
      <c r="I5536" s="225"/>
    </row>
    <row r="5537" s="9" customFormat="1" ht="17.9" customHeight="1">
      <c r="C5537" s="11"/>
      <c r="H5537" s="28">
        <f>ROUND(F5537*G5537,0)</f>
        <v>0</v>
      </c>
      <c r="I5537" s="225"/>
    </row>
    <row r="5538" s="9" customFormat="1" ht="17.9" customHeight="1">
      <c r="C5538" s="11"/>
      <c r="H5538" s="28">
        <f>ROUND(F5538*G5538,0)</f>
        <v>0</v>
      </c>
      <c r="I5538" s="225"/>
    </row>
    <row r="5539" s="9" customFormat="1" ht="17.9" customHeight="1">
      <c r="C5539" s="11"/>
      <c r="H5539" s="28">
        <f>ROUND(F5539*G5539,0)</f>
        <v>0</v>
      </c>
      <c r="I5539" s="225"/>
    </row>
    <row r="5540" s="9" customFormat="1" ht="17.9" customHeight="1">
      <c r="C5540" s="11"/>
      <c r="H5540" s="28">
        <f>ROUND(F5540*G5540,0)</f>
        <v>0</v>
      </c>
      <c r="I5540" s="225"/>
    </row>
    <row r="5541" s="9" customFormat="1" ht="17.9" customHeight="1">
      <c r="C5541" s="11"/>
      <c r="H5541" s="28">
        <f>ROUND(F5541*G5541,0)</f>
        <v>0</v>
      </c>
      <c r="I5541" s="225"/>
    </row>
    <row r="5542" s="9" customFormat="1" ht="17.9" customHeight="1">
      <c r="C5542" s="11"/>
      <c r="H5542" s="28">
        <f>ROUND(F5542*G5542,0)</f>
        <v>0</v>
      </c>
      <c r="I5542" s="225"/>
    </row>
    <row r="5543" s="9" customFormat="1" ht="17.9" customHeight="1">
      <c r="C5543" s="11"/>
      <c r="H5543" s="28">
        <f>ROUND(F5543*G5543,0)</f>
        <v>0</v>
      </c>
      <c r="I5543" s="225"/>
    </row>
    <row r="5544" s="9" customFormat="1" ht="17.9" customHeight="1">
      <c r="C5544" s="11"/>
      <c r="H5544" s="28">
        <f>ROUND(F5544*G5544,0)</f>
        <v>0</v>
      </c>
      <c r="I5544" s="225"/>
    </row>
    <row r="5545" s="9" customFormat="1" ht="17.9" customHeight="1">
      <c r="C5545" s="11"/>
      <c r="H5545" s="28">
        <f>ROUND(F5545*G5545,0)</f>
        <v>0</v>
      </c>
      <c r="I5545" s="225"/>
    </row>
    <row r="5546" s="9" customFormat="1" ht="17.9" customHeight="1">
      <c r="C5546" s="11"/>
      <c r="H5546" s="28">
        <f>ROUND(F5546*G5546,0)</f>
        <v>0</v>
      </c>
      <c r="I5546" s="225"/>
    </row>
    <row r="5547" s="9" customFormat="1" ht="17.9" customHeight="1">
      <c r="C5547" s="11"/>
      <c r="H5547" s="28">
        <f>ROUND(F5547*G5547,0)</f>
        <v>0</v>
      </c>
      <c r="I5547" s="225"/>
    </row>
    <row r="5548" s="9" customFormat="1" ht="17.9" customHeight="1">
      <c r="C5548" s="11"/>
      <c r="H5548" s="28">
        <f>ROUND(F5548*G5548,0)</f>
        <v>0</v>
      </c>
      <c r="I5548" s="225"/>
    </row>
    <row r="5549" s="9" customFormat="1" ht="17.9" customHeight="1">
      <c r="C5549" s="11"/>
      <c r="H5549" s="28">
        <f>ROUND(F5549*G5549,0)</f>
        <v>0</v>
      </c>
      <c r="I5549" s="225"/>
    </row>
    <row r="5550" s="9" customFormat="1" ht="17.9" customHeight="1">
      <c r="C5550" s="11"/>
      <c r="H5550" s="28">
        <f>ROUND(F5550*G5550,0)</f>
        <v>0</v>
      </c>
      <c r="I5550" s="225"/>
    </row>
    <row r="5551" s="9" customFormat="1" ht="17.9" customHeight="1">
      <c r="C5551" s="11"/>
      <c r="H5551" s="28">
        <f>ROUND(F5551*G5551,0)</f>
        <v>0</v>
      </c>
      <c r="I5551" s="225"/>
    </row>
    <row r="5552" s="9" customFormat="1" ht="17.9" customHeight="1">
      <c r="C5552" s="11"/>
      <c r="H5552" s="28">
        <f>ROUND(F5552*G5552,0)</f>
        <v>0</v>
      </c>
      <c r="I5552" s="225"/>
    </row>
    <row r="5553" s="9" customFormat="1" ht="17.9" customHeight="1">
      <c r="C5553" s="11"/>
      <c r="H5553" s="28">
        <f>ROUND(F5553*G5553,0)</f>
        <v>0</v>
      </c>
      <c r="I5553" s="225"/>
    </row>
    <row r="5554" s="9" customFormat="1" ht="17.9" customHeight="1">
      <c r="C5554" s="11"/>
      <c r="H5554" s="28">
        <f>ROUND(F5554*G5554,0)</f>
        <v>0</v>
      </c>
      <c r="I5554" s="225"/>
    </row>
    <row r="5555" s="9" customFormat="1" ht="17.9" customHeight="1">
      <c r="C5555" s="11"/>
      <c r="H5555" s="28">
        <f>ROUND(F5555*G5555,0)</f>
        <v>0</v>
      </c>
      <c r="I5555" s="225"/>
    </row>
    <row r="5556" s="9" customFormat="1" ht="17.9" customHeight="1">
      <c r="C5556" s="11"/>
      <c r="H5556" s="28">
        <f>ROUND(F5556*G5556,0)</f>
        <v>0</v>
      </c>
      <c r="I5556" s="225"/>
    </row>
    <row r="5557" s="9" customFormat="1" ht="17.9" customHeight="1">
      <c r="C5557" s="11"/>
      <c r="H5557" s="28">
        <f>ROUND(F5557*G5557,0)</f>
        <v>0</v>
      </c>
      <c r="I5557" s="225"/>
    </row>
    <row r="5558" s="9" customFormat="1" ht="17.9" customHeight="1">
      <c r="C5558" s="11"/>
      <c r="H5558" s="28">
        <f>ROUND(F5558*G5558,0)</f>
        <v>0</v>
      </c>
      <c r="I5558" s="225"/>
    </row>
    <row r="5559" s="9" customFormat="1" ht="17.9" customHeight="1">
      <c r="C5559" s="11"/>
      <c r="H5559" s="28">
        <f>ROUND(F5559*G5559,0)</f>
        <v>0</v>
      </c>
      <c r="I5559" s="225"/>
    </row>
    <row r="5560" s="9" customFormat="1" ht="17.9" customHeight="1">
      <c r="C5560" s="11"/>
      <c r="H5560" s="28">
        <f>ROUND(F5560*G5560,0)</f>
        <v>0</v>
      </c>
      <c r="I5560" s="225"/>
    </row>
    <row r="5561" s="9" customFormat="1" ht="17.9" customHeight="1">
      <c r="C5561" s="11"/>
      <c r="H5561" s="28">
        <f>ROUND(F5561*G5561,0)</f>
        <v>0</v>
      </c>
      <c r="I5561" s="225"/>
    </row>
    <row r="5562" s="9" customFormat="1" ht="17.9" customHeight="1">
      <c r="C5562" s="11"/>
      <c r="H5562" s="28">
        <f>ROUND(F5562*G5562,0)</f>
        <v>0</v>
      </c>
      <c r="I5562" s="225"/>
    </row>
    <row r="5563" s="9" customFormat="1" ht="17.9" customHeight="1">
      <c r="C5563" s="11"/>
      <c r="H5563" s="28">
        <f>ROUND(F5563*G5563,0)</f>
        <v>0</v>
      </c>
      <c r="I5563" s="225"/>
    </row>
    <row r="5564" s="9" customFormat="1" ht="17.9" customHeight="1">
      <c r="C5564" s="11"/>
      <c r="H5564" s="28">
        <f>ROUND(F5564*G5564,0)</f>
        <v>0</v>
      </c>
      <c r="I5564" s="225"/>
    </row>
    <row r="5565" s="9" customFormat="1" ht="17.9" customHeight="1">
      <c r="C5565" s="11"/>
      <c r="H5565" s="28">
        <f>ROUND(F5565*G5565,0)</f>
        <v>0</v>
      </c>
      <c r="I5565" s="225"/>
    </row>
    <row r="5566" s="9" customFormat="1" ht="17.9" customHeight="1">
      <c r="C5566" s="11"/>
      <c r="H5566" s="28">
        <f>ROUND(F5566*G5566,0)</f>
        <v>0</v>
      </c>
      <c r="I5566" s="225"/>
    </row>
    <row r="5567" s="9" customFormat="1" ht="17.9" customHeight="1">
      <c r="C5567" s="11"/>
      <c r="H5567" s="28">
        <f>ROUND(F5567*G5567,0)</f>
        <v>0</v>
      </c>
      <c r="I5567" s="225"/>
    </row>
    <row r="5568" s="9" customFormat="1" ht="17.9" customHeight="1">
      <c r="C5568" s="11"/>
      <c r="H5568" s="28">
        <f>ROUND(F5568*G5568,0)</f>
        <v>0</v>
      </c>
      <c r="I5568" s="225"/>
    </row>
    <row r="5569" s="9" customFormat="1" ht="17.9" customHeight="1">
      <c r="C5569" s="11"/>
      <c r="H5569" s="28">
        <f>ROUND(F5569*G5569,0)</f>
        <v>0</v>
      </c>
      <c r="I5569" s="225"/>
    </row>
    <row r="5570" s="9" customFormat="1" ht="17.9" customHeight="1">
      <c r="C5570" s="11"/>
      <c r="H5570" s="28">
        <f>ROUND(F5570*G5570,0)</f>
        <v>0</v>
      </c>
      <c r="I5570" s="225"/>
    </row>
    <row r="5571" s="9" customFormat="1" ht="17.9" customHeight="1">
      <c r="C5571" s="11"/>
      <c r="H5571" s="28">
        <f>ROUND(F5571*G5571,0)</f>
        <v>0</v>
      </c>
      <c r="I5571" s="225"/>
    </row>
    <row r="5572" s="9" customFormat="1" ht="17.9" customHeight="1">
      <c r="C5572" s="11"/>
      <c r="H5572" s="28">
        <f>ROUND(F5572*G5572,0)</f>
        <v>0</v>
      </c>
      <c r="I5572" s="225"/>
    </row>
    <row r="5573" s="9" customFormat="1" ht="17.9" customHeight="1">
      <c r="C5573" s="11"/>
      <c r="H5573" s="28">
        <f>ROUND(F5573*G5573,0)</f>
        <v>0</v>
      </c>
      <c r="I5573" s="225"/>
    </row>
    <row r="5574" s="9" customFormat="1" ht="17.9" customHeight="1">
      <c r="C5574" s="11"/>
      <c r="H5574" s="28">
        <f>ROUND(F5574*G5574,0)</f>
        <v>0</v>
      </c>
      <c r="I5574" s="225"/>
    </row>
    <row r="5575" s="9" customFormat="1" ht="17.9" customHeight="1">
      <c r="C5575" s="11"/>
      <c r="H5575" s="28">
        <f>ROUND(F5575*G5575,0)</f>
        <v>0</v>
      </c>
      <c r="I5575" s="225"/>
    </row>
    <row r="5576" s="9" customFormat="1" ht="17.9" customHeight="1">
      <c r="C5576" s="11"/>
      <c r="H5576" s="28">
        <f>ROUND(F5576*G5576,0)</f>
        <v>0</v>
      </c>
      <c r="I5576" s="225"/>
    </row>
    <row r="5577" s="9" customFormat="1" ht="17.9" customHeight="1">
      <c r="C5577" s="11"/>
      <c r="H5577" s="28">
        <f>ROUND(F5577*G5577,0)</f>
        <v>0</v>
      </c>
      <c r="I5577" s="225"/>
    </row>
    <row r="5578" s="9" customFormat="1" ht="17.9" customHeight="1">
      <c r="C5578" s="11"/>
      <c r="H5578" s="28">
        <f>ROUND(F5578*G5578,0)</f>
        <v>0</v>
      </c>
      <c r="I5578" s="225"/>
    </row>
    <row r="5579" s="9" customFormat="1" ht="17.9" customHeight="1">
      <c r="C5579" s="11"/>
      <c r="H5579" s="28">
        <f>ROUND(F5579*G5579,0)</f>
        <v>0</v>
      </c>
      <c r="I5579" s="225"/>
    </row>
    <row r="5580" s="9" customFormat="1" ht="17.9" customHeight="1">
      <c r="C5580" s="11"/>
      <c r="H5580" s="28">
        <f>ROUND(F5580*G5580,0)</f>
        <v>0</v>
      </c>
      <c r="I5580" s="225"/>
    </row>
    <row r="5581" s="9" customFormat="1" ht="17.9" customHeight="1">
      <c r="C5581" s="11"/>
      <c r="H5581" s="28">
        <f>ROUND(F5581*G5581,0)</f>
        <v>0</v>
      </c>
      <c r="I5581" s="225"/>
    </row>
    <row r="5582" s="9" customFormat="1" ht="17.9" customHeight="1">
      <c r="C5582" s="11"/>
      <c r="H5582" s="28">
        <f>ROUND(F5582*G5582,0)</f>
        <v>0</v>
      </c>
      <c r="I5582" s="225"/>
    </row>
    <row r="5583" s="9" customFormat="1" ht="17.9" customHeight="1">
      <c r="C5583" s="11"/>
      <c r="H5583" s="28">
        <f>ROUND(F5583*G5583,0)</f>
        <v>0</v>
      </c>
      <c r="I5583" s="225"/>
    </row>
    <row r="5584" s="9" customFormat="1" ht="17.9" customHeight="1">
      <c r="C5584" s="11"/>
      <c r="H5584" s="28">
        <f>ROUND(F5584*G5584,0)</f>
        <v>0</v>
      </c>
      <c r="I5584" s="225"/>
    </row>
    <row r="5585" s="9" customFormat="1" ht="17.9" customHeight="1">
      <c r="C5585" s="11"/>
      <c r="H5585" s="28">
        <f>ROUND(F5585*G5585,0)</f>
        <v>0</v>
      </c>
      <c r="I5585" s="225"/>
    </row>
    <row r="5586" s="9" customFormat="1" ht="17.9" customHeight="1">
      <c r="C5586" s="11"/>
      <c r="H5586" s="28">
        <f>ROUND(F5586*G5586,0)</f>
        <v>0</v>
      </c>
      <c r="I5586" s="225"/>
    </row>
    <row r="5587" s="9" customFormat="1" ht="17.9" customHeight="1">
      <c r="C5587" s="11"/>
      <c r="H5587" s="28">
        <f>ROUND(F5587*G5587,0)</f>
        <v>0</v>
      </c>
      <c r="I5587" s="225"/>
    </row>
    <row r="5588" s="9" customFormat="1" ht="17.9" customHeight="1">
      <c r="C5588" s="11"/>
      <c r="H5588" s="28">
        <f>ROUND(F5588*G5588,0)</f>
        <v>0</v>
      </c>
      <c r="I5588" s="225"/>
    </row>
    <row r="5589" s="9" customFormat="1" ht="17.9" customHeight="1">
      <c r="C5589" s="11"/>
      <c r="H5589" s="28">
        <f>ROUND(F5589*G5589,0)</f>
        <v>0</v>
      </c>
      <c r="I5589" s="225"/>
    </row>
    <row r="5590" s="9" customFormat="1" ht="17.9" customHeight="1">
      <c r="C5590" s="11"/>
      <c r="H5590" s="28">
        <f>ROUND(F5590*G5590,0)</f>
        <v>0</v>
      </c>
      <c r="I5590" s="225"/>
    </row>
    <row r="5591" s="9" customFormat="1" ht="17.9" customHeight="1">
      <c r="C5591" s="11"/>
      <c r="H5591" s="28">
        <f>ROUND(F5591*G5591,0)</f>
        <v>0</v>
      </c>
      <c r="I5591" s="225"/>
    </row>
    <row r="5592" s="9" customFormat="1" ht="17.9" customHeight="1">
      <c r="C5592" s="11"/>
      <c r="H5592" s="28">
        <f>ROUND(F5592*G5592,0)</f>
        <v>0</v>
      </c>
      <c r="I5592" s="225"/>
    </row>
    <row r="5593" s="9" customFormat="1" ht="17.9" customHeight="1">
      <c r="C5593" s="11"/>
      <c r="H5593" s="28">
        <f>ROUND(F5593*G5593,0)</f>
        <v>0</v>
      </c>
      <c r="I5593" s="225"/>
    </row>
    <row r="5594" s="9" customFormat="1" ht="17.9" customHeight="1">
      <c r="C5594" s="11"/>
      <c r="H5594" s="28">
        <f>ROUND(F5594*G5594,0)</f>
        <v>0</v>
      </c>
      <c r="I5594" s="225"/>
    </row>
    <row r="5595" s="9" customFormat="1" ht="17.9" customHeight="1">
      <c r="C5595" s="11"/>
      <c r="H5595" s="28">
        <f>ROUND(F5595*G5595,0)</f>
        <v>0</v>
      </c>
      <c r="I5595" s="225"/>
    </row>
    <row r="5596" s="9" customFormat="1" ht="17.9" customHeight="1">
      <c r="C5596" s="11"/>
      <c r="H5596" s="28">
        <f>ROUND(F5596*G5596,0)</f>
        <v>0</v>
      </c>
      <c r="I5596" s="225"/>
    </row>
    <row r="5597" s="9" customFormat="1" ht="17.9" customHeight="1">
      <c r="C5597" s="11"/>
      <c r="H5597" s="28">
        <f>ROUND(F5597*G5597,0)</f>
        <v>0</v>
      </c>
      <c r="I5597" s="225"/>
    </row>
    <row r="5598" s="9" customFormat="1" ht="17.9" customHeight="1">
      <c r="C5598" s="11"/>
      <c r="H5598" s="28">
        <f>ROUND(F5598*G5598,0)</f>
        <v>0</v>
      </c>
      <c r="I5598" s="225"/>
    </row>
    <row r="5599" s="9" customFormat="1" ht="17.9" customHeight="1">
      <c r="C5599" s="11"/>
      <c r="H5599" s="28">
        <f>ROUND(F5599*G5599,0)</f>
        <v>0</v>
      </c>
      <c r="I5599" s="225"/>
    </row>
    <row r="5600" s="9" customFormat="1" ht="17.9" customHeight="1">
      <c r="C5600" s="11"/>
      <c r="H5600" s="28">
        <f>ROUND(F5600*G5600,0)</f>
        <v>0</v>
      </c>
      <c r="I5600" s="225"/>
    </row>
    <row r="5601" s="9" customFormat="1" ht="17.9" customHeight="1">
      <c r="C5601" s="11"/>
      <c r="H5601" s="28">
        <f>ROUND(F5601*G5601,0)</f>
        <v>0</v>
      </c>
      <c r="I5601" s="225"/>
    </row>
    <row r="5602" s="9" customFormat="1" ht="17.9" customHeight="1">
      <c r="C5602" s="11"/>
      <c r="H5602" s="28">
        <f>ROUND(F5602*G5602,0)</f>
        <v>0</v>
      </c>
      <c r="I5602" s="225"/>
    </row>
    <row r="5603" s="9" customFormat="1" ht="17.9" customHeight="1">
      <c r="C5603" s="11"/>
      <c r="H5603" s="28">
        <f>ROUND(F5603*G5603,0)</f>
        <v>0</v>
      </c>
      <c r="I5603" s="225"/>
    </row>
    <row r="5604" s="9" customFormat="1" ht="17.9" customHeight="1">
      <c r="C5604" s="11"/>
      <c r="H5604" s="28">
        <f>ROUND(F5604*G5604,0)</f>
        <v>0</v>
      </c>
      <c r="I5604" s="225"/>
    </row>
    <row r="5605" s="9" customFormat="1" ht="17.9" customHeight="1">
      <c r="C5605" s="11"/>
      <c r="H5605" s="28">
        <f>ROUND(F5605*G5605,0)</f>
        <v>0</v>
      </c>
      <c r="I5605" s="225"/>
    </row>
    <row r="5606" s="9" customFormat="1" ht="17.9" customHeight="1">
      <c r="C5606" s="11"/>
      <c r="H5606" s="28">
        <f>ROUND(F5606*G5606,0)</f>
        <v>0</v>
      </c>
      <c r="I5606" s="225"/>
    </row>
    <row r="5607" s="9" customFormat="1" ht="17.9" customHeight="1">
      <c r="C5607" s="11"/>
      <c r="H5607" s="28">
        <f>ROUND(F5607*G5607,0)</f>
        <v>0</v>
      </c>
      <c r="I5607" s="225"/>
    </row>
    <row r="5608" s="9" customFormat="1" ht="17.9" customHeight="1">
      <c r="C5608" s="11"/>
      <c r="H5608" s="28">
        <f>ROUND(F5608*G5608,0)</f>
        <v>0</v>
      </c>
      <c r="I5608" s="225"/>
    </row>
    <row r="5609" s="9" customFormat="1" ht="17.9" customHeight="1">
      <c r="C5609" s="11"/>
      <c r="H5609" s="28">
        <f>ROUND(F5609*G5609,0)</f>
        <v>0</v>
      </c>
      <c r="I5609" s="225"/>
    </row>
    <row r="5610" s="9" customFormat="1" ht="17.9" customHeight="1">
      <c r="C5610" s="11"/>
      <c r="H5610" s="28">
        <f>ROUND(F5610*G5610,0)</f>
        <v>0</v>
      </c>
      <c r="I5610" s="225"/>
    </row>
    <row r="5611" s="9" customFormat="1" ht="17.9" customHeight="1">
      <c r="C5611" s="11"/>
      <c r="H5611" s="28">
        <f>ROUND(F5611*G5611,0)</f>
        <v>0</v>
      </c>
      <c r="I5611" s="225"/>
    </row>
    <row r="5612" s="9" customFormat="1" ht="17.9" customHeight="1">
      <c r="C5612" s="11"/>
      <c r="H5612" s="28">
        <f>ROUND(F5612*G5612,0)</f>
        <v>0</v>
      </c>
      <c r="I5612" s="225"/>
    </row>
    <row r="5613" s="9" customFormat="1" ht="17.9" customHeight="1">
      <c r="C5613" s="11"/>
      <c r="H5613" s="28">
        <f>ROUND(F5613*G5613,0)</f>
        <v>0</v>
      </c>
      <c r="I5613" s="225"/>
    </row>
    <row r="5614" s="9" customFormat="1" ht="17.9" customHeight="1">
      <c r="C5614" s="11"/>
      <c r="H5614" s="28">
        <f>ROUND(F5614*G5614,0)</f>
        <v>0</v>
      </c>
      <c r="I5614" s="225"/>
    </row>
    <row r="5615" s="9" customFormat="1" ht="17.9" customHeight="1">
      <c r="C5615" s="11"/>
      <c r="H5615" s="28">
        <f>ROUND(F5615*G5615,0)</f>
        <v>0</v>
      </c>
      <c r="I5615" s="225"/>
    </row>
    <row r="5616" s="9" customFormat="1" ht="17.9" customHeight="1">
      <c r="C5616" s="11"/>
      <c r="H5616" s="28">
        <f>ROUND(F5616*G5616,0)</f>
        <v>0</v>
      </c>
      <c r="I5616" s="225"/>
    </row>
    <row r="5617" s="9" customFormat="1" ht="17.9" customHeight="1">
      <c r="C5617" s="11"/>
      <c r="H5617" s="28">
        <f>ROUND(F5617*G5617,0)</f>
        <v>0</v>
      </c>
      <c r="I5617" s="225"/>
    </row>
    <row r="5618" s="9" customFormat="1" ht="17.9" customHeight="1">
      <c r="C5618" s="11"/>
      <c r="H5618" s="28">
        <f>ROUND(F5618*G5618,0)</f>
        <v>0</v>
      </c>
      <c r="I5618" s="225"/>
    </row>
    <row r="5619" s="9" customFormat="1" ht="17.9" customHeight="1">
      <c r="C5619" s="11"/>
      <c r="H5619" s="28">
        <f>ROUND(F5619*G5619,0)</f>
        <v>0</v>
      </c>
      <c r="I5619" s="225"/>
    </row>
    <row r="5620" s="9" customFormat="1" ht="17.9" customHeight="1">
      <c r="C5620" s="11"/>
      <c r="H5620" s="28">
        <f>ROUND(F5620*G5620,0)</f>
        <v>0</v>
      </c>
      <c r="I5620" s="225"/>
    </row>
    <row r="5621" s="9" customFormat="1" ht="17.9" customHeight="1">
      <c r="C5621" s="11"/>
      <c r="H5621" s="28">
        <f>ROUND(F5621*G5621,0)</f>
        <v>0</v>
      </c>
      <c r="I5621" s="225"/>
    </row>
    <row r="5622" s="9" customFormat="1" ht="17.9" customHeight="1">
      <c r="C5622" s="11"/>
      <c r="H5622" s="28">
        <f>ROUND(F5622*G5622,0)</f>
        <v>0</v>
      </c>
      <c r="I5622" s="225"/>
    </row>
    <row r="5623" s="9" customFormat="1" ht="17.9" customHeight="1">
      <c r="C5623" s="11"/>
      <c r="H5623" s="28">
        <f>ROUND(F5623*G5623,0)</f>
        <v>0</v>
      </c>
      <c r="I5623" s="225"/>
    </row>
    <row r="5624" s="9" customFormat="1" ht="17.9" customHeight="1">
      <c r="C5624" s="11"/>
      <c r="H5624" s="28">
        <f>ROUND(F5624*G5624,0)</f>
        <v>0</v>
      </c>
      <c r="I5624" s="225"/>
    </row>
    <row r="5625" s="9" customFormat="1" ht="17.9" customHeight="1">
      <c r="C5625" s="11"/>
      <c r="H5625" s="28">
        <f>ROUND(F5625*G5625,0)</f>
        <v>0</v>
      </c>
      <c r="I5625" s="225"/>
    </row>
    <row r="5626" s="9" customFormat="1" ht="17.9" customHeight="1">
      <c r="C5626" s="11"/>
      <c r="H5626" s="28">
        <f>ROUND(F5626*G5626,0)</f>
        <v>0</v>
      </c>
      <c r="I5626" s="225"/>
    </row>
    <row r="5627" s="9" customFormat="1" ht="17.9" customHeight="1">
      <c r="C5627" s="11"/>
      <c r="H5627" s="28">
        <f>ROUND(F5627*G5627,0)</f>
        <v>0</v>
      </c>
      <c r="I5627" s="225"/>
    </row>
    <row r="5628" s="9" customFormat="1" ht="17.9" customHeight="1">
      <c r="C5628" s="11"/>
      <c r="H5628" s="28">
        <f>ROUND(F5628*G5628,0)</f>
        <v>0</v>
      </c>
      <c r="I5628" s="225"/>
    </row>
    <row r="5629" s="9" customFormat="1" ht="17.9" customHeight="1">
      <c r="C5629" s="11"/>
      <c r="H5629" s="28">
        <f>ROUND(F5629*G5629,0)</f>
        <v>0</v>
      </c>
      <c r="I5629" s="225"/>
    </row>
    <row r="5630" s="9" customFormat="1" ht="17.9" customHeight="1">
      <c r="C5630" s="11"/>
      <c r="H5630" s="28">
        <f>ROUND(F5630*G5630,0)</f>
        <v>0</v>
      </c>
      <c r="I5630" s="225"/>
    </row>
    <row r="5631" s="9" customFormat="1" ht="17.9" customHeight="1">
      <c r="C5631" s="11"/>
      <c r="H5631" s="28">
        <f>ROUND(F5631*G5631,0)</f>
        <v>0</v>
      </c>
      <c r="I5631" s="225"/>
    </row>
    <row r="5632" s="9" customFormat="1" ht="17.9" customHeight="1">
      <c r="C5632" s="11"/>
      <c r="H5632" s="28">
        <f>ROUND(F5632*G5632,0)</f>
        <v>0</v>
      </c>
      <c r="I5632" s="225"/>
    </row>
    <row r="5633" s="9" customFormat="1" ht="17.9" customHeight="1">
      <c r="C5633" s="11"/>
      <c r="H5633" s="28">
        <f>ROUND(F5633*G5633,0)</f>
        <v>0</v>
      </c>
      <c r="I5633" s="225"/>
    </row>
    <row r="5634" s="9" customFormat="1" ht="17.9" customHeight="1">
      <c r="C5634" s="11"/>
      <c r="H5634" s="28">
        <f>ROUND(F5634*G5634,0)</f>
        <v>0</v>
      </c>
      <c r="I5634" s="225"/>
    </row>
    <row r="5635" s="9" customFormat="1" ht="17.9" customHeight="1">
      <c r="C5635" s="11"/>
      <c r="H5635" s="28">
        <f>ROUND(F5635*G5635,0)</f>
        <v>0</v>
      </c>
      <c r="I5635" s="225"/>
    </row>
    <row r="5636" s="9" customFormat="1" ht="17.9" customHeight="1">
      <c r="C5636" s="11"/>
      <c r="H5636" s="28">
        <f>ROUND(F5636*G5636,0)</f>
        <v>0</v>
      </c>
      <c r="I5636" s="225"/>
    </row>
    <row r="5637" s="9" customFormat="1" ht="17.9" customHeight="1">
      <c r="C5637" s="11"/>
      <c r="H5637" s="28">
        <f>ROUND(F5637*G5637,0)</f>
        <v>0</v>
      </c>
      <c r="I5637" s="225"/>
    </row>
    <row r="5638" s="9" customFormat="1" ht="17.9" customHeight="1">
      <c r="C5638" s="11"/>
      <c r="H5638" s="28">
        <f>ROUND(F5638*G5638,0)</f>
        <v>0</v>
      </c>
      <c r="I5638" s="225"/>
    </row>
    <row r="5639" s="9" customFormat="1" ht="17.9" customHeight="1">
      <c r="C5639" s="11"/>
      <c r="H5639" s="28">
        <f>ROUND(F5639*G5639,0)</f>
        <v>0</v>
      </c>
      <c r="I5639" s="225"/>
    </row>
    <row r="5640" s="9" customFormat="1" ht="17.9" customHeight="1">
      <c r="C5640" s="11"/>
      <c r="H5640" s="28">
        <f>ROUND(F5640*G5640,0)</f>
        <v>0</v>
      </c>
      <c r="I5640" s="225"/>
    </row>
    <row r="5641" s="9" customFormat="1" ht="17.9" customHeight="1">
      <c r="C5641" s="11"/>
      <c r="H5641" s="28">
        <f>ROUND(F5641*G5641,0)</f>
        <v>0</v>
      </c>
      <c r="I5641" s="225"/>
    </row>
    <row r="5642" s="9" customFormat="1" ht="17.9" customHeight="1">
      <c r="C5642" s="11"/>
      <c r="H5642" s="28">
        <f>ROUND(F5642*G5642,0)</f>
        <v>0</v>
      </c>
      <c r="I5642" s="225"/>
    </row>
    <row r="5643" s="9" customFormat="1" ht="17.9" customHeight="1">
      <c r="C5643" s="11"/>
      <c r="H5643" s="28">
        <f>ROUND(F5643*G5643,0)</f>
        <v>0</v>
      </c>
      <c r="I5643" s="225"/>
    </row>
    <row r="5644" s="9" customFormat="1" ht="17.9" customHeight="1">
      <c r="C5644" s="11"/>
      <c r="H5644" s="28">
        <f>ROUND(F5644*G5644,0)</f>
        <v>0</v>
      </c>
      <c r="I5644" s="225"/>
    </row>
    <row r="5645" s="9" customFormat="1" ht="17.9" customHeight="1">
      <c r="C5645" s="11"/>
      <c r="H5645" s="28">
        <f>ROUND(F5645*G5645,0)</f>
        <v>0</v>
      </c>
      <c r="I5645" s="225"/>
    </row>
    <row r="5646" s="9" customFormat="1" ht="17.9" customHeight="1">
      <c r="C5646" s="11"/>
      <c r="H5646" s="28">
        <f>ROUND(F5646*G5646,0)</f>
        <v>0</v>
      </c>
      <c r="I5646" s="225"/>
    </row>
    <row r="5647" s="9" customFormat="1" ht="17.9" customHeight="1">
      <c r="C5647" s="11"/>
      <c r="H5647" s="28">
        <f>ROUND(F5647*G5647,0)</f>
        <v>0</v>
      </c>
      <c r="I5647" s="225"/>
    </row>
    <row r="5648" s="9" customFormat="1" ht="17.9" customHeight="1">
      <c r="C5648" s="11"/>
      <c r="H5648" s="28">
        <f>ROUND(F5648*G5648,0)</f>
        <v>0</v>
      </c>
      <c r="I5648" s="225"/>
    </row>
    <row r="5649" s="9" customFormat="1" ht="17.9" customHeight="1">
      <c r="C5649" s="11"/>
      <c r="H5649" s="28">
        <f>ROUND(F5649*G5649,0)</f>
        <v>0</v>
      </c>
      <c r="I5649" s="225"/>
    </row>
    <row r="5650" s="9" customFormat="1" ht="17.9" customHeight="1">
      <c r="C5650" s="11"/>
      <c r="H5650" s="28">
        <f>ROUND(F5650*G5650,0)</f>
        <v>0</v>
      </c>
      <c r="I5650" s="225"/>
    </row>
    <row r="5651" s="9" customFormat="1" ht="17.9" customHeight="1">
      <c r="C5651" s="11"/>
      <c r="H5651" s="28">
        <f>ROUND(F5651*G5651,0)</f>
        <v>0</v>
      </c>
      <c r="I5651" s="225"/>
    </row>
    <row r="5652" s="9" customFormat="1" ht="17.9" customHeight="1">
      <c r="C5652" s="11"/>
      <c r="H5652" s="28">
        <f>ROUND(F5652*G5652,0)</f>
        <v>0</v>
      </c>
      <c r="I5652" s="225"/>
    </row>
    <row r="5653" s="9" customFormat="1" ht="17.9" customHeight="1">
      <c r="C5653" s="11"/>
      <c r="H5653" s="28">
        <f>ROUND(F5653*G5653,0)</f>
        <v>0</v>
      </c>
      <c r="I5653" s="225"/>
    </row>
    <row r="5654" s="9" customFormat="1" ht="17.9" customHeight="1">
      <c r="C5654" s="11"/>
      <c r="H5654" s="28">
        <f>ROUND(F5654*G5654,0)</f>
        <v>0</v>
      </c>
      <c r="I5654" s="225"/>
    </row>
    <row r="5655" s="9" customFormat="1" ht="17.9" customHeight="1">
      <c r="C5655" s="11"/>
      <c r="H5655" s="28">
        <f>ROUND(F5655*G5655,0)</f>
        <v>0</v>
      </c>
      <c r="I5655" s="225"/>
    </row>
    <row r="5656" s="9" customFormat="1" ht="17.9" customHeight="1">
      <c r="C5656" s="11"/>
      <c r="H5656" s="28">
        <f>ROUND(F5656*G5656,0)</f>
        <v>0</v>
      </c>
      <c r="I5656" s="225"/>
    </row>
    <row r="5657" s="9" customFormat="1" ht="17.9" customHeight="1">
      <c r="C5657" s="11"/>
      <c r="H5657" s="28">
        <f>ROUND(F5657*G5657,0)</f>
        <v>0</v>
      </c>
      <c r="I5657" s="225"/>
    </row>
    <row r="5658" s="9" customFormat="1" ht="17.9" customHeight="1">
      <c r="C5658" s="11"/>
      <c r="H5658" s="28">
        <f>ROUND(F5658*G5658,0)</f>
        <v>0</v>
      </c>
      <c r="I5658" s="225"/>
    </row>
    <row r="5659" s="9" customFormat="1" ht="17.9" customHeight="1">
      <c r="C5659" s="11"/>
      <c r="H5659" s="28">
        <f>ROUND(F5659*G5659,0)</f>
        <v>0</v>
      </c>
      <c r="I5659" s="225"/>
    </row>
    <row r="5660" s="9" customFormat="1" ht="17.9" customHeight="1">
      <c r="C5660" s="11"/>
      <c r="H5660" s="28">
        <f>ROUND(F5660*G5660,0)</f>
        <v>0</v>
      </c>
      <c r="I5660" s="225"/>
    </row>
    <row r="5661" s="9" customFormat="1" ht="17.9" customHeight="1">
      <c r="C5661" s="11"/>
      <c r="H5661" s="28">
        <f>ROUND(F5661*G5661,0)</f>
        <v>0</v>
      </c>
      <c r="I5661" s="225"/>
    </row>
    <row r="5662" s="9" customFormat="1" ht="17.9" customHeight="1">
      <c r="C5662" s="11"/>
      <c r="H5662" s="28">
        <f>ROUND(F5662*G5662,0)</f>
        <v>0</v>
      </c>
      <c r="I5662" s="225"/>
    </row>
    <row r="5663" s="9" customFormat="1" ht="17.9" customHeight="1">
      <c r="C5663" s="11"/>
      <c r="H5663" s="28">
        <f>ROUND(F5663*G5663,0)</f>
        <v>0</v>
      </c>
      <c r="I5663" s="225"/>
    </row>
    <row r="5664" s="9" customFormat="1" ht="17.9" customHeight="1">
      <c r="C5664" s="11"/>
      <c r="H5664" s="28">
        <f>ROUND(F5664*G5664,0)</f>
        <v>0</v>
      </c>
      <c r="I5664" s="225"/>
    </row>
    <row r="5665" s="9" customFormat="1" ht="17.9" customHeight="1">
      <c r="C5665" s="11"/>
      <c r="H5665" s="28">
        <f>ROUND(F5665*G5665,0)</f>
        <v>0</v>
      </c>
      <c r="I5665" s="225"/>
    </row>
    <row r="5666" s="9" customFormat="1" ht="17.9" customHeight="1">
      <c r="C5666" s="11"/>
      <c r="H5666" s="28">
        <f>ROUND(F5666*G5666,0)</f>
        <v>0</v>
      </c>
      <c r="I5666" s="225"/>
    </row>
    <row r="5667" s="9" customFormat="1" ht="17.9" customHeight="1">
      <c r="C5667" s="11"/>
      <c r="H5667" s="28">
        <f>ROUND(F5667*G5667,0)</f>
        <v>0</v>
      </c>
      <c r="I5667" s="225"/>
    </row>
    <row r="5668" s="9" customFormat="1" ht="17.9" customHeight="1">
      <c r="C5668" s="11"/>
      <c r="H5668" s="28">
        <f>ROUND(F5668*G5668,0)</f>
        <v>0</v>
      </c>
      <c r="I5668" s="225"/>
    </row>
    <row r="5669" s="9" customFormat="1" ht="17.9" customHeight="1">
      <c r="C5669" s="11"/>
      <c r="H5669" s="28">
        <f>ROUND(F5669*G5669,0)</f>
        <v>0</v>
      </c>
      <c r="I5669" s="225"/>
    </row>
    <row r="5670" s="9" customFormat="1" ht="17.9" customHeight="1">
      <c r="C5670" s="11"/>
      <c r="H5670" s="28">
        <f>ROUND(F5670*G5670,0)</f>
        <v>0</v>
      </c>
      <c r="I5670" s="225"/>
    </row>
    <row r="5671" s="9" customFormat="1" ht="17.9" customHeight="1">
      <c r="C5671" s="11"/>
      <c r="H5671" s="28">
        <f>ROUND(F5671*G5671,0)</f>
        <v>0</v>
      </c>
      <c r="I5671" s="225"/>
    </row>
    <row r="5672" s="9" customFormat="1" ht="17.9" customHeight="1">
      <c r="C5672" s="11"/>
      <c r="H5672" s="28">
        <f>ROUND(F5672*G5672,0)</f>
        <v>0</v>
      </c>
      <c r="I5672" s="225"/>
    </row>
    <row r="5673" s="9" customFormat="1" ht="17.9" customHeight="1">
      <c r="C5673" s="11"/>
      <c r="H5673" s="28">
        <f>ROUND(F5673*G5673,0)</f>
        <v>0</v>
      </c>
      <c r="I5673" s="225"/>
    </row>
    <row r="5674" s="9" customFormat="1" ht="17.9" customHeight="1">
      <c r="C5674" s="11"/>
      <c r="H5674" s="28">
        <f>ROUND(F5674*G5674,0)</f>
        <v>0</v>
      </c>
      <c r="I5674" s="225"/>
    </row>
    <row r="5675" s="9" customFormat="1" ht="17.9" customHeight="1">
      <c r="C5675" s="11"/>
      <c r="H5675" s="28">
        <f>ROUND(F5675*G5675,0)</f>
        <v>0</v>
      </c>
      <c r="I5675" s="225"/>
    </row>
    <row r="5676" s="9" customFormat="1" ht="17.9" customHeight="1">
      <c r="C5676" s="11"/>
      <c r="H5676" s="28">
        <f>ROUND(F5676*G5676,0)</f>
        <v>0</v>
      </c>
      <c r="I5676" s="225"/>
    </row>
    <row r="5677" s="9" customFormat="1" ht="17.9" customHeight="1">
      <c r="C5677" s="11"/>
      <c r="H5677" s="28">
        <f>ROUND(F5677*G5677,0)</f>
        <v>0</v>
      </c>
      <c r="I5677" s="225"/>
    </row>
    <row r="5678" s="9" customFormat="1" ht="17.9" customHeight="1">
      <c r="C5678" s="11"/>
      <c r="H5678" s="28">
        <f>ROUND(F5678*G5678,0)</f>
        <v>0</v>
      </c>
      <c r="I5678" s="225"/>
    </row>
    <row r="5679" s="9" customFormat="1" ht="17.9" customHeight="1">
      <c r="C5679" s="11"/>
      <c r="H5679" s="28">
        <f>ROUND(F5679*G5679,0)</f>
        <v>0</v>
      </c>
      <c r="I5679" s="225"/>
    </row>
    <row r="5680" s="9" customFormat="1" ht="17.9" customHeight="1">
      <c r="C5680" s="11"/>
      <c r="H5680" s="28">
        <f>ROUND(F5680*G5680,0)</f>
        <v>0</v>
      </c>
      <c r="I5680" s="225"/>
    </row>
    <row r="5681" s="9" customFormat="1" ht="17.9" customHeight="1">
      <c r="C5681" s="11"/>
      <c r="H5681" s="28">
        <f>ROUND(F5681*G5681,0)</f>
        <v>0</v>
      </c>
      <c r="I5681" s="225"/>
    </row>
    <row r="5682" s="9" customFormat="1" ht="17.9" customHeight="1">
      <c r="C5682" s="11"/>
      <c r="H5682" s="28">
        <f>ROUND(F5682*G5682,0)</f>
        <v>0</v>
      </c>
      <c r="I5682" s="225"/>
    </row>
    <row r="5683" s="9" customFormat="1" ht="17.9" customHeight="1">
      <c r="C5683" s="11"/>
      <c r="H5683" s="28">
        <f>ROUND(F5683*G5683,0)</f>
        <v>0</v>
      </c>
      <c r="I5683" s="225"/>
    </row>
    <row r="5684" s="9" customFormat="1" ht="17.9" customHeight="1">
      <c r="C5684" s="11"/>
      <c r="H5684" s="28">
        <f>ROUND(F5684*G5684,0)</f>
        <v>0</v>
      </c>
      <c r="I5684" s="225"/>
    </row>
    <row r="5685" s="9" customFormat="1" ht="17.9" customHeight="1">
      <c r="C5685" s="11"/>
      <c r="H5685" s="28">
        <f>ROUND(F5685*G5685,0)</f>
        <v>0</v>
      </c>
      <c r="I5685" s="225"/>
    </row>
    <row r="5686" s="9" customFormat="1" ht="17.9" customHeight="1">
      <c r="C5686" s="11"/>
      <c r="H5686" s="28">
        <f>ROUND(F5686*G5686,0)</f>
        <v>0</v>
      </c>
      <c r="I5686" s="225"/>
    </row>
    <row r="5687" s="9" customFormat="1" ht="17.9" customHeight="1">
      <c r="C5687" s="11"/>
      <c r="H5687" s="28">
        <f>ROUND(F5687*G5687,0)</f>
        <v>0</v>
      </c>
      <c r="I5687" s="225"/>
    </row>
    <row r="5688" s="9" customFormat="1" ht="17.9" customHeight="1">
      <c r="C5688" s="11"/>
      <c r="H5688" s="28">
        <f>ROUND(F5688*G5688,0)</f>
        <v>0</v>
      </c>
      <c r="I5688" s="225"/>
    </row>
    <row r="5689" s="9" customFormat="1" ht="17.9" customHeight="1">
      <c r="C5689" s="11"/>
      <c r="H5689" s="28">
        <f>ROUND(F5689*G5689,0)</f>
        <v>0</v>
      </c>
      <c r="I5689" s="225"/>
    </row>
    <row r="5690" s="9" customFormat="1" ht="17.9" customHeight="1">
      <c r="C5690" s="11"/>
      <c r="H5690" s="28">
        <f>ROUND(F5690*G5690,0)</f>
        <v>0</v>
      </c>
      <c r="I5690" s="225"/>
    </row>
    <row r="5691" s="9" customFormat="1" ht="17.9" customHeight="1">
      <c r="C5691" s="11"/>
      <c r="H5691" s="28">
        <f>ROUND(F5691*G5691,0)</f>
        <v>0</v>
      </c>
      <c r="I5691" s="225"/>
    </row>
    <row r="5692" s="9" customFormat="1" ht="17.9" customHeight="1">
      <c r="C5692" s="11"/>
      <c r="H5692" s="28">
        <f>ROUND(F5692*G5692,0)</f>
        <v>0</v>
      </c>
      <c r="I5692" s="225"/>
    </row>
    <row r="5693" s="9" customFormat="1" ht="17.9" customHeight="1">
      <c r="C5693" s="11"/>
      <c r="H5693" s="28">
        <f>ROUND(F5693*G5693,0)</f>
        <v>0</v>
      </c>
      <c r="I5693" s="225"/>
    </row>
    <row r="5694" s="9" customFormat="1" ht="17.9" customHeight="1">
      <c r="C5694" s="11"/>
      <c r="H5694" s="28">
        <f>ROUND(F5694*G5694,0)</f>
        <v>0</v>
      </c>
      <c r="I5694" s="225"/>
    </row>
    <row r="5695" s="9" customFormat="1" ht="17.9" customHeight="1">
      <c r="C5695" s="11"/>
      <c r="H5695" s="28">
        <f>ROUND(F5695*G5695,0)</f>
        <v>0</v>
      </c>
      <c r="I5695" s="225"/>
    </row>
    <row r="5696" s="9" customFormat="1" ht="17.9" customHeight="1">
      <c r="C5696" s="11"/>
      <c r="H5696" s="28">
        <f>ROUND(F5696*G5696,0)</f>
        <v>0</v>
      </c>
      <c r="I5696" s="225"/>
    </row>
    <row r="5697" s="9" customFormat="1" ht="17.9" customHeight="1">
      <c r="C5697" s="11"/>
      <c r="H5697" s="28">
        <f>ROUND(F5697*G5697,0)</f>
        <v>0</v>
      </c>
      <c r="I5697" s="225"/>
    </row>
    <row r="5698" s="9" customFormat="1" ht="17.9" customHeight="1">
      <c r="C5698" s="11"/>
      <c r="H5698" s="28">
        <f>ROUND(F5698*G5698,0)</f>
        <v>0</v>
      </c>
      <c r="I5698" s="225"/>
    </row>
    <row r="5699" s="9" customFormat="1" ht="17.9" customHeight="1">
      <c r="C5699" s="11"/>
      <c r="H5699" s="28">
        <f>ROUND(F5699*G5699,0)</f>
        <v>0</v>
      </c>
      <c r="I5699" s="225"/>
    </row>
    <row r="5700" s="9" customFormat="1" ht="17.9" customHeight="1">
      <c r="C5700" s="11"/>
      <c r="H5700" s="28">
        <f>ROUND(F5700*G5700,0)</f>
        <v>0</v>
      </c>
      <c r="I5700" s="225"/>
    </row>
    <row r="5701" s="9" customFormat="1" ht="17.9" customHeight="1">
      <c r="C5701" s="11"/>
      <c r="H5701" s="28">
        <f>ROUND(F5701*G5701,0)</f>
        <v>0</v>
      </c>
      <c r="I5701" s="225"/>
    </row>
    <row r="5702" s="9" customFormat="1" ht="17.9" customHeight="1">
      <c r="C5702" s="11"/>
      <c r="H5702" s="28">
        <f>ROUND(F5702*G5702,0)</f>
        <v>0</v>
      </c>
      <c r="I5702" s="225"/>
    </row>
    <row r="5703" s="9" customFormat="1" ht="17.9" customHeight="1">
      <c r="C5703" s="11"/>
      <c r="H5703" s="28">
        <f>ROUND(F5703*G5703,0)</f>
        <v>0</v>
      </c>
      <c r="I5703" s="225"/>
    </row>
    <row r="5704" s="9" customFormat="1" ht="17.9" customHeight="1">
      <c r="C5704" s="11"/>
      <c r="H5704" s="28">
        <f>ROUND(F5704*G5704,0)</f>
        <v>0</v>
      </c>
      <c r="I5704" s="225"/>
    </row>
    <row r="5705" s="9" customFormat="1" ht="17.9" customHeight="1">
      <c r="C5705" s="11"/>
      <c r="H5705" s="28">
        <f>ROUND(F5705*G5705,0)</f>
        <v>0</v>
      </c>
      <c r="I5705" s="225"/>
    </row>
    <row r="5706" s="9" customFormat="1" ht="17.9" customHeight="1">
      <c r="C5706" s="11"/>
      <c r="H5706" s="28">
        <f>ROUND(F5706*G5706,0)</f>
        <v>0</v>
      </c>
      <c r="I5706" s="225"/>
    </row>
    <row r="5707" s="9" customFormat="1" ht="17.9" customHeight="1">
      <c r="C5707" s="11"/>
      <c r="H5707" s="28">
        <f>ROUND(F5707*G5707,0)</f>
        <v>0</v>
      </c>
      <c r="I5707" s="225"/>
    </row>
    <row r="5708" s="9" customFormat="1" ht="17.9" customHeight="1">
      <c r="C5708" s="11"/>
      <c r="H5708" s="28">
        <f>ROUND(F5708*G5708,0)</f>
        <v>0</v>
      </c>
      <c r="I5708" s="225"/>
    </row>
    <row r="5709" s="9" customFormat="1" ht="17.9" customHeight="1">
      <c r="C5709" s="11"/>
      <c r="H5709" s="28">
        <f>ROUND(F5709*G5709,0)</f>
        <v>0</v>
      </c>
      <c r="I5709" s="225"/>
    </row>
    <row r="5710" s="9" customFormat="1" ht="17.9" customHeight="1">
      <c r="C5710" s="11"/>
      <c r="H5710" s="28">
        <f>ROUND(F5710*G5710,0)</f>
        <v>0</v>
      </c>
      <c r="I5710" s="225"/>
    </row>
    <row r="5711" s="9" customFormat="1" ht="17.9" customHeight="1">
      <c r="C5711" s="11"/>
      <c r="H5711" s="28">
        <f>ROUND(F5711*G5711,0)</f>
        <v>0</v>
      </c>
      <c r="I5711" s="225"/>
    </row>
    <row r="5712" s="9" customFormat="1" ht="17.9" customHeight="1">
      <c r="C5712" s="11"/>
      <c r="H5712" s="28">
        <f>ROUND(F5712*G5712,0)</f>
        <v>0</v>
      </c>
      <c r="I5712" s="225"/>
    </row>
    <row r="5713" s="9" customFormat="1" ht="17.9" customHeight="1">
      <c r="C5713" s="11"/>
      <c r="H5713" s="28">
        <f>ROUND(F5713*G5713,0)</f>
        <v>0</v>
      </c>
      <c r="I5713" s="225"/>
    </row>
    <row r="5714" s="9" customFormat="1" ht="17.9" customHeight="1">
      <c r="C5714" s="11"/>
      <c r="H5714" s="28">
        <f>ROUND(F5714*G5714,0)</f>
        <v>0</v>
      </c>
      <c r="I5714" s="225"/>
    </row>
    <row r="5715" s="9" customFormat="1" ht="17.9" customHeight="1">
      <c r="C5715" s="11"/>
      <c r="H5715" s="28">
        <f>ROUND(F5715*G5715,0)</f>
        <v>0</v>
      </c>
      <c r="I5715" s="225"/>
    </row>
    <row r="5716" s="9" customFormat="1" ht="17.9" customHeight="1">
      <c r="C5716" s="11"/>
      <c r="H5716" s="28">
        <f>ROUND(F5716*G5716,0)</f>
        <v>0</v>
      </c>
      <c r="I5716" s="225"/>
    </row>
    <row r="5717" s="9" customFormat="1" ht="17.9" customHeight="1">
      <c r="C5717" s="11"/>
      <c r="H5717" s="28">
        <f>ROUND(F5717*G5717,0)</f>
        <v>0</v>
      </c>
      <c r="I5717" s="225"/>
    </row>
    <row r="5718" s="9" customFormat="1" ht="17.9" customHeight="1">
      <c r="C5718" s="11"/>
      <c r="H5718" s="28">
        <f>ROUND(F5718*G5718,0)</f>
        <v>0</v>
      </c>
      <c r="I5718" s="225"/>
    </row>
    <row r="5719" s="9" customFormat="1" ht="17.9" customHeight="1">
      <c r="C5719" s="11"/>
      <c r="H5719" s="28">
        <f>ROUND(F5719*G5719,0)</f>
        <v>0</v>
      </c>
      <c r="I5719" s="225"/>
    </row>
    <row r="5720" s="9" customFormat="1" ht="17.9" customHeight="1">
      <c r="C5720" s="11"/>
      <c r="H5720" s="28">
        <f>ROUND(F5720*G5720,0)</f>
        <v>0</v>
      </c>
      <c r="I5720" s="225"/>
    </row>
    <row r="5721" s="9" customFormat="1" ht="17.9" customHeight="1">
      <c r="C5721" s="11"/>
      <c r="H5721" s="28">
        <f>ROUND(F5721*G5721,0)</f>
        <v>0</v>
      </c>
      <c r="I5721" s="225"/>
    </row>
    <row r="5722" s="9" customFormat="1" ht="17.9" customHeight="1">
      <c r="C5722" s="11"/>
      <c r="H5722" s="28">
        <f>ROUND(F5722*G5722,0)</f>
        <v>0</v>
      </c>
      <c r="I5722" s="225"/>
    </row>
    <row r="5723" s="9" customFormat="1" ht="17.9" customHeight="1">
      <c r="C5723" s="11"/>
      <c r="H5723" s="28">
        <f>ROUND(F5723*G5723,0)</f>
        <v>0</v>
      </c>
      <c r="I5723" s="225"/>
    </row>
    <row r="5724" s="9" customFormat="1" ht="17.9" customHeight="1">
      <c r="C5724" s="11"/>
      <c r="H5724" s="28">
        <f>ROUND(F5724*G5724,0)</f>
        <v>0</v>
      </c>
      <c r="I5724" s="225"/>
    </row>
    <row r="5725" s="9" customFormat="1" ht="17.9" customHeight="1">
      <c r="C5725" s="11"/>
      <c r="H5725" s="28">
        <f>ROUND(F5725*G5725,0)</f>
        <v>0</v>
      </c>
      <c r="I5725" s="225"/>
    </row>
    <row r="5726" s="9" customFormat="1" ht="17.9" customHeight="1">
      <c r="C5726" s="11"/>
      <c r="H5726" s="28">
        <f>ROUND(F5726*G5726,0)</f>
        <v>0</v>
      </c>
      <c r="I5726" s="225"/>
    </row>
    <row r="5727" s="9" customFormat="1" ht="17.9" customHeight="1">
      <c r="C5727" s="11"/>
      <c r="H5727" s="28">
        <f>ROUND(F5727*G5727,0)</f>
        <v>0</v>
      </c>
      <c r="I5727" s="225"/>
    </row>
    <row r="5728" s="9" customFormat="1" ht="17.9" customHeight="1">
      <c r="C5728" s="11"/>
      <c r="H5728" s="28">
        <f>ROUND(F5728*G5728,0)</f>
        <v>0</v>
      </c>
      <c r="I5728" s="225"/>
    </row>
    <row r="5729" s="9" customFormat="1" ht="17.9" customHeight="1">
      <c r="C5729" s="11"/>
      <c r="H5729" s="28">
        <f>ROUND(F5729*G5729,0)</f>
        <v>0</v>
      </c>
      <c r="I5729" s="225"/>
    </row>
    <row r="5730" s="9" customFormat="1" ht="17.9" customHeight="1">
      <c r="C5730" s="11"/>
      <c r="H5730" s="28">
        <f>ROUND(F5730*G5730,0)</f>
        <v>0</v>
      </c>
      <c r="I5730" s="225"/>
    </row>
    <row r="5731" s="9" customFormat="1" ht="17.9" customHeight="1">
      <c r="C5731" s="11"/>
      <c r="H5731" s="28">
        <f>ROUND(F5731*G5731,0)</f>
        <v>0</v>
      </c>
      <c r="I5731" s="225"/>
    </row>
    <row r="5732" s="9" customFormat="1" ht="17.9" customHeight="1">
      <c r="C5732" s="11"/>
      <c r="H5732" s="28">
        <f>ROUND(F5732*G5732,0)</f>
        <v>0</v>
      </c>
      <c r="I5732" s="225"/>
    </row>
    <row r="5733" s="9" customFormat="1" ht="17.9" customHeight="1">
      <c r="C5733" s="11"/>
      <c r="H5733" s="28">
        <f>ROUND(F5733*G5733,0)</f>
        <v>0</v>
      </c>
      <c r="I5733" s="225"/>
    </row>
    <row r="5734" s="9" customFormat="1" ht="17.9" customHeight="1">
      <c r="C5734" s="11"/>
      <c r="H5734" s="28">
        <f>ROUND(F5734*G5734,0)</f>
        <v>0</v>
      </c>
      <c r="I5734" s="225"/>
    </row>
    <row r="5735" s="9" customFormat="1" ht="17.9" customHeight="1">
      <c r="C5735" s="11"/>
      <c r="H5735" s="28">
        <f>ROUND(F5735*G5735,0)</f>
        <v>0</v>
      </c>
      <c r="I5735" s="225"/>
    </row>
    <row r="5736" s="9" customFormat="1" ht="17.9" customHeight="1">
      <c r="C5736" s="11"/>
      <c r="H5736" s="28">
        <f>ROUND(F5736*G5736,0)</f>
        <v>0</v>
      </c>
      <c r="I5736" s="225"/>
    </row>
    <row r="5737" s="9" customFormat="1" ht="17.9" customHeight="1">
      <c r="C5737" s="11"/>
      <c r="H5737" s="28">
        <f>ROUND(F5737*G5737,0)</f>
        <v>0</v>
      </c>
      <c r="I5737" s="225"/>
    </row>
    <row r="5738" s="9" customFormat="1" ht="17.9" customHeight="1">
      <c r="C5738" s="11"/>
      <c r="H5738" s="28">
        <f>ROUND(F5738*G5738,0)</f>
        <v>0</v>
      </c>
      <c r="I5738" s="225"/>
    </row>
    <row r="5739" s="9" customFormat="1" ht="17.9" customHeight="1">
      <c r="C5739" s="11"/>
      <c r="H5739" s="28">
        <f>ROUND(F5739*G5739,0)</f>
        <v>0</v>
      </c>
      <c r="I5739" s="225"/>
    </row>
    <row r="5740" s="9" customFormat="1" ht="17.9" customHeight="1">
      <c r="C5740" s="11"/>
      <c r="H5740" s="28">
        <f>ROUND(F5740*G5740,0)</f>
        <v>0</v>
      </c>
      <c r="I5740" s="225"/>
    </row>
    <row r="5741" s="9" customFormat="1" ht="17.9" customHeight="1">
      <c r="C5741" s="11"/>
      <c r="H5741" s="28">
        <f>ROUND(F5741*G5741,0)</f>
        <v>0</v>
      </c>
      <c r="I5741" s="225"/>
    </row>
    <row r="5742" s="9" customFormat="1" ht="17.9" customHeight="1">
      <c r="C5742" s="11"/>
      <c r="H5742" s="28">
        <f>ROUND(F5742*G5742,0)</f>
        <v>0</v>
      </c>
      <c r="I5742" s="225"/>
    </row>
    <row r="5743" s="9" customFormat="1" ht="17.9" customHeight="1">
      <c r="C5743" s="11"/>
      <c r="H5743" s="28">
        <f>ROUND(F5743*G5743,0)</f>
        <v>0</v>
      </c>
      <c r="I5743" s="225"/>
    </row>
    <row r="5744" s="9" customFormat="1" ht="17.9" customHeight="1">
      <c r="C5744" s="11"/>
      <c r="H5744" s="28">
        <f>ROUND(F5744*G5744,0)</f>
        <v>0</v>
      </c>
      <c r="I5744" s="225"/>
    </row>
    <row r="5745" s="9" customFormat="1" ht="17.9" customHeight="1">
      <c r="C5745" s="11"/>
      <c r="H5745" s="28">
        <f>ROUND(F5745*G5745,0)</f>
        <v>0</v>
      </c>
      <c r="I5745" s="225"/>
    </row>
    <row r="5746" s="9" customFormat="1" ht="17.9" customHeight="1">
      <c r="C5746" s="11"/>
      <c r="H5746" s="28">
        <f>ROUND(F5746*G5746,0)</f>
        <v>0</v>
      </c>
      <c r="I5746" s="225"/>
    </row>
    <row r="5747" s="9" customFormat="1" ht="17.9" customHeight="1">
      <c r="C5747" s="11"/>
      <c r="H5747" s="28">
        <f>ROUND(F5747*G5747,0)</f>
        <v>0</v>
      </c>
      <c r="I5747" s="225"/>
    </row>
    <row r="5748" s="9" customFormat="1" ht="17.9" customHeight="1">
      <c r="C5748" s="11"/>
      <c r="H5748" s="28">
        <f>ROUND(F5748*G5748,0)</f>
        <v>0</v>
      </c>
      <c r="I5748" s="225"/>
    </row>
    <row r="5749" s="9" customFormat="1" ht="17.9" customHeight="1">
      <c r="C5749" s="11"/>
      <c r="H5749" s="28">
        <f>ROUND(F5749*G5749,0)</f>
        <v>0</v>
      </c>
      <c r="I5749" s="225"/>
    </row>
    <row r="5750" s="9" customFormat="1" ht="17.9" customHeight="1">
      <c r="C5750" s="11"/>
      <c r="H5750" s="28">
        <f>ROUND(F5750*G5750,0)</f>
        <v>0</v>
      </c>
      <c r="I5750" s="225"/>
    </row>
    <row r="5751" s="9" customFormat="1" ht="17.9" customHeight="1">
      <c r="C5751" s="11"/>
      <c r="H5751" s="28">
        <f>ROUND(F5751*G5751,0)</f>
        <v>0</v>
      </c>
      <c r="I5751" s="225"/>
    </row>
    <row r="5752" s="9" customFormat="1" ht="17.9" customHeight="1">
      <c r="C5752" s="11"/>
      <c r="H5752" s="28">
        <f>ROUND(F5752*G5752,0)</f>
        <v>0</v>
      </c>
      <c r="I5752" s="225"/>
    </row>
    <row r="5753" s="9" customFormat="1" ht="17.9" customHeight="1">
      <c r="C5753" s="11"/>
      <c r="H5753" s="28">
        <f>ROUND(F5753*G5753,0)</f>
        <v>0</v>
      </c>
      <c r="I5753" s="225"/>
    </row>
    <row r="5754" s="9" customFormat="1" ht="17.9" customHeight="1">
      <c r="C5754" s="11"/>
      <c r="H5754" s="28">
        <f>ROUND(F5754*G5754,0)</f>
        <v>0</v>
      </c>
      <c r="I5754" s="225"/>
    </row>
    <row r="5755" s="9" customFormat="1" ht="17.9" customHeight="1">
      <c r="C5755" s="11"/>
      <c r="H5755" s="28">
        <f>ROUND(F5755*G5755,0)</f>
        <v>0</v>
      </c>
      <c r="I5755" s="225"/>
    </row>
    <row r="5756" s="9" customFormat="1" ht="17.9" customHeight="1">
      <c r="C5756" s="11"/>
      <c r="H5756" s="28">
        <f>ROUND(F5756*G5756,0)</f>
        <v>0</v>
      </c>
      <c r="I5756" s="225"/>
    </row>
    <row r="5757" s="9" customFormat="1" ht="17.9" customHeight="1">
      <c r="C5757" s="11"/>
      <c r="H5757" s="28">
        <f>ROUND(F5757*G5757,0)</f>
        <v>0</v>
      </c>
      <c r="I5757" s="225"/>
    </row>
    <row r="5758" s="9" customFormat="1" ht="17.9" customHeight="1">
      <c r="C5758" s="11"/>
      <c r="H5758" s="28">
        <f>ROUND(F5758*G5758,0)</f>
        <v>0</v>
      </c>
      <c r="I5758" s="225"/>
    </row>
    <row r="5759" s="9" customFormat="1" ht="17.9" customHeight="1">
      <c r="C5759" s="11"/>
      <c r="H5759" s="28">
        <f>ROUND(F5759*G5759,0)</f>
        <v>0</v>
      </c>
      <c r="I5759" s="225"/>
    </row>
    <row r="5760" s="9" customFormat="1" ht="17.9" customHeight="1">
      <c r="C5760" s="11"/>
      <c r="H5760" s="28">
        <f>ROUND(F5760*G5760,0)</f>
        <v>0</v>
      </c>
      <c r="I5760" s="225"/>
    </row>
    <row r="5761" s="9" customFormat="1" ht="17.9" customHeight="1">
      <c r="C5761" s="11"/>
      <c r="H5761" s="28">
        <f>ROUND(F5761*G5761,0)</f>
        <v>0</v>
      </c>
      <c r="I5761" s="225"/>
    </row>
    <row r="5762" s="9" customFormat="1" ht="17.9" customHeight="1">
      <c r="C5762" s="11"/>
      <c r="H5762" s="28">
        <f>ROUND(F5762*G5762,0)</f>
        <v>0</v>
      </c>
      <c r="I5762" s="225"/>
    </row>
    <row r="5763" s="9" customFormat="1" ht="17.9" customHeight="1">
      <c r="C5763" s="11"/>
      <c r="H5763" s="28">
        <f>ROUND(F5763*G5763,0)</f>
        <v>0</v>
      </c>
      <c r="I5763" s="225"/>
    </row>
    <row r="5764" s="9" customFormat="1" ht="17.9" customHeight="1">
      <c r="C5764" s="11"/>
      <c r="H5764" s="28">
        <f>ROUND(F5764*G5764,0)</f>
        <v>0</v>
      </c>
      <c r="I5764" s="225"/>
    </row>
    <row r="5765" s="9" customFormat="1" ht="17.9" customHeight="1">
      <c r="C5765" s="11"/>
      <c r="H5765" s="28">
        <f>ROUND(F5765*G5765,0)</f>
        <v>0</v>
      </c>
      <c r="I5765" s="225"/>
    </row>
    <row r="5766" s="9" customFormat="1" ht="17.9" customHeight="1">
      <c r="C5766" s="11"/>
      <c r="H5766" s="28">
        <f>ROUND(F5766*G5766,0)</f>
        <v>0</v>
      </c>
      <c r="I5766" s="225"/>
    </row>
    <row r="5767" s="9" customFormat="1" ht="17.9" customHeight="1">
      <c r="C5767" s="11"/>
      <c r="H5767" s="28">
        <f>ROUND(F5767*G5767,0)</f>
        <v>0</v>
      </c>
      <c r="I5767" s="225"/>
    </row>
    <row r="5768" s="9" customFormat="1" ht="17.9" customHeight="1">
      <c r="C5768" s="11"/>
      <c r="H5768" s="28">
        <f>ROUND(F5768*G5768,0)</f>
        <v>0</v>
      </c>
      <c r="I5768" s="225"/>
    </row>
    <row r="5769" s="9" customFormat="1" ht="17.9" customHeight="1">
      <c r="C5769" s="11"/>
      <c r="H5769" s="28">
        <f>ROUND(F5769*G5769,0)</f>
        <v>0</v>
      </c>
      <c r="I5769" s="225"/>
    </row>
    <row r="5770" s="9" customFormat="1" ht="17.9" customHeight="1">
      <c r="C5770" s="11"/>
      <c r="H5770" s="28">
        <f>ROUND(F5770*G5770,0)</f>
        <v>0</v>
      </c>
      <c r="I5770" s="225"/>
    </row>
    <row r="5771" s="9" customFormat="1" ht="17.9" customHeight="1">
      <c r="C5771" s="11"/>
      <c r="H5771" s="28">
        <f>ROUND(F5771*G5771,0)</f>
        <v>0</v>
      </c>
      <c r="I5771" s="225"/>
    </row>
    <row r="5772" s="9" customFormat="1" ht="17.9" customHeight="1">
      <c r="C5772" s="11"/>
      <c r="H5772" s="28">
        <f>ROUND(F5772*G5772,0)</f>
        <v>0</v>
      </c>
      <c r="I5772" s="225"/>
    </row>
    <row r="5773" s="9" customFormat="1" ht="17.9" customHeight="1">
      <c r="C5773" s="11"/>
      <c r="H5773" s="28">
        <f>ROUND(F5773*G5773,0)</f>
        <v>0</v>
      </c>
      <c r="I5773" s="225"/>
    </row>
    <row r="5774" s="9" customFormat="1" ht="17.9" customHeight="1">
      <c r="C5774" s="11"/>
      <c r="H5774" s="28">
        <f>ROUND(F5774*G5774,0)</f>
        <v>0</v>
      </c>
      <c r="I5774" s="225"/>
    </row>
    <row r="5775" s="9" customFormat="1" ht="17.9" customHeight="1">
      <c r="C5775" s="11"/>
      <c r="H5775" s="28">
        <f>ROUND(F5775*G5775,0)</f>
        <v>0</v>
      </c>
      <c r="I5775" s="225"/>
    </row>
    <row r="5776" s="9" customFormat="1" ht="17.9" customHeight="1">
      <c r="C5776" s="11"/>
      <c r="H5776" s="28">
        <f>ROUND(F5776*G5776,0)</f>
        <v>0</v>
      </c>
      <c r="I5776" s="225"/>
    </row>
    <row r="5777" s="9" customFormat="1" ht="17.9" customHeight="1">
      <c r="C5777" s="11"/>
      <c r="H5777" s="28">
        <f>ROUND(F5777*G5777,0)</f>
        <v>0</v>
      </c>
      <c r="I5777" s="225"/>
    </row>
    <row r="5778" s="9" customFormat="1" ht="17.9" customHeight="1">
      <c r="C5778" s="11"/>
      <c r="H5778" s="28">
        <f>ROUND(F5778*G5778,0)</f>
        <v>0</v>
      </c>
      <c r="I5778" s="225"/>
    </row>
    <row r="5779" s="9" customFormat="1" ht="17.9" customHeight="1">
      <c r="C5779" s="11"/>
      <c r="H5779" s="28">
        <f>ROUND(F5779*G5779,0)</f>
        <v>0</v>
      </c>
      <c r="I5779" s="225"/>
    </row>
    <row r="5780" s="9" customFormat="1" ht="17.9" customHeight="1">
      <c r="C5780" s="11"/>
      <c r="H5780" s="28">
        <f>ROUND(F5780*G5780,0)</f>
        <v>0</v>
      </c>
      <c r="I5780" s="225"/>
    </row>
    <row r="5781" s="9" customFormat="1" ht="17.9" customHeight="1">
      <c r="C5781" s="11"/>
      <c r="H5781" s="28">
        <f>ROUND(F5781*G5781,0)</f>
        <v>0</v>
      </c>
      <c r="I5781" s="225"/>
    </row>
    <row r="5782" s="9" customFormat="1" ht="17.9" customHeight="1">
      <c r="C5782" s="11"/>
      <c r="H5782" s="28">
        <f>ROUND(F5782*G5782,0)</f>
        <v>0</v>
      </c>
      <c r="I5782" s="225"/>
    </row>
    <row r="5783" s="9" customFormat="1" ht="17.9" customHeight="1">
      <c r="C5783" s="11"/>
      <c r="H5783" s="28">
        <f>ROUND(F5783*G5783,0)</f>
        <v>0</v>
      </c>
      <c r="I5783" s="225"/>
    </row>
    <row r="5784" s="9" customFormat="1" ht="17.9" customHeight="1">
      <c r="C5784" s="11"/>
      <c r="H5784" s="28">
        <f>ROUND(F5784*G5784,0)</f>
        <v>0</v>
      </c>
      <c r="I5784" s="225"/>
    </row>
    <row r="5785" s="9" customFormat="1" ht="17.9" customHeight="1">
      <c r="C5785" s="11"/>
      <c r="H5785" s="28">
        <f>ROUND(F5785*G5785,0)</f>
        <v>0</v>
      </c>
      <c r="I5785" s="225"/>
    </row>
    <row r="5786" s="9" customFormat="1" ht="17.9" customHeight="1">
      <c r="C5786" s="11"/>
      <c r="H5786" s="28">
        <f>ROUND(F5786*G5786,0)</f>
        <v>0</v>
      </c>
      <c r="I5786" s="225"/>
    </row>
    <row r="5787" s="9" customFormat="1" ht="17.9" customHeight="1">
      <c r="C5787" s="11"/>
      <c r="H5787" s="28">
        <f>ROUND(F5787*G5787,0)</f>
        <v>0</v>
      </c>
      <c r="I5787" s="225"/>
    </row>
    <row r="5788" s="9" customFormat="1" ht="17.9" customHeight="1">
      <c r="C5788" s="11"/>
      <c r="H5788" s="28">
        <f>ROUND(F5788*G5788,0)</f>
        <v>0</v>
      </c>
      <c r="I5788" s="225"/>
    </row>
    <row r="5789" s="9" customFormat="1" ht="17.9" customHeight="1">
      <c r="C5789" s="11"/>
      <c r="H5789" s="28">
        <f>ROUND(F5789*G5789,0)</f>
        <v>0</v>
      </c>
      <c r="I5789" s="225"/>
    </row>
    <row r="5790" s="9" customFormat="1" ht="17.9" customHeight="1">
      <c r="C5790" s="11"/>
      <c r="H5790" s="28">
        <f>ROUND(F5790*G5790,0)</f>
        <v>0</v>
      </c>
      <c r="I5790" s="225"/>
    </row>
    <row r="5791" s="9" customFormat="1" ht="17.9" customHeight="1">
      <c r="C5791" s="11"/>
      <c r="H5791" s="28">
        <f>ROUND(F5791*G5791,0)</f>
        <v>0</v>
      </c>
      <c r="I5791" s="225"/>
    </row>
    <row r="5792" s="9" customFormat="1" ht="17.9" customHeight="1">
      <c r="C5792" s="11"/>
      <c r="H5792" s="28">
        <f>ROUND(F5792*G5792,0)</f>
        <v>0</v>
      </c>
      <c r="I5792" s="225"/>
    </row>
    <row r="5793" s="9" customFormat="1" ht="17.9" customHeight="1">
      <c r="C5793" s="11"/>
      <c r="H5793" s="28">
        <f>ROUND(F5793*G5793,0)</f>
        <v>0</v>
      </c>
      <c r="I5793" s="225"/>
    </row>
    <row r="5794" s="9" customFormat="1" ht="17.9" customHeight="1">
      <c r="C5794" s="11"/>
      <c r="H5794" s="28">
        <f>ROUND(F5794*G5794,0)</f>
        <v>0</v>
      </c>
      <c r="I5794" s="225"/>
    </row>
    <row r="5795" s="9" customFormat="1" ht="17.9" customHeight="1">
      <c r="C5795" s="11"/>
      <c r="H5795" s="28">
        <f>ROUND(F5795*G5795,0)</f>
        <v>0</v>
      </c>
      <c r="I5795" s="225"/>
    </row>
    <row r="5796" s="9" customFormat="1" ht="17.9" customHeight="1">
      <c r="C5796" s="11"/>
      <c r="H5796" s="28">
        <f>ROUND(F5796*G5796,0)</f>
        <v>0</v>
      </c>
      <c r="I5796" s="225"/>
    </row>
    <row r="5797" s="9" customFormat="1" ht="17.9" customHeight="1">
      <c r="C5797" s="11"/>
      <c r="H5797" s="28">
        <f>ROUND(F5797*G5797,0)</f>
        <v>0</v>
      </c>
      <c r="I5797" s="225"/>
    </row>
    <row r="5798" s="9" customFormat="1" ht="17.9" customHeight="1">
      <c r="C5798" s="11"/>
      <c r="H5798" s="28">
        <f>ROUND(F5798*G5798,0)</f>
        <v>0</v>
      </c>
      <c r="I5798" s="225"/>
    </row>
    <row r="5799" s="9" customFormat="1" ht="17.9" customHeight="1">
      <c r="C5799" s="11"/>
      <c r="H5799" s="28">
        <f>ROUND(F5799*G5799,0)</f>
        <v>0</v>
      </c>
      <c r="I5799" s="225"/>
    </row>
    <row r="5800" s="9" customFormat="1" ht="17.9" customHeight="1">
      <c r="C5800" s="11"/>
      <c r="H5800" s="28">
        <f>ROUND(F5800*G5800,0)</f>
        <v>0</v>
      </c>
      <c r="I5800" s="225"/>
    </row>
    <row r="5801" s="9" customFormat="1" ht="17.9" customHeight="1">
      <c r="C5801" s="11"/>
      <c r="H5801" s="28">
        <f>ROUND(F5801*G5801,0)</f>
        <v>0</v>
      </c>
      <c r="I5801" s="225"/>
    </row>
    <row r="5802" s="9" customFormat="1" ht="17.9" customHeight="1">
      <c r="C5802" s="11"/>
      <c r="H5802" s="28">
        <f>ROUND(F5802*G5802,0)</f>
        <v>0</v>
      </c>
      <c r="I5802" s="225"/>
    </row>
    <row r="5803" s="9" customFormat="1" ht="17.9" customHeight="1">
      <c r="C5803" s="11"/>
      <c r="H5803" s="28">
        <f>ROUND(F5803*G5803,0)</f>
        <v>0</v>
      </c>
      <c r="I5803" s="225"/>
    </row>
    <row r="5804" s="9" customFormat="1" ht="17.9" customHeight="1">
      <c r="C5804" s="11"/>
      <c r="H5804" s="28">
        <f>ROUND(F5804*G5804,0)</f>
        <v>0</v>
      </c>
      <c r="I5804" s="225"/>
    </row>
    <row r="5805" s="9" customFormat="1" ht="17.9" customHeight="1">
      <c r="C5805" s="11"/>
      <c r="H5805" s="28">
        <f>ROUND(F5805*G5805,0)</f>
        <v>0</v>
      </c>
      <c r="I5805" s="225"/>
    </row>
    <row r="5806" s="9" customFormat="1" ht="17.9" customHeight="1">
      <c r="C5806" s="11"/>
      <c r="H5806" s="28">
        <f>ROUND(F5806*G5806,0)</f>
        <v>0</v>
      </c>
      <c r="I5806" s="225"/>
    </row>
    <row r="5807" s="9" customFormat="1" ht="17.9" customHeight="1">
      <c r="C5807" s="11"/>
      <c r="H5807" s="28">
        <f>ROUND(F5807*G5807,0)</f>
        <v>0</v>
      </c>
      <c r="I5807" s="225"/>
    </row>
    <row r="5808" s="9" customFormat="1" ht="17.9" customHeight="1">
      <c r="C5808" s="11"/>
      <c r="H5808" s="28">
        <f>ROUND(F5808*G5808,0)</f>
        <v>0</v>
      </c>
      <c r="I5808" s="225"/>
    </row>
    <row r="5809" s="9" customFormat="1" ht="17.9" customHeight="1">
      <c r="C5809" s="11"/>
      <c r="H5809" s="28">
        <f>ROUND(F5809*G5809,0)</f>
        <v>0</v>
      </c>
      <c r="I5809" s="225"/>
    </row>
    <row r="5810" s="9" customFormat="1" ht="17.9" customHeight="1">
      <c r="C5810" s="11"/>
      <c r="H5810" s="28">
        <f>ROUND(F5810*G5810,0)</f>
        <v>0</v>
      </c>
      <c r="I5810" s="225"/>
    </row>
    <row r="5811" s="9" customFormat="1" ht="17.9" customHeight="1">
      <c r="C5811" s="11"/>
      <c r="H5811" s="28">
        <f>ROUND(F5811*G5811,0)</f>
        <v>0</v>
      </c>
      <c r="I5811" s="225"/>
    </row>
    <row r="5812" s="9" customFormat="1" ht="17.9" customHeight="1">
      <c r="C5812" s="11"/>
      <c r="H5812" s="28">
        <f>ROUND(F5812*G5812,0)</f>
        <v>0</v>
      </c>
      <c r="I5812" s="225"/>
    </row>
    <row r="5813" s="9" customFormat="1" ht="17.9" customHeight="1">
      <c r="C5813" s="11"/>
      <c r="H5813" s="28">
        <f>ROUND(F5813*G5813,0)</f>
        <v>0</v>
      </c>
      <c r="I5813" s="225"/>
    </row>
    <row r="5814" s="9" customFormat="1" ht="17.9" customHeight="1">
      <c r="C5814" s="11"/>
      <c r="H5814" s="28">
        <f>ROUND(F5814*G5814,0)</f>
        <v>0</v>
      </c>
      <c r="I5814" s="225"/>
    </row>
    <row r="5815" s="9" customFormat="1" ht="17.9" customHeight="1">
      <c r="C5815" s="11"/>
      <c r="H5815" s="28">
        <f>ROUND(F5815*G5815,0)</f>
        <v>0</v>
      </c>
      <c r="I5815" s="225"/>
    </row>
    <row r="5816" s="9" customFormat="1" ht="17.9" customHeight="1">
      <c r="C5816" s="11"/>
      <c r="H5816" s="28">
        <f>ROUND(F5816*G5816,0)</f>
        <v>0</v>
      </c>
      <c r="I5816" s="225"/>
    </row>
    <row r="5817" s="9" customFormat="1" ht="17.9" customHeight="1">
      <c r="C5817" s="11"/>
      <c r="H5817" s="28">
        <f>ROUND(F5817*G5817,0)</f>
        <v>0</v>
      </c>
      <c r="I5817" s="225"/>
    </row>
    <row r="5818" s="9" customFormat="1" ht="17.9" customHeight="1">
      <c r="C5818" s="11"/>
      <c r="H5818" s="28">
        <f>ROUND(F5818*G5818,0)</f>
        <v>0</v>
      </c>
      <c r="I5818" s="225"/>
    </row>
    <row r="5819" s="9" customFormat="1" ht="17.9" customHeight="1">
      <c r="C5819" s="11"/>
      <c r="H5819" s="28">
        <f>ROUND(F5819*G5819,0)</f>
        <v>0</v>
      </c>
      <c r="I5819" s="225"/>
    </row>
    <row r="5820" s="9" customFormat="1" ht="17.9" customHeight="1">
      <c r="C5820" s="11"/>
      <c r="H5820" s="28">
        <f>ROUND(F5820*G5820,0)</f>
        <v>0</v>
      </c>
      <c r="I5820" s="225"/>
    </row>
    <row r="5821" s="9" customFormat="1" ht="17.9" customHeight="1">
      <c r="C5821" s="11"/>
      <c r="H5821" s="28">
        <f>ROUND(F5821*G5821,0)</f>
        <v>0</v>
      </c>
      <c r="I5821" s="225"/>
    </row>
    <row r="5822" s="9" customFormat="1" ht="17.9" customHeight="1">
      <c r="C5822" s="11"/>
      <c r="H5822" s="28">
        <f>ROUND(F5822*G5822,0)</f>
        <v>0</v>
      </c>
      <c r="I5822" s="225"/>
    </row>
    <row r="5823" s="9" customFormat="1" ht="17.9" customHeight="1">
      <c r="C5823" s="11"/>
      <c r="H5823" s="28">
        <f>ROUND(F5823*G5823,0)</f>
        <v>0</v>
      </c>
      <c r="I5823" s="225"/>
    </row>
    <row r="5824" s="9" customFormat="1" ht="17.9" customHeight="1">
      <c r="C5824" s="11"/>
      <c r="H5824" s="28">
        <f>ROUND(F5824*G5824,0)</f>
        <v>0</v>
      </c>
      <c r="I5824" s="225"/>
    </row>
    <row r="5825" s="9" customFormat="1" ht="17.9" customHeight="1">
      <c r="C5825" s="11"/>
      <c r="H5825" s="28">
        <f>ROUND(F5825*G5825,0)</f>
        <v>0</v>
      </c>
      <c r="I5825" s="225"/>
    </row>
    <row r="5826" s="9" customFormat="1" ht="17.9" customHeight="1">
      <c r="C5826" s="11"/>
      <c r="H5826" s="28">
        <f>ROUND(F5826*G5826,0)</f>
        <v>0</v>
      </c>
      <c r="I5826" s="225"/>
    </row>
    <row r="5827" s="9" customFormat="1" ht="17.9" customHeight="1">
      <c r="C5827" s="11"/>
      <c r="H5827" s="28">
        <f>ROUND(F5827*G5827,0)</f>
        <v>0</v>
      </c>
      <c r="I5827" s="225"/>
    </row>
    <row r="5828" s="9" customFormat="1" ht="17.9" customHeight="1">
      <c r="C5828" s="11"/>
      <c r="H5828" s="28">
        <f>ROUND(F5828*G5828,0)</f>
        <v>0</v>
      </c>
      <c r="I5828" s="225"/>
    </row>
    <row r="5829" s="9" customFormat="1" ht="17.9" customHeight="1">
      <c r="C5829" s="11"/>
      <c r="H5829" s="28">
        <f>ROUND(F5829*G5829,0)</f>
        <v>0</v>
      </c>
      <c r="I5829" s="225"/>
    </row>
    <row r="5830" s="9" customFormat="1" ht="17.9" customHeight="1">
      <c r="C5830" s="11"/>
      <c r="H5830" s="28">
        <f>ROUND(F5830*G5830,0)</f>
        <v>0</v>
      </c>
      <c r="I5830" s="225"/>
    </row>
    <row r="5831" s="9" customFormat="1" ht="17.9" customHeight="1">
      <c r="C5831" s="11"/>
      <c r="H5831" s="28">
        <f>ROUND(F5831*G5831,0)</f>
        <v>0</v>
      </c>
      <c r="I5831" s="225"/>
    </row>
    <row r="5832" s="9" customFormat="1" ht="17.9" customHeight="1">
      <c r="C5832" s="11"/>
      <c r="H5832" s="28">
        <f>ROUND(F5832*G5832,0)</f>
        <v>0</v>
      </c>
      <c r="I5832" s="225"/>
    </row>
    <row r="5833" s="9" customFormat="1" ht="17.9" customHeight="1">
      <c r="C5833" s="11"/>
      <c r="H5833" s="28">
        <f>ROUND(F5833*G5833,0)</f>
        <v>0</v>
      </c>
      <c r="I5833" s="225"/>
    </row>
    <row r="5834" s="9" customFormat="1" ht="17.9" customHeight="1">
      <c r="C5834" s="11"/>
      <c r="H5834" s="28">
        <f>ROUND(F5834*G5834,0)</f>
        <v>0</v>
      </c>
      <c r="I5834" s="225"/>
    </row>
    <row r="5835" s="9" customFormat="1" ht="17.9" customHeight="1">
      <c r="C5835" s="11"/>
      <c r="H5835" s="28">
        <f>ROUND(F5835*G5835,0)</f>
        <v>0</v>
      </c>
      <c r="I5835" s="225"/>
    </row>
    <row r="5836" s="9" customFormat="1" ht="17.9" customHeight="1">
      <c r="C5836" s="11"/>
      <c r="H5836" s="28">
        <f>ROUND(F5836*G5836,0)</f>
        <v>0</v>
      </c>
      <c r="I5836" s="225"/>
    </row>
    <row r="5837" s="9" customFormat="1" ht="17.9" customHeight="1">
      <c r="C5837" s="11"/>
      <c r="H5837" s="28">
        <f>ROUND(F5837*G5837,0)</f>
        <v>0</v>
      </c>
      <c r="I5837" s="225"/>
    </row>
    <row r="5838" s="9" customFormat="1" ht="17.9" customHeight="1">
      <c r="C5838" s="11"/>
      <c r="H5838" s="28">
        <f>ROUND(F5838*G5838,0)</f>
        <v>0</v>
      </c>
      <c r="I5838" s="225"/>
    </row>
    <row r="5839" s="9" customFormat="1" ht="17.9" customHeight="1">
      <c r="C5839" s="11"/>
      <c r="H5839" s="28">
        <f>ROUND(F5839*G5839,0)</f>
        <v>0</v>
      </c>
      <c r="I5839" s="225"/>
    </row>
    <row r="5840" s="9" customFormat="1" ht="17.9" customHeight="1">
      <c r="C5840" s="11"/>
      <c r="H5840" s="28">
        <f>ROUND(F5840*G5840,0)</f>
        <v>0</v>
      </c>
      <c r="I5840" s="225"/>
    </row>
    <row r="5841" s="9" customFormat="1" ht="17.9" customHeight="1">
      <c r="C5841" s="11"/>
      <c r="H5841" s="28">
        <f>ROUND(F5841*G5841,0)</f>
        <v>0</v>
      </c>
      <c r="I5841" s="225"/>
    </row>
    <row r="5842" s="9" customFormat="1" ht="17.9" customHeight="1">
      <c r="C5842" s="11"/>
      <c r="H5842" s="28">
        <f>ROUND(F5842*G5842,0)</f>
        <v>0</v>
      </c>
      <c r="I5842" s="225"/>
    </row>
    <row r="5843" s="9" customFormat="1" ht="17.9" customHeight="1">
      <c r="C5843" s="11"/>
      <c r="H5843" s="28">
        <f>ROUND(F5843*G5843,0)</f>
        <v>0</v>
      </c>
      <c r="I5843" s="225"/>
    </row>
    <row r="5844" s="9" customFormat="1" ht="17.9" customHeight="1">
      <c r="C5844" s="11"/>
      <c r="H5844" s="28">
        <f>ROUND(F5844*G5844,0)</f>
        <v>0</v>
      </c>
      <c r="I5844" s="225"/>
    </row>
    <row r="5845" s="9" customFormat="1" ht="17.9" customHeight="1">
      <c r="C5845" s="11"/>
      <c r="H5845" s="28">
        <f>ROUND(F5845*G5845,0)</f>
        <v>0</v>
      </c>
      <c r="I5845" s="225"/>
    </row>
    <row r="5846" s="9" customFormat="1" ht="17.9" customHeight="1">
      <c r="C5846" s="11"/>
      <c r="H5846" s="28">
        <f>ROUND(F5846*G5846,0)</f>
        <v>0</v>
      </c>
      <c r="I5846" s="225"/>
    </row>
    <row r="5847" s="9" customFormat="1" ht="17.9" customHeight="1">
      <c r="C5847" s="11"/>
      <c r="H5847" s="28">
        <f>ROUND(F5847*G5847,0)</f>
        <v>0</v>
      </c>
      <c r="I5847" s="225"/>
    </row>
    <row r="5848" s="9" customFormat="1" ht="17.9" customHeight="1">
      <c r="C5848" s="11"/>
      <c r="H5848" s="28">
        <f>ROUND(F5848*G5848,0)</f>
        <v>0</v>
      </c>
      <c r="I5848" s="225"/>
    </row>
    <row r="5849" s="9" customFormat="1" ht="17.9" customHeight="1">
      <c r="C5849" s="11"/>
      <c r="H5849" s="28">
        <f>ROUND(F5849*G5849,0)</f>
        <v>0</v>
      </c>
      <c r="I5849" s="225"/>
    </row>
    <row r="5850" s="9" customFormat="1" ht="17.9" customHeight="1">
      <c r="C5850" s="11"/>
      <c r="H5850" s="28">
        <f>ROUND(F5850*G5850,0)</f>
        <v>0</v>
      </c>
      <c r="I5850" s="225"/>
    </row>
    <row r="5851" s="9" customFormat="1" ht="17.9" customHeight="1">
      <c r="C5851" s="11"/>
      <c r="H5851" s="28">
        <f>ROUND(F5851*G5851,0)</f>
        <v>0</v>
      </c>
      <c r="I5851" s="225"/>
    </row>
    <row r="5852" s="9" customFormat="1" ht="17.9" customHeight="1">
      <c r="C5852" s="11"/>
      <c r="H5852" s="28">
        <f>ROUND(F5852*G5852,0)</f>
        <v>0</v>
      </c>
      <c r="I5852" s="225"/>
    </row>
    <row r="5853" s="9" customFormat="1" ht="17.9" customHeight="1">
      <c r="C5853" s="11"/>
      <c r="H5853" s="28">
        <f>ROUND(F5853*G5853,0)</f>
        <v>0</v>
      </c>
      <c r="I5853" s="225"/>
    </row>
    <row r="5854" s="9" customFormat="1" ht="17.9" customHeight="1">
      <c r="C5854" s="11"/>
      <c r="H5854" s="28">
        <f>ROUND(F5854*G5854,0)</f>
        <v>0</v>
      </c>
      <c r="I5854" s="225"/>
    </row>
    <row r="5855" s="9" customFormat="1" ht="17.9" customHeight="1">
      <c r="C5855" s="11"/>
      <c r="H5855" s="28">
        <f>ROUND(F5855*G5855,0)</f>
        <v>0</v>
      </c>
      <c r="I5855" s="225"/>
    </row>
    <row r="5856" s="9" customFormat="1" ht="17.9" customHeight="1">
      <c r="C5856" s="11"/>
      <c r="H5856" s="28">
        <f>ROUND(F5856*G5856,0)</f>
        <v>0</v>
      </c>
      <c r="I5856" s="225"/>
    </row>
    <row r="5857" s="9" customFormat="1" ht="17.9" customHeight="1">
      <c r="C5857" s="11"/>
      <c r="H5857" s="28">
        <f>ROUND(F5857*G5857,0)</f>
        <v>0</v>
      </c>
      <c r="I5857" s="225"/>
    </row>
    <row r="5858" s="9" customFormat="1" ht="17.9" customHeight="1">
      <c r="C5858" s="11"/>
      <c r="H5858" s="28">
        <f>ROUND(F5858*G5858,0)</f>
        <v>0</v>
      </c>
      <c r="I5858" s="225"/>
    </row>
    <row r="5859" s="9" customFormat="1" ht="17.9" customHeight="1">
      <c r="C5859" s="11"/>
      <c r="H5859" s="28">
        <f>ROUND(F5859*G5859,0)</f>
        <v>0</v>
      </c>
      <c r="I5859" s="225"/>
    </row>
    <row r="5860" s="9" customFormat="1" ht="17.9" customHeight="1">
      <c r="C5860" s="11"/>
      <c r="H5860" s="28">
        <f>ROUND(F5860*G5860,0)</f>
        <v>0</v>
      </c>
      <c r="I5860" s="225"/>
    </row>
    <row r="5861" s="9" customFormat="1" ht="17.9" customHeight="1">
      <c r="C5861" s="11"/>
      <c r="H5861" s="28">
        <f>ROUND(F5861*G5861,0)</f>
        <v>0</v>
      </c>
      <c r="I5861" s="225"/>
    </row>
    <row r="5862" s="9" customFormat="1" ht="17.9" customHeight="1">
      <c r="C5862" s="11"/>
      <c r="H5862" s="28">
        <f>ROUND(F5862*G5862,0)</f>
        <v>0</v>
      </c>
      <c r="I5862" s="225"/>
    </row>
    <row r="5863" s="9" customFormat="1" ht="17.9" customHeight="1">
      <c r="C5863" s="11"/>
      <c r="H5863" s="28">
        <f>ROUND(F5863*G5863,0)</f>
        <v>0</v>
      </c>
      <c r="I5863" s="225"/>
    </row>
    <row r="5864" s="9" customFormat="1" ht="17.9" customHeight="1">
      <c r="C5864" s="11"/>
      <c r="H5864" s="28">
        <f>ROUND(F5864*G5864,0)</f>
        <v>0</v>
      </c>
      <c r="I5864" s="225"/>
    </row>
    <row r="5865" s="9" customFormat="1" ht="17.9" customHeight="1">
      <c r="C5865" s="11"/>
      <c r="H5865" s="28">
        <f>ROUND(F5865*G5865,0)</f>
        <v>0</v>
      </c>
      <c r="I5865" s="225"/>
    </row>
    <row r="5866" s="9" customFormat="1" ht="17.9" customHeight="1">
      <c r="C5866" s="11"/>
      <c r="H5866" s="28">
        <f>ROUND(F5866*G5866,0)</f>
        <v>0</v>
      </c>
      <c r="I5866" s="225"/>
    </row>
    <row r="5867" s="9" customFormat="1" ht="17.9" customHeight="1">
      <c r="C5867" s="11"/>
      <c r="H5867" s="28">
        <f>ROUND(F5867*G5867,0)</f>
        <v>0</v>
      </c>
      <c r="I5867" s="225"/>
    </row>
    <row r="5868" s="9" customFormat="1" ht="17.9" customHeight="1">
      <c r="C5868" s="11"/>
      <c r="H5868" s="28">
        <f>ROUND(F5868*G5868,0)</f>
        <v>0</v>
      </c>
      <c r="I5868" s="225"/>
    </row>
    <row r="5869" s="9" customFormat="1" ht="17.9" customHeight="1">
      <c r="C5869" s="11"/>
      <c r="H5869" s="28">
        <f>ROUND(F5869*G5869,0)</f>
        <v>0</v>
      </c>
      <c r="I5869" s="225"/>
    </row>
    <row r="5870" s="9" customFormat="1" ht="17.9" customHeight="1">
      <c r="C5870" s="11"/>
      <c r="H5870" s="28">
        <f>ROUND(F5870*G5870,0)</f>
        <v>0</v>
      </c>
      <c r="I5870" s="225"/>
    </row>
    <row r="5871" s="9" customFormat="1" ht="17.9" customHeight="1">
      <c r="C5871" s="11"/>
      <c r="H5871" s="28">
        <f>ROUND(F5871*G5871,0)</f>
        <v>0</v>
      </c>
      <c r="I5871" s="225"/>
    </row>
    <row r="5872" s="9" customFormat="1" ht="17.9" customHeight="1">
      <c r="C5872" s="11"/>
      <c r="H5872" s="28">
        <f>ROUND(F5872*G5872,0)</f>
        <v>0</v>
      </c>
      <c r="I5872" s="225"/>
    </row>
    <row r="5873" s="9" customFormat="1" ht="17.9" customHeight="1">
      <c r="C5873" s="11"/>
      <c r="H5873" s="28">
        <f>ROUND(F5873*G5873,0)</f>
        <v>0</v>
      </c>
      <c r="I5873" s="225"/>
    </row>
    <row r="5874" s="9" customFormat="1" ht="17.9" customHeight="1">
      <c r="C5874" s="11"/>
      <c r="H5874" s="28">
        <f>ROUND(F5874*G5874,0)</f>
        <v>0</v>
      </c>
      <c r="I5874" s="225"/>
    </row>
    <row r="5875" s="9" customFormat="1" ht="17.9" customHeight="1">
      <c r="C5875" s="11"/>
      <c r="H5875" s="28">
        <f>ROUND(F5875*G5875,0)</f>
        <v>0</v>
      </c>
      <c r="I5875" s="225"/>
    </row>
    <row r="5876" s="9" customFormat="1" ht="17.9" customHeight="1">
      <c r="C5876" s="11"/>
      <c r="H5876" s="28">
        <f>ROUND(F5876*G5876,0)</f>
        <v>0</v>
      </c>
      <c r="I5876" s="225"/>
    </row>
    <row r="5877" s="9" customFormat="1" ht="17.9" customHeight="1">
      <c r="C5877" s="11"/>
      <c r="H5877" s="28">
        <f>ROUND(F5877*G5877,0)</f>
        <v>0</v>
      </c>
      <c r="I5877" s="225"/>
    </row>
    <row r="5878" s="9" customFormat="1" ht="17.9" customHeight="1">
      <c r="C5878" s="11"/>
      <c r="H5878" s="28">
        <f>ROUND(F5878*G5878,0)</f>
        <v>0</v>
      </c>
      <c r="I5878" s="225"/>
    </row>
    <row r="5879" s="9" customFormat="1" ht="17.9" customHeight="1">
      <c r="C5879" s="11"/>
      <c r="H5879" s="28">
        <f>ROUND(F5879*G5879,0)</f>
        <v>0</v>
      </c>
      <c r="I5879" s="225"/>
    </row>
    <row r="5880" s="9" customFormat="1" ht="17.9" customHeight="1">
      <c r="C5880" s="11"/>
      <c r="H5880" s="28">
        <f>ROUND(F5880*G5880,0)</f>
        <v>0</v>
      </c>
      <c r="I5880" s="225"/>
    </row>
    <row r="5881" s="9" customFormat="1" ht="17.9" customHeight="1">
      <c r="C5881" s="11"/>
      <c r="H5881" s="28">
        <f>ROUND(F5881*G5881,0)</f>
        <v>0</v>
      </c>
      <c r="I5881" s="225"/>
    </row>
    <row r="5882" s="9" customFormat="1" ht="17.9" customHeight="1">
      <c r="C5882" s="11"/>
      <c r="H5882" s="28">
        <f>ROUND(F5882*G5882,0)</f>
        <v>0</v>
      </c>
      <c r="I5882" s="225"/>
    </row>
    <row r="5883" s="9" customFormat="1" ht="17.9" customHeight="1">
      <c r="C5883" s="11"/>
      <c r="H5883" s="28">
        <f>ROUND(F5883*G5883,0)</f>
        <v>0</v>
      </c>
      <c r="I5883" s="225"/>
    </row>
    <row r="5884" s="9" customFormat="1" ht="17.9" customHeight="1">
      <c r="C5884" s="11"/>
      <c r="H5884" s="28">
        <f>ROUND(F5884*G5884,0)</f>
        <v>0</v>
      </c>
      <c r="I5884" s="225"/>
    </row>
    <row r="5885" s="9" customFormat="1" ht="17.9" customHeight="1">
      <c r="C5885" s="11"/>
      <c r="H5885" s="28">
        <f>ROUND(F5885*G5885,0)</f>
        <v>0</v>
      </c>
      <c r="I5885" s="225"/>
    </row>
    <row r="5886" s="9" customFormat="1" ht="17.9" customHeight="1">
      <c r="C5886" s="11"/>
      <c r="H5886" s="28">
        <f>ROUND(F5886*G5886,0)</f>
        <v>0</v>
      </c>
      <c r="I5886" s="225"/>
    </row>
    <row r="5887" s="9" customFormat="1" ht="17.9" customHeight="1">
      <c r="C5887" s="11"/>
      <c r="H5887" s="28">
        <f>ROUND(F5887*G5887,0)</f>
        <v>0</v>
      </c>
      <c r="I5887" s="225"/>
    </row>
    <row r="5888" s="9" customFormat="1" ht="17.9" customHeight="1">
      <c r="C5888" s="11"/>
      <c r="H5888" s="28">
        <f>ROUND(F5888*G5888,0)</f>
        <v>0</v>
      </c>
      <c r="I5888" s="225"/>
    </row>
    <row r="5889" s="9" customFormat="1" ht="17.9" customHeight="1">
      <c r="C5889" s="11"/>
      <c r="H5889" s="28">
        <f>ROUND(F5889*G5889,0)</f>
        <v>0</v>
      </c>
      <c r="I5889" s="225"/>
    </row>
    <row r="5890" s="9" customFormat="1" ht="17.9" customHeight="1">
      <c r="C5890" s="11"/>
      <c r="H5890" s="28">
        <f>ROUND(F5890*G5890,0)</f>
        <v>0</v>
      </c>
      <c r="I5890" s="225"/>
    </row>
    <row r="5891" s="9" customFormat="1" ht="17.9" customHeight="1">
      <c r="C5891" s="11"/>
      <c r="H5891" s="28">
        <f>ROUND(F5891*G5891,0)</f>
        <v>0</v>
      </c>
      <c r="I5891" s="225"/>
    </row>
    <row r="5892" s="9" customFormat="1" ht="17.9" customHeight="1">
      <c r="C5892" s="11"/>
      <c r="H5892" s="28">
        <f>ROUND(F5892*G5892,0)</f>
        <v>0</v>
      </c>
      <c r="I5892" s="225"/>
    </row>
    <row r="5893" s="9" customFormat="1" ht="17.9" customHeight="1">
      <c r="C5893" s="11"/>
      <c r="H5893" s="28">
        <f>ROUND(F5893*G5893,0)</f>
        <v>0</v>
      </c>
      <c r="I5893" s="225"/>
    </row>
    <row r="5894" s="9" customFormat="1" ht="17.9" customHeight="1">
      <c r="C5894" s="11"/>
      <c r="H5894" s="28">
        <f>ROUND(F5894*G5894,0)</f>
        <v>0</v>
      </c>
      <c r="I5894" s="225"/>
    </row>
    <row r="5895" s="9" customFormat="1" ht="17.9" customHeight="1">
      <c r="C5895" s="11"/>
      <c r="H5895" s="28">
        <f>ROUND(F5895*G5895,0)</f>
        <v>0</v>
      </c>
      <c r="I5895" s="225"/>
    </row>
    <row r="5896" s="9" customFormat="1" ht="17.9" customHeight="1">
      <c r="C5896" s="11"/>
      <c r="H5896" s="28">
        <f>ROUND(F5896*G5896,0)</f>
        <v>0</v>
      </c>
      <c r="I5896" s="225"/>
    </row>
    <row r="5897" s="9" customFormat="1" ht="17.9" customHeight="1">
      <c r="C5897" s="11"/>
      <c r="H5897" s="28">
        <f>ROUND(F5897*G5897,0)</f>
        <v>0</v>
      </c>
      <c r="I5897" s="225"/>
    </row>
    <row r="5898" s="9" customFormat="1" ht="17.9" customHeight="1">
      <c r="C5898" s="11"/>
      <c r="H5898" s="28">
        <f>ROUND(F5898*G5898,0)</f>
        <v>0</v>
      </c>
      <c r="I5898" s="225"/>
    </row>
    <row r="5899" s="9" customFormat="1" ht="17.9" customHeight="1">
      <c r="C5899" s="11"/>
      <c r="H5899" s="28">
        <f>ROUND(F5899*G5899,0)</f>
        <v>0</v>
      </c>
      <c r="I5899" s="225"/>
    </row>
    <row r="5900" s="9" customFormat="1" ht="17.9" customHeight="1">
      <c r="C5900" s="11"/>
      <c r="H5900" s="28">
        <f>ROUND(F5900*G5900,0)</f>
        <v>0</v>
      </c>
      <c r="I5900" s="225"/>
    </row>
    <row r="5901" s="9" customFormat="1" ht="17.9" customHeight="1">
      <c r="C5901" s="11"/>
      <c r="H5901" s="28">
        <f>ROUND(F5901*G5901,0)</f>
        <v>0</v>
      </c>
      <c r="I5901" s="225"/>
    </row>
    <row r="5902" s="9" customFormat="1" ht="17.9" customHeight="1">
      <c r="C5902" s="11"/>
      <c r="H5902" s="28">
        <f>ROUND(F5902*G5902,0)</f>
        <v>0</v>
      </c>
      <c r="I5902" s="225"/>
    </row>
    <row r="5903" s="9" customFormat="1" ht="17.9" customHeight="1">
      <c r="C5903" s="11"/>
      <c r="H5903" s="28">
        <f>ROUND(F5903*G5903,0)</f>
        <v>0</v>
      </c>
      <c r="I5903" s="225"/>
    </row>
    <row r="5904" s="9" customFormat="1" ht="17.9" customHeight="1">
      <c r="C5904" s="11"/>
      <c r="H5904" s="28">
        <f>ROUND(F5904*G5904,0)</f>
        <v>0</v>
      </c>
      <c r="I5904" s="225"/>
    </row>
    <row r="5905" s="9" customFormat="1" ht="17.9" customHeight="1">
      <c r="C5905" s="11"/>
      <c r="H5905" s="28">
        <f>ROUND(F5905*G5905,0)</f>
        <v>0</v>
      </c>
      <c r="I5905" s="225"/>
    </row>
    <row r="5906" s="9" customFormat="1" ht="17.9" customHeight="1">
      <c r="C5906" s="11"/>
      <c r="H5906" s="28">
        <f>ROUND(F5906*G5906,0)</f>
        <v>0</v>
      </c>
      <c r="I5906" s="225"/>
    </row>
    <row r="5907" s="9" customFormat="1" ht="17.9" customHeight="1">
      <c r="C5907" s="11"/>
      <c r="H5907" s="28">
        <f>ROUND(F5907*G5907,0)</f>
        <v>0</v>
      </c>
      <c r="I5907" s="225"/>
    </row>
    <row r="5908" s="9" customFormat="1" ht="17.9" customHeight="1">
      <c r="C5908" s="11"/>
      <c r="H5908" s="28">
        <f>ROUND(F5908*G5908,0)</f>
        <v>0</v>
      </c>
      <c r="I5908" s="225"/>
    </row>
    <row r="5909" s="9" customFormat="1" ht="17.9" customHeight="1">
      <c r="C5909" s="11"/>
      <c r="H5909" s="28">
        <f>ROUND(F5909*G5909,0)</f>
        <v>0</v>
      </c>
      <c r="I5909" s="225"/>
    </row>
    <row r="5910" s="9" customFormat="1" ht="17.9" customHeight="1">
      <c r="C5910" s="11"/>
      <c r="H5910" s="28">
        <f>ROUND(F5910*G5910,0)</f>
        <v>0</v>
      </c>
      <c r="I5910" s="225"/>
    </row>
    <row r="5911" s="9" customFormat="1" ht="17.9" customHeight="1">
      <c r="C5911" s="11"/>
      <c r="H5911" s="28">
        <f>ROUND(F5911*G5911,0)</f>
        <v>0</v>
      </c>
      <c r="I5911" s="225"/>
    </row>
    <row r="5912" s="9" customFormat="1" ht="17.9" customHeight="1">
      <c r="C5912" s="11"/>
      <c r="H5912" s="28">
        <f>ROUND(F5912*G5912,0)</f>
        <v>0</v>
      </c>
      <c r="I5912" s="225"/>
    </row>
    <row r="5913" s="9" customFormat="1" ht="17.9" customHeight="1">
      <c r="C5913" s="11"/>
      <c r="H5913" s="28">
        <f>ROUND(F5913*G5913,0)</f>
        <v>0</v>
      </c>
      <c r="I5913" s="225"/>
    </row>
    <row r="5914" s="9" customFormat="1" ht="17.9" customHeight="1">
      <c r="C5914" s="11"/>
      <c r="H5914" s="28">
        <f>ROUND(F5914*G5914,0)</f>
        <v>0</v>
      </c>
      <c r="I5914" s="225"/>
    </row>
    <row r="5915" s="9" customFormat="1" ht="17.9" customHeight="1">
      <c r="C5915" s="11"/>
      <c r="H5915" s="28">
        <f>ROUND(F5915*G5915,0)</f>
        <v>0</v>
      </c>
      <c r="I5915" s="225"/>
    </row>
    <row r="5916" s="9" customFormat="1" ht="17.9" customHeight="1">
      <c r="C5916" s="11"/>
      <c r="H5916" s="28">
        <f>ROUND(F5916*G5916,0)</f>
        <v>0</v>
      </c>
      <c r="I5916" s="225"/>
    </row>
    <row r="5917" s="9" customFormat="1" ht="17.9" customHeight="1">
      <c r="C5917" s="11"/>
      <c r="H5917" s="28">
        <f>ROUND(F5917*G5917,0)</f>
        <v>0</v>
      </c>
      <c r="I5917" s="225"/>
    </row>
    <row r="5918" s="9" customFormat="1" ht="17.9" customHeight="1">
      <c r="C5918" s="11"/>
      <c r="H5918" s="28">
        <f>ROUND(F5918*G5918,0)</f>
        <v>0</v>
      </c>
      <c r="I5918" s="225"/>
    </row>
    <row r="5919" s="9" customFormat="1" ht="17.9" customHeight="1">
      <c r="C5919" s="11"/>
      <c r="H5919" s="28">
        <f>ROUND(F5919*G5919,0)</f>
        <v>0</v>
      </c>
      <c r="I5919" s="225"/>
    </row>
    <row r="5920" s="9" customFormat="1" ht="17.9" customHeight="1">
      <c r="C5920" s="11"/>
      <c r="H5920" s="28">
        <f>ROUND(F5920*G5920,0)</f>
        <v>0</v>
      </c>
      <c r="I5920" s="225"/>
    </row>
    <row r="5921" s="9" customFormat="1" ht="17.9" customHeight="1">
      <c r="C5921" s="11"/>
      <c r="H5921" s="28">
        <f>ROUND(F5921*G5921,0)</f>
        <v>0</v>
      </c>
      <c r="I5921" s="225"/>
    </row>
    <row r="5922" s="9" customFormat="1" ht="17.9" customHeight="1">
      <c r="C5922" s="11"/>
      <c r="H5922" s="28">
        <f>ROUND(F5922*G5922,0)</f>
        <v>0</v>
      </c>
      <c r="I5922" s="225"/>
    </row>
    <row r="5923" s="9" customFormat="1" ht="17.9" customHeight="1">
      <c r="C5923" s="11"/>
      <c r="H5923" s="28">
        <f>ROUND(F5923*G5923,0)</f>
        <v>0</v>
      </c>
      <c r="I5923" s="225"/>
    </row>
    <row r="5924" s="9" customFormat="1" ht="17.9" customHeight="1">
      <c r="C5924" s="11"/>
      <c r="H5924" s="28">
        <f>ROUND(F5924*G5924,0)</f>
        <v>0</v>
      </c>
      <c r="I5924" s="225"/>
    </row>
    <row r="5925" s="9" customFormat="1" ht="17.9" customHeight="1">
      <c r="C5925" s="11"/>
      <c r="H5925" s="28">
        <f>ROUND(F5925*G5925,0)</f>
        <v>0</v>
      </c>
      <c r="I5925" s="225"/>
    </row>
    <row r="5926" s="9" customFormat="1" ht="17.9" customHeight="1">
      <c r="C5926" s="11"/>
      <c r="H5926" s="28">
        <f>ROUND(F5926*G5926,0)</f>
        <v>0</v>
      </c>
      <c r="I5926" s="225"/>
    </row>
    <row r="5927" s="9" customFormat="1" ht="17.9" customHeight="1">
      <c r="C5927" s="11"/>
      <c r="H5927" s="28">
        <f>ROUND(F5927*G5927,0)</f>
        <v>0</v>
      </c>
      <c r="I5927" s="225"/>
    </row>
    <row r="5928" s="9" customFormat="1" ht="17.9" customHeight="1">
      <c r="C5928" s="11"/>
      <c r="H5928" s="28">
        <f>ROUND(F5928*G5928,0)</f>
        <v>0</v>
      </c>
      <c r="I5928" s="225"/>
    </row>
    <row r="5929" s="9" customFormat="1" ht="17.9" customHeight="1">
      <c r="C5929" s="11"/>
      <c r="H5929" s="28">
        <f>ROUND(F5929*G5929,0)</f>
        <v>0</v>
      </c>
      <c r="I5929" s="225"/>
    </row>
    <row r="5930" s="9" customFormat="1" ht="17.9" customHeight="1">
      <c r="C5930" s="11"/>
      <c r="H5930" s="28">
        <f>ROUND(F5930*G5930,0)</f>
        <v>0</v>
      </c>
      <c r="I5930" s="225"/>
    </row>
    <row r="5931" s="9" customFormat="1" ht="17.9" customHeight="1">
      <c r="C5931" s="11"/>
      <c r="H5931" s="28">
        <f>ROUND(F5931*G5931,0)</f>
        <v>0</v>
      </c>
      <c r="I5931" s="225"/>
    </row>
    <row r="5932" s="9" customFormat="1" ht="17.9" customHeight="1">
      <c r="C5932" s="11"/>
      <c r="H5932" s="28">
        <f>ROUND(F5932*G5932,0)</f>
        <v>0</v>
      </c>
      <c r="I5932" s="225"/>
    </row>
    <row r="5933" s="9" customFormat="1" ht="17.9" customHeight="1">
      <c r="C5933" s="11"/>
      <c r="H5933" s="28">
        <f>ROUND(F5933*G5933,0)</f>
        <v>0</v>
      </c>
      <c r="I5933" s="225"/>
    </row>
    <row r="5934" s="9" customFormat="1" ht="17.9" customHeight="1">
      <c r="C5934" s="11"/>
      <c r="H5934" s="28">
        <f>ROUND(F5934*G5934,0)</f>
        <v>0</v>
      </c>
      <c r="I5934" s="225"/>
    </row>
    <row r="5935" s="9" customFormat="1" ht="17.9" customHeight="1">
      <c r="C5935" s="11"/>
      <c r="H5935" s="28">
        <f>ROUND(F5935*G5935,0)</f>
        <v>0</v>
      </c>
      <c r="I5935" s="225"/>
    </row>
    <row r="5936" s="9" customFormat="1" ht="17.9" customHeight="1">
      <c r="C5936" s="11"/>
      <c r="H5936" s="28">
        <f>ROUND(F5936*G5936,0)</f>
        <v>0</v>
      </c>
      <c r="I5936" s="225"/>
    </row>
    <row r="5937" s="9" customFormat="1" ht="17.9" customHeight="1">
      <c r="C5937" s="11"/>
      <c r="H5937" s="28">
        <f>ROUND(F5937*G5937,0)</f>
        <v>0</v>
      </c>
      <c r="I5937" s="225"/>
    </row>
    <row r="5938" s="9" customFormat="1" ht="17.9" customHeight="1">
      <c r="C5938" s="11"/>
      <c r="H5938" s="28">
        <f>ROUND(F5938*G5938,0)</f>
        <v>0</v>
      </c>
      <c r="I5938" s="225"/>
    </row>
    <row r="5939" s="9" customFormat="1" ht="17.9" customHeight="1">
      <c r="C5939" s="11"/>
      <c r="H5939" s="28">
        <f>ROUND(F5939*G5939,0)</f>
        <v>0</v>
      </c>
      <c r="I5939" s="225"/>
    </row>
    <row r="5940" s="9" customFormat="1" ht="17.9" customHeight="1">
      <c r="C5940" s="11"/>
      <c r="H5940" s="28">
        <f>ROUND(F5940*G5940,0)</f>
        <v>0</v>
      </c>
      <c r="I5940" s="225"/>
    </row>
    <row r="5941" s="9" customFormat="1" ht="17.9" customHeight="1">
      <c r="C5941" s="11"/>
      <c r="H5941" s="28">
        <f>ROUND(F5941*G5941,0)</f>
        <v>0</v>
      </c>
      <c r="I5941" s="225"/>
    </row>
    <row r="5942" s="9" customFormat="1" ht="17.9" customHeight="1">
      <c r="C5942" s="11"/>
      <c r="H5942" s="28">
        <f>ROUND(F5942*G5942,0)</f>
        <v>0</v>
      </c>
      <c r="I5942" s="225"/>
    </row>
    <row r="5943" s="9" customFormat="1" ht="17.9" customHeight="1">
      <c r="C5943" s="11"/>
      <c r="H5943" s="28">
        <f>ROUND(F5943*G5943,0)</f>
        <v>0</v>
      </c>
      <c r="I5943" s="225"/>
    </row>
    <row r="5944" s="9" customFormat="1" ht="17.9" customHeight="1">
      <c r="C5944" s="11"/>
      <c r="H5944" s="28">
        <f>ROUND(F5944*G5944,0)</f>
        <v>0</v>
      </c>
      <c r="I5944" s="225"/>
    </row>
    <row r="5945" s="9" customFormat="1" ht="17.9" customHeight="1">
      <c r="C5945" s="11"/>
      <c r="H5945" s="28">
        <f>ROUND(F5945*G5945,0)</f>
        <v>0</v>
      </c>
      <c r="I5945" s="225"/>
    </row>
    <row r="5946" s="9" customFormat="1" ht="17.9" customHeight="1">
      <c r="C5946" s="11"/>
      <c r="H5946" s="28">
        <f>ROUND(F5946*G5946,0)</f>
        <v>0</v>
      </c>
      <c r="I5946" s="225"/>
    </row>
    <row r="5947" s="9" customFormat="1" ht="17.9" customHeight="1">
      <c r="C5947" s="11"/>
      <c r="H5947" s="28">
        <f>ROUND(F5947*G5947,0)</f>
        <v>0</v>
      </c>
      <c r="I5947" s="225"/>
    </row>
    <row r="5948" s="9" customFormat="1" ht="17.9" customHeight="1">
      <c r="C5948" s="11"/>
      <c r="H5948" s="28">
        <f>ROUND(F5948*G5948,0)</f>
        <v>0</v>
      </c>
      <c r="I5948" s="225"/>
    </row>
    <row r="5949" s="9" customFormat="1" ht="17.9" customHeight="1">
      <c r="C5949" s="11"/>
      <c r="H5949" s="28">
        <f>ROUND(F5949*G5949,0)</f>
        <v>0</v>
      </c>
      <c r="I5949" s="225"/>
    </row>
    <row r="5950" s="9" customFormat="1" ht="17.9" customHeight="1">
      <c r="C5950" s="11"/>
      <c r="H5950" s="28">
        <f>ROUND(F5950*G5950,0)</f>
        <v>0</v>
      </c>
      <c r="I5950" s="225"/>
    </row>
    <row r="5951" s="9" customFormat="1" ht="17.9" customHeight="1">
      <c r="C5951" s="11"/>
      <c r="H5951" s="28">
        <f>ROUND(F5951*G5951,0)</f>
        <v>0</v>
      </c>
      <c r="I5951" s="225"/>
    </row>
    <row r="5952" s="9" customFormat="1" ht="17.9" customHeight="1">
      <c r="C5952" s="11"/>
      <c r="H5952" s="28">
        <f>ROUND(F5952*G5952,0)</f>
        <v>0</v>
      </c>
      <c r="I5952" s="225"/>
    </row>
    <row r="5953" s="9" customFormat="1" ht="17.9" customHeight="1">
      <c r="C5953" s="11"/>
      <c r="H5953" s="28">
        <f>ROUND(F5953*G5953,0)</f>
        <v>0</v>
      </c>
      <c r="I5953" s="225"/>
    </row>
    <row r="5954" s="9" customFormat="1" ht="17.9" customHeight="1">
      <c r="C5954" s="11"/>
      <c r="H5954" s="28">
        <f>ROUND(F5954*G5954,0)</f>
        <v>0</v>
      </c>
      <c r="I5954" s="225"/>
    </row>
    <row r="5955" s="9" customFormat="1" ht="17.9" customHeight="1">
      <c r="C5955" s="11"/>
      <c r="H5955" s="28">
        <f>ROUND(F5955*G5955,0)</f>
        <v>0</v>
      </c>
      <c r="I5955" s="225"/>
    </row>
    <row r="5956" s="9" customFormat="1" ht="17.9" customHeight="1">
      <c r="C5956" s="11"/>
      <c r="H5956" s="28">
        <f>ROUND(F5956*G5956,0)</f>
        <v>0</v>
      </c>
      <c r="I5956" s="225"/>
    </row>
    <row r="5957" s="9" customFormat="1" ht="17.9" customHeight="1">
      <c r="C5957" s="11"/>
      <c r="H5957" s="28">
        <f>ROUND(F5957*G5957,0)</f>
        <v>0</v>
      </c>
      <c r="I5957" s="225"/>
    </row>
    <row r="5958" s="9" customFormat="1" ht="17.9" customHeight="1">
      <c r="C5958" s="11"/>
      <c r="H5958" s="28">
        <f>ROUND(F5958*G5958,0)</f>
        <v>0</v>
      </c>
      <c r="I5958" s="225"/>
    </row>
    <row r="5959" s="9" customFormat="1" ht="17.9" customHeight="1">
      <c r="C5959" s="11"/>
      <c r="H5959" s="28">
        <f>ROUND(F5959*G5959,0)</f>
        <v>0</v>
      </c>
      <c r="I5959" s="225"/>
    </row>
    <row r="5960" s="9" customFormat="1" ht="17.9" customHeight="1">
      <c r="C5960" s="11"/>
      <c r="H5960" s="28">
        <f>ROUND(F5960*G5960,0)</f>
        <v>0</v>
      </c>
      <c r="I5960" s="225"/>
    </row>
    <row r="5961" s="9" customFormat="1" ht="17.9" customHeight="1">
      <c r="C5961" s="11"/>
      <c r="H5961" s="28">
        <f>ROUND(F5961*G5961,0)</f>
        <v>0</v>
      </c>
      <c r="I5961" s="225"/>
    </row>
    <row r="5962" s="9" customFormat="1" ht="17.9" customHeight="1">
      <c r="C5962" s="11"/>
      <c r="H5962" s="28">
        <f>ROUND(F5962*G5962,0)</f>
        <v>0</v>
      </c>
      <c r="I5962" s="225"/>
    </row>
    <row r="5963" s="9" customFormat="1" ht="17.9" customHeight="1">
      <c r="C5963" s="11"/>
      <c r="H5963" s="28">
        <f>ROUND(F5963*G5963,0)</f>
        <v>0</v>
      </c>
      <c r="I5963" s="225"/>
    </row>
    <row r="5964" s="9" customFormat="1" ht="17.9" customHeight="1">
      <c r="C5964" s="11"/>
      <c r="H5964" s="28">
        <f>ROUND(F5964*G5964,0)</f>
        <v>0</v>
      </c>
      <c r="I5964" s="225"/>
    </row>
    <row r="5965" s="9" customFormat="1" ht="17.9" customHeight="1">
      <c r="C5965" s="11"/>
      <c r="H5965" s="28">
        <f>ROUND(F5965*G5965,0)</f>
        <v>0</v>
      </c>
      <c r="I5965" s="225"/>
    </row>
    <row r="5966" s="9" customFormat="1" ht="17.9" customHeight="1">
      <c r="C5966" s="11"/>
      <c r="H5966" s="28">
        <f>ROUND(F5966*G5966,0)</f>
        <v>0</v>
      </c>
      <c r="I5966" s="225"/>
    </row>
    <row r="5967" s="9" customFormat="1" ht="17.9" customHeight="1">
      <c r="C5967" s="11"/>
      <c r="H5967" s="28">
        <f>ROUND(F5967*G5967,0)</f>
        <v>0</v>
      </c>
      <c r="I5967" s="225"/>
    </row>
    <row r="5968" s="9" customFormat="1" ht="17.9" customHeight="1">
      <c r="C5968" s="11"/>
      <c r="H5968" s="28">
        <f>ROUND(F5968*G5968,0)</f>
        <v>0</v>
      </c>
      <c r="I5968" s="225"/>
    </row>
    <row r="5969" s="9" customFormat="1" ht="17.9" customHeight="1">
      <c r="C5969" s="11"/>
      <c r="H5969" s="28">
        <f>ROUND(F5969*G5969,0)</f>
        <v>0</v>
      </c>
      <c r="I5969" s="225"/>
    </row>
    <row r="5970" s="9" customFormat="1" ht="17.9" customHeight="1">
      <c r="C5970" s="11"/>
      <c r="H5970" s="28">
        <f>ROUND(F5970*G5970,0)</f>
        <v>0</v>
      </c>
      <c r="I5970" s="225"/>
    </row>
    <row r="5971" s="9" customFormat="1" ht="17.9" customHeight="1">
      <c r="C5971" s="11"/>
      <c r="H5971" s="28">
        <f>ROUND(F5971*G5971,0)</f>
        <v>0</v>
      </c>
      <c r="I5971" s="225"/>
    </row>
    <row r="5972" s="9" customFormat="1" ht="17.9" customHeight="1">
      <c r="C5972" s="11"/>
      <c r="H5972" s="28">
        <f>ROUND(F5972*G5972,0)</f>
        <v>0</v>
      </c>
      <c r="I5972" s="225"/>
    </row>
    <row r="5973" s="9" customFormat="1" ht="17.9" customHeight="1">
      <c r="C5973" s="11"/>
      <c r="H5973" s="28">
        <f>ROUND(F5973*G5973,0)</f>
        <v>0</v>
      </c>
      <c r="I5973" s="225"/>
    </row>
    <row r="5974" s="9" customFormat="1" ht="17.9" customHeight="1">
      <c r="C5974" s="11"/>
      <c r="H5974" s="28">
        <f>ROUND(F5974*G5974,0)</f>
        <v>0</v>
      </c>
      <c r="I5974" s="225"/>
    </row>
    <row r="5975" s="9" customFormat="1" ht="17.9" customHeight="1">
      <c r="C5975" s="11"/>
      <c r="H5975" s="28">
        <f>ROUND(F5975*G5975,0)</f>
        <v>0</v>
      </c>
      <c r="I5975" s="225"/>
    </row>
    <row r="5976" s="9" customFormat="1" ht="17.9" customHeight="1">
      <c r="C5976" s="11"/>
      <c r="H5976" s="28">
        <f>ROUND(F5976*G5976,0)</f>
        <v>0</v>
      </c>
      <c r="I5976" s="225"/>
    </row>
    <row r="5977" s="9" customFormat="1" ht="17.9" customHeight="1">
      <c r="C5977" s="11"/>
      <c r="H5977" s="28">
        <f>ROUND(F5977*G5977,0)</f>
        <v>0</v>
      </c>
      <c r="I5977" s="225"/>
    </row>
    <row r="5978" s="9" customFormat="1" ht="17.9" customHeight="1">
      <c r="C5978" s="11"/>
      <c r="H5978" s="28">
        <f>ROUND(F5978*G5978,0)</f>
        <v>0</v>
      </c>
      <c r="I5978" s="225"/>
    </row>
    <row r="5979" s="9" customFormat="1" ht="17.9" customHeight="1">
      <c r="C5979" s="11"/>
      <c r="H5979" s="28">
        <f>ROUND(F5979*G5979,0)</f>
        <v>0</v>
      </c>
      <c r="I5979" s="225"/>
    </row>
    <row r="5980" s="9" customFormat="1" ht="17.9" customHeight="1">
      <c r="C5980" s="11"/>
      <c r="H5980" s="28">
        <f>ROUND(F5980*G5980,0)</f>
        <v>0</v>
      </c>
      <c r="I5980" s="225"/>
    </row>
    <row r="5981" s="9" customFormat="1" ht="17.9" customHeight="1">
      <c r="C5981" s="11"/>
      <c r="H5981" s="28">
        <f>ROUND(F5981*G5981,0)</f>
        <v>0</v>
      </c>
      <c r="I5981" s="225"/>
    </row>
    <row r="5982" s="9" customFormat="1" ht="17.9" customHeight="1">
      <c r="C5982" s="11"/>
      <c r="H5982" s="28">
        <f>ROUND(F5982*G5982,0)</f>
        <v>0</v>
      </c>
      <c r="I5982" s="225"/>
    </row>
    <row r="5983" s="9" customFormat="1" ht="17.9" customHeight="1">
      <c r="C5983" s="11"/>
      <c r="H5983" s="28">
        <f>ROUND(F5983*G5983,0)</f>
        <v>0</v>
      </c>
      <c r="I5983" s="225"/>
    </row>
    <row r="5984" s="9" customFormat="1" ht="17.9" customHeight="1">
      <c r="C5984" s="11"/>
      <c r="H5984" s="28">
        <f>ROUND(F5984*G5984,0)</f>
        <v>0</v>
      </c>
      <c r="I5984" s="225"/>
    </row>
    <row r="5985" s="9" customFormat="1" ht="17.9" customHeight="1">
      <c r="C5985" s="11"/>
      <c r="H5985" s="28">
        <f>ROUND(F5985*G5985,0)</f>
        <v>0</v>
      </c>
      <c r="I5985" s="225"/>
    </row>
    <row r="5986" s="9" customFormat="1" ht="17.9" customHeight="1">
      <c r="C5986" s="11"/>
      <c r="H5986" s="28">
        <f>ROUND(F5986*G5986,0)</f>
        <v>0</v>
      </c>
      <c r="I5986" s="225"/>
    </row>
    <row r="5987" s="9" customFormat="1" ht="17.9" customHeight="1">
      <c r="C5987" s="11"/>
      <c r="H5987" s="28">
        <f>ROUND(F5987*G5987,0)</f>
        <v>0</v>
      </c>
      <c r="I5987" s="225"/>
    </row>
    <row r="5988" s="9" customFormat="1" ht="17.9" customHeight="1">
      <c r="C5988" s="11"/>
      <c r="H5988" s="28">
        <f>ROUND(F5988*G5988,0)</f>
        <v>0</v>
      </c>
      <c r="I5988" s="225"/>
    </row>
    <row r="5989" s="9" customFormat="1" ht="17.9" customHeight="1">
      <c r="C5989" s="11"/>
      <c r="H5989" s="28">
        <f>ROUND(F5989*G5989,0)</f>
        <v>0</v>
      </c>
      <c r="I5989" s="225"/>
    </row>
    <row r="5990" s="9" customFormat="1" ht="17.9" customHeight="1">
      <c r="C5990" s="11"/>
      <c r="H5990" s="28">
        <f>ROUND(F5990*G5990,0)</f>
        <v>0</v>
      </c>
      <c r="I5990" s="225"/>
    </row>
    <row r="5991" s="9" customFormat="1" ht="17.9" customHeight="1">
      <c r="C5991" s="11"/>
      <c r="H5991" s="28">
        <f>ROUND(F5991*G5991,0)</f>
        <v>0</v>
      </c>
      <c r="I5991" s="225"/>
    </row>
    <row r="5992" s="9" customFormat="1" ht="17.9" customHeight="1">
      <c r="C5992" s="11"/>
      <c r="H5992" s="28">
        <f>ROUND(F5992*G5992,0)</f>
        <v>0</v>
      </c>
      <c r="I5992" s="225"/>
    </row>
    <row r="5993" s="9" customFormat="1" ht="17.9" customHeight="1">
      <c r="C5993" s="11"/>
      <c r="H5993" s="28">
        <f>ROUND(F5993*G5993,0)</f>
        <v>0</v>
      </c>
      <c r="I5993" s="225"/>
    </row>
    <row r="5994" s="9" customFormat="1" ht="17.9" customHeight="1">
      <c r="C5994" s="11"/>
      <c r="H5994" s="28">
        <f>ROUND(F5994*G5994,0)</f>
        <v>0</v>
      </c>
      <c r="I5994" s="225"/>
    </row>
    <row r="5995" s="9" customFormat="1" ht="17.9" customHeight="1">
      <c r="C5995" s="11"/>
      <c r="H5995" s="28">
        <f>ROUND(F5995*G5995,0)</f>
        <v>0</v>
      </c>
      <c r="I5995" s="225"/>
    </row>
    <row r="5996" s="9" customFormat="1" ht="17.9" customHeight="1">
      <c r="C5996" s="11"/>
      <c r="H5996" s="28">
        <f>ROUND(F5996*G5996,0)</f>
        <v>0</v>
      </c>
      <c r="I5996" s="225"/>
    </row>
    <row r="5997" s="9" customFormat="1" ht="17.9" customHeight="1">
      <c r="C5997" s="11"/>
      <c r="H5997" s="28">
        <f>ROUND(F5997*G5997,0)</f>
        <v>0</v>
      </c>
      <c r="I5997" s="225"/>
    </row>
    <row r="5998" s="9" customFormat="1" ht="17.9" customHeight="1">
      <c r="C5998" s="11"/>
      <c r="H5998" s="28">
        <f>ROUND(F5998*G5998,0)</f>
        <v>0</v>
      </c>
      <c r="I5998" s="225"/>
    </row>
    <row r="5999" s="9" customFormat="1" ht="17.9" customHeight="1">
      <c r="C5999" s="11"/>
      <c r="H5999" s="28">
        <f>ROUND(F5999*G5999,0)</f>
        <v>0</v>
      </c>
      <c r="I5999" s="225"/>
    </row>
    <row r="6000" s="9" customFormat="1" ht="17.9" customHeight="1">
      <c r="C6000" s="11"/>
      <c r="H6000" s="28">
        <f>ROUND(F6000*G6000,0)</f>
        <v>0</v>
      </c>
      <c r="I6000" s="225"/>
    </row>
    <row r="6001" s="9" customFormat="1" ht="17.9" customHeight="1">
      <c r="C6001" s="11"/>
      <c r="H6001" s="28">
        <f>ROUND(F6001*G6001,0)</f>
        <v>0</v>
      </c>
      <c r="I6001" s="225"/>
    </row>
    <row r="6002" s="9" customFormat="1" ht="17.9" customHeight="1">
      <c r="C6002" s="11"/>
      <c r="H6002" s="28">
        <f>ROUND(F6002*G6002,0)</f>
        <v>0</v>
      </c>
      <c r="I6002" s="225"/>
    </row>
    <row r="6003" s="9" customFormat="1" ht="17.9" customHeight="1">
      <c r="C6003" s="11"/>
      <c r="H6003" s="28">
        <f>ROUND(F6003*G6003,0)</f>
        <v>0</v>
      </c>
      <c r="I6003" s="225"/>
    </row>
    <row r="6004" s="9" customFormat="1" ht="17.9" customHeight="1">
      <c r="C6004" s="11"/>
      <c r="H6004" s="28">
        <f>ROUND(F6004*G6004,0)</f>
        <v>0</v>
      </c>
      <c r="I6004" s="225"/>
    </row>
    <row r="6005" s="9" customFormat="1" ht="17.9" customHeight="1">
      <c r="C6005" s="11"/>
      <c r="H6005" s="28">
        <f>ROUND(F6005*G6005,0)</f>
        <v>0</v>
      </c>
      <c r="I6005" s="225"/>
    </row>
    <row r="6006" s="9" customFormat="1" ht="17.9" customHeight="1">
      <c r="C6006" s="11"/>
      <c r="H6006" s="28">
        <f>ROUND(F6006*G6006,0)</f>
        <v>0</v>
      </c>
      <c r="I6006" s="225"/>
    </row>
    <row r="6007" s="9" customFormat="1" ht="17.9" customHeight="1">
      <c r="C6007" s="11"/>
      <c r="H6007" s="28">
        <f>ROUND(F6007*G6007,0)</f>
        <v>0</v>
      </c>
      <c r="I6007" s="225"/>
    </row>
    <row r="6008" s="9" customFormat="1" ht="17.9" customHeight="1">
      <c r="C6008" s="11"/>
      <c r="H6008" s="28">
        <f>ROUND(F6008*G6008,0)</f>
        <v>0</v>
      </c>
      <c r="I6008" s="225"/>
    </row>
    <row r="6009" s="9" customFormat="1" ht="17.9" customHeight="1">
      <c r="C6009" s="11"/>
      <c r="H6009" s="28">
        <f>ROUND(F6009*G6009,0)</f>
        <v>0</v>
      </c>
      <c r="I6009" s="225"/>
    </row>
    <row r="6010" s="9" customFormat="1" ht="17.9" customHeight="1">
      <c r="C6010" s="11"/>
      <c r="H6010" s="28">
        <f>ROUND(F6010*G6010,0)</f>
        <v>0</v>
      </c>
      <c r="I6010" s="225"/>
    </row>
    <row r="6011" s="9" customFormat="1" ht="17.9" customHeight="1">
      <c r="C6011" s="11"/>
      <c r="H6011" s="28">
        <f>ROUND(F6011*G6011,0)</f>
        <v>0</v>
      </c>
      <c r="I6011" s="225"/>
    </row>
    <row r="6012" s="9" customFormat="1" ht="17.9" customHeight="1">
      <c r="C6012" s="11"/>
      <c r="H6012" s="28">
        <f>ROUND(F6012*G6012,0)</f>
        <v>0</v>
      </c>
      <c r="I6012" s="225"/>
    </row>
    <row r="6013" s="9" customFormat="1" ht="17.9" customHeight="1">
      <c r="C6013" s="11"/>
      <c r="H6013" s="28">
        <f>ROUND(F6013*G6013,0)</f>
        <v>0</v>
      </c>
      <c r="I6013" s="225"/>
    </row>
    <row r="6014" s="9" customFormat="1" ht="17.9" customHeight="1">
      <c r="C6014" s="11"/>
      <c r="H6014" s="28">
        <f>ROUND(F6014*G6014,0)</f>
        <v>0</v>
      </c>
      <c r="I6014" s="225"/>
    </row>
    <row r="6015" s="9" customFormat="1" ht="17.9" customHeight="1">
      <c r="C6015" s="11"/>
      <c r="H6015" s="28">
        <f>ROUND(F6015*G6015,0)</f>
        <v>0</v>
      </c>
      <c r="I6015" s="225"/>
    </row>
    <row r="6016" s="9" customFormat="1" ht="17.9" customHeight="1">
      <c r="C6016" s="11"/>
      <c r="H6016" s="28">
        <f>ROUND(F6016*G6016,0)</f>
        <v>0</v>
      </c>
      <c r="I6016" s="225"/>
    </row>
    <row r="6017" s="9" customFormat="1" ht="17.9" customHeight="1">
      <c r="C6017" s="11"/>
      <c r="H6017" s="28">
        <f>ROUND(F6017*G6017,0)</f>
        <v>0</v>
      </c>
      <c r="I6017" s="225"/>
    </row>
    <row r="6018" s="9" customFormat="1" ht="17.9" customHeight="1">
      <c r="C6018" s="11"/>
      <c r="H6018" s="28">
        <f>ROUND(F6018*G6018,0)</f>
        <v>0</v>
      </c>
      <c r="I6018" s="225"/>
    </row>
    <row r="6019" s="9" customFormat="1" ht="17.9" customHeight="1">
      <c r="C6019" s="11"/>
      <c r="H6019" s="28">
        <f>ROUND(F6019*G6019,0)</f>
        <v>0</v>
      </c>
      <c r="I6019" s="225"/>
    </row>
    <row r="6020" s="9" customFormat="1" ht="17.9" customHeight="1">
      <c r="C6020" s="11"/>
      <c r="H6020" s="28">
        <f>ROUND(F6020*G6020,0)</f>
        <v>0</v>
      </c>
      <c r="I6020" s="225"/>
    </row>
    <row r="6021" s="9" customFormat="1" ht="17.9" customHeight="1">
      <c r="C6021" s="11"/>
      <c r="H6021" s="28">
        <f>ROUND(F6021*G6021,0)</f>
        <v>0</v>
      </c>
      <c r="I6021" s="225"/>
    </row>
    <row r="6022" s="9" customFormat="1" ht="17.9" customHeight="1">
      <c r="C6022" s="11"/>
      <c r="H6022" s="28">
        <f>ROUND(F6022*G6022,0)</f>
        <v>0</v>
      </c>
      <c r="I6022" s="225"/>
    </row>
    <row r="6023" s="9" customFormat="1" ht="17.9" customHeight="1">
      <c r="C6023" s="11"/>
      <c r="H6023" s="28">
        <f>ROUND(F6023*G6023,0)</f>
        <v>0</v>
      </c>
      <c r="I6023" s="225"/>
    </row>
    <row r="6024" s="9" customFormat="1" ht="17.9" customHeight="1">
      <c r="C6024" s="11"/>
      <c r="H6024" s="28">
        <f>ROUND(F6024*G6024,0)</f>
        <v>0</v>
      </c>
      <c r="I6024" s="225"/>
    </row>
    <row r="6025" s="9" customFormat="1" ht="17.9" customHeight="1">
      <c r="C6025" s="11"/>
      <c r="H6025" s="28">
        <f>ROUND(F6025*G6025,0)</f>
        <v>0</v>
      </c>
      <c r="I6025" s="225"/>
    </row>
    <row r="6026" s="9" customFormat="1" ht="17.9" customHeight="1">
      <c r="C6026" s="11"/>
      <c r="H6026" s="28">
        <f>ROUND(F6026*G6026,0)</f>
        <v>0</v>
      </c>
      <c r="I6026" s="225"/>
    </row>
    <row r="6027" s="9" customFormat="1" ht="17.9" customHeight="1">
      <c r="C6027" s="11"/>
      <c r="H6027" s="28">
        <f>ROUND(F6027*G6027,0)</f>
        <v>0</v>
      </c>
      <c r="I6027" s="225"/>
    </row>
    <row r="6028" s="9" customFormat="1" ht="17.9" customHeight="1">
      <c r="C6028" s="11"/>
      <c r="H6028" s="28">
        <f>ROUND(F6028*G6028,0)</f>
        <v>0</v>
      </c>
      <c r="I6028" s="225"/>
    </row>
    <row r="6029" s="9" customFormat="1" ht="17.9" customHeight="1">
      <c r="C6029" s="11"/>
      <c r="H6029" s="28">
        <f>ROUND(F6029*G6029,0)</f>
        <v>0</v>
      </c>
      <c r="I6029" s="225"/>
    </row>
    <row r="6030" s="9" customFormat="1" ht="17.9" customHeight="1">
      <c r="C6030" s="11"/>
      <c r="H6030" s="28">
        <f>ROUND(F6030*G6030,0)</f>
        <v>0</v>
      </c>
      <c r="I6030" s="225"/>
    </row>
    <row r="6031" s="9" customFormat="1" ht="17.9" customHeight="1">
      <c r="C6031" s="11"/>
      <c r="H6031" s="28">
        <f>ROUND(F6031*G6031,0)</f>
        <v>0</v>
      </c>
      <c r="I6031" s="225"/>
    </row>
    <row r="6032" s="9" customFormat="1" ht="17.9" customHeight="1">
      <c r="C6032" s="11"/>
      <c r="H6032" s="28">
        <f>ROUND(F6032*G6032,0)</f>
        <v>0</v>
      </c>
      <c r="I6032" s="225"/>
    </row>
    <row r="6033" s="9" customFormat="1" ht="17.9" customHeight="1">
      <c r="C6033" s="11"/>
      <c r="H6033" s="28">
        <f>ROUND(F6033*G6033,0)</f>
        <v>0</v>
      </c>
      <c r="I6033" s="225"/>
    </row>
    <row r="6034" s="9" customFormat="1" ht="17.9" customHeight="1">
      <c r="C6034" s="11"/>
      <c r="H6034" s="28">
        <f>ROUND(F6034*G6034,0)</f>
        <v>0</v>
      </c>
      <c r="I6034" s="225"/>
    </row>
    <row r="6035" s="9" customFormat="1" ht="17.9" customHeight="1">
      <c r="C6035" s="11"/>
      <c r="H6035" s="28">
        <f>ROUND(F6035*G6035,0)</f>
        <v>0</v>
      </c>
      <c r="I6035" s="225"/>
    </row>
    <row r="6036" s="9" customFormat="1" ht="17.9" customHeight="1">
      <c r="C6036" s="11"/>
      <c r="H6036" s="28">
        <f>ROUND(F6036*G6036,0)</f>
        <v>0</v>
      </c>
      <c r="I6036" s="225"/>
    </row>
    <row r="6037" s="9" customFormat="1" ht="17.9" customHeight="1">
      <c r="C6037" s="11"/>
      <c r="H6037" s="28">
        <f>ROUND(F6037*G6037,0)</f>
        <v>0</v>
      </c>
      <c r="I6037" s="225"/>
    </row>
    <row r="6038" s="9" customFormat="1" ht="17.9" customHeight="1">
      <c r="C6038" s="11"/>
      <c r="H6038" s="28">
        <f>ROUND(F6038*G6038,0)</f>
        <v>0</v>
      </c>
      <c r="I6038" s="225"/>
    </row>
    <row r="6039" s="9" customFormat="1" ht="17.9" customHeight="1">
      <c r="C6039" s="11"/>
      <c r="H6039" s="28">
        <f>ROUND(F6039*G6039,0)</f>
        <v>0</v>
      </c>
      <c r="I6039" s="225"/>
    </row>
    <row r="6040" s="9" customFormat="1" ht="17.9" customHeight="1">
      <c r="C6040" s="11"/>
      <c r="H6040" s="28">
        <f>ROUND(F6040*G6040,0)</f>
        <v>0</v>
      </c>
      <c r="I6040" s="225"/>
    </row>
    <row r="6041" s="9" customFormat="1" ht="17.9" customHeight="1">
      <c r="C6041" s="11"/>
      <c r="H6041" s="28">
        <f>ROUND(F6041*G6041,0)</f>
        <v>0</v>
      </c>
      <c r="I6041" s="225"/>
    </row>
    <row r="6042" s="9" customFormat="1" ht="17.9" customHeight="1">
      <c r="C6042" s="11"/>
      <c r="H6042" s="28">
        <f>ROUND(F6042*G6042,0)</f>
        <v>0</v>
      </c>
      <c r="I6042" s="225"/>
    </row>
    <row r="6043" s="9" customFormat="1" ht="17.9" customHeight="1">
      <c r="C6043" s="11"/>
      <c r="H6043" s="28">
        <f>ROUND(F6043*G6043,0)</f>
        <v>0</v>
      </c>
      <c r="I6043" s="225"/>
    </row>
    <row r="6044" s="9" customFormat="1" ht="17.9" customHeight="1">
      <c r="C6044" s="11"/>
      <c r="H6044" s="28">
        <f>ROUND(F6044*G6044,0)</f>
        <v>0</v>
      </c>
      <c r="I6044" s="225"/>
    </row>
    <row r="6045" s="9" customFormat="1" ht="17.9" customHeight="1">
      <c r="C6045" s="11"/>
      <c r="H6045" s="28">
        <f>ROUND(F6045*G6045,0)</f>
        <v>0</v>
      </c>
      <c r="I6045" s="225"/>
    </row>
    <row r="6046" s="9" customFormat="1" ht="17.9" customHeight="1">
      <c r="C6046" s="11"/>
      <c r="H6046" s="28">
        <f>ROUND(F6046*G6046,0)</f>
        <v>0</v>
      </c>
      <c r="I6046" s="225"/>
    </row>
    <row r="6047" s="9" customFormat="1" ht="17.9" customHeight="1">
      <c r="C6047" s="11"/>
      <c r="H6047" s="28">
        <f>ROUND(F6047*G6047,0)</f>
        <v>0</v>
      </c>
      <c r="I6047" s="225"/>
    </row>
    <row r="6048" s="9" customFormat="1" ht="17.9" customHeight="1">
      <c r="C6048" s="11"/>
      <c r="H6048" s="28">
        <f>ROUND(F6048*G6048,0)</f>
        <v>0</v>
      </c>
      <c r="I6048" s="225"/>
    </row>
    <row r="6049" s="9" customFormat="1" ht="17.9" customHeight="1">
      <c r="C6049" s="11"/>
      <c r="H6049" s="28">
        <f>ROUND(F6049*G6049,0)</f>
        <v>0</v>
      </c>
      <c r="I6049" s="225"/>
    </row>
    <row r="6050" s="9" customFormat="1" ht="17.9" customHeight="1">
      <c r="C6050" s="11"/>
      <c r="H6050" s="28">
        <f>ROUND(F6050*G6050,0)</f>
        <v>0</v>
      </c>
      <c r="I6050" s="225"/>
    </row>
    <row r="6051" s="9" customFormat="1" ht="17.9" customHeight="1">
      <c r="C6051" s="11"/>
      <c r="H6051" s="28">
        <f>ROUND(F6051*G6051,0)</f>
        <v>0</v>
      </c>
      <c r="I6051" s="225"/>
    </row>
    <row r="6052" s="9" customFormat="1" ht="17.9" customHeight="1">
      <c r="C6052" s="11"/>
      <c r="H6052" s="28">
        <f>ROUND(F6052*G6052,0)</f>
        <v>0</v>
      </c>
      <c r="I6052" s="225"/>
    </row>
    <row r="6053" s="9" customFormat="1" ht="17.9" customHeight="1">
      <c r="C6053" s="11"/>
      <c r="H6053" s="28">
        <f>ROUND(F6053*G6053,0)</f>
        <v>0</v>
      </c>
      <c r="I6053" s="225"/>
    </row>
    <row r="6054" s="9" customFormat="1" ht="17.9" customHeight="1">
      <c r="C6054" s="11"/>
      <c r="H6054" s="28">
        <f>ROUND(F6054*G6054,0)</f>
        <v>0</v>
      </c>
      <c r="I6054" s="225"/>
    </row>
    <row r="6055" s="9" customFormat="1" ht="17.9" customHeight="1">
      <c r="C6055" s="11"/>
      <c r="H6055" s="28">
        <f>ROUND(F6055*G6055,0)</f>
        <v>0</v>
      </c>
      <c r="I6055" s="225"/>
    </row>
    <row r="6056" s="9" customFormat="1" ht="17.9" customHeight="1">
      <c r="C6056" s="11"/>
      <c r="H6056" s="28">
        <f>ROUND(F6056*G6056,0)</f>
        <v>0</v>
      </c>
      <c r="I6056" s="225"/>
    </row>
    <row r="6057" s="9" customFormat="1" ht="17.9" customHeight="1">
      <c r="C6057" s="11"/>
      <c r="H6057" s="28">
        <f>ROUND(F6057*G6057,0)</f>
        <v>0</v>
      </c>
      <c r="I6057" s="225"/>
    </row>
    <row r="6058" s="9" customFormat="1" ht="17.9" customHeight="1">
      <c r="C6058" s="11"/>
      <c r="H6058" s="28">
        <f>ROUND(F6058*G6058,0)</f>
        <v>0</v>
      </c>
      <c r="I6058" s="225"/>
    </row>
    <row r="6059" s="9" customFormat="1" ht="17.9" customHeight="1">
      <c r="C6059" s="11"/>
      <c r="H6059" s="28">
        <f>ROUND(F6059*G6059,0)</f>
        <v>0</v>
      </c>
      <c r="I6059" s="225"/>
    </row>
    <row r="6060" s="9" customFormat="1" ht="17.9" customHeight="1">
      <c r="C6060" s="11"/>
      <c r="H6060" s="28">
        <f>ROUND(F6060*G6060,0)</f>
        <v>0</v>
      </c>
      <c r="I6060" s="225"/>
    </row>
    <row r="6061" s="9" customFormat="1" ht="17.9" customHeight="1">
      <c r="C6061" s="11"/>
      <c r="H6061" s="28">
        <f>ROUND(F6061*G6061,0)</f>
        <v>0</v>
      </c>
      <c r="I6061" s="225"/>
    </row>
    <row r="6062" s="9" customFormat="1" ht="17.9" customHeight="1">
      <c r="C6062" s="11"/>
      <c r="H6062" s="28">
        <f>ROUND(F6062*G6062,0)</f>
        <v>0</v>
      </c>
      <c r="I6062" s="225"/>
    </row>
    <row r="6063" s="9" customFormat="1" ht="17.9" customHeight="1">
      <c r="C6063" s="11"/>
      <c r="H6063" s="28">
        <f>ROUND(F6063*G6063,0)</f>
        <v>0</v>
      </c>
      <c r="I6063" s="225"/>
    </row>
    <row r="6064" s="9" customFormat="1" ht="17.9" customHeight="1">
      <c r="C6064" s="11"/>
      <c r="H6064" s="28">
        <f>ROUND(F6064*G6064,0)</f>
        <v>0</v>
      </c>
      <c r="I6064" s="225"/>
    </row>
    <row r="6065" s="9" customFormat="1" ht="17.9" customHeight="1">
      <c r="C6065" s="11"/>
      <c r="H6065" s="28">
        <f>ROUND(F6065*G6065,0)</f>
        <v>0</v>
      </c>
      <c r="I6065" s="225"/>
    </row>
    <row r="6066" s="9" customFormat="1" ht="17.9" customHeight="1">
      <c r="C6066" s="11"/>
      <c r="H6066" s="28">
        <f>ROUND(F6066*G6066,0)</f>
        <v>0</v>
      </c>
      <c r="I6066" s="225"/>
    </row>
    <row r="6067" s="9" customFormat="1" ht="17.9" customHeight="1">
      <c r="C6067" s="11"/>
      <c r="H6067" s="28">
        <f>ROUND(F6067*G6067,0)</f>
        <v>0</v>
      </c>
      <c r="I6067" s="225"/>
    </row>
    <row r="6068" s="9" customFormat="1" ht="17.9" customHeight="1">
      <c r="C6068" s="11"/>
      <c r="H6068" s="28">
        <f>ROUND(F6068*G6068,0)</f>
        <v>0</v>
      </c>
      <c r="I6068" s="225"/>
    </row>
    <row r="6069" s="9" customFormat="1" ht="17.9" customHeight="1">
      <c r="C6069" s="11"/>
      <c r="H6069" s="28">
        <f>ROUND(F6069*G6069,0)</f>
        <v>0</v>
      </c>
      <c r="I6069" s="225"/>
    </row>
    <row r="6070" s="9" customFormat="1" ht="17.9" customHeight="1">
      <c r="C6070" s="11"/>
      <c r="H6070" s="28">
        <f>ROUND(F6070*G6070,0)</f>
        <v>0</v>
      </c>
      <c r="I6070" s="225"/>
    </row>
    <row r="6071" s="9" customFormat="1" ht="17.9" customHeight="1">
      <c r="C6071" s="11"/>
      <c r="H6071" s="28">
        <f>ROUND(F6071*G6071,0)</f>
        <v>0</v>
      </c>
      <c r="I6071" s="225"/>
    </row>
    <row r="6072" s="9" customFormat="1" ht="17.9" customHeight="1">
      <c r="C6072" s="11"/>
      <c r="H6072" s="28">
        <f>ROUND(F6072*G6072,0)</f>
        <v>0</v>
      </c>
      <c r="I6072" s="225"/>
    </row>
    <row r="6073" s="9" customFormat="1" ht="17.9" customHeight="1">
      <c r="C6073" s="11"/>
      <c r="H6073" s="28">
        <f>ROUND(F6073*G6073,0)</f>
        <v>0</v>
      </c>
      <c r="I6073" s="225"/>
    </row>
    <row r="6074" s="9" customFormat="1" ht="17.9" customHeight="1">
      <c r="C6074" s="11"/>
      <c r="H6074" s="28">
        <f>ROUND(F6074*G6074,0)</f>
        <v>0</v>
      </c>
      <c r="I6074" s="225"/>
    </row>
    <row r="6075" s="9" customFormat="1" ht="17.9" customHeight="1">
      <c r="C6075" s="11"/>
      <c r="H6075" s="28">
        <f>ROUND(F6075*G6075,0)</f>
        <v>0</v>
      </c>
      <c r="I6075" s="225"/>
    </row>
    <row r="6076" s="9" customFormat="1" ht="17.9" customHeight="1">
      <c r="C6076" s="11"/>
      <c r="H6076" s="28">
        <f>ROUND(F6076*G6076,0)</f>
        <v>0</v>
      </c>
      <c r="I6076" s="225"/>
    </row>
    <row r="6077" s="9" customFormat="1" ht="17.9" customHeight="1">
      <c r="C6077" s="11"/>
      <c r="H6077" s="28">
        <f>ROUND(F6077*G6077,0)</f>
        <v>0</v>
      </c>
      <c r="I6077" s="225"/>
    </row>
    <row r="6078" s="9" customFormat="1" ht="17.9" customHeight="1">
      <c r="C6078" s="11"/>
      <c r="H6078" s="28">
        <f>ROUND(F6078*G6078,0)</f>
        <v>0</v>
      </c>
      <c r="I6078" s="225"/>
    </row>
    <row r="6079" s="9" customFormat="1" ht="17.9" customHeight="1">
      <c r="C6079" s="11"/>
      <c r="H6079" s="28">
        <f>ROUND(F6079*G6079,0)</f>
        <v>0</v>
      </c>
      <c r="I6079" s="225"/>
    </row>
    <row r="6080" s="9" customFormat="1" ht="17.9" customHeight="1">
      <c r="C6080" s="11"/>
      <c r="H6080" s="28">
        <f>ROUND(F6080*G6080,0)</f>
        <v>0</v>
      </c>
      <c r="I6080" s="225"/>
    </row>
    <row r="6081" s="9" customFormat="1" ht="17.9" customHeight="1">
      <c r="C6081" s="11"/>
      <c r="H6081" s="28">
        <f>ROUND(F6081*G6081,0)</f>
        <v>0</v>
      </c>
      <c r="I6081" s="225"/>
    </row>
    <row r="6082" s="9" customFormat="1" ht="17.9" customHeight="1">
      <c r="C6082" s="11"/>
      <c r="H6082" s="28">
        <f>ROUND(F6082*G6082,0)</f>
        <v>0</v>
      </c>
      <c r="I6082" s="225"/>
    </row>
    <row r="6083" s="9" customFormat="1" ht="17.9" customHeight="1">
      <c r="C6083" s="11"/>
      <c r="H6083" s="28">
        <f>ROUND(F6083*G6083,0)</f>
        <v>0</v>
      </c>
      <c r="I6083" s="225"/>
    </row>
    <row r="6084" s="9" customFormat="1" ht="17.9" customHeight="1">
      <c r="C6084" s="11"/>
      <c r="H6084" s="28">
        <f>ROUND(F6084*G6084,0)</f>
        <v>0</v>
      </c>
      <c r="I6084" s="225"/>
    </row>
    <row r="6085" s="9" customFormat="1" ht="17.9" customHeight="1">
      <c r="C6085" s="11"/>
      <c r="H6085" s="28">
        <f>ROUND(F6085*G6085,0)</f>
        <v>0</v>
      </c>
      <c r="I6085" s="225"/>
    </row>
    <row r="6086" s="9" customFormat="1" ht="17.9" customHeight="1">
      <c r="C6086" s="11"/>
      <c r="H6086" s="28">
        <f>ROUND(F6086*G6086,0)</f>
        <v>0</v>
      </c>
      <c r="I6086" s="225"/>
    </row>
    <row r="6087" s="9" customFormat="1" ht="17.9" customHeight="1">
      <c r="C6087" s="11"/>
      <c r="H6087" s="28">
        <f>ROUND(F6087*G6087,0)</f>
        <v>0</v>
      </c>
      <c r="I6087" s="225"/>
    </row>
    <row r="6088" s="9" customFormat="1" ht="17.9" customHeight="1">
      <c r="C6088" s="11"/>
      <c r="H6088" s="28">
        <f>ROUND(F6088*G6088,0)</f>
        <v>0</v>
      </c>
      <c r="I6088" s="225"/>
    </row>
    <row r="6089" s="9" customFormat="1" ht="17.9" customHeight="1">
      <c r="C6089" s="11"/>
      <c r="H6089" s="28">
        <f>ROUND(F6089*G6089,0)</f>
        <v>0</v>
      </c>
      <c r="I6089" s="225"/>
    </row>
    <row r="6090" s="9" customFormat="1" ht="17.9" customHeight="1">
      <c r="C6090" s="11"/>
      <c r="H6090" s="28">
        <f>ROUND(F6090*G6090,0)</f>
        <v>0</v>
      </c>
      <c r="I6090" s="225"/>
    </row>
    <row r="6091" s="9" customFormat="1" ht="17.9" customHeight="1">
      <c r="C6091" s="11"/>
      <c r="H6091" s="28">
        <f>ROUND(F6091*G6091,0)</f>
        <v>0</v>
      </c>
      <c r="I6091" s="225"/>
    </row>
    <row r="6092" s="9" customFormat="1" ht="17.9" customHeight="1">
      <c r="C6092" s="11"/>
      <c r="H6092" s="28">
        <f>ROUND(F6092*G6092,0)</f>
        <v>0</v>
      </c>
      <c r="I6092" s="225"/>
    </row>
    <row r="6093" s="9" customFormat="1" ht="17.9" customHeight="1">
      <c r="C6093" s="11"/>
      <c r="H6093" s="28">
        <f>ROUND(F6093*G6093,0)</f>
        <v>0</v>
      </c>
      <c r="I6093" s="225"/>
    </row>
    <row r="6094" s="9" customFormat="1" ht="17.9" customHeight="1">
      <c r="C6094" s="11"/>
      <c r="H6094" s="28">
        <f>ROUND(F6094*G6094,0)</f>
        <v>0</v>
      </c>
      <c r="I6094" s="225"/>
    </row>
    <row r="6095" s="9" customFormat="1" ht="17.9" customHeight="1">
      <c r="C6095" s="11"/>
      <c r="H6095" s="28">
        <f>ROUND(F6095*G6095,0)</f>
        <v>0</v>
      </c>
      <c r="I6095" s="225"/>
    </row>
    <row r="6096" s="9" customFormat="1" ht="17.9" customHeight="1">
      <c r="C6096" s="11"/>
      <c r="H6096" s="28">
        <f>ROUND(F6096*G6096,0)</f>
        <v>0</v>
      </c>
      <c r="I6096" s="225"/>
    </row>
    <row r="6097" s="9" customFormat="1" ht="17.9" customHeight="1">
      <c r="C6097" s="11"/>
      <c r="H6097" s="28">
        <f>ROUND(F6097*G6097,0)</f>
        <v>0</v>
      </c>
      <c r="I6097" s="225"/>
    </row>
    <row r="6098" s="9" customFormat="1" ht="17.9" customHeight="1">
      <c r="C6098" s="11"/>
      <c r="H6098" s="28">
        <f>ROUND(F6098*G6098,0)</f>
        <v>0</v>
      </c>
      <c r="I6098" s="225"/>
    </row>
    <row r="6099" s="9" customFormat="1" ht="17.9" customHeight="1">
      <c r="C6099" s="11"/>
      <c r="H6099" s="28">
        <f>ROUND(F6099*G6099,0)</f>
        <v>0</v>
      </c>
      <c r="I6099" s="225"/>
    </row>
    <row r="6100" s="9" customFormat="1" ht="17.9" customHeight="1">
      <c r="C6100" s="11"/>
      <c r="H6100" s="28">
        <f>ROUND(F6100*G6100,0)</f>
        <v>0</v>
      </c>
      <c r="I6100" s="225"/>
    </row>
    <row r="6101" s="9" customFormat="1" ht="17.9" customHeight="1">
      <c r="C6101" s="11"/>
      <c r="H6101" s="28">
        <f>ROUND(F6101*G6101,0)</f>
        <v>0</v>
      </c>
      <c r="I6101" s="225"/>
    </row>
    <row r="6102" s="9" customFormat="1" ht="17.9" customHeight="1">
      <c r="C6102" s="11"/>
      <c r="H6102" s="28">
        <f>ROUND(F6102*G6102,0)</f>
        <v>0</v>
      </c>
      <c r="I6102" s="225"/>
    </row>
    <row r="6103" s="9" customFormat="1" ht="17.9" customHeight="1">
      <c r="C6103" s="11"/>
      <c r="H6103" s="28">
        <f>ROUND(F6103*G6103,0)</f>
        <v>0</v>
      </c>
      <c r="I6103" s="225"/>
    </row>
    <row r="6104" s="9" customFormat="1" ht="17.9" customHeight="1">
      <c r="C6104" s="11"/>
      <c r="H6104" s="28">
        <f>ROUND(F6104*G6104,0)</f>
        <v>0</v>
      </c>
      <c r="I6104" s="225"/>
    </row>
    <row r="6105" s="9" customFormat="1" ht="17.9" customHeight="1">
      <c r="C6105" s="11"/>
      <c r="H6105" s="28">
        <f>ROUND(F6105*G6105,0)</f>
        <v>0</v>
      </c>
      <c r="I6105" s="225"/>
    </row>
    <row r="6106" s="9" customFormat="1" ht="17.9" customHeight="1">
      <c r="C6106" s="11"/>
      <c r="H6106" s="28">
        <f>ROUND(F6106*G6106,0)</f>
        <v>0</v>
      </c>
      <c r="I6106" s="225"/>
    </row>
    <row r="6107" s="9" customFormat="1" ht="17.9" customHeight="1">
      <c r="C6107" s="11"/>
      <c r="H6107" s="28">
        <f>ROUND(F6107*G6107,0)</f>
        <v>0</v>
      </c>
      <c r="I6107" s="225"/>
    </row>
    <row r="6108" s="9" customFormat="1" ht="17.9" customHeight="1">
      <c r="C6108" s="11"/>
      <c r="H6108" s="28">
        <f>ROUND(F6108*G6108,0)</f>
        <v>0</v>
      </c>
      <c r="I6108" s="225"/>
    </row>
    <row r="6109" s="9" customFormat="1" ht="17.9" customHeight="1">
      <c r="C6109" s="11"/>
      <c r="H6109" s="28">
        <f>ROUND(F6109*G6109,0)</f>
        <v>0</v>
      </c>
      <c r="I6109" s="225"/>
    </row>
    <row r="6110" s="9" customFormat="1" ht="17.9" customHeight="1">
      <c r="C6110" s="11"/>
      <c r="H6110" s="28">
        <f>ROUND(F6110*G6110,0)</f>
        <v>0</v>
      </c>
      <c r="I6110" s="225"/>
    </row>
    <row r="6111" s="9" customFormat="1" ht="17.9" customHeight="1">
      <c r="C6111" s="11"/>
      <c r="H6111" s="28">
        <f>ROUND(F6111*G6111,0)</f>
        <v>0</v>
      </c>
      <c r="I6111" s="225"/>
    </row>
    <row r="6112" s="9" customFormat="1" ht="17.9" customHeight="1">
      <c r="C6112" s="11"/>
      <c r="H6112" s="28">
        <f>ROUND(F6112*G6112,0)</f>
        <v>0</v>
      </c>
      <c r="I6112" s="225"/>
    </row>
    <row r="6113" s="9" customFormat="1" ht="17.9" customHeight="1">
      <c r="C6113" s="11"/>
      <c r="H6113" s="28">
        <f>ROUND(F6113*G6113,0)</f>
        <v>0</v>
      </c>
      <c r="I6113" s="225"/>
    </row>
    <row r="6114" s="9" customFormat="1" ht="17.9" customHeight="1">
      <c r="C6114" s="11"/>
      <c r="H6114" s="28">
        <f>ROUND(F6114*G6114,0)</f>
        <v>0</v>
      </c>
      <c r="I6114" s="225"/>
    </row>
    <row r="6115" s="9" customFormat="1" ht="17.9" customHeight="1">
      <c r="C6115" s="11"/>
      <c r="H6115" s="28">
        <f>ROUND(F6115*G6115,0)</f>
        <v>0</v>
      </c>
      <c r="I6115" s="225"/>
    </row>
    <row r="6116" s="9" customFormat="1" ht="17.9" customHeight="1">
      <c r="C6116" s="11"/>
      <c r="H6116" s="28">
        <f>ROUND(F6116*G6116,0)</f>
        <v>0</v>
      </c>
      <c r="I6116" s="225"/>
    </row>
    <row r="6117" s="9" customFormat="1" ht="17.9" customHeight="1">
      <c r="C6117" s="11"/>
      <c r="H6117" s="28">
        <f>ROUND(F6117*G6117,0)</f>
        <v>0</v>
      </c>
      <c r="I6117" s="225"/>
    </row>
    <row r="6118" s="9" customFormat="1" ht="17.9" customHeight="1">
      <c r="C6118" s="11"/>
      <c r="H6118" s="28">
        <f>ROUND(F6118*G6118,0)</f>
        <v>0</v>
      </c>
      <c r="I6118" s="225"/>
    </row>
    <row r="6119" s="9" customFormat="1" ht="17.9" customHeight="1">
      <c r="C6119" s="11"/>
      <c r="H6119" s="28">
        <f>ROUND(F6119*G6119,0)</f>
        <v>0</v>
      </c>
      <c r="I6119" s="225"/>
    </row>
    <row r="6120" s="9" customFormat="1" ht="17.9" customHeight="1">
      <c r="C6120" s="11"/>
      <c r="H6120" s="28">
        <f>ROUND(F6120*G6120,0)</f>
        <v>0</v>
      </c>
      <c r="I6120" s="225"/>
    </row>
    <row r="6121" s="9" customFormat="1" ht="17.9" customHeight="1">
      <c r="C6121" s="11"/>
      <c r="H6121" s="28">
        <f>ROUND(F6121*G6121,0)</f>
        <v>0</v>
      </c>
      <c r="I6121" s="225"/>
    </row>
    <row r="6122" s="9" customFormat="1" ht="17.9" customHeight="1">
      <c r="C6122" s="11"/>
      <c r="H6122" s="28">
        <f>ROUND(F6122*G6122,0)</f>
        <v>0</v>
      </c>
      <c r="I6122" s="225"/>
    </row>
    <row r="6123" s="9" customFormat="1" ht="17.9" customHeight="1">
      <c r="C6123" s="11"/>
      <c r="H6123" s="28">
        <f>ROUND(F6123*G6123,0)</f>
        <v>0</v>
      </c>
      <c r="I6123" s="225"/>
    </row>
    <row r="6124" s="9" customFormat="1" ht="17.9" customHeight="1">
      <c r="C6124" s="11"/>
      <c r="H6124" s="28">
        <f>ROUND(F6124*G6124,0)</f>
        <v>0</v>
      </c>
      <c r="I6124" s="225"/>
    </row>
    <row r="6125" s="9" customFormat="1" ht="17.9" customHeight="1">
      <c r="C6125" s="11"/>
      <c r="H6125" s="28">
        <f>ROUND(F6125*G6125,0)</f>
        <v>0</v>
      </c>
      <c r="I6125" s="225"/>
    </row>
    <row r="6126" s="9" customFormat="1" ht="17.9" customHeight="1">
      <c r="C6126" s="11"/>
      <c r="H6126" s="28">
        <f>ROUND(F6126*G6126,0)</f>
        <v>0</v>
      </c>
      <c r="I6126" s="225"/>
    </row>
    <row r="6127" s="9" customFormat="1" ht="17.9" customHeight="1">
      <c r="C6127" s="11"/>
      <c r="H6127" s="28">
        <f>ROUND(F6127*G6127,0)</f>
        <v>0</v>
      </c>
      <c r="I6127" s="225"/>
    </row>
    <row r="6128" s="9" customFormat="1" ht="17.9" customHeight="1">
      <c r="C6128" s="11"/>
      <c r="H6128" s="28">
        <f>ROUND(F6128*G6128,0)</f>
        <v>0</v>
      </c>
      <c r="I6128" s="225"/>
    </row>
    <row r="6129" s="9" customFormat="1" ht="17.9" customHeight="1">
      <c r="C6129" s="11"/>
      <c r="H6129" s="28">
        <f>ROUND(F6129*G6129,0)</f>
        <v>0</v>
      </c>
      <c r="I6129" s="225"/>
    </row>
    <row r="6130" s="9" customFormat="1" ht="17.9" customHeight="1">
      <c r="C6130" s="11"/>
      <c r="H6130" s="28">
        <f>ROUND(F6130*G6130,0)</f>
        <v>0</v>
      </c>
      <c r="I6130" s="225"/>
    </row>
    <row r="6131" s="9" customFormat="1" ht="17.9" customHeight="1">
      <c r="C6131" s="11"/>
      <c r="H6131" s="28">
        <f>ROUND(F6131*G6131,0)</f>
        <v>0</v>
      </c>
      <c r="I6131" s="225"/>
    </row>
    <row r="6132" s="9" customFormat="1" ht="17.9" customHeight="1">
      <c r="C6132" s="11"/>
      <c r="H6132" s="28">
        <f>ROUND(F6132*G6132,0)</f>
        <v>0</v>
      </c>
      <c r="I6132" s="225"/>
    </row>
    <row r="6133" s="9" customFormat="1" ht="17.9" customHeight="1">
      <c r="C6133" s="11"/>
      <c r="H6133" s="28">
        <f>ROUND(F6133*G6133,0)</f>
        <v>0</v>
      </c>
      <c r="I6133" s="225"/>
    </row>
    <row r="6134" s="9" customFormat="1" ht="17.9" customHeight="1">
      <c r="C6134" s="11"/>
      <c r="H6134" s="28">
        <f>ROUND(F6134*G6134,0)</f>
        <v>0</v>
      </c>
      <c r="I6134" s="225"/>
    </row>
    <row r="6135" s="9" customFormat="1" ht="17.9" customHeight="1">
      <c r="C6135" s="11"/>
      <c r="H6135" s="28">
        <f>ROUND(F6135*G6135,0)</f>
        <v>0</v>
      </c>
      <c r="I6135" s="225"/>
    </row>
    <row r="6136" s="9" customFormat="1" ht="17.9" customHeight="1">
      <c r="C6136" s="11"/>
      <c r="H6136" s="28">
        <f>ROUND(F6136*G6136,0)</f>
        <v>0</v>
      </c>
      <c r="I6136" s="225"/>
    </row>
    <row r="6137" s="9" customFormat="1" ht="17.9" customHeight="1">
      <c r="C6137" s="11"/>
      <c r="H6137" s="28">
        <f>ROUND(F6137*G6137,0)</f>
        <v>0</v>
      </c>
      <c r="I6137" s="225"/>
    </row>
    <row r="6138" s="9" customFormat="1" ht="17.9" customHeight="1">
      <c r="C6138" s="11"/>
      <c r="H6138" s="28">
        <f>ROUND(F6138*G6138,0)</f>
        <v>0</v>
      </c>
      <c r="I6138" s="225"/>
    </row>
    <row r="6139" s="9" customFormat="1" ht="17.9" customHeight="1">
      <c r="C6139" s="11"/>
      <c r="H6139" s="28">
        <f>ROUND(F6139*G6139,0)</f>
        <v>0</v>
      </c>
      <c r="I6139" s="225"/>
    </row>
    <row r="6140" s="9" customFormat="1" ht="17.9" customHeight="1">
      <c r="C6140" s="11"/>
      <c r="H6140" s="28">
        <f>ROUND(F6140*G6140,0)</f>
        <v>0</v>
      </c>
      <c r="I6140" s="225"/>
    </row>
    <row r="6141" s="9" customFormat="1" ht="17.9" customHeight="1">
      <c r="C6141" s="11"/>
      <c r="H6141" s="28">
        <f>ROUND(F6141*G6141,0)</f>
        <v>0</v>
      </c>
      <c r="I6141" s="225"/>
    </row>
    <row r="6142" s="9" customFormat="1" ht="17.9" customHeight="1">
      <c r="C6142" s="11"/>
      <c r="H6142" s="28">
        <f>ROUND(F6142*G6142,0)</f>
        <v>0</v>
      </c>
      <c r="I6142" s="225"/>
    </row>
    <row r="6143" s="9" customFormat="1" ht="17.9" customHeight="1">
      <c r="C6143" s="11"/>
      <c r="H6143" s="28">
        <f>ROUND(F6143*G6143,0)</f>
        <v>0</v>
      </c>
      <c r="I6143" s="225"/>
    </row>
    <row r="6144" s="9" customFormat="1" ht="17.9" customHeight="1">
      <c r="C6144" s="11"/>
      <c r="H6144" s="28">
        <f>ROUND(F6144*G6144,0)</f>
        <v>0</v>
      </c>
      <c r="I6144" s="225"/>
    </row>
    <row r="6145" s="9" customFormat="1" ht="17.9" customHeight="1">
      <c r="C6145" s="11"/>
      <c r="H6145" s="28">
        <f>ROUND(F6145*G6145,0)</f>
        <v>0</v>
      </c>
      <c r="I6145" s="225"/>
    </row>
    <row r="6146" s="9" customFormat="1" ht="17.9" customHeight="1">
      <c r="C6146" s="11"/>
      <c r="H6146" s="28">
        <f>ROUND(F6146*G6146,0)</f>
        <v>0</v>
      </c>
      <c r="I6146" s="225"/>
    </row>
    <row r="6147" s="9" customFormat="1" ht="17.9" customHeight="1">
      <c r="C6147" s="11"/>
      <c r="H6147" s="28">
        <f>ROUND(F6147*G6147,0)</f>
        <v>0</v>
      </c>
      <c r="I6147" s="225"/>
    </row>
    <row r="6148" s="9" customFormat="1" ht="17.9" customHeight="1">
      <c r="C6148" s="11"/>
      <c r="H6148" s="28">
        <f>ROUND(F6148*G6148,0)</f>
        <v>0</v>
      </c>
      <c r="I6148" s="225"/>
    </row>
    <row r="6149" s="9" customFormat="1" ht="17.9" customHeight="1">
      <c r="C6149" s="11"/>
      <c r="H6149" s="28">
        <f>ROUND(F6149*G6149,0)</f>
        <v>0</v>
      </c>
      <c r="I6149" s="225"/>
    </row>
    <row r="6150" s="9" customFormat="1" ht="17.9" customHeight="1">
      <c r="C6150" s="11"/>
      <c r="H6150" s="28">
        <f>ROUND(F6150*G6150,0)</f>
        <v>0</v>
      </c>
      <c r="I6150" s="225"/>
    </row>
    <row r="6151" s="9" customFormat="1" ht="17.9" customHeight="1">
      <c r="C6151" s="11"/>
      <c r="H6151" s="28">
        <f>ROUND(F6151*G6151,0)</f>
        <v>0</v>
      </c>
      <c r="I6151" s="225"/>
    </row>
    <row r="6152" s="9" customFormat="1" ht="17.9" customHeight="1">
      <c r="C6152" s="11"/>
      <c r="H6152" s="28">
        <f>ROUND(F6152*G6152,0)</f>
        <v>0</v>
      </c>
      <c r="I6152" s="225"/>
    </row>
    <row r="6153" s="9" customFormat="1" ht="17.9" customHeight="1">
      <c r="C6153" s="11"/>
      <c r="H6153" s="28">
        <f>ROUND(F6153*G6153,0)</f>
        <v>0</v>
      </c>
      <c r="I6153" s="225"/>
    </row>
    <row r="6154" s="9" customFormat="1" ht="17.9" customHeight="1">
      <c r="C6154" s="11"/>
      <c r="H6154" s="28">
        <f>ROUND(F6154*G6154,0)</f>
        <v>0</v>
      </c>
      <c r="I6154" s="225"/>
    </row>
    <row r="6155" s="9" customFormat="1" ht="17.9" customHeight="1">
      <c r="C6155" s="11"/>
      <c r="H6155" s="28">
        <f>ROUND(F6155*G6155,0)</f>
        <v>0</v>
      </c>
      <c r="I6155" s="225"/>
    </row>
    <row r="6156" s="9" customFormat="1" ht="17.9" customHeight="1">
      <c r="C6156" s="11"/>
      <c r="H6156" s="28">
        <f>ROUND(F6156*G6156,0)</f>
        <v>0</v>
      </c>
      <c r="I6156" s="225"/>
    </row>
    <row r="6157" s="9" customFormat="1" ht="17.9" customHeight="1">
      <c r="C6157" s="11"/>
      <c r="H6157" s="28">
        <f>ROUND(F6157*G6157,0)</f>
        <v>0</v>
      </c>
      <c r="I6157" s="225"/>
    </row>
    <row r="6158" s="9" customFormat="1" ht="17.9" customHeight="1">
      <c r="C6158" s="11"/>
      <c r="H6158" s="28">
        <f>ROUND(F6158*G6158,0)</f>
        <v>0</v>
      </c>
      <c r="I6158" s="225"/>
    </row>
    <row r="6159" s="9" customFormat="1" ht="17.9" customHeight="1">
      <c r="C6159" s="11"/>
      <c r="H6159" s="28">
        <f>ROUND(F6159*G6159,0)</f>
        <v>0</v>
      </c>
      <c r="I6159" s="225"/>
    </row>
    <row r="6160" s="9" customFormat="1" ht="17.9" customHeight="1">
      <c r="C6160" s="11"/>
      <c r="H6160" s="28">
        <f>ROUND(F6160*G6160,0)</f>
        <v>0</v>
      </c>
      <c r="I6160" s="225"/>
    </row>
    <row r="6161" s="9" customFormat="1" ht="17.9" customHeight="1">
      <c r="C6161" s="11"/>
      <c r="H6161" s="28">
        <f>ROUND(F6161*G6161,0)</f>
        <v>0</v>
      </c>
      <c r="I6161" s="225"/>
    </row>
    <row r="6162" s="9" customFormat="1" ht="17.9" customHeight="1">
      <c r="C6162" s="11"/>
      <c r="H6162" s="28">
        <f>ROUND(F6162*G6162,0)</f>
        <v>0</v>
      </c>
      <c r="I6162" s="225"/>
    </row>
    <row r="6163" s="9" customFormat="1" ht="17.9" customHeight="1">
      <c r="C6163" s="11"/>
      <c r="H6163" s="28">
        <f>ROUND(F6163*G6163,0)</f>
        <v>0</v>
      </c>
      <c r="I6163" s="225"/>
    </row>
    <row r="6164" s="9" customFormat="1" ht="17.9" customHeight="1">
      <c r="C6164" s="11"/>
      <c r="H6164" s="28">
        <f>ROUND(F6164*G6164,0)</f>
        <v>0</v>
      </c>
      <c r="I6164" s="225"/>
    </row>
    <row r="6165" s="9" customFormat="1" ht="17.9" customHeight="1">
      <c r="C6165" s="11"/>
      <c r="H6165" s="28">
        <f>ROUND(F6165*G6165,0)</f>
        <v>0</v>
      </c>
      <c r="I6165" s="225"/>
    </row>
    <row r="6166" s="9" customFormat="1" ht="17.9" customHeight="1">
      <c r="C6166" s="11"/>
      <c r="H6166" s="28">
        <f>ROUND(F6166*G6166,0)</f>
        <v>0</v>
      </c>
      <c r="I6166" s="225"/>
    </row>
    <row r="6167" s="9" customFormat="1" ht="17.9" customHeight="1">
      <c r="C6167" s="11"/>
      <c r="H6167" s="28">
        <f>ROUND(F6167*G6167,0)</f>
        <v>0</v>
      </c>
      <c r="I6167" s="225"/>
    </row>
    <row r="6168" s="9" customFormat="1" ht="17.9" customHeight="1">
      <c r="C6168" s="11"/>
      <c r="H6168" s="28">
        <f>ROUND(F6168*G6168,0)</f>
        <v>0</v>
      </c>
      <c r="I6168" s="225"/>
    </row>
    <row r="6169" s="9" customFormat="1" ht="17.9" customHeight="1">
      <c r="C6169" s="11"/>
      <c r="H6169" s="28">
        <f>ROUND(F6169*G6169,0)</f>
        <v>0</v>
      </c>
      <c r="I6169" s="225"/>
    </row>
    <row r="6170" s="9" customFormat="1" ht="17.9" customHeight="1">
      <c r="C6170" s="11"/>
      <c r="H6170" s="28">
        <f>ROUND(F6170*G6170,0)</f>
        <v>0</v>
      </c>
      <c r="I6170" s="225"/>
    </row>
    <row r="6171" s="9" customFormat="1" ht="17.9" customHeight="1">
      <c r="C6171" s="11"/>
      <c r="H6171" s="28">
        <f>ROUND(F6171*G6171,0)</f>
        <v>0</v>
      </c>
      <c r="I6171" s="225"/>
    </row>
    <row r="6172" s="9" customFormat="1" ht="17.9" customHeight="1">
      <c r="C6172" s="11"/>
      <c r="H6172" s="28">
        <f>ROUND(F6172*G6172,0)</f>
        <v>0</v>
      </c>
      <c r="I6172" s="225"/>
    </row>
    <row r="6173" s="9" customFormat="1" ht="17.9" customHeight="1">
      <c r="C6173" s="11"/>
      <c r="H6173" s="28">
        <f>ROUND(F6173*G6173,0)</f>
        <v>0</v>
      </c>
      <c r="I6173" s="225"/>
    </row>
    <row r="6174" s="9" customFormat="1" ht="17.9" customHeight="1">
      <c r="C6174" s="11"/>
      <c r="H6174" s="28">
        <f>ROUND(F6174*G6174,0)</f>
        <v>0</v>
      </c>
      <c r="I6174" s="225"/>
    </row>
    <row r="6175" s="9" customFormat="1" ht="17.9" customHeight="1">
      <c r="C6175" s="11"/>
      <c r="H6175" s="28">
        <f>ROUND(F6175*G6175,0)</f>
        <v>0</v>
      </c>
      <c r="I6175" s="225"/>
    </row>
    <row r="6176" s="9" customFormat="1" ht="17.9" customHeight="1">
      <c r="C6176" s="11"/>
      <c r="H6176" s="28">
        <f>ROUND(F6176*G6176,0)</f>
        <v>0</v>
      </c>
      <c r="I6176" s="225"/>
    </row>
    <row r="6177" s="9" customFormat="1" ht="17.9" customHeight="1">
      <c r="C6177" s="11"/>
      <c r="H6177" s="28">
        <f>ROUND(F6177*G6177,0)</f>
        <v>0</v>
      </c>
      <c r="I6177" s="225"/>
    </row>
    <row r="6178" s="9" customFormat="1" ht="17.9" customHeight="1">
      <c r="C6178" s="11"/>
      <c r="H6178" s="28">
        <f>ROUND(F6178*G6178,0)</f>
        <v>0</v>
      </c>
      <c r="I6178" s="225"/>
    </row>
    <row r="6179" s="9" customFormat="1" ht="17.9" customHeight="1">
      <c r="C6179" s="11"/>
      <c r="H6179" s="28">
        <f>ROUND(F6179*G6179,0)</f>
        <v>0</v>
      </c>
      <c r="I6179" s="225"/>
    </row>
    <row r="6180" s="9" customFormat="1" ht="17.9" customHeight="1">
      <c r="C6180" s="11"/>
      <c r="H6180" s="28">
        <f>ROUND(F6180*G6180,0)</f>
        <v>0</v>
      </c>
      <c r="I6180" s="225"/>
    </row>
    <row r="6181" s="9" customFormat="1" ht="17.9" customHeight="1">
      <c r="C6181" s="11"/>
      <c r="H6181" s="28">
        <f>ROUND(F6181*G6181,0)</f>
        <v>0</v>
      </c>
      <c r="I6181" s="225"/>
    </row>
    <row r="6182" s="9" customFormat="1" ht="17.9" customHeight="1">
      <c r="C6182" s="11"/>
      <c r="H6182" s="28">
        <f>ROUND(F6182*G6182,0)</f>
        <v>0</v>
      </c>
      <c r="I6182" s="225"/>
    </row>
    <row r="6183" s="9" customFormat="1" ht="17.9" customHeight="1">
      <c r="C6183" s="11"/>
      <c r="H6183" s="28">
        <f>ROUND(F6183*G6183,0)</f>
        <v>0</v>
      </c>
      <c r="I6183" s="225"/>
    </row>
    <row r="6184" s="9" customFormat="1" ht="17.9" customHeight="1">
      <c r="C6184" s="11"/>
      <c r="H6184" s="28">
        <f>ROUND(F6184*G6184,0)</f>
        <v>0</v>
      </c>
      <c r="I6184" s="225"/>
    </row>
    <row r="6185" s="9" customFormat="1" ht="17.9" customHeight="1">
      <c r="C6185" s="11"/>
      <c r="H6185" s="28">
        <f>ROUND(F6185*G6185,0)</f>
        <v>0</v>
      </c>
      <c r="I6185" s="225"/>
    </row>
    <row r="6186" s="9" customFormat="1" ht="17.9" customHeight="1">
      <c r="C6186" s="11"/>
      <c r="H6186" s="28">
        <f>ROUND(F6186*G6186,0)</f>
        <v>0</v>
      </c>
      <c r="I6186" s="225"/>
    </row>
    <row r="6187" s="9" customFormat="1" ht="17.9" customHeight="1">
      <c r="C6187" s="11"/>
      <c r="H6187" s="28">
        <f>ROUND(F6187*G6187,0)</f>
        <v>0</v>
      </c>
      <c r="I6187" s="225"/>
    </row>
    <row r="6188" s="9" customFormat="1" ht="17.9" customHeight="1">
      <c r="C6188" s="11"/>
      <c r="H6188" s="28">
        <f>ROUND(F6188*G6188,0)</f>
        <v>0</v>
      </c>
      <c r="I6188" s="225"/>
    </row>
    <row r="6189" s="9" customFormat="1" ht="17.9" customHeight="1">
      <c r="C6189" s="11"/>
      <c r="H6189" s="28">
        <f>ROUND(F6189*G6189,0)</f>
        <v>0</v>
      </c>
      <c r="I6189" s="225"/>
    </row>
    <row r="6190" s="9" customFormat="1" ht="17.9" customHeight="1">
      <c r="C6190" s="11"/>
      <c r="H6190" s="28">
        <f>ROUND(F6190*G6190,0)</f>
        <v>0</v>
      </c>
      <c r="I6190" s="225"/>
    </row>
    <row r="6191" s="9" customFormat="1" ht="17.9" customHeight="1">
      <c r="C6191" s="11"/>
      <c r="H6191" s="28">
        <f>ROUND(F6191*G6191,0)</f>
        <v>0</v>
      </c>
      <c r="I6191" s="225"/>
    </row>
    <row r="6192" s="9" customFormat="1" ht="17.9" customHeight="1">
      <c r="C6192" s="11"/>
      <c r="H6192" s="28">
        <f>ROUND(F6192*G6192,0)</f>
        <v>0</v>
      </c>
      <c r="I6192" s="225"/>
    </row>
    <row r="6193" s="9" customFormat="1" ht="17.9" customHeight="1">
      <c r="C6193" s="11"/>
      <c r="H6193" s="28">
        <f>ROUND(F6193*G6193,0)</f>
        <v>0</v>
      </c>
      <c r="I6193" s="225"/>
    </row>
    <row r="6194" s="9" customFormat="1" ht="17.9" customHeight="1">
      <c r="C6194" s="11"/>
      <c r="H6194" s="28">
        <f>ROUND(F6194*G6194,0)</f>
        <v>0</v>
      </c>
      <c r="I6194" s="225"/>
    </row>
    <row r="6195" s="9" customFormat="1" ht="17.9" customHeight="1">
      <c r="C6195" s="11"/>
      <c r="H6195" s="28">
        <f>ROUND(F6195*G6195,0)</f>
        <v>0</v>
      </c>
      <c r="I6195" s="225"/>
    </row>
    <row r="6196" s="9" customFormat="1" ht="17.9" customHeight="1">
      <c r="C6196" s="11"/>
      <c r="H6196" s="28">
        <f>ROUND(F6196*G6196,0)</f>
        <v>0</v>
      </c>
      <c r="I6196" s="225"/>
    </row>
    <row r="6197" s="9" customFormat="1" ht="17.9" customHeight="1">
      <c r="C6197" s="11"/>
      <c r="H6197" s="28">
        <f>ROUND(F6197*G6197,0)</f>
        <v>0</v>
      </c>
      <c r="I6197" s="225"/>
    </row>
    <row r="6198" s="9" customFormat="1" ht="17.9" customHeight="1">
      <c r="C6198" s="11"/>
      <c r="H6198" s="28">
        <f>ROUND(F6198*G6198,0)</f>
        <v>0</v>
      </c>
      <c r="I6198" s="225"/>
    </row>
    <row r="6199" s="9" customFormat="1" ht="17.9" customHeight="1">
      <c r="C6199" s="11"/>
      <c r="H6199" s="28">
        <f>ROUND(F6199*G6199,0)</f>
        <v>0</v>
      </c>
      <c r="I6199" s="225"/>
    </row>
    <row r="6200" s="9" customFormat="1" ht="17.9" customHeight="1">
      <c r="C6200" s="11"/>
      <c r="H6200" s="28">
        <f>ROUND(F6200*G6200,0)</f>
        <v>0</v>
      </c>
      <c r="I6200" s="225"/>
    </row>
    <row r="6201" s="9" customFormat="1" ht="17.9" customHeight="1">
      <c r="C6201" s="11"/>
      <c r="H6201" s="28">
        <f>ROUND(F6201*G6201,0)</f>
        <v>0</v>
      </c>
      <c r="I6201" s="225"/>
    </row>
    <row r="6202" s="9" customFormat="1" ht="17.9" customHeight="1">
      <c r="C6202" s="11"/>
      <c r="H6202" s="28">
        <f>ROUND(F6202*G6202,0)</f>
        <v>0</v>
      </c>
      <c r="I6202" s="225"/>
    </row>
    <row r="6203" s="9" customFormat="1" ht="17.9" customHeight="1">
      <c r="C6203" s="11"/>
      <c r="H6203" s="28">
        <f>ROUND(F6203*G6203,0)</f>
        <v>0</v>
      </c>
      <c r="I6203" s="225"/>
    </row>
    <row r="6204" s="9" customFormat="1" ht="17.9" customHeight="1">
      <c r="C6204" s="11"/>
      <c r="H6204" s="28">
        <f>ROUND(F6204*G6204,0)</f>
        <v>0</v>
      </c>
      <c r="I6204" s="225"/>
    </row>
    <row r="6205" s="9" customFormat="1" ht="17.9" customHeight="1">
      <c r="C6205" s="11"/>
      <c r="H6205" s="28">
        <f>ROUND(F6205*G6205,0)</f>
        <v>0</v>
      </c>
      <c r="I6205" s="225"/>
    </row>
    <row r="6206" s="9" customFormat="1" ht="17.9" customHeight="1">
      <c r="C6206" s="11"/>
      <c r="H6206" s="28">
        <f>ROUND(F6206*G6206,0)</f>
        <v>0</v>
      </c>
      <c r="I6206" s="225"/>
    </row>
    <row r="6207" s="9" customFormat="1" ht="17.9" customHeight="1">
      <c r="C6207" s="11"/>
      <c r="H6207" s="28">
        <f>ROUND(F6207*G6207,0)</f>
        <v>0</v>
      </c>
      <c r="I6207" s="225"/>
    </row>
    <row r="6208" s="9" customFormat="1" ht="17.9" customHeight="1">
      <c r="C6208" s="11"/>
      <c r="H6208" s="28">
        <f>ROUND(F6208*G6208,0)</f>
        <v>0</v>
      </c>
      <c r="I6208" s="225"/>
    </row>
    <row r="6209" s="9" customFormat="1" ht="17.9" customHeight="1">
      <c r="C6209" s="11"/>
      <c r="H6209" s="28">
        <f>ROUND(F6209*G6209,0)</f>
        <v>0</v>
      </c>
      <c r="I6209" s="225"/>
    </row>
    <row r="6210" s="9" customFormat="1" ht="17.9" customHeight="1">
      <c r="C6210" s="11"/>
      <c r="H6210" s="28">
        <f>ROUND(F6210*G6210,0)</f>
        <v>0</v>
      </c>
      <c r="I6210" s="225"/>
    </row>
    <row r="6211" s="9" customFormat="1" ht="17.9" customHeight="1">
      <c r="C6211" s="11"/>
      <c r="H6211" s="28">
        <f>ROUND(F6211*G6211,0)</f>
        <v>0</v>
      </c>
      <c r="I6211" s="225"/>
    </row>
    <row r="6212" s="9" customFormat="1" ht="17.9" customHeight="1">
      <c r="C6212" s="11"/>
      <c r="H6212" s="28">
        <f>ROUND(F6212*G6212,0)</f>
        <v>0</v>
      </c>
      <c r="I6212" s="225"/>
    </row>
    <row r="6213" s="9" customFormat="1" ht="17.9" customHeight="1">
      <c r="C6213" s="11"/>
      <c r="H6213" s="28">
        <f>ROUND(F6213*G6213,0)</f>
        <v>0</v>
      </c>
      <c r="I6213" s="225"/>
    </row>
    <row r="6214" s="9" customFormat="1" ht="17.9" customHeight="1">
      <c r="C6214" s="11"/>
      <c r="H6214" s="28">
        <f>ROUND(F6214*G6214,0)</f>
        <v>0</v>
      </c>
      <c r="I6214" s="225"/>
    </row>
    <row r="6215" s="9" customFormat="1" ht="17.9" customHeight="1">
      <c r="C6215" s="11"/>
      <c r="H6215" s="28">
        <f>ROUND(F6215*G6215,0)</f>
        <v>0</v>
      </c>
      <c r="I6215" s="225"/>
    </row>
    <row r="6216" s="9" customFormat="1" ht="17.9" customHeight="1">
      <c r="C6216" s="11"/>
      <c r="H6216" s="28">
        <f>ROUND(F6216*G6216,0)</f>
        <v>0</v>
      </c>
      <c r="I6216" s="225"/>
    </row>
    <row r="6217" s="9" customFormat="1" ht="17.9" customHeight="1">
      <c r="C6217" s="11"/>
      <c r="H6217" s="28">
        <f>ROUND(F6217*G6217,0)</f>
        <v>0</v>
      </c>
      <c r="I6217" s="225"/>
    </row>
    <row r="6218" s="9" customFormat="1" ht="17.9" customHeight="1">
      <c r="C6218" s="11"/>
      <c r="H6218" s="28">
        <f>ROUND(F6218*G6218,0)</f>
        <v>0</v>
      </c>
      <c r="I6218" s="225"/>
    </row>
    <row r="6219" s="9" customFormat="1" ht="17.9" customHeight="1">
      <c r="C6219" s="11"/>
      <c r="H6219" s="28">
        <f>ROUND(F6219*G6219,0)</f>
        <v>0</v>
      </c>
      <c r="I6219" s="225"/>
    </row>
    <row r="6220" s="9" customFormat="1" ht="17.9" customHeight="1">
      <c r="C6220" s="11"/>
      <c r="H6220" s="28">
        <f>ROUND(F6220*G6220,0)</f>
        <v>0</v>
      </c>
      <c r="I6220" s="225"/>
    </row>
    <row r="6221" s="9" customFormat="1" ht="17.9" customHeight="1">
      <c r="C6221" s="11"/>
      <c r="H6221" s="28">
        <f>ROUND(F6221*G6221,0)</f>
        <v>0</v>
      </c>
      <c r="I6221" s="225"/>
    </row>
    <row r="6222" s="9" customFormat="1" ht="17.9" customHeight="1">
      <c r="C6222" s="11"/>
      <c r="H6222" s="28">
        <f>ROUND(F6222*G6222,0)</f>
        <v>0</v>
      </c>
      <c r="I6222" s="225"/>
    </row>
    <row r="6223" s="9" customFormat="1" ht="17.9" customHeight="1">
      <c r="C6223" s="11"/>
      <c r="H6223" s="28">
        <f>ROUND(F6223*G6223,0)</f>
        <v>0</v>
      </c>
      <c r="I6223" s="225"/>
    </row>
    <row r="6224" s="9" customFormat="1" ht="17.9" customHeight="1">
      <c r="C6224" s="11"/>
      <c r="H6224" s="28">
        <f>ROUND(F6224*G6224,0)</f>
        <v>0</v>
      </c>
      <c r="I6224" s="225"/>
    </row>
    <row r="6225" s="9" customFormat="1" ht="17.9" customHeight="1">
      <c r="C6225" s="11"/>
      <c r="H6225" s="28">
        <f>ROUND(F6225*G6225,0)</f>
        <v>0</v>
      </c>
      <c r="I6225" s="225"/>
    </row>
    <row r="6226" s="9" customFormat="1" ht="17.9" customHeight="1">
      <c r="C6226" s="11"/>
      <c r="H6226" s="28">
        <f>ROUND(F6226*G6226,0)</f>
        <v>0</v>
      </c>
      <c r="I6226" s="225"/>
    </row>
    <row r="6227" s="9" customFormat="1" ht="17.9" customHeight="1">
      <c r="C6227" s="11"/>
      <c r="H6227" s="28">
        <f>ROUND(F6227*G6227,0)</f>
        <v>0</v>
      </c>
      <c r="I6227" s="225"/>
    </row>
    <row r="6228" s="9" customFormat="1" ht="17.9" customHeight="1">
      <c r="C6228" s="11"/>
      <c r="H6228" s="28">
        <f>ROUND(F6228*G6228,0)</f>
        <v>0</v>
      </c>
      <c r="I6228" s="225"/>
    </row>
    <row r="6229" s="9" customFormat="1" ht="17.9" customHeight="1">
      <c r="C6229" s="11"/>
      <c r="H6229" s="28">
        <f>ROUND(F6229*G6229,0)</f>
        <v>0</v>
      </c>
      <c r="I6229" s="225"/>
    </row>
    <row r="6230" s="9" customFormat="1" ht="17.9" customHeight="1">
      <c r="C6230" s="11"/>
      <c r="H6230" s="28">
        <f>ROUND(F6230*G6230,0)</f>
        <v>0</v>
      </c>
      <c r="I6230" s="225"/>
    </row>
    <row r="6231" s="9" customFormat="1" ht="17.9" customHeight="1">
      <c r="C6231" s="11"/>
      <c r="H6231" s="28">
        <f>ROUND(F6231*G6231,0)</f>
        <v>0</v>
      </c>
      <c r="I6231" s="225"/>
    </row>
    <row r="6232" s="9" customFormat="1" ht="17.9" customHeight="1">
      <c r="C6232" s="11"/>
      <c r="H6232" s="28">
        <f>ROUND(F6232*G6232,0)</f>
        <v>0</v>
      </c>
      <c r="I6232" s="225"/>
    </row>
    <row r="6233" s="9" customFormat="1" ht="17.9" customHeight="1">
      <c r="C6233" s="11"/>
      <c r="H6233" s="28">
        <f>ROUND(F6233*G6233,0)</f>
        <v>0</v>
      </c>
      <c r="I6233" s="225"/>
    </row>
    <row r="6234" s="9" customFormat="1" ht="17.9" customHeight="1">
      <c r="C6234" s="11"/>
      <c r="H6234" s="28">
        <f>ROUND(F6234*G6234,0)</f>
        <v>0</v>
      </c>
      <c r="I6234" s="225"/>
    </row>
    <row r="6235" s="9" customFormat="1" ht="17.9" customHeight="1">
      <c r="C6235" s="11"/>
      <c r="H6235" s="28">
        <f>ROUND(F6235*G6235,0)</f>
        <v>0</v>
      </c>
      <c r="I6235" s="225"/>
    </row>
    <row r="6236" s="9" customFormat="1" ht="17.9" customHeight="1">
      <c r="C6236" s="11"/>
      <c r="H6236" s="28">
        <f>ROUND(F6236*G6236,0)</f>
        <v>0</v>
      </c>
      <c r="I6236" s="225"/>
    </row>
    <row r="6237" s="9" customFormat="1" ht="17.9" customHeight="1">
      <c r="C6237" s="11"/>
      <c r="H6237" s="28">
        <f>ROUND(F6237*G6237,0)</f>
        <v>0</v>
      </c>
      <c r="I6237" s="225"/>
    </row>
    <row r="6238" s="9" customFormat="1" ht="17.9" customHeight="1">
      <c r="C6238" s="11"/>
      <c r="H6238" s="28">
        <f>ROUND(F6238*G6238,0)</f>
        <v>0</v>
      </c>
      <c r="I6238" s="225"/>
    </row>
    <row r="6239" s="9" customFormat="1" ht="17.9" customHeight="1">
      <c r="C6239" s="11"/>
      <c r="H6239" s="28">
        <f>ROUND(F6239*G6239,0)</f>
        <v>0</v>
      </c>
      <c r="I6239" s="225"/>
    </row>
    <row r="6240" s="9" customFormat="1" ht="17.9" customHeight="1">
      <c r="C6240" s="11"/>
      <c r="H6240" s="28">
        <f>ROUND(F6240*G6240,0)</f>
        <v>0</v>
      </c>
      <c r="I6240" s="225"/>
    </row>
    <row r="6241" s="9" customFormat="1" ht="17.9" customHeight="1">
      <c r="C6241" s="11"/>
      <c r="H6241" s="28">
        <f>ROUND(F6241*G6241,0)</f>
        <v>0</v>
      </c>
      <c r="I6241" s="225"/>
    </row>
    <row r="6242" s="9" customFormat="1" ht="17.9" customHeight="1">
      <c r="C6242" s="11"/>
      <c r="H6242" s="28">
        <f>ROUND(F6242*G6242,0)</f>
        <v>0</v>
      </c>
      <c r="I6242" s="225"/>
    </row>
    <row r="6243" s="9" customFormat="1" ht="17.9" customHeight="1">
      <c r="C6243" s="11"/>
      <c r="H6243" s="28">
        <f>ROUND(F6243*G6243,0)</f>
        <v>0</v>
      </c>
      <c r="I6243" s="225"/>
    </row>
    <row r="6244" s="9" customFormat="1" ht="17.9" customHeight="1">
      <c r="C6244" s="11"/>
      <c r="H6244" s="28">
        <f>ROUND(F6244*G6244,0)</f>
        <v>0</v>
      </c>
      <c r="I6244" s="225"/>
    </row>
    <row r="6245" s="9" customFormat="1" ht="17.9" customHeight="1">
      <c r="C6245" s="11"/>
      <c r="H6245" s="28">
        <f>ROUND(F6245*G6245,0)</f>
        <v>0</v>
      </c>
      <c r="I6245" s="225"/>
    </row>
    <row r="6246" s="9" customFormat="1" ht="17.9" customHeight="1">
      <c r="C6246" s="11"/>
      <c r="H6246" s="28">
        <f>ROUND(F6246*G6246,0)</f>
        <v>0</v>
      </c>
      <c r="I6246" s="225"/>
    </row>
    <row r="6247" s="9" customFormat="1" ht="17.9" customHeight="1">
      <c r="C6247" s="11"/>
      <c r="H6247" s="28">
        <f>ROUND(F6247*G6247,0)</f>
        <v>0</v>
      </c>
      <c r="I6247" s="225"/>
    </row>
    <row r="6248" s="9" customFormat="1" ht="17.9" customHeight="1">
      <c r="C6248" s="11"/>
      <c r="H6248" s="28">
        <f>ROUND(F6248*G6248,0)</f>
        <v>0</v>
      </c>
      <c r="I6248" s="225"/>
    </row>
    <row r="6249" s="9" customFormat="1" ht="17.9" customHeight="1">
      <c r="C6249" s="11"/>
      <c r="H6249" s="28">
        <f>ROUND(F6249*G6249,0)</f>
        <v>0</v>
      </c>
      <c r="I6249" s="225"/>
    </row>
    <row r="6250" s="9" customFormat="1" ht="17.9" customHeight="1">
      <c r="C6250" s="11"/>
      <c r="H6250" s="28">
        <f>ROUND(F6250*G6250,0)</f>
        <v>0</v>
      </c>
      <c r="I6250" s="225"/>
    </row>
    <row r="6251" s="9" customFormat="1" ht="17.9" customHeight="1">
      <c r="C6251" s="11"/>
      <c r="H6251" s="28">
        <f>ROUND(F6251*G6251,0)</f>
        <v>0</v>
      </c>
      <c r="I6251" s="225"/>
    </row>
    <row r="6252" s="9" customFormat="1" ht="17.9" customHeight="1">
      <c r="C6252" s="11"/>
      <c r="H6252" s="28">
        <f>ROUND(F6252*G6252,0)</f>
        <v>0</v>
      </c>
      <c r="I6252" s="225"/>
    </row>
    <row r="6253" s="9" customFormat="1" ht="17.9" customHeight="1">
      <c r="C6253" s="11"/>
      <c r="H6253" s="28">
        <f>ROUND(F6253*G6253,0)</f>
        <v>0</v>
      </c>
      <c r="I6253" s="225"/>
    </row>
    <row r="6254" s="9" customFormat="1" ht="17.9" customHeight="1">
      <c r="C6254" s="11"/>
      <c r="H6254" s="28">
        <f>ROUND(F6254*G6254,0)</f>
        <v>0</v>
      </c>
      <c r="I6254" s="225"/>
    </row>
    <row r="6255" s="9" customFormat="1" ht="17.9" customHeight="1">
      <c r="C6255" s="11"/>
      <c r="H6255" s="28">
        <f>ROUND(F6255*G6255,0)</f>
        <v>0</v>
      </c>
      <c r="I6255" s="225"/>
    </row>
    <row r="6256" s="9" customFormat="1" ht="17.9" customHeight="1">
      <c r="C6256" s="11"/>
      <c r="H6256" s="28">
        <f>ROUND(F6256*G6256,0)</f>
        <v>0</v>
      </c>
      <c r="I6256" s="225"/>
    </row>
    <row r="6257" s="9" customFormat="1" ht="17.9" customHeight="1">
      <c r="C6257" s="11"/>
      <c r="H6257" s="28">
        <f>ROUND(F6257*G6257,0)</f>
        <v>0</v>
      </c>
      <c r="I6257" s="225"/>
    </row>
    <row r="6258" s="9" customFormat="1" ht="17.9" customHeight="1">
      <c r="C6258" s="11"/>
      <c r="H6258" s="28">
        <f>ROUND(F6258*G6258,0)</f>
        <v>0</v>
      </c>
      <c r="I6258" s="225"/>
    </row>
    <row r="6259" s="9" customFormat="1" ht="17.9" customHeight="1">
      <c r="C6259" s="11"/>
      <c r="H6259" s="28">
        <f>ROUND(F6259*G6259,0)</f>
        <v>0</v>
      </c>
      <c r="I6259" s="225"/>
    </row>
    <row r="6260" s="9" customFormat="1" ht="17.9" customHeight="1">
      <c r="C6260" s="11"/>
      <c r="H6260" s="28">
        <f>ROUND(F6260*G6260,0)</f>
        <v>0</v>
      </c>
      <c r="I6260" s="225"/>
    </row>
    <row r="6261" s="9" customFormat="1" ht="17.9" customHeight="1">
      <c r="C6261" s="11"/>
      <c r="H6261" s="28">
        <f>ROUND(F6261*G6261,0)</f>
        <v>0</v>
      </c>
      <c r="I6261" s="225"/>
    </row>
    <row r="6262" s="9" customFormat="1" ht="17.9" customHeight="1">
      <c r="C6262" s="11"/>
      <c r="H6262" s="28">
        <f>ROUND(F6262*G6262,0)</f>
        <v>0</v>
      </c>
      <c r="I6262" s="225"/>
    </row>
    <row r="6263" s="9" customFormat="1" ht="17.9" customHeight="1">
      <c r="C6263" s="11"/>
      <c r="H6263" s="28">
        <f>ROUND(F6263*G6263,0)</f>
        <v>0</v>
      </c>
      <c r="I6263" s="225"/>
    </row>
    <row r="6264" s="9" customFormat="1" ht="17.9" customHeight="1">
      <c r="C6264" s="11"/>
      <c r="H6264" s="28">
        <f>ROUND(F6264*G6264,0)</f>
        <v>0</v>
      </c>
      <c r="I6264" s="225"/>
    </row>
    <row r="6265" s="9" customFormat="1" ht="17.9" customHeight="1">
      <c r="C6265" s="11"/>
      <c r="H6265" s="28">
        <f>ROUND(F6265*G6265,0)</f>
        <v>0</v>
      </c>
      <c r="I6265" s="225"/>
    </row>
    <row r="6266" s="9" customFormat="1" ht="17.9" customHeight="1">
      <c r="C6266" s="11"/>
      <c r="H6266" s="28">
        <f>ROUND(F6266*G6266,0)</f>
        <v>0</v>
      </c>
      <c r="I6266" s="225"/>
    </row>
    <row r="6267" s="9" customFormat="1" ht="17.9" customHeight="1">
      <c r="C6267" s="11"/>
      <c r="H6267" s="28">
        <f>ROUND(F6267*G6267,0)</f>
        <v>0</v>
      </c>
      <c r="I6267" s="225"/>
    </row>
    <row r="6268" s="9" customFormat="1" ht="17.9" customHeight="1">
      <c r="C6268" s="11"/>
      <c r="H6268" s="28">
        <f>ROUND(F6268*G6268,0)</f>
        <v>0</v>
      </c>
      <c r="I6268" s="225"/>
    </row>
    <row r="6269" s="9" customFormat="1" ht="17.9" customHeight="1">
      <c r="C6269" s="11"/>
      <c r="H6269" s="28">
        <f>ROUND(F6269*G6269,0)</f>
        <v>0</v>
      </c>
      <c r="I6269" s="225"/>
    </row>
    <row r="6270" s="9" customFormat="1" ht="17.9" customHeight="1">
      <c r="C6270" s="11"/>
      <c r="H6270" s="28">
        <f>ROUND(F6270*G6270,0)</f>
        <v>0</v>
      </c>
      <c r="I6270" s="225"/>
    </row>
    <row r="6271" s="9" customFormat="1" ht="17.9" customHeight="1">
      <c r="C6271" s="11"/>
      <c r="H6271" s="28">
        <f>ROUND(F6271*G6271,0)</f>
        <v>0</v>
      </c>
      <c r="I6271" s="225"/>
    </row>
    <row r="6272" s="9" customFormat="1" ht="17.9" customHeight="1">
      <c r="C6272" s="11"/>
      <c r="H6272" s="28">
        <f>ROUND(F6272*G6272,0)</f>
        <v>0</v>
      </c>
      <c r="I6272" s="225"/>
    </row>
    <row r="6273" s="9" customFormat="1" ht="17.9" customHeight="1">
      <c r="C6273" s="11"/>
      <c r="H6273" s="28">
        <f>ROUND(F6273*G6273,0)</f>
        <v>0</v>
      </c>
      <c r="I6273" s="225"/>
    </row>
    <row r="6274" s="9" customFormat="1" ht="17.9" customHeight="1">
      <c r="C6274" s="11"/>
      <c r="H6274" s="28">
        <f>ROUND(F6274*G6274,0)</f>
        <v>0</v>
      </c>
      <c r="I6274" s="225"/>
    </row>
    <row r="6275" s="9" customFormat="1" ht="17.9" customHeight="1">
      <c r="C6275" s="11"/>
      <c r="H6275" s="28">
        <f>ROUND(F6275*G6275,0)</f>
        <v>0</v>
      </c>
      <c r="I6275" s="225"/>
    </row>
    <row r="6276" s="9" customFormat="1" ht="17.9" customHeight="1">
      <c r="C6276" s="11"/>
      <c r="H6276" s="28">
        <f>ROUND(F6276*G6276,0)</f>
        <v>0</v>
      </c>
      <c r="I6276" s="225"/>
    </row>
    <row r="6277" s="9" customFormat="1" ht="17.9" customHeight="1">
      <c r="C6277" s="11"/>
      <c r="H6277" s="28">
        <f>ROUND(F6277*G6277,0)</f>
        <v>0</v>
      </c>
      <c r="I6277" s="225"/>
    </row>
    <row r="6278" s="9" customFormat="1" ht="17.9" customHeight="1">
      <c r="C6278" s="11"/>
      <c r="H6278" s="28">
        <f>ROUND(F6278*G6278,0)</f>
        <v>0</v>
      </c>
      <c r="I6278" s="225"/>
    </row>
    <row r="6279" s="9" customFormat="1" ht="17.9" customHeight="1">
      <c r="C6279" s="11"/>
      <c r="H6279" s="28">
        <f>ROUND(F6279*G6279,0)</f>
        <v>0</v>
      </c>
      <c r="I6279" s="225"/>
    </row>
    <row r="6280" s="9" customFormat="1" ht="17.9" customHeight="1">
      <c r="C6280" s="11"/>
      <c r="H6280" s="28">
        <f>ROUND(F6280*G6280,0)</f>
        <v>0</v>
      </c>
      <c r="I6280" s="225"/>
    </row>
    <row r="6281" s="9" customFormat="1" ht="17.9" customHeight="1">
      <c r="C6281" s="11"/>
      <c r="H6281" s="28">
        <f>ROUND(F6281*G6281,0)</f>
        <v>0</v>
      </c>
      <c r="I6281" s="225"/>
    </row>
    <row r="6282" s="9" customFormat="1" ht="17.9" customHeight="1">
      <c r="C6282" s="11"/>
      <c r="H6282" s="28">
        <f>ROUND(F6282*G6282,0)</f>
        <v>0</v>
      </c>
      <c r="I6282" s="225"/>
    </row>
    <row r="6283" s="9" customFormat="1" ht="17.9" customHeight="1">
      <c r="C6283" s="11"/>
      <c r="H6283" s="28">
        <f>ROUND(F6283*G6283,0)</f>
        <v>0</v>
      </c>
      <c r="I6283" s="225"/>
    </row>
    <row r="6284" s="9" customFormat="1" ht="17.9" customHeight="1">
      <c r="C6284" s="11"/>
      <c r="H6284" s="28">
        <f>ROUND(F6284*G6284,0)</f>
        <v>0</v>
      </c>
      <c r="I6284" s="225"/>
    </row>
    <row r="6285" s="9" customFormat="1" ht="17.9" customHeight="1">
      <c r="C6285" s="11"/>
      <c r="H6285" s="28">
        <f>ROUND(F6285*G6285,0)</f>
        <v>0</v>
      </c>
      <c r="I6285" s="225"/>
    </row>
    <row r="6286" s="9" customFormat="1" ht="17.9" customHeight="1">
      <c r="C6286" s="11"/>
      <c r="H6286" s="28">
        <f>ROUND(F6286*G6286,0)</f>
        <v>0</v>
      </c>
      <c r="I6286" s="225"/>
    </row>
    <row r="6287" s="9" customFormat="1" ht="17.9" customHeight="1">
      <c r="C6287" s="11"/>
      <c r="H6287" s="28">
        <f>ROUND(F6287*G6287,0)</f>
        <v>0</v>
      </c>
      <c r="I6287" s="225"/>
    </row>
    <row r="6288" s="9" customFormat="1" ht="17.9" customHeight="1">
      <c r="C6288" s="11"/>
      <c r="H6288" s="28">
        <f>ROUND(F6288*G6288,0)</f>
        <v>0</v>
      </c>
      <c r="I6288" s="225"/>
    </row>
    <row r="6289" s="9" customFormat="1" ht="17.9" customHeight="1">
      <c r="C6289" s="11"/>
      <c r="H6289" s="28">
        <f>ROUND(F6289*G6289,0)</f>
        <v>0</v>
      </c>
      <c r="I6289" s="225"/>
    </row>
    <row r="6290" s="9" customFormat="1" ht="17.9" customHeight="1">
      <c r="C6290" s="11"/>
      <c r="H6290" s="28">
        <f>ROUND(F6290*G6290,0)</f>
        <v>0</v>
      </c>
      <c r="I6290" s="225"/>
    </row>
    <row r="6291" s="9" customFormat="1" ht="17.9" customHeight="1">
      <c r="C6291" s="11"/>
      <c r="H6291" s="28">
        <f>ROUND(F6291*G6291,0)</f>
        <v>0</v>
      </c>
      <c r="I6291" s="225"/>
    </row>
    <row r="6292" s="9" customFormat="1" ht="17.9" customHeight="1">
      <c r="C6292" s="11"/>
      <c r="H6292" s="28">
        <f>ROUND(F6292*G6292,0)</f>
        <v>0</v>
      </c>
      <c r="I6292" s="225"/>
    </row>
    <row r="6293" s="9" customFormat="1" ht="17.9" customHeight="1">
      <c r="C6293" s="11"/>
      <c r="H6293" s="28">
        <f>ROUND(F6293*G6293,0)</f>
        <v>0</v>
      </c>
      <c r="I6293" s="225"/>
    </row>
    <row r="6294" s="9" customFormat="1" ht="17.9" customHeight="1">
      <c r="C6294" s="11"/>
      <c r="H6294" s="28">
        <f>ROUND(F6294*G6294,0)</f>
        <v>0</v>
      </c>
      <c r="I6294" s="225"/>
    </row>
    <row r="6295" s="9" customFormat="1" ht="17.9" customHeight="1">
      <c r="C6295" s="11"/>
      <c r="H6295" s="28">
        <f>ROUND(F6295*G6295,0)</f>
        <v>0</v>
      </c>
      <c r="I6295" s="225"/>
    </row>
    <row r="6296" s="9" customFormat="1" ht="17.9" customHeight="1">
      <c r="C6296" s="11"/>
      <c r="H6296" s="28">
        <f>ROUND(F6296*G6296,0)</f>
        <v>0</v>
      </c>
      <c r="I6296" s="225"/>
    </row>
    <row r="6297" s="9" customFormat="1" ht="17.9" customHeight="1">
      <c r="C6297" s="11"/>
      <c r="H6297" s="28">
        <f>ROUND(F6297*G6297,0)</f>
        <v>0</v>
      </c>
      <c r="I6297" s="225"/>
    </row>
    <row r="6298" s="9" customFormat="1" ht="17.9" customHeight="1">
      <c r="C6298" s="11"/>
      <c r="H6298" s="28">
        <f>ROUND(F6298*G6298,0)</f>
        <v>0</v>
      </c>
      <c r="I6298" s="225"/>
    </row>
    <row r="6299" s="9" customFormat="1" ht="17.9" customHeight="1">
      <c r="C6299" s="11"/>
      <c r="H6299" s="28">
        <f>ROUND(F6299*G6299,0)</f>
        <v>0</v>
      </c>
      <c r="I6299" s="225"/>
    </row>
    <row r="6300" s="9" customFormat="1" ht="17.9" customHeight="1">
      <c r="C6300" s="11"/>
      <c r="H6300" s="28">
        <f>ROUND(F6300*G6300,0)</f>
        <v>0</v>
      </c>
      <c r="I6300" s="225"/>
    </row>
    <row r="6301" s="9" customFormat="1" ht="17.9" customHeight="1">
      <c r="C6301" s="11"/>
      <c r="H6301" s="28">
        <f>ROUND(F6301*G6301,0)</f>
        <v>0</v>
      </c>
      <c r="I6301" s="225"/>
    </row>
    <row r="6302" s="9" customFormat="1" ht="17.9" customHeight="1">
      <c r="C6302" s="11"/>
      <c r="H6302" s="28">
        <f>ROUND(F6302*G6302,0)</f>
        <v>0</v>
      </c>
      <c r="I6302" s="225"/>
    </row>
    <row r="6303" s="9" customFormat="1" ht="17.9" customHeight="1">
      <c r="C6303" s="11"/>
      <c r="H6303" s="28">
        <f>ROUND(F6303*G6303,0)</f>
        <v>0</v>
      </c>
      <c r="I6303" s="225"/>
    </row>
    <row r="6304" s="9" customFormat="1" ht="17.9" customHeight="1">
      <c r="C6304" s="11"/>
      <c r="H6304" s="28">
        <f>ROUND(F6304*G6304,0)</f>
        <v>0</v>
      </c>
      <c r="I6304" s="225"/>
    </row>
    <row r="6305" s="9" customFormat="1" ht="17.9" customHeight="1">
      <c r="C6305" s="11"/>
      <c r="H6305" s="28">
        <f>ROUND(F6305*G6305,0)</f>
        <v>0</v>
      </c>
      <c r="I6305" s="225"/>
    </row>
    <row r="6306" s="9" customFormat="1" ht="17.9" customHeight="1">
      <c r="C6306" s="11"/>
      <c r="H6306" s="28">
        <f>ROUND(F6306*G6306,0)</f>
        <v>0</v>
      </c>
      <c r="I6306" s="225"/>
    </row>
    <row r="6307" s="9" customFormat="1" ht="17.9" customHeight="1">
      <c r="C6307" s="11"/>
      <c r="H6307" s="28">
        <f>ROUND(F6307*G6307,0)</f>
        <v>0</v>
      </c>
      <c r="I6307" s="225"/>
    </row>
    <row r="6308" s="9" customFormat="1" ht="17.9" customHeight="1">
      <c r="C6308" s="11"/>
      <c r="H6308" s="28">
        <f>ROUND(F6308*G6308,0)</f>
        <v>0</v>
      </c>
      <c r="I6308" s="225"/>
    </row>
    <row r="6309" s="9" customFormat="1" ht="17.9" customHeight="1">
      <c r="C6309" s="11"/>
      <c r="H6309" s="28">
        <f>ROUND(F6309*G6309,0)</f>
        <v>0</v>
      </c>
      <c r="I6309" s="225"/>
    </row>
    <row r="6310" s="9" customFormat="1" ht="17.9" customHeight="1">
      <c r="C6310" s="11"/>
      <c r="H6310" s="28">
        <f>ROUND(F6310*G6310,0)</f>
        <v>0</v>
      </c>
      <c r="I6310" s="225"/>
    </row>
    <row r="6311" s="9" customFormat="1" ht="17.9" customHeight="1">
      <c r="C6311" s="11"/>
      <c r="H6311" s="28">
        <f>ROUND(F6311*G6311,0)</f>
        <v>0</v>
      </c>
      <c r="I6311" s="225"/>
    </row>
    <row r="6312" s="9" customFormat="1" ht="17.9" customHeight="1">
      <c r="C6312" s="11"/>
      <c r="H6312" s="28">
        <f>ROUND(F6312*G6312,0)</f>
        <v>0</v>
      </c>
      <c r="I6312" s="225"/>
    </row>
    <row r="6313" s="9" customFormat="1" ht="17.9" customHeight="1">
      <c r="C6313" s="11"/>
      <c r="H6313" s="28">
        <f>ROUND(F6313*G6313,0)</f>
        <v>0</v>
      </c>
      <c r="I6313" s="225"/>
    </row>
    <row r="6314" s="9" customFormat="1" ht="17.9" customHeight="1">
      <c r="C6314" s="11"/>
      <c r="H6314" s="28">
        <f>ROUND(F6314*G6314,0)</f>
        <v>0</v>
      </c>
      <c r="I6314" s="225"/>
    </row>
    <row r="6315" s="9" customFormat="1" ht="17.9" customHeight="1">
      <c r="C6315" s="11"/>
      <c r="H6315" s="28">
        <f>ROUND(F6315*G6315,0)</f>
        <v>0</v>
      </c>
      <c r="I6315" s="225"/>
    </row>
    <row r="6316" s="9" customFormat="1" ht="17.9" customHeight="1">
      <c r="C6316" s="11"/>
      <c r="H6316" s="28">
        <f>ROUND(F6316*G6316,0)</f>
        <v>0</v>
      </c>
      <c r="I6316" s="225"/>
    </row>
    <row r="6317" s="9" customFormat="1" ht="17.9" customHeight="1">
      <c r="C6317" s="11"/>
      <c r="H6317" s="28">
        <f>ROUND(F6317*G6317,0)</f>
        <v>0</v>
      </c>
      <c r="I6317" s="225"/>
    </row>
    <row r="6318" s="9" customFormat="1" ht="17.9" customHeight="1">
      <c r="C6318" s="11"/>
      <c r="H6318" s="28">
        <f>ROUND(F6318*G6318,0)</f>
        <v>0</v>
      </c>
      <c r="I6318" s="225"/>
    </row>
    <row r="6319" s="9" customFormat="1" ht="17.9" customHeight="1">
      <c r="C6319" s="11"/>
      <c r="H6319" s="28">
        <f>ROUND(F6319*G6319,0)</f>
        <v>0</v>
      </c>
      <c r="I6319" s="225"/>
    </row>
    <row r="6320" s="9" customFormat="1" ht="17.9" customHeight="1">
      <c r="C6320" s="11"/>
      <c r="H6320" s="28">
        <f>ROUND(F6320*G6320,0)</f>
        <v>0</v>
      </c>
      <c r="I6320" s="225"/>
    </row>
    <row r="6321" s="9" customFormat="1" ht="17.9" customHeight="1">
      <c r="C6321" s="11"/>
      <c r="H6321" s="28">
        <f>ROUND(F6321*G6321,0)</f>
        <v>0</v>
      </c>
      <c r="I6321" s="225"/>
    </row>
    <row r="6322" s="9" customFormat="1" ht="17.9" customHeight="1">
      <c r="C6322" s="11"/>
      <c r="H6322" s="28">
        <f>ROUND(F6322*G6322,0)</f>
        <v>0</v>
      </c>
      <c r="I6322" s="225"/>
    </row>
    <row r="6323" s="9" customFormat="1" ht="17.9" customHeight="1">
      <c r="C6323" s="11"/>
      <c r="H6323" s="28">
        <f>ROUND(F6323*G6323,0)</f>
        <v>0</v>
      </c>
      <c r="I6323" s="225"/>
    </row>
    <row r="6324" s="9" customFormat="1" ht="17.9" customHeight="1">
      <c r="C6324" s="11"/>
      <c r="H6324" s="28">
        <f>ROUND(F6324*G6324,0)</f>
        <v>0</v>
      </c>
      <c r="I6324" s="225"/>
    </row>
    <row r="6325" s="9" customFormat="1" ht="17.9" customHeight="1">
      <c r="C6325" s="11"/>
      <c r="H6325" s="28">
        <f>ROUND(F6325*G6325,0)</f>
        <v>0</v>
      </c>
      <c r="I6325" s="225"/>
    </row>
    <row r="6326" s="9" customFormat="1" ht="17.9" customHeight="1">
      <c r="C6326" s="11"/>
      <c r="H6326" s="28">
        <f>ROUND(F6326*G6326,0)</f>
        <v>0</v>
      </c>
      <c r="I6326" s="225"/>
    </row>
    <row r="6327" s="9" customFormat="1" ht="17.9" customHeight="1">
      <c r="C6327" s="11"/>
      <c r="H6327" s="28">
        <f>ROUND(F6327*G6327,0)</f>
        <v>0</v>
      </c>
      <c r="I6327" s="225"/>
    </row>
    <row r="6328" s="9" customFormat="1" ht="17.9" customHeight="1">
      <c r="C6328" s="11"/>
      <c r="H6328" s="28">
        <f>ROUND(F6328*G6328,0)</f>
        <v>0</v>
      </c>
      <c r="I6328" s="225"/>
    </row>
    <row r="6329" s="9" customFormat="1" ht="17.9" customHeight="1">
      <c r="C6329" s="11"/>
      <c r="H6329" s="28">
        <f>ROUND(F6329*G6329,0)</f>
        <v>0</v>
      </c>
      <c r="I6329" s="225"/>
    </row>
    <row r="6330" s="9" customFormat="1" ht="17.9" customHeight="1">
      <c r="C6330" s="11"/>
      <c r="H6330" s="28">
        <f>ROUND(F6330*G6330,0)</f>
        <v>0</v>
      </c>
      <c r="I6330" s="225"/>
    </row>
    <row r="6331" s="9" customFormat="1" ht="17.9" customHeight="1">
      <c r="C6331" s="11"/>
      <c r="H6331" s="28">
        <f>ROUND(F6331*G6331,0)</f>
        <v>0</v>
      </c>
      <c r="I6331" s="225"/>
    </row>
    <row r="6332" s="9" customFormat="1" ht="17.9" customHeight="1">
      <c r="C6332" s="11"/>
      <c r="H6332" s="28">
        <f>ROUND(F6332*G6332,0)</f>
        <v>0</v>
      </c>
      <c r="I6332" s="225"/>
    </row>
    <row r="6333" s="9" customFormat="1" ht="17.9" customHeight="1">
      <c r="C6333" s="11"/>
      <c r="H6333" s="28">
        <f>ROUND(F6333*G6333,0)</f>
        <v>0</v>
      </c>
      <c r="I6333" s="225"/>
    </row>
    <row r="6334" s="9" customFormat="1" ht="17.9" customHeight="1">
      <c r="C6334" s="11"/>
      <c r="H6334" s="28">
        <f>ROUND(F6334*G6334,0)</f>
        <v>0</v>
      </c>
      <c r="I6334" s="225"/>
    </row>
    <row r="6335" s="9" customFormat="1" ht="17.9" customHeight="1">
      <c r="C6335" s="11"/>
      <c r="H6335" s="28">
        <f>ROUND(F6335*G6335,0)</f>
        <v>0</v>
      </c>
      <c r="I6335" s="225"/>
    </row>
    <row r="6336" s="9" customFormat="1" ht="17.9" customHeight="1">
      <c r="C6336" s="11"/>
      <c r="H6336" s="28">
        <f>ROUND(F6336*G6336,0)</f>
        <v>0</v>
      </c>
      <c r="I6336" s="225"/>
    </row>
    <row r="6337" s="9" customFormat="1" ht="17.9" customHeight="1">
      <c r="C6337" s="11"/>
      <c r="H6337" s="28">
        <f>ROUND(F6337*G6337,0)</f>
        <v>0</v>
      </c>
      <c r="I6337" s="225"/>
    </row>
    <row r="6338" s="9" customFormat="1" ht="17.9" customHeight="1">
      <c r="C6338" s="11"/>
      <c r="H6338" s="28">
        <f>ROUND(F6338*G6338,0)</f>
        <v>0</v>
      </c>
      <c r="I6338" s="225"/>
    </row>
    <row r="6339" s="9" customFormat="1" ht="17.9" customHeight="1">
      <c r="C6339" s="11"/>
      <c r="H6339" s="28">
        <f>ROUND(F6339*G6339,0)</f>
        <v>0</v>
      </c>
      <c r="I6339" s="225"/>
    </row>
    <row r="6340" s="9" customFormat="1" ht="17.9" customHeight="1">
      <c r="C6340" s="11"/>
      <c r="H6340" s="28">
        <f>ROUND(F6340*G6340,0)</f>
        <v>0</v>
      </c>
      <c r="I6340" s="225"/>
    </row>
    <row r="6341" s="9" customFormat="1" ht="17.9" customHeight="1">
      <c r="C6341" s="11"/>
      <c r="H6341" s="28">
        <f>ROUND(F6341*G6341,0)</f>
        <v>0</v>
      </c>
      <c r="I6341" s="225"/>
    </row>
    <row r="6342" s="9" customFormat="1" ht="17.9" customHeight="1">
      <c r="C6342" s="11"/>
      <c r="H6342" s="28">
        <f>ROUND(F6342*G6342,0)</f>
        <v>0</v>
      </c>
      <c r="I6342" s="225"/>
    </row>
    <row r="6343" s="9" customFormat="1" ht="17.9" customHeight="1">
      <c r="C6343" s="11"/>
      <c r="H6343" s="28">
        <f>ROUND(F6343*G6343,0)</f>
        <v>0</v>
      </c>
      <c r="I6343" s="225"/>
    </row>
    <row r="6344" s="9" customFormat="1" ht="17.9" customHeight="1">
      <c r="C6344" s="11"/>
      <c r="H6344" s="28">
        <f>ROUND(F6344*G6344,0)</f>
        <v>0</v>
      </c>
      <c r="I6344" s="225"/>
    </row>
    <row r="6345" s="9" customFormat="1" ht="17.9" customHeight="1">
      <c r="C6345" s="11"/>
      <c r="H6345" s="28">
        <f>ROUND(F6345*G6345,0)</f>
        <v>0</v>
      </c>
      <c r="I6345" s="225"/>
    </row>
    <row r="6346" s="9" customFormat="1" ht="17.9" customHeight="1">
      <c r="C6346" s="11"/>
      <c r="H6346" s="28">
        <f>ROUND(F6346*G6346,0)</f>
        <v>0</v>
      </c>
      <c r="I6346" s="225"/>
    </row>
    <row r="6347" s="9" customFormat="1" ht="17.9" customHeight="1">
      <c r="C6347" s="11"/>
      <c r="H6347" s="28">
        <f>ROUND(F6347*G6347,0)</f>
        <v>0</v>
      </c>
      <c r="I6347" s="225"/>
    </row>
    <row r="6348" s="9" customFormat="1" ht="17.9" customHeight="1">
      <c r="C6348" s="11"/>
      <c r="H6348" s="28">
        <f>ROUND(F6348*G6348,0)</f>
        <v>0</v>
      </c>
      <c r="I6348" s="225"/>
    </row>
    <row r="6349" s="9" customFormat="1" ht="17.9" customHeight="1">
      <c r="C6349" s="11"/>
      <c r="H6349" s="28">
        <f>ROUND(F6349*G6349,0)</f>
        <v>0</v>
      </c>
      <c r="I6349" s="225"/>
    </row>
    <row r="6350" s="9" customFormat="1" ht="17.9" customHeight="1">
      <c r="C6350" s="11"/>
      <c r="H6350" s="28">
        <f>ROUND(F6350*G6350,0)</f>
        <v>0</v>
      </c>
      <c r="I6350" s="225"/>
    </row>
    <row r="6351" s="9" customFormat="1" ht="17.9" customHeight="1">
      <c r="C6351" s="11"/>
      <c r="H6351" s="28">
        <f>ROUND(F6351*G6351,0)</f>
        <v>0</v>
      </c>
      <c r="I6351" s="225"/>
    </row>
    <row r="6352" s="9" customFormat="1" ht="17.9" customHeight="1">
      <c r="C6352" s="11"/>
      <c r="H6352" s="28">
        <f>ROUND(F6352*G6352,0)</f>
        <v>0</v>
      </c>
      <c r="I6352" s="225"/>
    </row>
    <row r="6353" s="9" customFormat="1" ht="17.9" customHeight="1">
      <c r="C6353" s="11"/>
      <c r="H6353" s="28">
        <f>ROUND(F6353*G6353,0)</f>
        <v>0</v>
      </c>
      <c r="I6353" s="225"/>
    </row>
    <row r="6354" s="9" customFormat="1" ht="17.9" customHeight="1">
      <c r="C6354" s="11"/>
      <c r="H6354" s="28">
        <f>ROUND(F6354*G6354,0)</f>
        <v>0</v>
      </c>
      <c r="I6354" s="225"/>
    </row>
    <row r="6355" s="9" customFormat="1" ht="17.9" customHeight="1">
      <c r="C6355" s="11"/>
      <c r="H6355" s="28">
        <f>ROUND(F6355*G6355,0)</f>
        <v>0</v>
      </c>
      <c r="I6355" s="225"/>
    </row>
    <row r="6356" s="9" customFormat="1" ht="17.9" customHeight="1">
      <c r="C6356" s="11"/>
      <c r="H6356" s="28">
        <f>ROUND(F6356*G6356,0)</f>
        <v>0</v>
      </c>
      <c r="I6356" s="225"/>
    </row>
    <row r="6357" s="9" customFormat="1" ht="17.9" customHeight="1">
      <c r="C6357" s="11"/>
      <c r="H6357" s="28">
        <f>ROUND(F6357*G6357,0)</f>
        <v>0</v>
      </c>
      <c r="I6357" s="225"/>
    </row>
    <row r="6358" s="9" customFormat="1" ht="17.9" customHeight="1">
      <c r="C6358" s="11"/>
      <c r="H6358" s="28">
        <f>ROUND(F6358*G6358,0)</f>
        <v>0</v>
      </c>
      <c r="I6358" s="225"/>
    </row>
    <row r="6359" s="9" customFormat="1" ht="17.9" customHeight="1">
      <c r="C6359" s="11"/>
      <c r="H6359" s="28">
        <f>ROUND(F6359*G6359,0)</f>
        <v>0</v>
      </c>
      <c r="I6359" s="225"/>
    </row>
    <row r="6360" s="9" customFormat="1" ht="17.9" customHeight="1">
      <c r="C6360" s="11"/>
      <c r="H6360" s="28">
        <f>ROUND(F6360*G6360,0)</f>
        <v>0</v>
      </c>
      <c r="I6360" s="225"/>
    </row>
    <row r="6361" s="9" customFormat="1" ht="17.9" customHeight="1">
      <c r="C6361" s="11"/>
      <c r="H6361" s="28">
        <f>ROUND(F6361*G6361,0)</f>
        <v>0</v>
      </c>
      <c r="I6361" s="225"/>
    </row>
    <row r="6362" s="9" customFormat="1" ht="17.9" customHeight="1">
      <c r="C6362" s="11"/>
      <c r="H6362" s="28">
        <f>ROUND(F6362*G6362,0)</f>
        <v>0</v>
      </c>
      <c r="I6362" s="225"/>
    </row>
    <row r="6363" s="9" customFormat="1" ht="17.9" customHeight="1">
      <c r="C6363" s="11"/>
      <c r="H6363" s="28">
        <f>ROUND(F6363*G6363,0)</f>
        <v>0</v>
      </c>
      <c r="I6363" s="225"/>
    </row>
    <row r="6364" s="9" customFormat="1" ht="17.9" customHeight="1">
      <c r="C6364" s="11"/>
      <c r="H6364" s="28">
        <f>ROUND(F6364*G6364,0)</f>
        <v>0</v>
      </c>
      <c r="I6364" s="225"/>
    </row>
    <row r="6365" s="9" customFormat="1" ht="17.9" customHeight="1">
      <c r="C6365" s="11"/>
      <c r="H6365" s="28">
        <f>ROUND(F6365*G6365,0)</f>
        <v>0</v>
      </c>
      <c r="I6365" s="225"/>
    </row>
    <row r="6366" s="9" customFormat="1" ht="17.9" customHeight="1">
      <c r="C6366" s="11"/>
      <c r="H6366" s="28">
        <f>ROUND(F6366*G6366,0)</f>
        <v>0</v>
      </c>
      <c r="I6366" s="225"/>
    </row>
    <row r="6367" s="9" customFormat="1" ht="17.9" customHeight="1">
      <c r="C6367" s="11"/>
      <c r="H6367" s="28">
        <f>ROUND(F6367*G6367,0)</f>
        <v>0</v>
      </c>
      <c r="I6367" s="225"/>
    </row>
    <row r="6368" s="9" customFormat="1" ht="17.9" customHeight="1">
      <c r="C6368" s="11"/>
      <c r="H6368" s="28">
        <f>ROUND(F6368*G6368,0)</f>
        <v>0</v>
      </c>
      <c r="I6368" s="225"/>
    </row>
    <row r="6369" s="9" customFormat="1" ht="17.9" customHeight="1">
      <c r="C6369" s="11"/>
      <c r="H6369" s="28">
        <f>ROUND(F6369*G6369,0)</f>
        <v>0</v>
      </c>
      <c r="I6369" s="225"/>
    </row>
    <row r="6370" s="9" customFormat="1" ht="17.9" customHeight="1">
      <c r="C6370" s="11"/>
      <c r="H6370" s="28">
        <f>ROUND(F6370*G6370,0)</f>
        <v>0</v>
      </c>
      <c r="I6370" s="225"/>
    </row>
    <row r="6371" s="9" customFormat="1" ht="17.9" customHeight="1">
      <c r="C6371" s="11"/>
      <c r="H6371" s="28">
        <f>ROUND(F6371*G6371,0)</f>
        <v>0</v>
      </c>
      <c r="I6371" s="225"/>
    </row>
    <row r="6372" s="9" customFormat="1" ht="17.9" customHeight="1">
      <c r="C6372" s="11"/>
      <c r="H6372" s="28">
        <f>ROUND(F6372*G6372,0)</f>
        <v>0</v>
      </c>
      <c r="I6372" s="225"/>
    </row>
    <row r="6373" s="9" customFormat="1" ht="17.9" customHeight="1">
      <c r="C6373" s="11"/>
      <c r="H6373" s="28">
        <f>ROUND(F6373*G6373,0)</f>
        <v>0</v>
      </c>
      <c r="I6373" s="225"/>
    </row>
    <row r="6374" s="9" customFormat="1" ht="17.9" customHeight="1">
      <c r="C6374" s="11"/>
      <c r="H6374" s="28">
        <f>ROUND(F6374*G6374,0)</f>
        <v>0</v>
      </c>
      <c r="I6374" s="225"/>
    </row>
    <row r="6375" s="9" customFormat="1" ht="17.9" customHeight="1">
      <c r="C6375" s="11"/>
      <c r="H6375" s="28">
        <f>ROUND(F6375*G6375,0)</f>
        <v>0</v>
      </c>
      <c r="I6375" s="225"/>
    </row>
    <row r="6376" s="9" customFormat="1" ht="17.9" customHeight="1">
      <c r="C6376" s="11"/>
      <c r="H6376" s="28">
        <f>ROUND(F6376*G6376,0)</f>
        <v>0</v>
      </c>
      <c r="I6376" s="225"/>
    </row>
    <row r="6377" s="9" customFormat="1" ht="17.9" customHeight="1">
      <c r="C6377" s="11"/>
      <c r="H6377" s="28">
        <f>ROUND(F6377*G6377,0)</f>
        <v>0</v>
      </c>
      <c r="I6377" s="225"/>
    </row>
    <row r="6378" s="9" customFormat="1" ht="17.9" customHeight="1">
      <c r="C6378" s="11"/>
      <c r="H6378" s="28">
        <f>ROUND(F6378*G6378,0)</f>
        <v>0</v>
      </c>
      <c r="I6378" s="225"/>
    </row>
    <row r="6379" s="9" customFormat="1" ht="17.9" customHeight="1">
      <c r="C6379" s="11"/>
      <c r="H6379" s="28">
        <f>ROUND(F6379*G6379,0)</f>
        <v>0</v>
      </c>
      <c r="I6379" s="225"/>
    </row>
    <row r="6380" s="9" customFormat="1" ht="17.9" customHeight="1">
      <c r="C6380" s="11"/>
      <c r="H6380" s="28">
        <f>ROUND(F6380*G6380,0)</f>
        <v>0</v>
      </c>
      <c r="I6380" s="225"/>
    </row>
    <row r="6381" s="9" customFormat="1" ht="17.9" customHeight="1">
      <c r="C6381" s="11"/>
      <c r="H6381" s="28">
        <f>ROUND(F6381*G6381,0)</f>
        <v>0</v>
      </c>
      <c r="I6381" s="225"/>
    </row>
    <row r="6382" s="9" customFormat="1" ht="17.9" customHeight="1">
      <c r="C6382" s="11"/>
      <c r="H6382" s="28">
        <f>ROUND(F6382*G6382,0)</f>
        <v>0</v>
      </c>
      <c r="I6382" s="225"/>
    </row>
    <row r="6383" s="9" customFormat="1" ht="17.9" customHeight="1">
      <c r="C6383" s="11"/>
      <c r="H6383" s="28">
        <f>ROUND(F6383*G6383,0)</f>
        <v>0</v>
      </c>
      <c r="I6383" s="225"/>
    </row>
    <row r="6384" s="9" customFormat="1" ht="17.9" customHeight="1">
      <c r="C6384" s="11"/>
      <c r="H6384" s="28">
        <f>ROUND(F6384*G6384,0)</f>
        <v>0</v>
      </c>
      <c r="I6384" s="225"/>
    </row>
    <row r="6385" s="9" customFormat="1" ht="17.9" customHeight="1">
      <c r="C6385" s="11"/>
      <c r="H6385" s="28">
        <f>ROUND(F6385*G6385,0)</f>
        <v>0</v>
      </c>
      <c r="I6385" s="225"/>
    </row>
    <row r="6386" s="9" customFormat="1" ht="17.9" customHeight="1">
      <c r="C6386" s="11"/>
      <c r="H6386" s="28">
        <f>ROUND(F6386*G6386,0)</f>
        <v>0</v>
      </c>
      <c r="I6386" s="225"/>
    </row>
    <row r="6387" s="9" customFormat="1" ht="17.9" customHeight="1">
      <c r="C6387" s="11"/>
      <c r="H6387" s="28">
        <f>ROUND(F6387*G6387,0)</f>
        <v>0</v>
      </c>
      <c r="I6387" s="225"/>
    </row>
    <row r="6388" s="9" customFormat="1" ht="17.9" customHeight="1">
      <c r="C6388" s="11"/>
      <c r="H6388" s="28">
        <f>ROUND(F6388*G6388,0)</f>
        <v>0</v>
      </c>
      <c r="I6388" s="225"/>
    </row>
    <row r="6389" s="9" customFormat="1" ht="17.9" customHeight="1">
      <c r="C6389" s="11"/>
      <c r="H6389" s="28">
        <f>ROUND(F6389*G6389,0)</f>
        <v>0</v>
      </c>
      <c r="I6389" s="225"/>
    </row>
    <row r="6390" s="9" customFormat="1" ht="17.9" customHeight="1">
      <c r="C6390" s="11"/>
      <c r="H6390" s="28">
        <f>ROUND(F6390*G6390,0)</f>
        <v>0</v>
      </c>
      <c r="I6390" s="225"/>
    </row>
    <row r="6391" s="9" customFormat="1" ht="17.9" customHeight="1">
      <c r="C6391" s="11"/>
      <c r="H6391" s="28">
        <f>ROUND(F6391*G6391,0)</f>
        <v>0</v>
      </c>
      <c r="I6391" s="225"/>
    </row>
    <row r="6392" s="9" customFormat="1" ht="17.9" customHeight="1">
      <c r="C6392" s="11"/>
      <c r="H6392" s="28">
        <f>ROUND(F6392*G6392,0)</f>
        <v>0</v>
      </c>
      <c r="I6392" s="225"/>
    </row>
    <row r="6393" s="9" customFormat="1" ht="17.9" customHeight="1">
      <c r="C6393" s="11"/>
      <c r="H6393" s="28">
        <f>ROUND(F6393*G6393,0)</f>
        <v>0</v>
      </c>
      <c r="I6393" s="225"/>
    </row>
    <row r="6394" s="9" customFormat="1" ht="17.9" customHeight="1">
      <c r="C6394" s="11"/>
      <c r="H6394" s="28">
        <f>ROUND(F6394*G6394,0)</f>
        <v>0</v>
      </c>
      <c r="I6394" s="225"/>
    </row>
    <row r="6395" s="9" customFormat="1" ht="17.9" customHeight="1">
      <c r="C6395" s="11"/>
      <c r="H6395" s="28">
        <f>ROUND(F6395*G6395,0)</f>
        <v>0</v>
      </c>
      <c r="I6395" s="225"/>
    </row>
    <row r="6396" s="9" customFormat="1" ht="17.9" customHeight="1">
      <c r="C6396" s="11"/>
      <c r="H6396" s="28">
        <f>ROUND(F6396*G6396,0)</f>
        <v>0</v>
      </c>
      <c r="I6396" s="225"/>
    </row>
    <row r="6397" s="9" customFormat="1" ht="17.9" customHeight="1">
      <c r="C6397" s="11"/>
      <c r="H6397" s="28">
        <f>ROUND(F6397*G6397,0)</f>
        <v>0</v>
      </c>
      <c r="I6397" s="225"/>
    </row>
    <row r="6398" s="9" customFormat="1" ht="17.9" customHeight="1">
      <c r="C6398" s="11"/>
      <c r="H6398" s="28">
        <f>ROUND(F6398*G6398,0)</f>
        <v>0</v>
      </c>
      <c r="I6398" s="225"/>
    </row>
    <row r="6399" s="9" customFormat="1" ht="17.9" customHeight="1">
      <c r="C6399" s="11"/>
      <c r="H6399" s="28">
        <f>ROUND(F6399*G6399,0)</f>
        <v>0</v>
      </c>
      <c r="I6399" s="225"/>
    </row>
    <row r="6400" s="9" customFormat="1" ht="17.9" customHeight="1">
      <c r="C6400" s="11"/>
      <c r="H6400" s="28">
        <f>ROUND(F6400*G6400,0)</f>
        <v>0</v>
      </c>
      <c r="I6400" s="225"/>
    </row>
    <row r="6401" s="9" customFormat="1" ht="17.9" customHeight="1">
      <c r="C6401" s="11"/>
      <c r="H6401" s="28">
        <f>ROUND(F6401*G6401,0)</f>
        <v>0</v>
      </c>
      <c r="I6401" s="225"/>
    </row>
    <row r="6402" s="9" customFormat="1" ht="17.9" customHeight="1">
      <c r="C6402" s="11"/>
      <c r="H6402" s="28">
        <f>ROUND(F6402*G6402,0)</f>
        <v>0</v>
      </c>
      <c r="I6402" s="225"/>
    </row>
    <row r="6403" s="9" customFormat="1" ht="17.9" customHeight="1">
      <c r="C6403" s="11"/>
      <c r="H6403" s="28">
        <f>ROUND(F6403*G6403,0)</f>
        <v>0</v>
      </c>
      <c r="I6403" s="225"/>
    </row>
    <row r="6404" s="9" customFormat="1" ht="17.9" customHeight="1">
      <c r="C6404" s="11"/>
      <c r="H6404" s="28">
        <f>ROUND(F6404*G6404,0)</f>
        <v>0</v>
      </c>
      <c r="I6404" s="225"/>
    </row>
    <row r="6405" s="9" customFormat="1" ht="17.9" customHeight="1">
      <c r="C6405" s="11"/>
      <c r="H6405" s="28">
        <f>ROUND(F6405*G6405,0)</f>
        <v>0</v>
      </c>
      <c r="I6405" s="225"/>
    </row>
    <row r="6406" s="9" customFormat="1" ht="17.9" customHeight="1">
      <c r="C6406" s="11"/>
      <c r="H6406" s="28">
        <f>ROUND(F6406*G6406,0)</f>
        <v>0</v>
      </c>
      <c r="I6406" s="225"/>
    </row>
    <row r="6407" s="9" customFormat="1" ht="17.9" customHeight="1">
      <c r="C6407" s="11"/>
      <c r="H6407" s="28">
        <f>ROUND(F6407*G6407,0)</f>
        <v>0</v>
      </c>
      <c r="I6407" s="225"/>
    </row>
    <row r="6408" s="9" customFormat="1" ht="17.9" customHeight="1">
      <c r="C6408" s="11"/>
      <c r="H6408" s="28">
        <f>ROUND(F6408*G6408,0)</f>
        <v>0</v>
      </c>
      <c r="I6408" s="225"/>
    </row>
    <row r="6409" s="9" customFormat="1" ht="17.9" customHeight="1">
      <c r="C6409" s="11"/>
      <c r="H6409" s="28">
        <f>ROUND(F6409*G6409,0)</f>
        <v>0</v>
      </c>
      <c r="I6409" s="225"/>
    </row>
    <row r="6410" s="9" customFormat="1" ht="17.9" customHeight="1">
      <c r="C6410" s="11"/>
      <c r="H6410" s="28">
        <f>ROUND(F6410*G6410,0)</f>
        <v>0</v>
      </c>
      <c r="I6410" s="225"/>
    </row>
    <row r="6411" s="9" customFormat="1" ht="17.9" customHeight="1">
      <c r="C6411" s="11"/>
      <c r="H6411" s="28">
        <f>ROUND(F6411*G6411,0)</f>
        <v>0</v>
      </c>
      <c r="I6411" s="225"/>
    </row>
    <row r="6412" s="9" customFormat="1" ht="17.9" customHeight="1">
      <c r="C6412" s="11"/>
      <c r="H6412" s="28">
        <f>ROUND(F6412*G6412,0)</f>
        <v>0</v>
      </c>
      <c r="I6412" s="225"/>
    </row>
    <row r="6413" s="9" customFormat="1" ht="17.9" customHeight="1">
      <c r="C6413" s="11"/>
      <c r="H6413" s="28">
        <f>ROUND(F6413*G6413,0)</f>
        <v>0</v>
      </c>
      <c r="I6413" s="225"/>
    </row>
    <row r="6414" s="9" customFormat="1" ht="17.9" customHeight="1">
      <c r="C6414" s="11"/>
      <c r="H6414" s="28">
        <f>ROUND(F6414*G6414,0)</f>
        <v>0</v>
      </c>
      <c r="I6414" s="225"/>
    </row>
    <row r="6415" s="9" customFormat="1" ht="17.9" customHeight="1">
      <c r="C6415" s="11"/>
      <c r="H6415" s="28">
        <f>ROUND(F6415*G6415,0)</f>
        <v>0</v>
      </c>
      <c r="I6415" s="225"/>
    </row>
    <row r="6416" s="9" customFormat="1" ht="17.9" customHeight="1">
      <c r="C6416" s="11"/>
      <c r="H6416" s="28">
        <f>ROUND(F6416*G6416,0)</f>
        <v>0</v>
      </c>
      <c r="I6416" s="225"/>
    </row>
    <row r="6417" s="9" customFormat="1" ht="17.9" customHeight="1">
      <c r="C6417" s="11"/>
      <c r="H6417" s="28">
        <f>ROUND(F6417*G6417,0)</f>
        <v>0</v>
      </c>
      <c r="I6417" s="225"/>
    </row>
    <row r="6418" s="9" customFormat="1" ht="17.9" customHeight="1">
      <c r="C6418" s="11"/>
      <c r="H6418" s="28">
        <f>ROUND(F6418*G6418,0)</f>
        <v>0</v>
      </c>
      <c r="I6418" s="225"/>
    </row>
    <row r="6419" s="9" customFormat="1" ht="17.9" customHeight="1">
      <c r="C6419" s="11"/>
      <c r="H6419" s="28">
        <f>ROUND(F6419*G6419,0)</f>
        <v>0</v>
      </c>
      <c r="I6419" s="225"/>
    </row>
    <row r="6420" s="9" customFormat="1" ht="17.9" customHeight="1">
      <c r="C6420" s="11"/>
      <c r="H6420" s="28">
        <f>ROUND(F6420*G6420,0)</f>
        <v>0</v>
      </c>
      <c r="I6420" s="225"/>
    </row>
    <row r="6421" s="9" customFormat="1" ht="17.9" customHeight="1">
      <c r="C6421" s="11"/>
      <c r="H6421" s="28">
        <f>ROUND(F6421*G6421,0)</f>
        <v>0</v>
      </c>
      <c r="I6421" s="225"/>
    </row>
    <row r="6422" s="9" customFormat="1" ht="17.9" customHeight="1">
      <c r="C6422" s="11"/>
      <c r="H6422" s="28">
        <f>ROUND(F6422*G6422,0)</f>
        <v>0</v>
      </c>
      <c r="I6422" s="225"/>
    </row>
    <row r="6423" s="9" customFormat="1" ht="17.9" customHeight="1">
      <c r="C6423" s="11"/>
      <c r="H6423" s="28">
        <f>ROUND(F6423*G6423,0)</f>
        <v>0</v>
      </c>
      <c r="I6423" s="225"/>
    </row>
    <row r="6424" s="9" customFormat="1" ht="17.9" customHeight="1">
      <c r="C6424" s="11"/>
      <c r="H6424" s="28">
        <f>ROUND(F6424*G6424,0)</f>
        <v>0</v>
      </c>
      <c r="I6424" s="225"/>
    </row>
    <row r="6425" s="9" customFormat="1" ht="17.9" customHeight="1">
      <c r="C6425" s="11"/>
      <c r="H6425" s="28">
        <f>ROUND(F6425*G6425,0)</f>
        <v>0</v>
      </c>
      <c r="I6425" s="225"/>
    </row>
    <row r="6426" s="9" customFormat="1" ht="17.9" customHeight="1">
      <c r="C6426" s="11"/>
      <c r="H6426" s="28">
        <f>ROUND(F6426*G6426,0)</f>
        <v>0</v>
      </c>
      <c r="I6426" s="225"/>
    </row>
    <row r="6427" s="9" customFormat="1" ht="17.9" customHeight="1">
      <c r="C6427" s="11"/>
      <c r="H6427" s="28">
        <f>ROUND(F6427*G6427,0)</f>
        <v>0</v>
      </c>
      <c r="I6427" s="225"/>
    </row>
    <row r="6428" s="9" customFormat="1" ht="17.9" customHeight="1">
      <c r="C6428" s="11"/>
      <c r="H6428" s="28">
        <f>ROUND(F6428*G6428,0)</f>
        <v>0</v>
      </c>
      <c r="I6428" s="225"/>
    </row>
    <row r="6429" s="9" customFormat="1" ht="17.9" customHeight="1">
      <c r="C6429" s="11"/>
      <c r="H6429" s="28">
        <f>ROUND(F6429*G6429,0)</f>
        <v>0</v>
      </c>
      <c r="I6429" s="225"/>
    </row>
    <row r="6430" s="9" customFormat="1" ht="17.9" customHeight="1">
      <c r="C6430" s="11"/>
      <c r="H6430" s="28">
        <f>ROUND(F6430*G6430,0)</f>
        <v>0</v>
      </c>
      <c r="I6430" s="225"/>
    </row>
    <row r="6431" s="9" customFormat="1" ht="17.9" customHeight="1">
      <c r="C6431" s="11"/>
      <c r="H6431" s="28">
        <f>ROUND(F6431*G6431,0)</f>
        <v>0</v>
      </c>
      <c r="I6431" s="225"/>
    </row>
    <row r="6432" s="9" customFormat="1" ht="17.9" customHeight="1">
      <c r="C6432" s="11"/>
      <c r="H6432" s="28">
        <f>ROUND(F6432*G6432,0)</f>
        <v>0</v>
      </c>
      <c r="I6432" s="225"/>
    </row>
    <row r="6433" s="9" customFormat="1" ht="17.9" customHeight="1">
      <c r="C6433" s="11"/>
      <c r="H6433" s="28">
        <f>ROUND(F6433*G6433,0)</f>
        <v>0</v>
      </c>
      <c r="I6433" s="225"/>
    </row>
    <row r="6434" s="9" customFormat="1" ht="17.9" customHeight="1">
      <c r="C6434" s="11"/>
      <c r="H6434" s="28">
        <f>ROUND(F6434*G6434,0)</f>
        <v>0</v>
      </c>
      <c r="I6434" s="225"/>
    </row>
    <row r="6435" s="9" customFormat="1" ht="17.9" customHeight="1">
      <c r="C6435" s="11"/>
      <c r="H6435" s="28">
        <f>ROUND(F6435*G6435,0)</f>
        <v>0</v>
      </c>
      <c r="I6435" s="225"/>
    </row>
    <row r="6436" s="9" customFormat="1" ht="17.9" customHeight="1">
      <c r="C6436" s="11"/>
      <c r="H6436" s="28">
        <f>ROUND(F6436*G6436,0)</f>
        <v>0</v>
      </c>
      <c r="I6436" s="225"/>
    </row>
    <row r="6437" s="9" customFormat="1" ht="17.9" customHeight="1">
      <c r="C6437" s="11"/>
      <c r="H6437" s="28">
        <f>ROUND(F6437*G6437,0)</f>
        <v>0</v>
      </c>
      <c r="I6437" s="225"/>
    </row>
    <row r="6438" s="9" customFormat="1" ht="17.9" customHeight="1">
      <c r="C6438" s="11"/>
      <c r="H6438" s="28">
        <f>ROUND(F6438*G6438,0)</f>
        <v>0</v>
      </c>
      <c r="I6438" s="225"/>
    </row>
    <row r="6439" s="9" customFormat="1" ht="17.9" customHeight="1">
      <c r="C6439" s="11"/>
      <c r="H6439" s="28">
        <f>ROUND(F6439*G6439,0)</f>
        <v>0</v>
      </c>
      <c r="I6439" s="225"/>
    </row>
    <row r="6440" s="9" customFormat="1" ht="17.9" customHeight="1">
      <c r="C6440" s="11"/>
      <c r="H6440" s="28">
        <f>ROUND(F6440*G6440,0)</f>
        <v>0</v>
      </c>
      <c r="I6440" s="225"/>
    </row>
    <row r="6441" s="9" customFormat="1" ht="17.9" customHeight="1">
      <c r="C6441" s="11"/>
      <c r="H6441" s="28">
        <f>ROUND(F6441*G6441,0)</f>
        <v>0</v>
      </c>
      <c r="I6441" s="225"/>
    </row>
    <row r="6442" s="9" customFormat="1" ht="17.9" customHeight="1">
      <c r="C6442" s="11"/>
      <c r="H6442" s="28">
        <f>ROUND(F6442*G6442,0)</f>
        <v>0</v>
      </c>
      <c r="I6442" s="225"/>
    </row>
    <row r="6443" s="9" customFormat="1" ht="17.9" customHeight="1">
      <c r="C6443" s="11"/>
      <c r="H6443" s="28">
        <f>ROUND(F6443*G6443,0)</f>
        <v>0</v>
      </c>
      <c r="I6443" s="225"/>
    </row>
    <row r="6444" s="9" customFormat="1" ht="17.9" customHeight="1">
      <c r="C6444" s="11"/>
      <c r="H6444" s="28">
        <f>ROUND(F6444*G6444,0)</f>
        <v>0</v>
      </c>
      <c r="I6444" s="225"/>
    </row>
    <row r="6445" s="9" customFormat="1" ht="17.9" customHeight="1">
      <c r="C6445" s="11"/>
      <c r="H6445" s="28">
        <f>ROUND(F6445*G6445,0)</f>
        <v>0</v>
      </c>
      <c r="I6445" s="225"/>
    </row>
    <row r="6446" s="9" customFormat="1" ht="17.9" customHeight="1">
      <c r="C6446" s="11"/>
      <c r="H6446" s="28">
        <f>ROUND(F6446*G6446,0)</f>
        <v>0</v>
      </c>
      <c r="I6446" s="225"/>
    </row>
    <row r="6447" s="9" customFormat="1" ht="17.9" customHeight="1">
      <c r="C6447" s="11"/>
      <c r="H6447" s="28">
        <f>ROUND(F6447*G6447,0)</f>
        <v>0</v>
      </c>
      <c r="I6447" s="225"/>
    </row>
    <row r="6448" s="9" customFormat="1" ht="17.9" customHeight="1">
      <c r="C6448" s="11"/>
      <c r="H6448" s="28">
        <f>ROUND(F6448*G6448,0)</f>
        <v>0</v>
      </c>
      <c r="I6448" s="225"/>
    </row>
    <row r="6449" s="9" customFormat="1" ht="17.9" customHeight="1">
      <c r="C6449" s="11"/>
      <c r="H6449" s="28">
        <f>ROUND(F6449*G6449,0)</f>
        <v>0</v>
      </c>
      <c r="I6449" s="225"/>
    </row>
    <row r="6450" s="9" customFormat="1" ht="17.9" customHeight="1">
      <c r="C6450" s="11"/>
      <c r="H6450" s="28">
        <f>ROUND(F6450*G6450,0)</f>
        <v>0</v>
      </c>
      <c r="I6450" s="225"/>
    </row>
    <row r="6451" s="9" customFormat="1" ht="17.9" customHeight="1">
      <c r="C6451" s="11"/>
      <c r="H6451" s="28">
        <f>ROUND(F6451*G6451,0)</f>
        <v>0</v>
      </c>
      <c r="I6451" s="225"/>
    </row>
    <row r="6452" s="9" customFormat="1" ht="17.9" customHeight="1">
      <c r="C6452" s="11"/>
      <c r="H6452" s="28">
        <f>ROUND(F6452*G6452,0)</f>
        <v>0</v>
      </c>
      <c r="I6452" s="225"/>
    </row>
    <row r="6453" s="9" customFormat="1" ht="17.9" customHeight="1">
      <c r="C6453" s="11"/>
      <c r="H6453" s="28">
        <f>ROUND(F6453*G6453,0)</f>
        <v>0</v>
      </c>
      <c r="I6453" s="225"/>
    </row>
    <row r="6454" s="9" customFormat="1" ht="17.9" customHeight="1">
      <c r="C6454" s="11"/>
      <c r="H6454" s="28">
        <f>ROUND(F6454*G6454,0)</f>
        <v>0</v>
      </c>
      <c r="I6454" s="225"/>
    </row>
    <row r="6455" s="9" customFormat="1" ht="17.9" customHeight="1">
      <c r="C6455" s="11"/>
      <c r="H6455" s="28">
        <f>ROUND(F6455*G6455,0)</f>
        <v>0</v>
      </c>
      <c r="I6455" s="225"/>
    </row>
    <row r="6456" s="9" customFormat="1" ht="17.9" customHeight="1">
      <c r="C6456" s="11"/>
      <c r="H6456" s="28">
        <f>ROUND(F6456*G6456,0)</f>
        <v>0</v>
      </c>
      <c r="I6456" s="225"/>
    </row>
    <row r="6457" s="9" customFormat="1" ht="17.9" customHeight="1">
      <c r="C6457" s="11"/>
      <c r="H6457" s="28">
        <f>ROUND(F6457*G6457,0)</f>
        <v>0</v>
      </c>
      <c r="I6457" s="225"/>
    </row>
    <row r="6458" s="9" customFormat="1" ht="17.9" customHeight="1">
      <c r="C6458" s="11"/>
      <c r="H6458" s="28">
        <f>ROUND(F6458*G6458,0)</f>
        <v>0</v>
      </c>
      <c r="I6458" s="225"/>
    </row>
    <row r="6459" s="9" customFormat="1" ht="17.9" customHeight="1">
      <c r="C6459" s="11"/>
      <c r="H6459" s="28">
        <f>ROUND(F6459*G6459,0)</f>
        <v>0</v>
      </c>
      <c r="I6459" s="225"/>
    </row>
    <row r="6460" s="9" customFormat="1" ht="17.9" customHeight="1">
      <c r="C6460" s="11"/>
      <c r="H6460" s="28">
        <f>ROUND(F6460*G6460,0)</f>
        <v>0</v>
      </c>
      <c r="I6460" s="225"/>
    </row>
    <row r="6461" s="9" customFormat="1" ht="17.9" customHeight="1">
      <c r="C6461" s="11"/>
      <c r="H6461" s="28">
        <f>ROUND(F6461*G6461,0)</f>
        <v>0</v>
      </c>
      <c r="I6461" s="225"/>
    </row>
    <row r="6462" s="9" customFormat="1" ht="17.9" customHeight="1">
      <c r="C6462" s="11"/>
      <c r="H6462" s="28">
        <f>ROUND(F6462*G6462,0)</f>
        <v>0</v>
      </c>
      <c r="I6462" s="225"/>
    </row>
    <row r="6463" s="9" customFormat="1" ht="17.9" customHeight="1">
      <c r="C6463" s="11"/>
      <c r="H6463" s="28">
        <f>ROUND(F6463*G6463,0)</f>
        <v>0</v>
      </c>
      <c r="I6463" s="225"/>
    </row>
    <row r="6464" s="9" customFormat="1" ht="17.9" customHeight="1">
      <c r="C6464" s="11"/>
      <c r="H6464" s="28">
        <f>ROUND(F6464*G6464,0)</f>
        <v>0</v>
      </c>
      <c r="I6464" s="225"/>
    </row>
    <row r="6465" s="9" customFormat="1" ht="17.9" customHeight="1">
      <c r="C6465" s="11"/>
      <c r="H6465" s="28">
        <f>ROUND(F6465*G6465,0)</f>
        <v>0</v>
      </c>
      <c r="I6465" s="225"/>
    </row>
    <row r="6466" s="9" customFormat="1" ht="17.9" customHeight="1">
      <c r="C6466" s="11"/>
      <c r="H6466" s="28">
        <f>ROUND(F6466*G6466,0)</f>
        <v>0</v>
      </c>
      <c r="I6466" s="225"/>
    </row>
    <row r="6467" s="9" customFormat="1" ht="17.9" customHeight="1">
      <c r="C6467" s="11"/>
      <c r="H6467" s="28">
        <f>ROUND(F6467*G6467,0)</f>
        <v>0</v>
      </c>
      <c r="I6467" s="225"/>
    </row>
    <row r="6468" s="9" customFormat="1" ht="17.9" customHeight="1">
      <c r="C6468" s="11"/>
      <c r="H6468" s="28">
        <f>ROUND(F6468*G6468,0)</f>
        <v>0</v>
      </c>
      <c r="I6468" s="225"/>
    </row>
    <row r="6469" s="9" customFormat="1" ht="17.9" customHeight="1">
      <c r="C6469" s="11"/>
      <c r="H6469" s="28">
        <f>ROUND(F6469*G6469,0)</f>
        <v>0</v>
      </c>
      <c r="I6469" s="225"/>
    </row>
    <row r="6470" s="9" customFormat="1" ht="17.9" customHeight="1">
      <c r="C6470" s="11"/>
      <c r="H6470" s="28">
        <f>ROUND(F6470*G6470,0)</f>
        <v>0</v>
      </c>
      <c r="I6470" s="225"/>
    </row>
    <row r="6471" s="9" customFormat="1" ht="17.9" customHeight="1">
      <c r="C6471" s="11"/>
      <c r="H6471" s="28">
        <f>ROUND(F6471*G6471,0)</f>
        <v>0</v>
      </c>
      <c r="I6471" s="225"/>
    </row>
    <row r="6472" s="9" customFormat="1" ht="17.9" customHeight="1">
      <c r="C6472" s="11"/>
      <c r="H6472" s="28">
        <f>ROUND(F6472*G6472,0)</f>
        <v>0</v>
      </c>
      <c r="I6472" s="225"/>
    </row>
    <row r="6473" s="9" customFormat="1" ht="17.9" customHeight="1">
      <c r="C6473" s="11"/>
      <c r="H6473" s="28">
        <f>ROUND(F6473*G6473,0)</f>
        <v>0</v>
      </c>
      <c r="I6473" s="225"/>
    </row>
    <row r="6474" s="9" customFormat="1" ht="17.9" customHeight="1">
      <c r="C6474" s="11"/>
      <c r="H6474" s="28">
        <f>ROUND(F6474*G6474,0)</f>
        <v>0</v>
      </c>
      <c r="I6474" s="225"/>
    </row>
    <row r="6475" s="9" customFormat="1" ht="17.9" customHeight="1">
      <c r="C6475" s="11"/>
      <c r="H6475" s="28">
        <f>ROUND(F6475*G6475,0)</f>
        <v>0</v>
      </c>
      <c r="I6475" s="225"/>
    </row>
    <row r="6476" s="9" customFormat="1" ht="17.9" customHeight="1">
      <c r="C6476" s="11"/>
      <c r="H6476" s="28">
        <f>ROUND(F6476*G6476,0)</f>
        <v>0</v>
      </c>
      <c r="I6476" s="225"/>
    </row>
    <row r="6477" s="9" customFormat="1" ht="17.9" customHeight="1">
      <c r="C6477" s="11"/>
      <c r="H6477" s="28">
        <f>ROUND(F6477*G6477,0)</f>
        <v>0</v>
      </c>
      <c r="I6477" s="225"/>
    </row>
    <row r="6478" s="9" customFormat="1" ht="17.9" customHeight="1">
      <c r="C6478" s="11"/>
      <c r="H6478" s="28">
        <f>ROUND(F6478*G6478,0)</f>
        <v>0</v>
      </c>
      <c r="I6478" s="225"/>
    </row>
    <row r="6479" s="9" customFormat="1" ht="17.9" customHeight="1">
      <c r="C6479" s="11"/>
      <c r="H6479" s="28">
        <f>ROUND(F6479*G6479,0)</f>
        <v>0</v>
      </c>
      <c r="I6479" s="225"/>
    </row>
    <row r="6480" s="9" customFormat="1" ht="17.9" customHeight="1">
      <c r="C6480" s="11"/>
      <c r="H6480" s="28">
        <f>ROUND(F6480*G6480,0)</f>
        <v>0</v>
      </c>
      <c r="I6480" s="225"/>
    </row>
    <row r="6481" s="9" customFormat="1" ht="17.9" customHeight="1">
      <c r="C6481" s="11"/>
      <c r="H6481" s="28">
        <f>ROUND(F6481*G6481,0)</f>
        <v>0</v>
      </c>
      <c r="I6481" s="225"/>
    </row>
    <row r="6482" s="9" customFormat="1" ht="17.9" customHeight="1">
      <c r="C6482" s="11"/>
      <c r="H6482" s="28">
        <f>ROUND(F6482*G6482,0)</f>
        <v>0</v>
      </c>
      <c r="I6482" s="225"/>
    </row>
    <row r="6483" s="9" customFormat="1" ht="17.9" customHeight="1">
      <c r="C6483" s="11"/>
      <c r="H6483" s="28">
        <f>ROUND(F6483*G6483,0)</f>
        <v>0</v>
      </c>
      <c r="I6483" s="225"/>
    </row>
    <row r="6484" s="9" customFormat="1" ht="17.9" customHeight="1">
      <c r="C6484" s="11"/>
      <c r="H6484" s="28">
        <f>ROUND(F6484*G6484,0)</f>
        <v>0</v>
      </c>
      <c r="I6484" s="225"/>
    </row>
    <row r="6485" s="9" customFormat="1" ht="17.9" customHeight="1">
      <c r="C6485" s="11"/>
      <c r="H6485" s="28">
        <f>ROUND(F6485*G6485,0)</f>
        <v>0</v>
      </c>
      <c r="I6485" s="225"/>
    </row>
    <row r="6486" s="9" customFormat="1" ht="17.9" customHeight="1">
      <c r="C6486" s="11"/>
      <c r="H6486" s="28">
        <f>ROUND(F6486*G6486,0)</f>
        <v>0</v>
      </c>
      <c r="I6486" s="225"/>
    </row>
    <row r="6487" s="9" customFormat="1" ht="17.9" customHeight="1">
      <c r="C6487" s="11"/>
      <c r="H6487" s="28">
        <f>ROUND(F6487*G6487,0)</f>
        <v>0</v>
      </c>
      <c r="I6487" s="225"/>
    </row>
    <row r="6488" s="9" customFormat="1" ht="17.9" customHeight="1">
      <c r="C6488" s="11"/>
      <c r="H6488" s="28">
        <f>ROUND(F6488*G6488,0)</f>
        <v>0</v>
      </c>
      <c r="I6488" s="225"/>
    </row>
    <row r="6489" s="9" customFormat="1" ht="17.9" customHeight="1">
      <c r="C6489" s="11"/>
      <c r="H6489" s="28">
        <f>ROUND(F6489*G6489,0)</f>
        <v>0</v>
      </c>
      <c r="I6489" s="225"/>
    </row>
    <row r="6490" s="9" customFormat="1" ht="17.9" customHeight="1">
      <c r="C6490" s="11"/>
      <c r="H6490" s="28">
        <f>ROUND(F6490*G6490,0)</f>
        <v>0</v>
      </c>
      <c r="I6490" s="225"/>
    </row>
    <row r="6491" s="9" customFormat="1" ht="17.9" customHeight="1">
      <c r="C6491" s="11"/>
      <c r="H6491" s="28">
        <f>ROUND(F6491*G6491,0)</f>
        <v>0</v>
      </c>
      <c r="I6491" s="225"/>
    </row>
    <row r="6492" s="9" customFormat="1" ht="17.9" customHeight="1">
      <c r="C6492" s="11"/>
      <c r="H6492" s="28">
        <f>ROUND(F6492*G6492,0)</f>
        <v>0</v>
      </c>
      <c r="I6492" s="225"/>
    </row>
    <row r="6493" s="9" customFormat="1" ht="17.9" customHeight="1">
      <c r="C6493" s="11"/>
      <c r="H6493" s="28">
        <f>ROUND(F6493*G6493,0)</f>
        <v>0</v>
      </c>
      <c r="I6493" s="225"/>
    </row>
    <row r="6494" s="9" customFormat="1" ht="17.9" customHeight="1">
      <c r="C6494" s="11"/>
      <c r="H6494" s="28">
        <f>ROUND(F6494*G6494,0)</f>
        <v>0</v>
      </c>
      <c r="I6494" s="225"/>
    </row>
    <row r="6495" s="9" customFormat="1" ht="17.9" customHeight="1">
      <c r="C6495" s="11"/>
      <c r="H6495" s="28">
        <f>ROUND(F6495*G6495,0)</f>
        <v>0</v>
      </c>
      <c r="I6495" s="225"/>
    </row>
    <row r="6496" s="9" customFormat="1" ht="17.9" customHeight="1">
      <c r="C6496" s="11"/>
      <c r="H6496" s="28">
        <f>ROUND(F6496*G6496,0)</f>
        <v>0</v>
      </c>
      <c r="I6496" s="225"/>
    </row>
    <row r="6497" s="9" customFormat="1" ht="17.9" customHeight="1">
      <c r="C6497" s="11"/>
      <c r="H6497" s="28">
        <f>ROUND(F6497*G6497,0)</f>
        <v>0</v>
      </c>
      <c r="I6497" s="225"/>
    </row>
    <row r="6498" s="9" customFormat="1" ht="17.9" customHeight="1">
      <c r="C6498" s="11"/>
      <c r="H6498" s="28">
        <f>ROUND(F6498*G6498,0)</f>
        <v>0</v>
      </c>
      <c r="I6498" s="225"/>
    </row>
    <row r="6499" s="9" customFormat="1" ht="17.9" customHeight="1">
      <c r="C6499" s="11"/>
      <c r="H6499" s="28">
        <f>ROUND(F6499*G6499,0)</f>
        <v>0</v>
      </c>
      <c r="I6499" s="225"/>
    </row>
    <row r="6500" s="9" customFormat="1" ht="17.9" customHeight="1">
      <c r="C6500" s="11"/>
      <c r="H6500" s="28">
        <f>ROUND(F6500*G6500,0)</f>
        <v>0</v>
      </c>
      <c r="I6500" s="225"/>
    </row>
    <row r="6501" s="9" customFormat="1" ht="17.9" customHeight="1">
      <c r="C6501" s="11"/>
      <c r="H6501" s="28">
        <f>ROUND(F6501*G6501,0)</f>
        <v>0</v>
      </c>
      <c r="I6501" s="225"/>
    </row>
    <row r="6502" s="9" customFormat="1" ht="17.9" customHeight="1">
      <c r="C6502" s="11"/>
      <c r="H6502" s="28">
        <f>ROUND(F6502*G6502,0)</f>
        <v>0</v>
      </c>
      <c r="I6502" s="225"/>
    </row>
    <row r="6503" s="9" customFormat="1" ht="17.9" customHeight="1">
      <c r="C6503" s="11"/>
      <c r="H6503" s="28">
        <f>ROUND(F6503*G6503,0)</f>
        <v>0</v>
      </c>
      <c r="I6503" s="225"/>
    </row>
    <row r="6504" s="9" customFormat="1" ht="17.9" customHeight="1">
      <c r="C6504" s="11"/>
      <c r="H6504" s="28">
        <f>ROUND(F6504*G6504,0)</f>
        <v>0</v>
      </c>
      <c r="I6504" s="225"/>
    </row>
    <row r="6505" s="9" customFormat="1" ht="17.9" customHeight="1">
      <c r="C6505" s="11"/>
      <c r="H6505" s="28">
        <f>ROUND(F6505*G6505,0)</f>
        <v>0</v>
      </c>
      <c r="I6505" s="225"/>
    </row>
    <row r="6506" s="9" customFormat="1" ht="17.9" customHeight="1">
      <c r="C6506" s="11"/>
      <c r="H6506" s="28">
        <f>ROUND(F6506*G6506,0)</f>
        <v>0</v>
      </c>
      <c r="I6506" s="225"/>
    </row>
    <row r="6507" s="9" customFormat="1" ht="17.9" customHeight="1">
      <c r="C6507" s="11"/>
      <c r="H6507" s="28">
        <f>ROUND(F6507*G6507,0)</f>
        <v>0</v>
      </c>
      <c r="I6507" s="225"/>
    </row>
    <row r="6508" s="9" customFormat="1" ht="17.9" customHeight="1">
      <c r="C6508" s="11"/>
      <c r="H6508" s="28">
        <f>ROUND(F6508*G6508,0)</f>
        <v>0</v>
      </c>
      <c r="I6508" s="225"/>
    </row>
    <row r="6509" s="9" customFormat="1" ht="17.9" customHeight="1">
      <c r="C6509" s="11"/>
      <c r="H6509" s="28">
        <f>ROUND(F6509*G6509,0)</f>
        <v>0</v>
      </c>
      <c r="I6509" s="225"/>
    </row>
    <row r="6510" s="9" customFormat="1" ht="17.9" customHeight="1">
      <c r="C6510" s="11"/>
      <c r="H6510" s="28">
        <f>ROUND(F6510*G6510,0)</f>
        <v>0</v>
      </c>
      <c r="I6510" s="225"/>
    </row>
    <row r="6511" s="9" customFormat="1" ht="17.9" customHeight="1">
      <c r="C6511" s="11"/>
      <c r="H6511" s="28">
        <f>ROUND(F6511*G6511,0)</f>
        <v>0</v>
      </c>
      <c r="I6511" s="225"/>
    </row>
    <row r="6512" s="9" customFormat="1" ht="17.9" customHeight="1">
      <c r="C6512" s="11"/>
      <c r="H6512" s="28">
        <f>ROUND(F6512*G6512,0)</f>
        <v>0</v>
      </c>
      <c r="I6512" s="225"/>
    </row>
    <row r="6513" s="9" customFormat="1" ht="17.9" customHeight="1">
      <c r="C6513" s="11"/>
      <c r="H6513" s="28">
        <f>ROUND(F6513*G6513,0)</f>
        <v>0</v>
      </c>
      <c r="I6513" s="225"/>
    </row>
    <row r="6514" s="9" customFormat="1" ht="17.9" customHeight="1">
      <c r="C6514" s="11"/>
      <c r="H6514" s="28">
        <f>ROUND(F6514*G6514,0)</f>
        <v>0</v>
      </c>
      <c r="I6514" s="225"/>
    </row>
    <row r="6515" s="9" customFormat="1" ht="17.9" customHeight="1">
      <c r="C6515" s="11"/>
      <c r="H6515" s="28">
        <f>ROUND(F6515*G6515,0)</f>
        <v>0</v>
      </c>
      <c r="I6515" s="225"/>
    </row>
    <row r="6516" s="9" customFormat="1" ht="17.9" customHeight="1">
      <c r="C6516" s="11"/>
      <c r="H6516" s="28">
        <f>ROUND(F6516*G6516,0)</f>
        <v>0</v>
      </c>
      <c r="I6516" s="225"/>
    </row>
    <row r="6517" s="9" customFormat="1" ht="17.9" customHeight="1">
      <c r="C6517" s="11"/>
      <c r="H6517" s="28">
        <f>ROUND(F6517*G6517,0)</f>
        <v>0</v>
      </c>
      <c r="I6517" s="225"/>
    </row>
    <row r="6518" s="9" customFormat="1" ht="17.9" customHeight="1">
      <c r="C6518" s="11"/>
      <c r="H6518" s="28">
        <f>ROUND(F6518*G6518,0)</f>
        <v>0</v>
      </c>
      <c r="I6518" s="225"/>
    </row>
    <row r="6519" s="9" customFormat="1" ht="17.9" customHeight="1">
      <c r="C6519" s="11"/>
      <c r="H6519" s="28">
        <f>ROUND(F6519*G6519,0)</f>
        <v>0</v>
      </c>
      <c r="I6519" s="225"/>
    </row>
    <row r="6520" s="9" customFormat="1" ht="17.9" customHeight="1">
      <c r="C6520" s="11"/>
      <c r="H6520" s="28">
        <f>ROUND(F6520*G6520,0)</f>
        <v>0</v>
      </c>
      <c r="I6520" s="225"/>
    </row>
    <row r="6521" s="9" customFormat="1" ht="17.9" customHeight="1">
      <c r="C6521" s="11"/>
      <c r="H6521" s="28">
        <f>ROUND(F6521*G6521,0)</f>
        <v>0</v>
      </c>
      <c r="I6521" s="225"/>
    </row>
    <row r="6522" s="9" customFormat="1" ht="17.9" customHeight="1">
      <c r="C6522" s="11"/>
      <c r="H6522" s="28">
        <f>ROUND(F6522*G6522,0)</f>
        <v>0</v>
      </c>
      <c r="I6522" s="225"/>
    </row>
    <row r="6523" s="9" customFormat="1" ht="17.9" customHeight="1">
      <c r="C6523" s="11"/>
      <c r="H6523" s="28">
        <f>ROUND(F6523*G6523,0)</f>
        <v>0</v>
      </c>
      <c r="I6523" s="225"/>
    </row>
    <row r="6524" s="9" customFormat="1" ht="17.9" customHeight="1">
      <c r="C6524" s="11"/>
      <c r="H6524" s="28">
        <f>ROUND(F6524*G6524,0)</f>
        <v>0</v>
      </c>
      <c r="I6524" s="225"/>
    </row>
    <row r="6525" s="9" customFormat="1" ht="17.9" customHeight="1">
      <c r="C6525" s="11"/>
      <c r="H6525" s="28">
        <f>ROUND(F6525*G6525,0)</f>
        <v>0</v>
      </c>
      <c r="I6525" s="225"/>
    </row>
    <row r="6526" s="9" customFormat="1" ht="17.9" customHeight="1">
      <c r="C6526" s="11"/>
      <c r="H6526" s="28">
        <f>ROUND(F6526*G6526,0)</f>
        <v>0</v>
      </c>
      <c r="I6526" s="225"/>
    </row>
    <row r="6527" s="9" customFormat="1" ht="17.9" customHeight="1">
      <c r="C6527" s="11"/>
      <c r="H6527" s="28">
        <f>ROUND(F6527*G6527,0)</f>
        <v>0</v>
      </c>
      <c r="I6527" s="225"/>
    </row>
    <row r="6528" s="9" customFormat="1" ht="17.9" customHeight="1">
      <c r="C6528" s="11"/>
      <c r="H6528" s="28">
        <f>ROUND(F6528*G6528,0)</f>
        <v>0</v>
      </c>
      <c r="I6528" s="225"/>
    </row>
    <row r="6529" s="9" customFormat="1" ht="17.9" customHeight="1">
      <c r="C6529" s="11"/>
      <c r="H6529" s="28">
        <f>ROUND(F6529*G6529,0)</f>
        <v>0</v>
      </c>
      <c r="I6529" s="225"/>
    </row>
    <row r="6530" s="9" customFormat="1" ht="17.9" customHeight="1">
      <c r="C6530" s="11"/>
      <c r="H6530" s="28">
        <f>ROUND(F6530*G6530,0)</f>
        <v>0</v>
      </c>
      <c r="I6530" s="225"/>
    </row>
    <row r="6531" s="9" customFormat="1" ht="17.9" customHeight="1">
      <c r="C6531" s="11"/>
      <c r="H6531" s="28">
        <f>ROUND(F6531*G6531,0)</f>
        <v>0</v>
      </c>
      <c r="I6531" s="225"/>
    </row>
    <row r="6532" s="9" customFormat="1" ht="17.9" customHeight="1">
      <c r="C6532" s="11"/>
      <c r="H6532" s="28">
        <f>ROUND(F6532*G6532,0)</f>
        <v>0</v>
      </c>
      <c r="I6532" s="225"/>
    </row>
    <row r="6533" s="9" customFormat="1" ht="17.9" customHeight="1">
      <c r="C6533" s="11"/>
      <c r="H6533" s="28">
        <f>ROUND(F6533*G6533,0)</f>
        <v>0</v>
      </c>
      <c r="I6533" s="225"/>
    </row>
    <row r="6534" s="9" customFormat="1" ht="17.9" customHeight="1">
      <c r="C6534" s="11"/>
      <c r="H6534" s="28">
        <f>ROUND(F6534*G6534,0)</f>
        <v>0</v>
      </c>
      <c r="I6534" s="225"/>
    </row>
    <row r="6535" s="9" customFormat="1" ht="17.9" customHeight="1">
      <c r="C6535" s="11"/>
      <c r="H6535" s="28">
        <f>ROUND(F6535*G6535,0)</f>
        <v>0</v>
      </c>
      <c r="I6535" s="225"/>
    </row>
    <row r="6536" s="9" customFormat="1" ht="17.9" customHeight="1">
      <c r="C6536" s="11"/>
      <c r="H6536" s="28">
        <f>ROUND(F6536*G6536,0)</f>
        <v>0</v>
      </c>
      <c r="I6536" s="225"/>
    </row>
    <row r="6537" s="9" customFormat="1" ht="17.9" customHeight="1">
      <c r="C6537" s="11"/>
      <c r="H6537" s="28">
        <f>ROUND(F6537*G6537,0)</f>
        <v>0</v>
      </c>
      <c r="I6537" s="225"/>
    </row>
    <row r="6538" s="9" customFormat="1" ht="17.9" customHeight="1">
      <c r="C6538" s="11"/>
      <c r="H6538" s="28">
        <f>ROUND(F6538*G6538,0)</f>
        <v>0</v>
      </c>
      <c r="I6538" s="225"/>
    </row>
    <row r="6539" s="9" customFormat="1" ht="17.9" customHeight="1">
      <c r="C6539" s="11"/>
      <c r="H6539" s="28">
        <f>ROUND(F6539*G6539,0)</f>
        <v>0</v>
      </c>
      <c r="I6539" s="225"/>
    </row>
    <row r="6540" s="9" customFormat="1" ht="17.9" customHeight="1">
      <c r="C6540" s="11"/>
      <c r="H6540" s="28">
        <f>ROUND(F6540*G6540,0)</f>
        <v>0</v>
      </c>
      <c r="I6540" s="225"/>
    </row>
    <row r="6541" s="9" customFormat="1" ht="17.9" customHeight="1">
      <c r="C6541" s="11"/>
      <c r="H6541" s="28">
        <f>ROUND(F6541*G6541,0)</f>
        <v>0</v>
      </c>
      <c r="I6541" s="225"/>
    </row>
    <row r="6542" s="9" customFormat="1" ht="17.9" customHeight="1">
      <c r="C6542" s="11"/>
      <c r="H6542" s="28">
        <f>ROUND(F6542*G6542,0)</f>
        <v>0</v>
      </c>
      <c r="I6542" s="225"/>
    </row>
    <row r="6543" s="9" customFormat="1" ht="17.9" customHeight="1">
      <c r="C6543" s="11"/>
      <c r="H6543" s="28">
        <f>ROUND(F6543*G6543,0)</f>
        <v>0</v>
      </c>
      <c r="I6543" s="225"/>
    </row>
    <row r="6544" s="9" customFormat="1" ht="17.9" customHeight="1">
      <c r="C6544" s="11"/>
      <c r="H6544" s="28">
        <f>ROUND(F6544*G6544,0)</f>
        <v>0</v>
      </c>
      <c r="I6544" s="225"/>
    </row>
    <row r="6545" s="9" customFormat="1" ht="17.9" customHeight="1">
      <c r="C6545" s="11"/>
      <c r="H6545" s="28">
        <f>ROUND(F6545*G6545,0)</f>
        <v>0</v>
      </c>
      <c r="I6545" s="225"/>
    </row>
    <row r="6546" s="9" customFormat="1" ht="17.9" customHeight="1">
      <c r="C6546" s="11"/>
      <c r="H6546" s="28">
        <f>ROUND(F6546*G6546,0)</f>
        <v>0</v>
      </c>
      <c r="I6546" s="225"/>
    </row>
    <row r="6547" s="9" customFormat="1" ht="17.9" customHeight="1">
      <c r="C6547" s="11"/>
      <c r="H6547" s="28">
        <f>ROUND(F6547*G6547,0)</f>
        <v>0</v>
      </c>
      <c r="I6547" s="225"/>
    </row>
    <row r="6548" s="9" customFormat="1" ht="17.9" customHeight="1">
      <c r="C6548" s="11"/>
      <c r="H6548" s="28">
        <f>ROUND(F6548*G6548,0)</f>
        <v>0</v>
      </c>
      <c r="I6548" s="225"/>
    </row>
    <row r="6549" s="9" customFormat="1" ht="17.9" customHeight="1">
      <c r="C6549" s="11"/>
      <c r="H6549" s="28">
        <f>ROUND(F6549*G6549,0)</f>
        <v>0</v>
      </c>
      <c r="I6549" s="225"/>
    </row>
    <row r="6550" s="9" customFormat="1" ht="17.9" customHeight="1">
      <c r="C6550" s="11"/>
      <c r="H6550" s="28">
        <f>ROUND(F6550*G6550,0)</f>
        <v>0</v>
      </c>
      <c r="I6550" s="225"/>
    </row>
    <row r="6551" s="9" customFormat="1" ht="17.9" customHeight="1">
      <c r="C6551" s="11"/>
      <c r="H6551" s="28">
        <f>ROUND(F6551*G6551,0)</f>
        <v>0</v>
      </c>
      <c r="I6551" s="225"/>
    </row>
    <row r="6552" s="9" customFormat="1" ht="17.9" customHeight="1">
      <c r="C6552" s="11"/>
      <c r="H6552" s="28">
        <f>ROUND(F6552*G6552,0)</f>
        <v>0</v>
      </c>
      <c r="I6552" s="225"/>
    </row>
    <row r="6553" s="9" customFormat="1" ht="17.9" customHeight="1">
      <c r="C6553" s="11"/>
      <c r="H6553" s="28">
        <f>ROUND(F6553*G6553,0)</f>
        <v>0</v>
      </c>
      <c r="I6553" s="225"/>
    </row>
    <row r="6554" s="9" customFormat="1" ht="17.9" customHeight="1">
      <c r="C6554" s="11"/>
      <c r="H6554" s="28">
        <f>ROUND(F6554*G6554,0)</f>
        <v>0</v>
      </c>
      <c r="I6554" s="225"/>
    </row>
    <row r="6555" s="9" customFormat="1" ht="17.9" customHeight="1">
      <c r="C6555" s="11"/>
      <c r="H6555" s="28">
        <f>ROUND(F6555*G6555,0)</f>
        <v>0</v>
      </c>
      <c r="I6555" s="225"/>
    </row>
    <row r="6556" s="9" customFormat="1" ht="17.9" customHeight="1">
      <c r="C6556" s="11"/>
      <c r="H6556" s="28">
        <f>ROUND(F6556*G6556,0)</f>
        <v>0</v>
      </c>
      <c r="I6556" s="225"/>
    </row>
    <row r="6557" s="9" customFormat="1" ht="17.9" customHeight="1">
      <c r="C6557" s="11"/>
      <c r="H6557" s="28">
        <f>ROUND(F6557*G6557,0)</f>
        <v>0</v>
      </c>
      <c r="I6557" s="225"/>
    </row>
    <row r="6558" s="9" customFormat="1" ht="17.9" customHeight="1">
      <c r="C6558" s="11"/>
      <c r="H6558" s="28">
        <f>ROUND(F6558*G6558,0)</f>
        <v>0</v>
      </c>
      <c r="I6558" s="225"/>
    </row>
    <row r="6559" s="9" customFormat="1" ht="17.9" customHeight="1">
      <c r="C6559" s="11"/>
      <c r="H6559" s="28">
        <f>ROUND(F6559*G6559,0)</f>
        <v>0</v>
      </c>
      <c r="I6559" s="225"/>
    </row>
    <row r="6560" s="9" customFormat="1" ht="17.9" customHeight="1">
      <c r="C6560" s="11"/>
      <c r="H6560" s="28">
        <f>ROUND(F6560*G6560,0)</f>
        <v>0</v>
      </c>
      <c r="I6560" s="225"/>
    </row>
    <row r="6561" s="9" customFormat="1" ht="17.9" customHeight="1">
      <c r="C6561" s="11"/>
      <c r="H6561" s="28">
        <f>ROUND(F6561*G6561,0)</f>
        <v>0</v>
      </c>
      <c r="I6561" s="225"/>
    </row>
    <row r="6562" s="9" customFormat="1" ht="17.9" customHeight="1">
      <c r="C6562" s="11"/>
      <c r="H6562" s="28">
        <f>ROUND(F6562*G6562,0)</f>
        <v>0</v>
      </c>
      <c r="I6562" s="225"/>
    </row>
    <row r="6563" s="9" customFormat="1" ht="17.9" customHeight="1">
      <c r="C6563" s="11"/>
      <c r="H6563" s="28">
        <f>ROUND(F6563*G6563,0)</f>
        <v>0</v>
      </c>
      <c r="I6563" s="225"/>
    </row>
    <row r="6564" s="9" customFormat="1" ht="17.9" customHeight="1">
      <c r="C6564" s="11"/>
      <c r="H6564" s="28">
        <f>ROUND(F6564*G6564,0)</f>
        <v>0</v>
      </c>
      <c r="I6564" s="225"/>
    </row>
    <row r="6565" s="9" customFormat="1" ht="17.9" customHeight="1">
      <c r="C6565" s="11"/>
      <c r="H6565" s="28">
        <f>ROUND(F6565*G6565,0)</f>
        <v>0</v>
      </c>
      <c r="I6565" s="225"/>
    </row>
    <row r="6566" s="9" customFormat="1" ht="17.9" customHeight="1">
      <c r="C6566" s="11"/>
      <c r="H6566" s="28">
        <f>ROUND(F6566*G6566,0)</f>
        <v>0</v>
      </c>
      <c r="I6566" s="225"/>
    </row>
    <row r="6567" s="9" customFormat="1" ht="17.9" customHeight="1">
      <c r="C6567" s="11"/>
      <c r="H6567" s="28">
        <f>ROUND(F6567*G6567,0)</f>
        <v>0</v>
      </c>
      <c r="I6567" s="225"/>
    </row>
    <row r="6568" s="9" customFormat="1" ht="17.9" customHeight="1">
      <c r="C6568" s="11"/>
      <c r="H6568" s="28">
        <f>ROUND(F6568*G6568,0)</f>
        <v>0</v>
      </c>
      <c r="I6568" s="225"/>
    </row>
    <row r="6569" s="9" customFormat="1" ht="17.9" customHeight="1">
      <c r="C6569" s="11"/>
      <c r="H6569" s="28">
        <f>ROUND(F6569*G6569,0)</f>
        <v>0</v>
      </c>
      <c r="I6569" s="225"/>
    </row>
    <row r="6570" s="9" customFormat="1" ht="17.9" customHeight="1">
      <c r="C6570" s="11"/>
      <c r="H6570" s="28">
        <f>ROUND(F6570*G6570,0)</f>
        <v>0</v>
      </c>
      <c r="I6570" s="225"/>
    </row>
    <row r="6571" s="9" customFormat="1" ht="17.9" customHeight="1">
      <c r="C6571" s="11"/>
      <c r="H6571" s="28">
        <f>ROUND(F6571*G6571,0)</f>
        <v>0</v>
      </c>
      <c r="I6571" s="225"/>
    </row>
    <row r="6572" s="9" customFormat="1" ht="17.9" customHeight="1">
      <c r="C6572" s="11"/>
      <c r="H6572" s="28">
        <f>ROUND(F6572*G6572,0)</f>
        <v>0</v>
      </c>
      <c r="I6572" s="225"/>
    </row>
    <row r="6573" s="9" customFormat="1" ht="17.9" customHeight="1">
      <c r="C6573" s="11"/>
      <c r="H6573" s="28">
        <f>ROUND(F6573*G6573,0)</f>
        <v>0</v>
      </c>
      <c r="I6573" s="225"/>
    </row>
    <row r="6574" s="9" customFormat="1" ht="17.9" customHeight="1">
      <c r="C6574" s="11"/>
      <c r="H6574" s="28">
        <f>ROUND(F6574*G6574,0)</f>
        <v>0</v>
      </c>
      <c r="I6574" s="225"/>
    </row>
    <row r="6575" s="9" customFormat="1" ht="17.9" customHeight="1">
      <c r="C6575" s="11"/>
      <c r="H6575" s="28">
        <f>ROUND(F6575*G6575,0)</f>
        <v>0</v>
      </c>
      <c r="I6575" s="225"/>
    </row>
    <row r="6576" s="9" customFormat="1" ht="17.9" customHeight="1">
      <c r="C6576" s="11"/>
      <c r="H6576" s="28">
        <f>ROUND(F6576*G6576,0)</f>
        <v>0</v>
      </c>
      <c r="I6576" s="225"/>
    </row>
    <row r="6577" s="9" customFormat="1" ht="17.9" customHeight="1">
      <c r="C6577" s="11"/>
      <c r="H6577" s="28">
        <f>ROUND(F6577*G6577,0)</f>
        <v>0</v>
      </c>
      <c r="I6577" s="225"/>
    </row>
    <row r="6578" s="9" customFormat="1" ht="17.9" customHeight="1">
      <c r="C6578" s="11"/>
      <c r="H6578" s="28">
        <f>ROUND(F6578*G6578,0)</f>
        <v>0</v>
      </c>
      <c r="I6578" s="225"/>
    </row>
    <row r="6579" s="9" customFormat="1" ht="17.9" customHeight="1">
      <c r="C6579" s="11"/>
      <c r="H6579" s="28">
        <f>ROUND(F6579*G6579,0)</f>
        <v>0</v>
      </c>
      <c r="I6579" s="225"/>
    </row>
    <row r="6580" s="9" customFormat="1" ht="17.9" customHeight="1">
      <c r="C6580" s="11"/>
      <c r="H6580" s="28">
        <f>ROUND(F6580*G6580,0)</f>
        <v>0</v>
      </c>
      <c r="I6580" s="225"/>
    </row>
    <row r="6581" s="9" customFormat="1" ht="17.9" customHeight="1">
      <c r="C6581" s="11"/>
      <c r="H6581" s="28">
        <f>ROUND(F6581*G6581,0)</f>
        <v>0</v>
      </c>
      <c r="I6581" s="225"/>
    </row>
    <row r="6582" s="9" customFormat="1" ht="17.9" customHeight="1">
      <c r="C6582" s="11"/>
      <c r="H6582" s="28">
        <f>ROUND(F6582*G6582,0)</f>
        <v>0</v>
      </c>
      <c r="I6582" s="225"/>
    </row>
    <row r="6583" s="9" customFormat="1" ht="17.9" customHeight="1">
      <c r="C6583" s="11"/>
      <c r="H6583" s="28">
        <f>ROUND(F6583*G6583,0)</f>
        <v>0</v>
      </c>
      <c r="I6583" s="225"/>
    </row>
    <row r="6584" s="9" customFormat="1" ht="17.9" customHeight="1">
      <c r="C6584" s="11"/>
      <c r="H6584" s="28">
        <f>ROUND(F6584*G6584,0)</f>
        <v>0</v>
      </c>
      <c r="I6584" s="225"/>
    </row>
    <row r="6585" s="9" customFormat="1" ht="17.9" customHeight="1">
      <c r="C6585" s="11"/>
      <c r="H6585" s="28">
        <f>ROUND(F6585*G6585,0)</f>
        <v>0</v>
      </c>
      <c r="I6585" s="225"/>
    </row>
    <row r="6586" s="9" customFormat="1" ht="17.9" customHeight="1">
      <c r="C6586" s="11"/>
      <c r="H6586" s="28">
        <f>ROUND(F6586*G6586,0)</f>
        <v>0</v>
      </c>
      <c r="I6586" s="225"/>
    </row>
    <row r="6587" s="9" customFormat="1" ht="17.9" customHeight="1">
      <c r="C6587" s="11"/>
      <c r="H6587" s="28">
        <f>ROUND(F6587*G6587,0)</f>
        <v>0</v>
      </c>
      <c r="I6587" s="225"/>
    </row>
    <row r="6588" s="9" customFormat="1" ht="17.9" customHeight="1">
      <c r="C6588" s="11"/>
      <c r="H6588" s="28">
        <f>ROUND(F6588*G6588,0)</f>
        <v>0</v>
      </c>
      <c r="I6588" s="225"/>
    </row>
    <row r="6589" s="9" customFormat="1" ht="17.9" customHeight="1">
      <c r="C6589" s="11"/>
      <c r="H6589" s="28">
        <f>ROUND(F6589*G6589,0)</f>
        <v>0</v>
      </c>
      <c r="I6589" s="225"/>
    </row>
    <row r="6590" s="9" customFormat="1" ht="17.9" customHeight="1">
      <c r="C6590" s="11"/>
      <c r="H6590" s="28">
        <f>ROUND(F6590*G6590,0)</f>
        <v>0</v>
      </c>
      <c r="I6590" s="225"/>
    </row>
    <row r="6591" s="9" customFormat="1" ht="17.9" customHeight="1">
      <c r="C6591" s="11"/>
      <c r="H6591" s="28">
        <f>ROUND(F6591*G6591,0)</f>
        <v>0</v>
      </c>
      <c r="I6591" s="225"/>
    </row>
    <row r="6592" s="9" customFormat="1" ht="17.9" customHeight="1">
      <c r="C6592" s="11"/>
      <c r="H6592" s="28">
        <f>ROUND(F6592*G6592,0)</f>
        <v>0</v>
      </c>
      <c r="I6592" s="225"/>
    </row>
    <row r="6593" s="9" customFormat="1" ht="17.9" customHeight="1">
      <c r="C6593" s="11"/>
      <c r="H6593" s="28">
        <f>ROUND(F6593*G6593,0)</f>
        <v>0</v>
      </c>
      <c r="I6593" s="225"/>
    </row>
    <row r="6594" s="9" customFormat="1" ht="17.9" customHeight="1">
      <c r="C6594" s="11"/>
      <c r="H6594" s="28">
        <f>ROUND(F6594*G6594,0)</f>
        <v>0</v>
      </c>
      <c r="I6594" s="225"/>
    </row>
    <row r="6595" s="9" customFormat="1" ht="17.9" customHeight="1">
      <c r="C6595" s="11"/>
      <c r="H6595" s="28">
        <f>ROUND(F6595*G6595,0)</f>
        <v>0</v>
      </c>
      <c r="I6595" s="225"/>
    </row>
    <row r="6596" s="9" customFormat="1" ht="17.9" customHeight="1">
      <c r="C6596" s="11"/>
      <c r="H6596" s="28">
        <f>ROUND(F6596*G6596,0)</f>
        <v>0</v>
      </c>
      <c r="I6596" s="225"/>
    </row>
    <row r="6597" s="9" customFormat="1" ht="17.9" customHeight="1">
      <c r="C6597" s="11"/>
      <c r="H6597" s="28">
        <f>ROUND(F6597*G6597,0)</f>
        <v>0</v>
      </c>
      <c r="I6597" s="225"/>
    </row>
    <row r="6598" s="9" customFormat="1" ht="17.9" customHeight="1">
      <c r="C6598" s="11"/>
      <c r="H6598" s="28">
        <f>ROUND(F6598*G6598,0)</f>
        <v>0</v>
      </c>
      <c r="I6598" s="225"/>
    </row>
    <row r="6599" s="9" customFormat="1" ht="17.9" customHeight="1">
      <c r="C6599" s="11"/>
      <c r="H6599" s="28">
        <f>ROUND(F6599*G6599,0)</f>
        <v>0</v>
      </c>
      <c r="I6599" s="225"/>
    </row>
    <row r="6600" s="9" customFormat="1" ht="17.9" customHeight="1">
      <c r="C6600" s="11"/>
      <c r="H6600" s="28">
        <f>ROUND(F6600*G6600,0)</f>
        <v>0</v>
      </c>
      <c r="I6600" s="225"/>
    </row>
    <row r="6601" s="9" customFormat="1" ht="17.9" customHeight="1">
      <c r="C6601" s="11"/>
      <c r="H6601" s="28">
        <f>ROUND(F6601*G6601,0)</f>
        <v>0</v>
      </c>
      <c r="I6601" s="225"/>
    </row>
    <row r="6602" s="9" customFormat="1" ht="17.9" customHeight="1">
      <c r="C6602" s="11"/>
      <c r="H6602" s="28">
        <f>ROUND(F6602*G6602,0)</f>
        <v>0</v>
      </c>
      <c r="I6602" s="225"/>
    </row>
    <row r="6603" s="9" customFormat="1" ht="17.9" customHeight="1">
      <c r="C6603" s="11"/>
      <c r="H6603" s="28">
        <f>ROUND(F6603*G6603,0)</f>
        <v>0</v>
      </c>
      <c r="I6603" s="225"/>
    </row>
    <row r="6604" s="9" customFormat="1" ht="17.9" customHeight="1">
      <c r="C6604" s="11"/>
      <c r="H6604" s="28">
        <f>ROUND(F6604*G6604,0)</f>
        <v>0</v>
      </c>
      <c r="I6604" s="225"/>
    </row>
    <row r="6605" s="9" customFormat="1" ht="17.9" customHeight="1">
      <c r="C6605" s="11"/>
      <c r="H6605" s="28">
        <f>ROUND(F6605*G6605,0)</f>
        <v>0</v>
      </c>
      <c r="I6605" s="225"/>
    </row>
    <row r="6606" s="9" customFormat="1" ht="17.9" customHeight="1">
      <c r="C6606" s="11"/>
      <c r="H6606" s="28">
        <f>ROUND(F6606*G6606,0)</f>
        <v>0</v>
      </c>
      <c r="I6606" s="225"/>
    </row>
    <row r="6607" s="9" customFormat="1" ht="17.9" customHeight="1">
      <c r="C6607" s="11"/>
      <c r="H6607" s="28">
        <f>ROUND(F6607*G6607,0)</f>
        <v>0</v>
      </c>
      <c r="I6607" s="225"/>
    </row>
    <row r="6608" s="9" customFormat="1" ht="17.9" customHeight="1">
      <c r="C6608" s="11"/>
      <c r="H6608" s="28">
        <f>ROUND(F6608*G6608,0)</f>
        <v>0</v>
      </c>
      <c r="I6608" s="225"/>
    </row>
    <row r="6609" s="9" customFormat="1" ht="17.9" customHeight="1">
      <c r="C6609" s="11"/>
      <c r="H6609" s="28">
        <f>ROUND(F6609*G6609,0)</f>
        <v>0</v>
      </c>
      <c r="I6609" s="225"/>
    </row>
    <row r="6610" s="9" customFormat="1" ht="17.9" customHeight="1">
      <c r="C6610" s="11"/>
      <c r="H6610" s="28">
        <f>ROUND(F6610*G6610,0)</f>
        <v>0</v>
      </c>
      <c r="I6610" s="225"/>
    </row>
    <row r="6611" s="9" customFormat="1" ht="17.9" customHeight="1">
      <c r="C6611" s="11"/>
      <c r="H6611" s="28">
        <f>ROUND(F6611*G6611,0)</f>
        <v>0</v>
      </c>
      <c r="I6611" s="225"/>
    </row>
    <row r="6612" s="9" customFormat="1" ht="17.9" customHeight="1">
      <c r="C6612" s="11"/>
      <c r="H6612" s="28">
        <f>ROUND(F6612*G6612,0)</f>
        <v>0</v>
      </c>
      <c r="I6612" s="225"/>
    </row>
    <row r="6613" s="9" customFormat="1" ht="17.9" customHeight="1">
      <c r="C6613" s="11"/>
      <c r="H6613" s="28">
        <f>ROUND(F6613*G6613,0)</f>
        <v>0</v>
      </c>
      <c r="I6613" s="225"/>
    </row>
    <row r="6614" s="9" customFormat="1" ht="17.9" customHeight="1">
      <c r="C6614" s="11"/>
      <c r="H6614" s="28">
        <f>ROUND(F6614*G6614,0)</f>
        <v>0</v>
      </c>
      <c r="I6614" s="225"/>
    </row>
    <row r="6615" s="9" customFormat="1" ht="17.9" customHeight="1">
      <c r="C6615" s="11"/>
      <c r="H6615" s="28">
        <f>ROUND(F6615*G6615,0)</f>
        <v>0</v>
      </c>
      <c r="I6615" s="225"/>
    </row>
    <row r="6616" s="9" customFormat="1" ht="17.9" customHeight="1">
      <c r="C6616" s="11"/>
      <c r="H6616" s="28">
        <f>ROUND(F6616*G6616,0)</f>
        <v>0</v>
      </c>
      <c r="I6616" s="225"/>
    </row>
    <row r="6617" s="9" customFormat="1" ht="17.9" customHeight="1">
      <c r="C6617" s="11"/>
      <c r="H6617" s="28">
        <f>ROUND(F6617*G6617,0)</f>
        <v>0</v>
      </c>
      <c r="I6617" s="225"/>
    </row>
    <row r="6618" s="9" customFormat="1" ht="17.9" customHeight="1">
      <c r="C6618" s="11"/>
      <c r="H6618" s="28">
        <f>ROUND(F6618*G6618,0)</f>
        <v>0</v>
      </c>
      <c r="I6618" s="225"/>
    </row>
    <row r="6619" s="9" customFormat="1" ht="17.9" customHeight="1">
      <c r="C6619" s="11"/>
      <c r="H6619" s="28">
        <f>ROUND(F6619*G6619,0)</f>
        <v>0</v>
      </c>
      <c r="I6619" s="225"/>
    </row>
    <row r="6620" s="9" customFormat="1" ht="17.9" customHeight="1">
      <c r="C6620" s="11"/>
      <c r="H6620" s="28">
        <f>ROUND(F6620*G6620,0)</f>
        <v>0</v>
      </c>
      <c r="I6620" s="225"/>
    </row>
    <row r="6621" s="9" customFormat="1" ht="17.9" customHeight="1">
      <c r="C6621" s="11"/>
      <c r="H6621" s="28">
        <f>ROUND(F6621*G6621,0)</f>
        <v>0</v>
      </c>
      <c r="I6621" s="225"/>
    </row>
    <row r="6622" s="9" customFormat="1" ht="17.9" customHeight="1">
      <c r="C6622" s="11"/>
      <c r="H6622" s="28">
        <f>ROUND(F6622*G6622,0)</f>
        <v>0</v>
      </c>
      <c r="I6622" s="225"/>
    </row>
    <row r="6623" s="9" customFormat="1" ht="17.9" customHeight="1">
      <c r="C6623" s="11"/>
      <c r="H6623" s="28">
        <f>ROUND(F6623*G6623,0)</f>
        <v>0</v>
      </c>
      <c r="I6623" s="225"/>
    </row>
    <row r="6624" s="9" customFormat="1" ht="17.9" customHeight="1">
      <c r="C6624" s="11"/>
      <c r="H6624" s="28">
        <f>ROUND(F6624*G6624,0)</f>
        <v>0</v>
      </c>
      <c r="I6624" s="225"/>
    </row>
    <row r="6625" s="9" customFormat="1" ht="17.9" customHeight="1">
      <c r="C6625" s="11"/>
      <c r="H6625" s="28">
        <f>ROUND(F6625*G6625,0)</f>
        <v>0</v>
      </c>
      <c r="I6625" s="225"/>
    </row>
    <row r="6626" s="9" customFormat="1" ht="17.9" customHeight="1">
      <c r="C6626" s="11"/>
      <c r="H6626" s="28">
        <f>ROUND(F6626*G6626,0)</f>
        <v>0</v>
      </c>
      <c r="I6626" s="225"/>
    </row>
    <row r="6627" s="9" customFormat="1" ht="17.9" customHeight="1">
      <c r="C6627" s="11"/>
      <c r="H6627" s="28">
        <f>ROUND(F6627*G6627,0)</f>
        <v>0</v>
      </c>
      <c r="I6627" s="225"/>
    </row>
    <row r="6628" s="9" customFormat="1" ht="17.9" customHeight="1">
      <c r="C6628" s="11"/>
      <c r="H6628" s="28">
        <f>ROUND(F6628*G6628,0)</f>
        <v>0</v>
      </c>
      <c r="I6628" s="225"/>
    </row>
    <row r="6629" s="9" customFormat="1" ht="17.9" customHeight="1">
      <c r="C6629" s="11"/>
      <c r="H6629" s="28">
        <f>ROUND(F6629*G6629,0)</f>
        <v>0</v>
      </c>
      <c r="I6629" s="225"/>
    </row>
    <row r="6630" s="9" customFormat="1" ht="17.9" customHeight="1">
      <c r="C6630" s="11"/>
      <c r="H6630" s="28">
        <f>ROUND(F6630*G6630,0)</f>
        <v>0</v>
      </c>
      <c r="I6630" s="225"/>
    </row>
    <row r="6631" s="9" customFormat="1" ht="17.9" customHeight="1">
      <c r="C6631" s="11"/>
      <c r="H6631" s="28">
        <f>ROUND(F6631*G6631,0)</f>
        <v>0</v>
      </c>
      <c r="I6631" s="225"/>
    </row>
    <row r="6632" s="9" customFormat="1" ht="17.9" customHeight="1">
      <c r="C6632" s="11"/>
      <c r="H6632" s="28">
        <f>ROUND(F6632*G6632,0)</f>
        <v>0</v>
      </c>
      <c r="I6632" s="225"/>
    </row>
    <row r="6633" s="9" customFormat="1" ht="17.9" customHeight="1">
      <c r="C6633" s="11"/>
      <c r="H6633" s="28">
        <f>ROUND(F6633*G6633,0)</f>
        <v>0</v>
      </c>
      <c r="I6633" s="225"/>
    </row>
    <row r="6634" s="9" customFormat="1" ht="17.9" customHeight="1">
      <c r="C6634" s="11"/>
      <c r="H6634" s="28">
        <f>ROUND(F6634*G6634,0)</f>
        <v>0</v>
      </c>
      <c r="I6634" s="225"/>
    </row>
    <row r="6635" s="9" customFormat="1" ht="17.9" customHeight="1">
      <c r="C6635" s="11"/>
      <c r="H6635" s="28">
        <f>ROUND(F6635*G6635,0)</f>
        <v>0</v>
      </c>
      <c r="I6635" s="225"/>
    </row>
    <row r="6636" s="9" customFormat="1" ht="17.9" customHeight="1">
      <c r="C6636" s="11"/>
      <c r="H6636" s="28">
        <f>ROUND(F6636*G6636,0)</f>
        <v>0</v>
      </c>
      <c r="I6636" s="225"/>
    </row>
    <row r="6637" s="9" customFormat="1" ht="17.9" customHeight="1">
      <c r="C6637" s="11"/>
      <c r="H6637" s="28">
        <f>ROUND(F6637*G6637,0)</f>
        <v>0</v>
      </c>
      <c r="I6637" s="225"/>
    </row>
    <row r="6638" s="9" customFormat="1" ht="17.9" customHeight="1">
      <c r="C6638" s="11"/>
      <c r="H6638" s="28">
        <f>ROUND(F6638*G6638,0)</f>
        <v>0</v>
      </c>
      <c r="I6638" s="225"/>
    </row>
    <row r="6639" s="9" customFormat="1" ht="17.9" customHeight="1">
      <c r="C6639" s="11"/>
      <c r="H6639" s="28">
        <f>ROUND(F6639*G6639,0)</f>
        <v>0</v>
      </c>
      <c r="I6639" s="225"/>
    </row>
    <row r="6640" s="9" customFormat="1" ht="17.9" customHeight="1">
      <c r="C6640" s="11"/>
      <c r="H6640" s="28">
        <f>ROUND(F6640*G6640,0)</f>
        <v>0</v>
      </c>
      <c r="I6640" s="225"/>
    </row>
    <row r="6641" s="9" customFormat="1" ht="17.9" customHeight="1">
      <c r="C6641" s="11"/>
      <c r="H6641" s="28">
        <f>ROUND(F6641*G6641,0)</f>
        <v>0</v>
      </c>
      <c r="I6641" s="225"/>
    </row>
    <row r="6642" s="9" customFormat="1" ht="17.9" customHeight="1">
      <c r="C6642" s="11"/>
      <c r="H6642" s="28">
        <f>ROUND(F6642*G6642,0)</f>
        <v>0</v>
      </c>
      <c r="I6642" s="225"/>
    </row>
    <row r="6643" s="9" customFormat="1" ht="17.9" customHeight="1">
      <c r="C6643" s="11"/>
      <c r="H6643" s="28">
        <f>ROUND(F6643*G6643,0)</f>
        <v>0</v>
      </c>
      <c r="I6643" s="225"/>
    </row>
    <row r="6644" s="9" customFormat="1" ht="17.9" customHeight="1">
      <c r="C6644" s="11"/>
      <c r="H6644" s="28">
        <f>ROUND(F6644*G6644,0)</f>
        <v>0</v>
      </c>
      <c r="I6644" s="225"/>
    </row>
    <row r="6645" s="9" customFormat="1" ht="17.9" customHeight="1">
      <c r="C6645" s="11"/>
      <c r="H6645" s="28">
        <f>ROUND(F6645*G6645,0)</f>
        <v>0</v>
      </c>
      <c r="I6645" s="225"/>
    </row>
    <row r="6646" s="9" customFormat="1" ht="17.9" customHeight="1">
      <c r="C6646" s="11"/>
      <c r="H6646" s="28">
        <f>ROUND(F6646*G6646,0)</f>
        <v>0</v>
      </c>
      <c r="I6646" s="225"/>
    </row>
    <row r="6647" s="9" customFormat="1" ht="17.9" customHeight="1">
      <c r="C6647" s="11"/>
      <c r="H6647" s="28">
        <f>ROUND(F6647*G6647,0)</f>
        <v>0</v>
      </c>
      <c r="I6647" s="225"/>
    </row>
    <row r="6648" s="9" customFormat="1" ht="17.9" customHeight="1">
      <c r="C6648" s="11"/>
      <c r="H6648" s="28">
        <f>ROUND(F6648*G6648,0)</f>
        <v>0</v>
      </c>
      <c r="I6648" s="225"/>
    </row>
    <row r="6649" s="9" customFormat="1" ht="17.9" customHeight="1">
      <c r="C6649" s="11"/>
      <c r="H6649" s="28">
        <f>ROUND(F6649*G6649,0)</f>
        <v>0</v>
      </c>
      <c r="I6649" s="225"/>
    </row>
    <row r="6650" s="9" customFormat="1" ht="17.9" customHeight="1">
      <c r="C6650" s="11"/>
      <c r="H6650" s="28">
        <f>ROUND(F6650*G6650,0)</f>
        <v>0</v>
      </c>
      <c r="I6650" s="225"/>
    </row>
    <row r="6651" s="9" customFormat="1" ht="17.9" customHeight="1">
      <c r="C6651" s="11"/>
      <c r="H6651" s="28">
        <f>ROUND(F6651*G6651,0)</f>
        <v>0</v>
      </c>
      <c r="I6651" s="225"/>
    </row>
    <row r="6652" s="9" customFormat="1" ht="17.9" customHeight="1">
      <c r="C6652" s="11"/>
      <c r="H6652" s="28">
        <f>ROUND(F6652*G6652,0)</f>
        <v>0</v>
      </c>
      <c r="I6652" s="225"/>
    </row>
    <row r="6653" s="9" customFormat="1" ht="17.9" customHeight="1">
      <c r="C6653" s="11"/>
      <c r="H6653" s="28">
        <f>ROUND(F6653*G6653,0)</f>
        <v>0</v>
      </c>
      <c r="I6653" s="225"/>
    </row>
    <row r="6654" s="9" customFormat="1" ht="17.9" customHeight="1">
      <c r="C6654" s="11"/>
      <c r="H6654" s="28">
        <f>ROUND(F6654*G6654,0)</f>
        <v>0</v>
      </c>
      <c r="I6654" s="225"/>
    </row>
    <row r="6655" s="9" customFormat="1" ht="17.9" customHeight="1">
      <c r="C6655" s="11"/>
      <c r="H6655" s="28">
        <f>ROUND(F6655*G6655,0)</f>
        <v>0</v>
      </c>
      <c r="I6655" s="225"/>
    </row>
    <row r="6656" s="9" customFormat="1" ht="17.9" customHeight="1">
      <c r="C6656" s="11"/>
      <c r="H6656" s="28">
        <f>ROUND(F6656*G6656,0)</f>
        <v>0</v>
      </c>
      <c r="I6656" s="225"/>
    </row>
    <row r="6657" s="9" customFormat="1" ht="17.9" customHeight="1">
      <c r="C6657" s="11"/>
      <c r="H6657" s="28">
        <f>ROUND(F6657*G6657,0)</f>
        <v>0</v>
      </c>
      <c r="I6657" s="225"/>
    </row>
    <row r="6658" s="9" customFormat="1" ht="17.9" customHeight="1">
      <c r="C6658" s="11"/>
      <c r="H6658" s="28">
        <f>ROUND(F6658*G6658,0)</f>
        <v>0</v>
      </c>
      <c r="I6658" s="225"/>
    </row>
    <row r="6659" s="9" customFormat="1" ht="17.9" customHeight="1">
      <c r="C6659" s="11"/>
      <c r="H6659" s="28">
        <f>ROUND(F6659*G6659,0)</f>
        <v>0</v>
      </c>
      <c r="I6659" s="225"/>
    </row>
    <row r="6660" s="9" customFormat="1" ht="17.9" customHeight="1">
      <c r="C6660" s="11"/>
      <c r="H6660" s="28">
        <f>ROUND(F6660*G6660,0)</f>
        <v>0</v>
      </c>
      <c r="I6660" s="225"/>
    </row>
    <row r="6661" s="9" customFormat="1" ht="17.9" customHeight="1">
      <c r="C6661" s="11"/>
      <c r="H6661" s="28">
        <f>ROUND(F6661*G6661,0)</f>
        <v>0</v>
      </c>
      <c r="I6661" s="225"/>
    </row>
    <row r="6662" s="9" customFormat="1" ht="17.9" customHeight="1">
      <c r="C6662" s="11"/>
      <c r="H6662" s="28">
        <f>ROUND(F6662*G6662,0)</f>
        <v>0</v>
      </c>
      <c r="I6662" s="225"/>
    </row>
    <row r="6663" s="9" customFormat="1" ht="17.9" customHeight="1">
      <c r="C6663" s="11"/>
      <c r="H6663" s="28">
        <f>ROUND(F6663*G6663,0)</f>
        <v>0</v>
      </c>
      <c r="I6663" s="225"/>
    </row>
    <row r="6664" s="9" customFormat="1" ht="17.9" customHeight="1">
      <c r="C6664" s="11"/>
      <c r="H6664" s="28">
        <f>ROUND(F6664*G6664,0)</f>
        <v>0</v>
      </c>
      <c r="I6664" s="225"/>
    </row>
    <row r="6665" s="9" customFormat="1" ht="17.9" customHeight="1">
      <c r="C6665" s="11"/>
      <c r="H6665" s="28">
        <f>ROUND(F6665*G6665,0)</f>
        <v>0</v>
      </c>
      <c r="I6665" s="225"/>
    </row>
    <row r="6666" s="9" customFormat="1" ht="17.9" customHeight="1">
      <c r="C6666" s="11"/>
      <c r="H6666" s="28">
        <f>ROUND(F6666*G6666,0)</f>
        <v>0</v>
      </c>
      <c r="I6666" s="225"/>
    </row>
    <row r="6667" s="9" customFormat="1" ht="17.9" customHeight="1">
      <c r="C6667" s="11"/>
      <c r="H6667" s="28">
        <f>ROUND(F6667*G6667,0)</f>
        <v>0</v>
      </c>
      <c r="I6667" s="225"/>
    </row>
    <row r="6668" s="9" customFormat="1" ht="17.9" customHeight="1">
      <c r="C6668" s="11"/>
      <c r="H6668" s="28">
        <f>ROUND(F6668*G6668,0)</f>
        <v>0</v>
      </c>
      <c r="I6668" s="225"/>
    </row>
    <row r="6669" s="9" customFormat="1" ht="17.9" customHeight="1">
      <c r="C6669" s="11"/>
      <c r="H6669" s="28">
        <f>ROUND(F6669*G6669,0)</f>
        <v>0</v>
      </c>
      <c r="I6669" s="225"/>
    </row>
    <row r="6670" s="9" customFormat="1" ht="17.9" customHeight="1">
      <c r="C6670" s="11"/>
      <c r="H6670" s="28">
        <f>ROUND(F6670*G6670,0)</f>
        <v>0</v>
      </c>
      <c r="I6670" s="225"/>
    </row>
    <row r="6671" s="9" customFormat="1" ht="17.9" customHeight="1">
      <c r="C6671" s="11"/>
      <c r="H6671" s="28">
        <f>ROUND(F6671*G6671,0)</f>
        <v>0</v>
      </c>
      <c r="I6671" s="225"/>
    </row>
    <row r="6672" s="9" customFormat="1" ht="17.9" customHeight="1">
      <c r="C6672" s="11"/>
      <c r="H6672" s="28">
        <f>ROUND(F6672*G6672,0)</f>
        <v>0</v>
      </c>
      <c r="I6672" s="225"/>
    </row>
    <row r="6673" s="9" customFormat="1" ht="17.9" customHeight="1">
      <c r="C6673" s="11"/>
      <c r="H6673" s="28">
        <f>ROUND(F6673*G6673,0)</f>
        <v>0</v>
      </c>
      <c r="I6673" s="225"/>
    </row>
    <row r="6674" s="9" customFormat="1" ht="17.9" customHeight="1">
      <c r="C6674" s="11"/>
      <c r="H6674" s="28">
        <f>ROUND(F6674*G6674,0)</f>
        <v>0</v>
      </c>
      <c r="I6674" s="225"/>
    </row>
    <row r="6675" s="9" customFormat="1" ht="17.9" customHeight="1">
      <c r="C6675" s="11"/>
      <c r="H6675" s="28">
        <f>ROUND(F6675*G6675,0)</f>
        <v>0</v>
      </c>
      <c r="I6675" s="225"/>
    </row>
    <row r="6676" s="9" customFormat="1" ht="17.9" customHeight="1">
      <c r="C6676" s="11"/>
      <c r="H6676" s="28">
        <f>ROUND(F6676*G6676,0)</f>
        <v>0</v>
      </c>
      <c r="I6676" s="225"/>
    </row>
    <row r="6677" s="9" customFormat="1" ht="17.9" customHeight="1">
      <c r="C6677" s="11"/>
      <c r="H6677" s="28">
        <f>ROUND(F6677*G6677,0)</f>
        <v>0</v>
      </c>
      <c r="I6677" s="225"/>
    </row>
    <row r="6678" s="9" customFormat="1" ht="17.9" customHeight="1">
      <c r="C6678" s="11"/>
      <c r="H6678" s="28">
        <f>ROUND(F6678*G6678,0)</f>
        <v>0</v>
      </c>
      <c r="I6678" s="225"/>
    </row>
    <row r="6679" s="9" customFormat="1" ht="17.9" customHeight="1">
      <c r="C6679" s="11"/>
      <c r="H6679" s="28">
        <f>ROUND(F6679*G6679,0)</f>
        <v>0</v>
      </c>
      <c r="I6679" s="225"/>
    </row>
    <row r="6680" s="9" customFormat="1" ht="17.9" customHeight="1">
      <c r="C6680" s="11"/>
      <c r="H6680" s="28">
        <f>ROUND(F6680*G6680,0)</f>
        <v>0</v>
      </c>
      <c r="I6680" s="225"/>
    </row>
    <row r="6681" s="9" customFormat="1" ht="17.9" customHeight="1">
      <c r="C6681" s="11"/>
      <c r="H6681" s="28">
        <f>ROUND(F6681*G6681,0)</f>
        <v>0</v>
      </c>
      <c r="I6681" s="225"/>
    </row>
    <row r="6682" s="9" customFormat="1" ht="17.9" customHeight="1">
      <c r="C6682" s="11"/>
      <c r="H6682" s="28">
        <f>ROUND(F6682*G6682,0)</f>
        <v>0</v>
      </c>
      <c r="I6682" s="225"/>
    </row>
    <row r="6683" s="9" customFormat="1" ht="17.9" customHeight="1">
      <c r="C6683" s="11"/>
      <c r="H6683" s="28">
        <f>ROUND(F6683*G6683,0)</f>
        <v>0</v>
      </c>
      <c r="I6683" s="225"/>
    </row>
    <row r="6684" s="9" customFormat="1" ht="17.9" customHeight="1">
      <c r="C6684" s="11"/>
      <c r="H6684" s="28">
        <f>ROUND(F6684*G6684,0)</f>
        <v>0</v>
      </c>
      <c r="I6684" s="225"/>
    </row>
    <row r="6685" s="9" customFormat="1" ht="17.9" customHeight="1">
      <c r="C6685" s="11"/>
      <c r="H6685" s="28">
        <f>ROUND(F6685*G6685,0)</f>
        <v>0</v>
      </c>
      <c r="I6685" s="225"/>
    </row>
    <row r="6686" s="9" customFormat="1" ht="17.9" customHeight="1">
      <c r="C6686" s="11"/>
      <c r="H6686" s="28">
        <f>ROUND(F6686*G6686,0)</f>
        <v>0</v>
      </c>
      <c r="I6686" s="225"/>
    </row>
    <row r="6687" s="9" customFormat="1" ht="17.9" customHeight="1">
      <c r="C6687" s="11"/>
      <c r="H6687" s="28">
        <f>ROUND(F6687*G6687,0)</f>
        <v>0</v>
      </c>
      <c r="I6687" s="225"/>
    </row>
    <row r="6688" s="9" customFormat="1" ht="17.9" customHeight="1">
      <c r="C6688" s="11"/>
      <c r="H6688" s="28">
        <f>ROUND(F6688*G6688,0)</f>
        <v>0</v>
      </c>
      <c r="I6688" s="225"/>
    </row>
    <row r="6689" s="9" customFormat="1" ht="17.9" customHeight="1">
      <c r="C6689" s="11"/>
      <c r="H6689" s="28">
        <f>ROUND(F6689*G6689,0)</f>
        <v>0</v>
      </c>
      <c r="I6689" s="225"/>
    </row>
    <row r="6690" s="9" customFormat="1" ht="17.9" customHeight="1">
      <c r="C6690" s="11"/>
      <c r="H6690" s="28">
        <f>ROUND(F6690*G6690,0)</f>
        <v>0</v>
      </c>
      <c r="I6690" s="225"/>
    </row>
    <row r="6691" s="9" customFormat="1" ht="17.9" customHeight="1">
      <c r="C6691" s="11"/>
      <c r="H6691" s="28">
        <f>ROUND(F6691*G6691,0)</f>
        <v>0</v>
      </c>
      <c r="I6691" s="225"/>
    </row>
    <row r="6692" s="9" customFormat="1" ht="17.9" customHeight="1">
      <c r="C6692" s="11"/>
      <c r="H6692" s="28">
        <f>ROUND(F6692*G6692,0)</f>
        <v>0</v>
      </c>
      <c r="I6692" s="225"/>
    </row>
    <row r="6693" s="9" customFormat="1" ht="17.9" customHeight="1">
      <c r="C6693" s="11"/>
      <c r="H6693" s="28">
        <f>ROUND(F6693*G6693,0)</f>
        <v>0</v>
      </c>
      <c r="I6693" s="225"/>
    </row>
    <row r="6694" s="9" customFormat="1" ht="17.9" customHeight="1">
      <c r="C6694" s="11"/>
      <c r="H6694" s="28">
        <f>ROUND(F6694*G6694,0)</f>
        <v>0</v>
      </c>
      <c r="I6694" s="225"/>
    </row>
    <row r="6695" s="9" customFormat="1" ht="17.9" customHeight="1">
      <c r="C6695" s="11"/>
      <c r="H6695" s="28">
        <f>ROUND(F6695*G6695,0)</f>
        <v>0</v>
      </c>
      <c r="I6695" s="225"/>
    </row>
    <row r="6696" s="9" customFormat="1" ht="17.9" customHeight="1">
      <c r="C6696" s="11"/>
      <c r="H6696" s="28">
        <f>ROUND(F6696*G6696,0)</f>
        <v>0</v>
      </c>
      <c r="I6696" s="225"/>
    </row>
    <row r="6697" s="9" customFormat="1" ht="17.9" customHeight="1">
      <c r="C6697" s="11"/>
      <c r="H6697" s="28">
        <f>ROUND(F6697*G6697,0)</f>
        <v>0</v>
      </c>
      <c r="I6697" s="225"/>
    </row>
    <row r="6698" s="9" customFormat="1" ht="17.9" customHeight="1">
      <c r="C6698" s="11"/>
      <c r="H6698" s="28">
        <f>ROUND(F6698*G6698,0)</f>
        <v>0</v>
      </c>
      <c r="I6698" s="225"/>
    </row>
    <row r="6699" s="9" customFormat="1" ht="17.9" customHeight="1">
      <c r="C6699" s="11"/>
      <c r="H6699" s="28">
        <f>ROUND(F6699*G6699,0)</f>
        <v>0</v>
      </c>
      <c r="I6699" s="225"/>
    </row>
    <row r="6700" s="9" customFormat="1" ht="17.9" customHeight="1">
      <c r="C6700" s="11"/>
      <c r="H6700" s="28">
        <f>ROUND(F6700*G6700,0)</f>
        <v>0</v>
      </c>
      <c r="I6700" s="225"/>
    </row>
    <row r="6701" s="9" customFormat="1" ht="17.9" customHeight="1">
      <c r="C6701" s="11"/>
      <c r="H6701" s="28">
        <f>ROUND(F6701*G6701,0)</f>
        <v>0</v>
      </c>
      <c r="I6701" s="225"/>
    </row>
    <row r="6702" s="9" customFormat="1" ht="17.9" customHeight="1">
      <c r="C6702" s="11"/>
      <c r="H6702" s="28">
        <f>ROUND(F6702*G6702,0)</f>
        <v>0</v>
      </c>
      <c r="I6702" s="225"/>
    </row>
    <row r="6703" s="9" customFormat="1" ht="17.9" customHeight="1">
      <c r="C6703" s="11"/>
      <c r="H6703" s="28">
        <f>ROUND(F6703*G6703,0)</f>
        <v>0</v>
      </c>
      <c r="I6703" s="225"/>
    </row>
    <row r="6704" s="9" customFormat="1" ht="17.9" customHeight="1">
      <c r="C6704" s="11"/>
      <c r="H6704" s="28">
        <f>ROUND(F6704*G6704,0)</f>
        <v>0</v>
      </c>
      <c r="I6704" s="225"/>
    </row>
    <row r="6705" s="9" customFormat="1" ht="17.9" customHeight="1">
      <c r="C6705" s="11"/>
      <c r="H6705" s="28">
        <f>ROUND(F6705*G6705,0)</f>
        <v>0</v>
      </c>
      <c r="I6705" s="225"/>
    </row>
    <row r="6706" s="9" customFormat="1" ht="17.9" customHeight="1">
      <c r="C6706" s="11"/>
      <c r="H6706" s="28">
        <f>ROUND(F6706*G6706,0)</f>
        <v>0</v>
      </c>
      <c r="I6706" s="225"/>
    </row>
    <row r="6707" s="9" customFormat="1" ht="17.9" customHeight="1">
      <c r="C6707" s="11"/>
      <c r="H6707" s="28">
        <f>ROUND(F6707*G6707,0)</f>
        <v>0</v>
      </c>
      <c r="I6707" s="225"/>
    </row>
    <row r="6708" s="9" customFormat="1" ht="17.9" customHeight="1">
      <c r="C6708" s="11"/>
      <c r="H6708" s="28">
        <f>ROUND(F6708*G6708,0)</f>
        <v>0</v>
      </c>
      <c r="I6708" s="225"/>
    </row>
    <row r="6709" s="9" customFormat="1" ht="17.9" customHeight="1">
      <c r="C6709" s="11"/>
      <c r="H6709" s="28">
        <f>ROUND(F6709*G6709,0)</f>
        <v>0</v>
      </c>
      <c r="I6709" s="225"/>
    </row>
    <row r="6710" s="9" customFormat="1" ht="17.9" customHeight="1">
      <c r="C6710" s="11"/>
      <c r="H6710" s="28">
        <f>ROUND(F6710*G6710,0)</f>
        <v>0</v>
      </c>
      <c r="I6710" s="225"/>
    </row>
    <row r="6711" s="9" customFormat="1" ht="17.9" customHeight="1">
      <c r="C6711" s="11"/>
      <c r="H6711" s="28">
        <f>ROUND(F6711*G6711,0)</f>
        <v>0</v>
      </c>
      <c r="I6711" s="225"/>
    </row>
    <row r="6712" s="9" customFormat="1" ht="17.9" customHeight="1">
      <c r="C6712" s="11"/>
      <c r="H6712" s="28">
        <f>ROUND(F6712*G6712,0)</f>
        <v>0</v>
      </c>
      <c r="I6712" s="225"/>
    </row>
    <row r="6713" s="9" customFormat="1" ht="17.9" customHeight="1">
      <c r="C6713" s="11"/>
      <c r="H6713" s="28">
        <f>ROUND(F6713*G6713,0)</f>
        <v>0</v>
      </c>
      <c r="I6713" s="225"/>
    </row>
    <row r="6714" s="9" customFormat="1" ht="17.9" customHeight="1">
      <c r="C6714" s="11"/>
      <c r="H6714" s="28">
        <f>ROUND(F6714*G6714,0)</f>
        <v>0</v>
      </c>
      <c r="I6714" s="225"/>
    </row>
    <row r="6715" s="9" customFormat="1" ht="17.9" customHeight="1">
      <c r="C6715" s="11"/>
      <c r="H6715" s="28">
        <f>ROUND(F6715*G6715,0)</f>
        <v>0</v>
      </c>
      <c r="I6715" s="225"/>
    </row>
    <row r="6716" s="9" customFormat="1" ht="17.9" customHeight="1">
      <c r="C6716" s="11"/>
      <c r="H6716" s="28">
        <f>ROUND(F6716*G6716,0)</f>
        <v>0</v>
      </c>
      <c r="I6716" s="225"/>
    </row>
    <row r="6717" s="9" customFormat="1" ht="17.9" customHeight="1">
      <c r="C6717" s="11"/>
      <c r="H6717" s="28">
        <f>ROUND(F6717*G6717,0)</f>
        <v>0</v>
      </c>
      <c r="I6717" s="225"/>
    </row>
    <row r="6718" s="9" customFormat="1" ht="17.9" customHeight="1">
      <c r="C6718" s="11"/>
      <c r="H6718" s="28">
        <f>ROUND(F6718*G6718,0)</f>
        <v>0</v>
      </c>
      <c r="I6718" s="225"/>
    </row>
    <row r="6719" s="9" customFormat="1" ht="17.9" customHeight="1">
      <c r="C6719" s="11"/>
      <c r="H6719" s="28">
        <f>ROUND(F6719*G6719,0)</f>
        <v>0</v>
      </c>
      <c r="I6719" s="225"/>
    </row>
    <row r="6720" s="9" customFormat="1" ht="17.9" customHeight="1">
      <c r="C6720" s="11"/>
      <c r="H6720" s="28">
        <f>ROUND(F6720*G6720,0)</f>
        <v>0</v>
      </c>
      <c r="I6720" s="225"/>
    </row>
    <row r="6721" s="9" customFormat="1" ht="17.9" customHeight="1">
      <c r="C6721" s="11"/>
      <c r="H6721" s="28">
        <f>ROUND(F6721*G6721,0)</f>
        <v>0</v>
      </c>
      <c r="I6721" s="225"/>
    </row>
    <row r="6722" s="9" customFormat="1" ht="17.9" customHeight="1">
      <c r="C6722" s="11"/>
      <c r="H6722" s="28">
        <f>ROUND(F6722*G6722,0)</f>
        <v>0</v>
      </c>
      <c r="I6722" s="225"/>
    </row>
    <row r="6723" s="9" customFormat="1" ht="17.9" customHeight="1">
      <c r="C6723" s="11"/>
      <c r="H6723" s="28">
        <f>ROUND(F6723*G6723,0)</f>
        <v>0</v>
      </c>
      <c r="I6723" s="225"/>
    </row>
    <row r="6724" s="9" customFormat="1" ht="17.9" customHeight="1">
      <c r="C6724" s="11"/>
      <c r="H6724" s="28">
        <f>ROUND(F6724*G6724,0)</f>
        <v>0</v>
      </c>
      <c r="I6724" s="225"/>
    </row>
    <row r="6725" s="9" customFormat="1" ht="17.9" customHeight="1">
      <c r="C6725" s="11"/>
      <c r="H6725" s="28">
        <f>ROUND(F6725*G6725,0)</f>
        <v>0</v>
      </c>
      <c r="I6725" s="225"/>
    </row>
    <row r="6726" s="9" customFormat="1" ht="17.9" customHeight="1">
      <c r="C6726" s="11"/>
      <c r="H6726" s="28">
        <f>ROUND(F6726*G6726,0)</f>
        <v>0</v>
      </c>
      <c r="I6726" s="225"/>
    </row>
    <row r="6727" s="9" customFormat="1" ht="17.9" customHeight="1">
      <c r="C6727" s="11"/>
      <c r="H6727" s="28">
        <f>ROUND(F6727*G6727,0)</f>
        <v>0</v>
      </c>
      <c r="I6727" s="225"/>
    </row>
    <row r="6728" s="9" customFormat="1" ht="17.9" customHeight="1">
      <c r="C6728" s="11"/>
      <c r="H6728" s="28">
        <f>ROUND(F6728*G6728,0)</f>
        <v>0</v>
      </c>
      <c r="I6728" s="225"/>
    </row>
    <row r="6729" s="9" customFormat="1" ht="17.9" customHeight="1">
      <c r="C6729" s="11"/>
      <c r="H6729" s="28">
        <f>ROUND(F6729*G6729,0)</f>
        <v>0</v>
      </c>
      <c r="I6729" s="225"/>
    </row>
    <row r="6730" s="9" customFormat="1" ht="17.9" customHeight="1">
      <c r="C6730" s="11"/>
      <c r="H6730" s="28">
        <f>ROUND(F6730*G6730,0)</f>
        <v>0</v>
      </c>
      <c r="I6730" s="225"/>
    </row>
    <row r="6731" s="9" customFormat="1" ht="17.9" customHeight="1">
      <c r="C6731" s="11"/>
      <c r="H6731" s="28">
        <f>ROUND(F6731*G6731,0)</f>
        <v>0</v>
      </c>
      <c r="I6731" s="225"/>
    </row>
    <row r="6732" s="9" customFormat="1" ht="17.9" customHeight="1">
      <c r="C6732" s="11"/>
      <c r="H6732" s="28">
        <f>ROUND(F6732*G6732,0)</f>
        <v>0</v>
      </c>
      <c r="I6732" s="225"/>
    </row>
    <row r="6733" s="9" customFormat="1" ht="17.9" customHeight="1">
      <c r="C6733" s="11"/>
      <c r="H6733" s="28">
        <f>ROUND(F6733*G6733,0)</f>
        <v>0</v>
      </c>
      <c r="I6733" s="225"/>
    </row>
    <row r="6734" s="9" customFormat="1" ht="17.9" customHeight="1">
      <c r="C6734" s="11"/>
      <c r="H6734" s="28">
        <f>ROUND(F6734*G6734,0)</f>
        <v>0</v>
      </c>
      <c r="I6734" s="225"/>
    </row>
    <row r="6735" s="9" customFormat="1" ht="17.9" customHeight="1">
      <c r="C6735" s="11"/>
      <c r="H6735" s="28">
        <f>ROUND(F6735*G6735,0)</f>
        <v>0</v>
      </c>
      <c r="I6735" s="225"/>
    </row>
    <row r="6736" s="9" customFormat="1" ht="17.9" customHeight="1">
      <c r="C6736" s="11"/>
      <c r="H6736" s="28">
        <f>ROUND(F6736*G6736,0)</f>
        <v>0</v>
      </c>
      <c r="I6736" s="225"/>
    </row>
    <row r="6737" s="9" customFormat="1" ht="17.9" customHeight="1">
      <c r="C6737" s="11"/>
      <c r="H6737" s="28">
        <f>ROUND(F6737*G6737,0)</f>
        <v>0</v>
      </c>
      <c r="I6737" s="225"/>
    </row>
    <row r="6738" s="9" customFormat="1" ht="17.9" customHeight="1">
      <c r="C6738" s="11"/>
      <c r="H6738" s="28">
        <f>ROUND(F6738*G6738,0)</f>
        <v>0</v>
      </c>
      <c r="I6738" s="225"/>
    </row>
    <row r="6739" s="9" customFormat="1" ht="17.9" customHeight="1">
      <c r="C6739" s="11"/>
      <c r="H6739" s="28">
        <f>ROUND(F6739*G6739,0)</f>
        <v>0</v>
      </c>
      <c r="I6739" s="225"/>
    </row>
    <row r="6740" s="9" customFormat="1" ht="17.9" customHeight="1">
      <c r="C6740" s="11"/>
      <c r="H6740" s="28">
        <f>ROUND(F6740*G6740,0)</f>
        <v>0</v>
      </c>
      <c r="I6740" s="225"/>
    </row>
    <row r="6741" s="9" customFormat="1" ht="17.9" customHeight="1">
      <c r="C6741" s="11"/>
      <c r="H6741" s="28">
        <f>ROUND(F6741*G6741,0)</f>
        <v>0</v>
      </c>
      <c r="I6741" s="225"/>
    </row>
    <row r="6742" s="9" customFormat="1" ht="17.9" customHeight="1">
      <c r="C6742" s="11"/>
      <c r="H6742" s="28">
        <f>ROUND(F6742*G6742,0)</f>
        <v>0</v>
      </c>
      <c r="I6742" s="225"/>
    </row>
    <row r="6743" s="9" customFormat="1" ht="17.9" customHeight="1">
      <c r="C6743" s="11"/>
      <c r="H6743" s="28">
        <f>ROUND(F6743*G6743,0)</f>
        <v>0</v>
      </c>
      <c r="I6743" s="225"/>
    </row>
    <row r="6744" s="9" customFormat="1" ht="17.9" customHeight="1">
      <c r="C6744" s="11"/>
      <c r="H6744" s="28">
        <f>ROUND(F6744*G6744,0)</f>
        <v>0</v>
      </c>
      <c r="I6744" s="225"/>
    </row>
    <row r="6745" s="9" customFormat="1" ht="17.9" customHeight="1">
      <c r="C6745" s="11"/>
      <c r="H6745" s="28">
        <f>ROUND(F6745*G6745,0)</f>
        <v>0</v>
      </c>
      <c r="I6745" s="225"/>
    </row>
    <row r="6746" s="9" customFormat="1" ht="17.9" customHeight="1">
      <c r="C6746" s="11"/>
      <c r="H6746" s="28">
        <f>ROUND(F6746*G6746,0)</f>
        <v>0</v>
      </c>
      <c r="I6746" s="225"/>
    </row>
    <row r="6747" s="9" customFormat="1" ht="17.9" customHeight="1">
      <c r="C6747" s="11"/>
      <c r="H6747" s="28">
        <f>ROUND(F6747*G6747,0)</f>
        <v>0</v>
      </c>
      <c r="I6747" s="225"/>
    </row>
    <row r="6748" s="9" customFormat="1" ht="17.9" customHeight="1">
      <c r="C6748" s="11"/>
      <c r="H6748" s="28">
        <f>ROUND(F6748*G6748,0)</f>
        <v>0</v>
      </c>
      <c r="I6748" s="225"/>
    </row>
    <row r="6749" s="9" customFormat="1" ht="17.9" customHeight="1">
      <c r="C6749" s="11"/>
      <c r="H6749" s="28">
        <f>ROUND(F6749*G6749,0)</f>
        <v>0</v>
      </c>
      <c r="I6749" s="225"/>
    </row>
    <row r="6750" s="9" customFormat="1" ht="17.9" customHeight="1">
      <c r="C6750" s="11"/>
      <c r="H6750" s="28">
        <f>ROUND(F6750*G6750,0)</f>
        <v>0</v>
      </c>
      <c r="I6750" s="225"/>
    </row>
    <row r="6751" s="9" customFormat="1" ht="17.9" customHeight="1">
      <c r="C6751" s="11"/>
      <c r="H6751" s="28">
        <f>ROUND(F6751*G6751,0)</f>
        <v>0</v>
      </c>
      <c r="I6751" s="225"/>
    </row>
    <row r="6752" s="9" customFormat="1" ht="17.9" customHeight="1">
      <c r="C6752" s="11"/>
      <c r="H6752" s="28">
        <f>ROUND(F6752*G6752,0)</f>
        <v>0</v>
      </c>
      <c r="I6752" s="225"/>
    </row>
    <row r="6753" s="9" customFormat="1" ht="17.9" customHeight="1">
      <c r="C6753" s="11"/>
      <c r="H6753" s="28">
        <f>ROUND(F6753*G6753,0)</f>
        <v>0</v>
      </c>
      <c r="I6753" s="225"/>
    </row>
    <row r="6754" s="9" customFormat="1" ht="17.9" customHeight="1">
      <c r="C6754" s="11"/>
      <c r="H6754" s="28">
        <f>ROUND(F6754*G6754,0)</f>
        <v>0</v>
      </c>
      <c r="I6754" s="225"/>
    </row>
    <row r="6755" s="9" customFormat="1" ht="17.9" customHeight="1">
      <c r="C6755" s="11"/>
      <c r="H6755" s="28">
        <f>ROUND(F6755*G6755,0)</f>
        <v>0</v>
      </c>
      <c r="I6755" s="225"/>
    </row>
    <row r="6756" s="9" customFormat="1" ht="17.9" customHeight="1">
      <c r="C6756" s="11"/>
      <c r="H6756" s="28">
        <f>ROUND(F6756*G6756,0)</f>
        <v>0</v>
      </c>
      <c r="I6756" s="225"/>
    </row>
    <row r="6757" s="9" customFormat="1" ht="17.9" customHeight="1">
      <c r="C6757" s="11"/>
      <c r="H6757" s="28">
        <f>ROUND(F6757*G6757,0)</f>
        <v>0</v>
      </c>
      <c r="I6757" s="225"/>
    </row>
    <row r="6758" s="9" customFormat="1" ht="17.9" customHeight="1">
      <c r="C6758" s="11"/>
      <c r="H6758" s="28">
        <f>ROUND(F6758*G6758,0)</f>
        <v>0</v>
      </c>
      <c r="I6758" s="225"/>
    </row>
    <row r="6759" s="9" customFormat="1" ht="17.9" customHeight="1">
      <c r="C6759" s="11"/>
      <c r="H6759" s="28">
        <f>ROUND(F6759*G6759,0)</f>
        <v>0</v>
      </c>
      <c r="I6759" s="225"/>
    </row>
    <row r="6760" s="9" customFormat="1" ht="17.9" customHeight="1">
      <c r="C6760" s="11"/>
      <c r="H6760" s="28">
        <f>ROUND(F6760*G6760,0)</f>
        <v>0</v>
      </c>
      <c r="I6760" s="225"/>
    </row>
    <row r="6761" s="9" customFormat="1" ht="17.9" customHeight="1">
      <c r="C6761" s="11"/>
      <c r="H6761" s="28">
        <f>ROUND(F6761*G6761,0)</f>
        <v>0</v>
      </c>
      <c r="I6761" s="225"/>
    </row>
    <row r="6762" s="9" customFormat="1" ht="17.9" customHeight="1">
      <c r="C6762" s="11"/>
      <c r="H6762" s="28">
        <f>ROUND(F6762*G6762,0)</f>
        <v>0</v>
      </c>
      <c r="I6762" s="225"/>
    </row>
    <row r="6763" s="9" customFormat="1" ht="17.9" customHeight="1">
      <c r="C6763" s="11"/>
      <c r="H6763" s="28">
        <f>ROUND(F6763*G6763,0)</f>
        <v>0</v>
      </c>
      <c r="I6763" s="225"/>
    </row>
    <row r="6764" s="9" customFormat="1" ht="17.9" customHeight="1">
      <c r="C6764" s="11"/>
      <c r="H6764" s="28">
        <f>ROUND(F6764*G6764,0)</f>
        <v>0</v>
      </c>
      <c r="I6764" s="225"/>
    </row>
    <row r="6765" s="9" customFormat="1" ht="17.9" customHeight="1">
      <c r="C6765" s="11"/>
      <c r="H6765" s="28">
        <f>ROUND(F6765*G6765,0)</f>
        <v>0</v>
      </c>
      <c r="I6765" s="225"/>
    </row>
    <row r="6766" s="9" customFormat="1" ht="17.9" customHeight="1">
      <c r="C6766" s="11"/>
      <c r="H6766" s="28">
        <f>ROUND(F6766*G6766,0)</f>
        <v>0</v>
      </c>
      <c r="I6766" s="225"/>
    </row>
    <row r="6767" s="9" customFormat="1" ht="17.9" customHeight="1">
      <c r="C6767" s="11"/>
      <c r="H6767" s="28">
        <f>ROUND(F6767*G6767,0)</f>
        <v>0</v>
      </c>
      <c r="I6767" s="225"/>
    </row>
    <row r="6768" s="9" customFormat="1" ht="17.9" customHeight="1">
      <c r="C6768" s="11"/>
      <c r="H6768" s="28">
        <f>ROUND(F6768*G6768,0)</f>
        <v>0</v>
      </c>
      <c r="I6768" s="225"/>
    </row>
    <row r="6769" s="9" customFormat="1" ht="17.9" customHeight="1">
      <c r="C6769" s="11"/>
      <c r="H6769" s="28">
        <f>ROUND(F6769*G6769,0)</f>
        <v>0</v>
      </c>
      <c r="I6769" s="225"/>
    </row>
    <row r="6770" s="9" customFormat="1" ht="17.9" customHeight="1">
      <c r="C6770" s="11"/>
      <c r="H6770" s="28">
        <f>ROUND(F6770*G6770,0)</f>
        <v>0</v>
      </c>
      <c r="I6770" s="225"/>
    </row>
    <row r="6771" s="9" customFormat="1" ht="17.9" customHeight="1">
      <c r="C6771" s="11"/>
      <c r="H6771" s="28">
        <f>ROUND(F6771*G6771,0)</f>
        <v>0</v>
      </c>
      <c r="I6771" s="225"/>
    </row>
    <row r="6772" s="9" customFormat="1" ht="17.9" customHeight="1">
      <c r="C6772" s="11"/>
      <c r="H6772" s="28">
        <f>ROUND(F6772*G6772,0)</f>
        <v>0</v>
      </c>
      <c r="I6772" s="225"/>
    </row>
    <row r="6773" s="9" customFormat="1" ht="17.9" customHeight="1">
      <c r="C6773" s="11"/>
      <c r="H6773" s="28">
        <f>ROUND(F6773*G6773,0)</f>
        <v>0</v>
      </c>
      <c r="I6773" s="225"/>
    </row>
    <row r="6774" s="9" customFormat="1" ht="17.9" customHeight="1">
      <c r="C6774" s="11"/>
      <c r="H6774" s="28">
        <f>ROUND(F6774*G6774,0)</f>
        <v>0</v>
      </c>
      <c r="I6774" s="225"/>
    </row>
    <row r="6775" s="9" customFormat="1" ht="17.9" customHeight="1">
      <c r="C6775" s="11"/>
      <c r="H6775" s="28">
        <f>ROUND(F6775*G6775,0)</f>
        <v>0</v>
      </c>
      <c r="I6775" s="225"/>
    </row>
    <row r="6776" s="9" customFormat="1" ht="17.9" customHeight="1">
      <c r="C6776" s="11"/>
      <c r="H6776" s="28">
        <f>ROUND(F6776*G6776,0)</f>
        <v>0</v>
      </c>
      <c r="I6776" s="225"/>
    </row>
    <row r="6777" s="9" customFormat="1" ht="17.9" customHeight="1">
      <c r="C6777" s="11"/>
      <c r="H6777" s="28">
        <f>ROUND(F6777*G6777,0)</f>
        <v>0</v>
      </c>
      <c r="I6777" s="225"/>
    </row>
    <row r="6778" s="9" customFormat="1" ht="17.9" customHeight="1">
      <c r="C6778" s="11"/>
      <c r="H6778" s="28">
        <f>ROUND(F6778*G6778,0)</f>
        <v>0</v>
      </c>
      <c r="I6778" s="225"/>
    </row>
    <row r="6779" s="9" customFormat="1" ht="17.9" customHeight="1">
      <c r="C6779" s="11"/>
      <c r="H6779" s="28">
        <f>ROUND(F6779*G6779,0)</f>
        <v>0</v>
      </c>
      <c r="I6779" s="225"/>
    </row>
    <row r="6780" s="9" customFormat="1" ht="17.9" customHeight="1">
      <c r="C6780" s="11"/>
      <c r="H6780" s="28">
        <f>ROUND(F6780*G6780,0)</f>
        <v>0</v>
      </c>
      <c r="I6780" s="225"/>
    </row>
    <row r="6781" s="9" customFormat="1" ht="17.9" customHeight="1">
      <c r="C6781" s="11"/>
      <c r="H6781" s="28">
        <f>ROUND(F6781*G6781,0)</f>
        <v>0</v>
      </c>
      <c r="I6781" s="225"/>
    </row>
    <row r="6782" s="9" customFormat="1" ht="17.9" customHeight="1">
      <c r="C6782" s="11"/>
      <c r="H6782" s="28">
        <f>ROUND(F6782*G6782,0)</f>
        <v>0</v>
      </c>
      <c r="I6782" s="225"/>
    </row>
    <row r="6783" s="9" customFormat="1" ht="17.9" customHeight="1">
      <c r="C6783" s="11"/>
      <c r="H6783" s="28">
        <f>ROUND(F6783*G6783,0)</f>
        <v>0</v>
      </c>
      <c r="I6783" s="225"/>
    </row>
    <row r="6784" s="9" customFormat="1" ht="17.9" customHeight="1">
      <c r="C6784" s="11"/>
      <c r="H6784" s="28">
        <f>ROUND(F6784*G6784,0)</f>
        <v>0</v>
      </c>
      <c r="I6784" s="225"/>
    </row>
    <row r="6785" s="9" customFormat="1" ht="17.9" customHeight="1">
      <c r="C6785" s="11"/>
      <c r="H6785" s="28">
        <f>ROUND(F6785*G6785,0)</f>
        <v>0</v>
      </c>
      <c r="I6785" s="225"/>
    </row>
    <row r="6786" s="9" customFormat="1" ht="17.9" customHeight="1">
      <c r="C6786" s="11"/>
      <c r="H6786" s="28">
        <f>ROUND(F6786*G6786,0)</f>
        <v>0</v>
      </c>
      <c r="I6786" s="225"/>
    </row>
    <row r="6787" s="9" customFormat="1" ht="17.9" customHeight="1">
      <c r="C6787" s="11"/>
      <c r="H6787" s="28">
        <f>ROUND(F6787*G6787,0)</f>
        <v>0</v>
      </c>
      <c r="I6787" s="225"/>
    </row>
    <row r="6788" s="9" customFormat="1" ht="17.9" customHeight="1">
      <c r="C6788" s="11"/>
      <c r="H6788" s="28">
        <f>ROUND(F6788*G6788,0)</f>
        <v>0</v>
      </c>
      <c r="I6788" s="225"/>
    </row>
    <row r="6789" s="9" customFormat="1" ht="17.9" customHeight="1">
      <c r="C6789" s="11"/>
      <c r="H6789" s="28">
        <f>ROUND(F6789*G6789,0)</f>
        <v>0</v>
      </c>
      <c r="I6789" s="225"/>
    </row>
    <row r="6790" s="9" customFormat="1" ht="17.9" customHeight="1">
      <c r="C6790" s="11"/>
      <c r="H6790" s="28">
        <f>ROUND(F6790*G6790,0)</f>
        <v>0</v>
      </c>
      <c r="I6790" s="225"/>
    </row>
    <row r="6791" s="9" customFormat="1" ht="17.9" customHeight="1">
      <c r="C6791" s="11"/>
      <c r="H6791" s="28">
        <f>ROUND(F6791*G6791,0)</f>
        <v>0</v>
      </c>
      <c r="I6791" s="225"/>
    </row>
    <row r="6792" s="9" customFormat="1" ht="17.9" customHeight="1">
      <c r="C6792" s="11"/>
      <c r="H6792" s="28">
        <f>ROUND(F6792*G6792,0)</f>
        <v>0</v>
      </c>
      <c r="I6792" s="225"/>
    </row>
    <row r="6793" s="9" customFormat="1" ht="17.9" customHeight="1">
      <c r="C6793" s="11"/>
      <c r="H6793" s="28">
        <f>ROUND(F6793*G6793,0)</f>
        <v>0</v>
      </c>
      <c r="I6793" s="225"/>
    </row>
    <row r="6794" s="9" customFormat="1" ht="17.9" customHeight="1">
      <c r="C6794" s="11"/>
      <c r="H6794" s="28">
        <f>ROUND(F6794*G6794,0)</f>
        <v>0</v>
      </c>
      <c r="I6794" s="225"/>
    </row>
    <row r="6795" s="9" customFormat="1" ht="17.9" customHeight="1">
      <c r="C6795" s="11"/>
      <c r="H6795" s="28">
        <f>ROUND(F6795*G6795,0)</f>
        <v>0</v>
      </c>
      <c r="I6795" s="225"/>
    </row>
    <row r="6796" s="9" customFormat="1" ht="17.9" customHeight="1">
      <c r="C6796" s="11"/>
      <c r="H6796" s="28">
        <f>ROUND(F6796*G6796,0)</f>
        <v>0</v>
      </c>
      <c r="I6796" s="225"/>
    </row>
    <row r="6797" s="9" customFormat="1" ht="17.9" customHeight="1">
      <c r="C6797" s="11"/>
      <c r="H6797" s="28">
        <f>ROUND(F6797*G6797,0)</f>
        <v>0</v>
      </c>
      <c r="I6797" s="225"/>
    </row>
    <row r="6798" s="9" customFormat="1" ht="17.9" customHeight="1">
      <c r="C6798" s="11"/>
      <c r="H6798" s="28">
        <f>ROUND(F6798*G6798,0)</f>
        <v>0</v>
      </c>
      <c r="I6798" s="225"/>
    </row>
    <row r="6799" s="9" customFormat="1" ht="17.9" customHeight="1">
      <c r="C6799" s="11"/>
      <c r="H6799" s="28">
        <f>ROUND(F6799*G6799,0)</f>
        <v>0</v>
      </c>
      <c r="I6799" s="225"/>
    </row>
    <row r="6800" s="9" customFormat="1" ht="17.9" customHeight="1">
      <c r="C6800" s="11"/>
      <c r="H6800" s="28">
        <f>ROUND(F6800*G6800,0)</f>
        <v>0</v>
      </c>
      <c r="I6800" s="225"/>
    </row>
    <row r="6801" s="9" customFormat="1" ht="17.9" customHeight="1">
      <c r="C6801" s="11"/>
      <c r="H6801" s="28">
        <f>ROUND(F6801*G6801,0)</f>
        <v>0</v>
      </c>
      <c r="I6801" s="225"/>
    </row>
    <row r="6802" s="9" customFormat="1" ht="17.9" customHeight="1">
      <c r="C6802" s="11"/>
      <c r="H6802" s="28">
        <f>ROUND(F6802*G6802,0)</f>
        <v>0</v>
      </c>
      <c r="I6802" s="225"/>
    </row>
    <row r="6803" s="9" customFormat="1" ht="17.9" customHeight="1">
      <c r="C6803" s="11"/>
      <c r="H6803" s="28">
        <f>ROUND(F6803*G6803,0)</f>
        <v>0</v>
      </c>
      <c r="I6803" s="225"/>
    </row>
    <row r="6804" s="9" customFormat="1" ht="17.9" customHeight="1">
      <c r="C6804" s="11"/>
      <c r="H6804" s="28">
        <f>ROUND(F6804*G6804,0)</f>
        <v>0</v>
      </c>
      <c r="I6804" s="225"/>
    </row>
    <row r="6805" s="9" customFormat="1" ht="17.9" customHeight="1">
      <c r="C6805" s="11"/>
      <c r="H6805" s="28">
        <f>ROUND(F6805*G6805,0)</f>
        <v>0</v>
      </c>
      <c r="I6805" s="225"/>
    </row>
    <row r="6806" s="9" customFormat="1" ht="17.9" customHeight="1">
      <c r="C6806" s="11"/>
      <c r="H6806" s="28">
        <f>ROUND(F6806*G6806,0)</f>
        <v>0</v>
      </c>
      <c r="I6806" s="225"/>
    </row>
    <row r="6807" s="9" customFormat="1" ht="17.9" customHeight="1">
      <c r="C6807" s="11"/>
      <c r="H6807" s="28">
        <f>ROUND(F6807*G6807,0)</f>
        <v>0</v>
      </c>
      <c r="I6807" s="225"/>
    </row>
    <row r="6808" s="9" customFormat="1" ht="17.9" customHeight="1">
      <c r="C6808" s="11"/>
      <c r="H6808" s="28">
        <f>ROUND(F6808*G6808,0)</f>
        <v>0</v>
      </c>
      <c r="I6808" s="225"/>
    </row>
    <row r="6809" s="9" customFormat="1" ht="17.9" customHeight="1">
      <c r="C6809" s="11"/>
      <c r="H6809" s="28">
        <f>ROUND(F6809*G6809,0)</f>
        <v>0</v>
      </c>
      <c r="I6809" s="225"/>
    </row>
    <row r="6810" s="9" customFormat="1" ht="17.9" customHeight="1">
      <c r="C6810" s="11"/>
      <c r="H6810" s="28">
        <f>ROUND(F6810*G6810,0)</f>
        <v>0</v>
      </c>
      <c r="I6810" s="225"/>
    </row>
    <row r="6811" s="9" customFormat="1" ht="17.9" customHeight="1">
      <c r="C6811" s="11"/>
      <c r="H6811" s="28">
        <f>ROUND(F6811*G6811,0)</f>
        <v>0</v>
      </c>
      <c r="I6811" s="225"/>
    </row>
    <row r="6812" s="9" customFormat="1" ht="17.9" customHeight="1">
      <c r="C6812" s="11"/>
      <c r="H6812" s="28">
        <f>ROUND(F6812*G6812,0)</f>
        <v>0</v>
      </c>
      <c r="I6812" s="225"/>
    </row>
    <row r="6813" s="9" customFormat="1" ht="17.9" customHeight="1">
      <c r="C6813" s="11"/>
      <c r="H6813" s="28">
        <f>ROUND(F6813*G6813,0)</f>
        <v>0</v>
      </c>
      <c r="I6813" s="225"/>
    </row>
    <row r="6814" s="9" customFormat="1" ht="17.9" customHeight="1">
      <c r="C6814" s="11"/>
      <c r="H6814" s="28">
        <f>ROUND(F6814*G6814,0)</f>
        <v>0</v>
      </c>
      <c r="I6814" s="225"/>
    </row>
    <row r="6815" s="9" customFormat="1" ht="17.9" customHeight="1">
      <c r="C6815" s="11"/>
      <c r="H6815" s="28">
        <f>ROUND(F6815*G6815,0)</f>
        <v>0</v>
      </c>
      <c r="I6815" s="225"/>
    </row>
    <row r="6816" s="9" customFormat="1" ht="17.9" customHeight="1">
      <c r="C6816" s="11"/>
      <c r="H6816" s="28">
        <f>ROUND(F6816*G6816,0)</f>
        <v>0</v>
      </c>
      <c r="I6816" s="225"/>
    </row>
    <row r="6817" s="9" customFormat="1" ht="17.9" customHeight="1">
      <c r="C6817" s="11"/>
      <c r="H6817" s="28">
        <f>ROUND(F6817*G6817,0)</f>
        <v>0</v>
      </c>
      <c r="I6817" s="225"/>
    </row>
    <row r="6818" s="9" customFormat="1" ht="17.9" customHeight="1">
      <c r="C6818" s="11"/>
      <c r="H6818" s="28">
        <f>ROUND(F6818*G6818,0)</f>
        <v>0</v>
      </c>
      <c r="I6818" s="225"/>
    </row>
    <row r="6819" s="9" customFormat="1" ht="17.9" customHeight="1">
      <c r="C6819" s="11"/>
      <c r="H6819" s="28">
        <f>ROUND(F6819*G6819,0)</f>
        <v>0</v>
      </c>
      <c r="I6819" s="225"/>
    </row>
    <row r="6820" s="9" customFormat="1" ht="17.9" customHeight="1">
      <c r="C6820" s="11"/>
      <c r="H6820" s="28">
        <f>ROUND(F6820*G6820,0)</f>
        <v>0</v>
      </c>
      <c r="I6820" s="225"/>
    </row>
    <row r="6821" s="9" customFormat="1" ht="17.9" customHeight="1">
      <c r="C6821" s="11"/>
      <c r="H6821" s="28">
        <f>ROUND(F6821*G6821,0)</f>
        <v>0</v>
      </c>
      <c r="I6821" s="225"/>
    </row>
    <row r="6822" s="9" customFormat="1" ht="17.9" customHeight="1">
      <c r="C6822" s="11"/>
      <c r="H6822" s="28">
        <f>ROUND(F6822*G6822,0)</f>
        <v>0</v>
      </c>
      <c r="I6822" s="225"/>
    </row>
    <row r="6823" s="9" customFormat="1" ht="17.9" customHeight="1">
      <c r="C6823" s="11"/>
      <c r="H6823" s="28">
        <f>ROUND(F6823*G6823,0)</f>
        <v>0</v>
      </c>
      <c r="I6823" s="225"/>
    </row>
    <row r="6824" s="9" customFormat="1" ht="17.9" customHeight="1">
      <c r="C6824" s="11"/>
      <c r="H6824" s="28">
        <f>ROUND(F6824*G6824,0)</f>
        <v>0</v>
      </c>
      <c r="I6824" s="225"/>
    </row>
    <row r="6825" s="9" customFormat="1" ht="17.9" customHeight="1">
      <c r="C6825" s="11"/>
      <c r="H6825" s="28">
        <f>ROUND(F6825*G6825,0)</f>
        <v>0</v>
      </c>
      <c r="I6825" s="225"/>
    </row>
    <row r="6826" s="9" customFormat="1" ht="17.9" customHeight="1">
      <c r="C6826" s="11"/>
      <c r="H6826" s="28">
        <f>ROUND(F6826*G6826,0)</f>
        <v>0</v>
      </c>
      <c r="I6826" s="225"/>
    </row>
    <row r="6827" s="9" customFormat="1" ht="17.9" customHeight="1">
      <c r="C6827" s="11"/>
      <c r="H6827" s="28">
        <f>ROUND(F6827*G6827,0)</f>
        <v>0</v>
      </c>
      <c r="I6827" s="225"/>
    </row>
    <row r="6828" s="9" customFormat="1" ht="17.9" customHeight="1">
      <c r="C6828" s="11"/>
      <c r="H6828" s="28">
        <f>ROUND(F6828*G6828,0)</f>
        <v>0</v>
      </c>
      <c r="I6828" s="225"/>
    </row>
    <row r="6829" s="9" customFormat="1" ht="17.9" customHeight="1">
      <c r="C6829" s="11"/>
      <c r="H6829" s="28">
        <f>ROUND(F6829*G6829,0)</f>
        <v>0</v>
      </c>
      <c r="I6829" s="225"/>
    </row>
    <row r="6830" s="9" customFormat="1" ht="17.9" customHeight="1">
      <c r="C6830" s="11"/>
      <c r="H6830" s="28">
        <f>ROUND(F6830*G6830,0)</f>
        <v>0</v>
      </c>
      <c r="I6830" s="225"/>
    </row>
    <row r="6831" s="9" customFormat="1" ht="17.9" customHeight="1">
      <c r="C6831" s="11"/>
      <c r="H6831" s="28">
        <f>ROUND(F6831*G6831,0)</f>
        <v>0</v>
      </c>
      <c r="I6831" s="225"/>
    </row>
    <row r="6832" s="9" customFormat="1" ht="17.9" customHeight="1">
      <c r="C6832" s="11"/>
      <c r="H6832" s="28">
        <f>ROUND(F6832*G6832,0)</f>
        <v>0</v>
      </c>
      <c r="I6832" s="225"/>
    </row>
    <row r="6833" s="9" customFormat="1" ht="17.9" customHeight="1">
      <c r="C6833" s="11"/>
      <c r="H6833" s="28">
        <f>ROUND(F6833*G6833,0)</f>
        <v>0</v>
      </c>
      <c r="I6833" s="225"/>
    </row>
    <row r="6834" s="9" customFormat="1" ht="17.9" customHeight="1">
      <c r="C6834" s="11"/>
      <c r="H6834" s="28">
        <f>ROUND(F6834*G6834,0)</f>
        <v>0</v>
      </c>
      <c r="I6834" s="225"/>
    </row>
    <row r="6835" s="9" customFormat="1" ht="17.9" customHeight="1">
      <c r="C6835" s="11"/>
      <c r="H6835" s="28">
        <f>ROUND(F6835*G6835,0)</f>
        <v>0</v>
      </c>
      <c r="I6835" s="225"/>
    </row>
    <row r="6836" s="9" customFormat="1" ht="17.9" customHeight="1">
      <c r="C6836" s="11"/>
      <c r="H6836" s="28">
        <f>ROUND(F6836*G6836,0)</f>
        <v>0</v>
      </c>
      <c r="I6836" s="225"/>
    </row>
    <row r="6837" s="9" customFormat="1" ht="17.9" customHeight="1">
      <c r="C6837" s="11"/>
      <c r="H6837" s="28">
        <f>ROUND(F6837*G6837,0)</f>
        <v>0</v>
      </c>
      <c r="I6837" s="225"/>
    </row>
    <row r="6838" s="9" customFormat="1" ht="17.9" customHeight="1">
      <c r="C6838" s="11"/>
      <c r="H6838" s="28">
        <f>ROUND(F6838*G6838,0)</f>
        <v>0</v>
      </c>
      <c r="I6838" s="225"/>
    </row>
    <row r="6839" s="9" customFormat="1" ht="17.9" customHeight="1">
      <c r="C6839" s="11"/>
      <c r="H6839" s="28">
        <f>ROUND(F6839*G6839,0)</f>
        <v>0</v>
      </c>
      <c r="I6839" s="225"/>
    </row>
    <row r="6840" s="9" customFormat="1" ht="17.9" customHeight="1">
      <c r="C6840" s="11"/>
      <c r="H6840" s="28">
        <f>ROUND(F6840*G6840,0)</f>
        <v>0</v>
      </c>
      <c r="I6840" s="225"/>
    </row>
    <row r="6841" s="9" customFormat="1" ht="17.9" customHeight="1">
      <c r="C6841" s="11"/>
      <c r="H6841" s="28">
        <f>ROUND(F6841*G6841,0)</f>
        <v>0</v>
      </c>
      <c r="I6841" s="225"/>
    </row>
    <row r="6842" s="9" customFormat="1" ht="17.9" customHeight="1">
      <c r="C6842" s="11"/>
      <c r="H6842" s="28">
        <f>ROUND(F6842*G6842,0)</f>
        <v>0</v>
      </c>
      <c r="I6842" s="225"/>
    </row>
    <row r="6843" s="9" customFormat="1" ht="17.9" customHeight="1">
      <c r="C6843" s="11"/>
      <c r="H6843" s="28">
        <f>ROUND(F6843*G6843,0)</f>
        <v>0</v>
      </c>
      <c r="I6843" s="225"/>
    </row>
    <row r="6844" s="9" customFormat="1" ht="17.9" customHeight="1">
      <c r="C6844" s="11"/>
      <c r="H6844" s="28">
        <f>ROUND(F6844*G6844,0)</f>
        <v>0</v>
      </c>
      <c r="I6844" s="225"/>
    </row>
    <row r="6845" s="9" customFormat="1" ht="17.9" customHeight="1">
      <c r="C6845" s="11"/>
      <c r="H6845" s="28">
        <f>ROUND(F6845*G6845,0)</f>
        <v>0</v>
      </c>
      <c r="I6845" s="225"/>
    </row>
    <row r="6846" s="9" customFormat="1" ht="17.9" customHeight="1">
      <c r="C6846" s="11"/>
      <c r="H6846" s="28">
        <f>ROUND(F6846*G6846,0)</f>
        <v>0</v>
      </c>
      <c r="I6846" s="225"/>
    </row>
    <row r="6847" s="9" customFormat="1" ht="17.9" customHeight="1">
      <c r="C6847" s="11"/>
      <c r="H6847" s="28">
        <f>ROUND(F6847*G6847,0)</f>
        <v>0</v>
      </c>
      <c r="I6847" s="225"/>
    </row>
    <row r="6848" s="9" customFormat="1" ht="17.9" customHeight="1">
      <c r="C6848" s="11"/>
      <c r="H6848" s="28">
        <f>ROUND(F6848*G6848,0)</f>
        <v>0</v>
      </c>
      <c r="I6848" s="225"/>
    </row>
    <row r="6849" s="9" customFormat="1" ht="17.9" customHeight="1">
      <c r="C6849" s="11"/>
      <c r="H6849" s="28">
        <f>ROUND(F6849*G6849,0)</f>
        <v>0</v>
      </c>
      <c r="I6849" s="225"/>
    </row>
    <row r="6850" s="9" customFormat="1" ht="17.9" customHeight="1">
      <c r="C6850" s="11"/>
      <c r="H6850" s="28">
        <f>ROUND(F6850*G6850,0)</f>
        <v>0</v>
      </c>
      <c r="I6850" s="225"/>
    </row>
    <row r="6851" s="9" customFormat="1" ht="17.9" customHeight="1">
      <c r="C6851" s="11"/>
      <c r="H6851" s="28">
        <f>ROUND(F6851*G6851,0)</f>
        <v>0</v>
      </c>
      <c r="I6851" s="225"/>
    </row>
    <row r="6852" s="9" customFormat="1" ht="17.9" customHeight="1">
      <c r="C6852" s="11"/>
      <c r="H6852" s="28">
        <f>ROUND(F6852*G6852,0)</f>
        <v>0</v>
      </c>
      <c r="I6852" s="225"/>
    </row>
    <row r="6853" s="9" customFormat="1" ht="17.9" customHeight="1">
      <c r="C6853" s="11"/>
      <c r="H6853" s="28">
        <f>ROUND(F6853*G6853,0)</f>
        <v>0</v>
      </c>
      <c r="I6853" s="225"/>
    </row>
    <row r="6854" s="9" customFormat="1" ht="17.9" customHeight="1">
      <c r="C6854" s="11"/>
      <c r="H6854" s="28">
        <f>ROUND(F6854*G6854,0)</f>
        <v>0</v>
      </c>
      <c r="I6854" s="225"/>
    </row>
    <row r="6855" s="9" customFormat="1" ht="17.9" customHeight="1">
      <c r="C6855" s="11"/>
      <c r="H6855" s="28">
        <f>ROUND(F6855*G6855,0)</f>
        <v>0</v>
      </c>
      <c r="I6855" s="225"/>
    </row>
    <row r="6856" s="9" customFormat="1" ht="17.9" customHeight="1">
      <c r="C6856" s="11"/>
      <c r="H6856" s="28">
        <f>ROUND(F6856*G6856,0)</f>
        <v>0</v>
      </c>
      <c r="I6856" s="225"/>
    </row>
    <row r="6857" s="9" customFormat="1" ht="17.9" customHeight="1">
      <c r="C6857" s="11"/>
      <c r="H6857" s="28">
        <f>ROUND(F6857*G6857,0)</f>
        <v>0</v>
      </c>
      <c r="I6857" s="225"/>
    </row>
    <row r="6858" s="9" customFormat="1" ht="17.9" customHeight="1">
      <c r="C6858" s="11"/>
      <c r="H6858" s="28">
        <f>ROUND(F6858*G6858,0)</f>
        <v>0</v>
      </c>
      <c r="I6858" s="225"/>
    </row>
    <row r="6859" s="9" customFormat="1" ht="17.9" customHeight="1">
      <c r="C6859" s="11"/>
      <c r="H6859" s="28">
        <f>ROUND(F6859*G6859,0)</f>
        <v>0</v>
      </c>
      <c r="I6859" s="225"/>
    </row>
    <row r="6860" s="9" customFormat="1" ht="17.9" customHeight="1">
      <c r="C6860" s="11"/>
      <c r="H6860" s="28">
        <f>ROUND(F6860*G6860,0)</f>
        <v>0</v>
      </c>
      <c r="I6860" s="225"/>
    </row>
    <row r="6861" s="9" customFormat="1" ht="17.9" customHeight="1">
      <c r="C6861" s="11"/>
      <c r="H6861" s="28">
        <f>ROUND(F6861*G6861,0)</f>
        <v>0</v>
      </c>
      <c r="I6861" s="225"/>
    </row>
    <row r="6862" s="9" customFormat="1" ht="17.9" customHeight="1">
      <c r="C6862" s="11"/>
      <c r="H6862" s="28">
        <f>ROUND(F6862*G6862,0)</f>
        <v>0</v>
      </c>
      <c r="I6862" s="225"/>
    </row>
    <row r="6863" s="9" customFormat="1" ht="17.9" customHeight="1">
      <c r="C6863" s="11"/>
      <c r="H6863" s="28">
        <f>ROUND(F6863*G6863,0)</f>
        <v>0</v>
      </c>
      <c r="I6863" s="225"/>
    </row>
    <row r="6864" s="9" customFormat="1" ht="17.9" customHeight="1">
      <c r="C6864" s="11"/>
      <c r="H6864" s="28">
        <f>ROUND(F6864*G6864,0)</f>
        <v>0</v>
      </c>
      <c r="I6864" s="225"/>
    </row>
    <row r="6865" s="9" customFormat="1" ht="17.9" customHeight="1">
      <c r="C6865" s="11"/>
      <c r="H6865" s="28">
        <f>ROUND(F6865*G6865,0)</f>
        <v>0</v>
      </c>
      <c r="I6865" s="225"/>
    </row>
    <row r="6866" s="9" customFormat="1" ht="17.9" customHeight="1">
      <c r="C6866" s="11"/>
      <c r="H6866" s="28">
        <f>ROUND(F6866*G6866,0)</f>
        <v>0</v>
      </c>
      <c r="I6866" s="225"/>
    </row>
    <row r="6867" s="9" customFormat="1" ht="17.9" customHeight="1">
      <c r="C6867" s="11"/>
      <c r="H6867" s="28">
        <f>ROUND(F6867*G6867,0)</f>
        <v>0</v>
      </c>
      <c r="I6867" s="225"/>
    </row>
    <row r="6868" s="9" customFormat="1" ht="17.9" customHeight="1">
      <c r="C6868" s="11"/>
      <c r="H6868" s="28">
        <f>ROUND(F6868*G6868,0)</f>
        <v>0</v>
      </c>
      <c r="I6868" s="225"/>
    </row>
    <row r="6869" s="9" customFormat="1" ht="17.9" customHeight="1">
      <c r="C6869" s="11"/>
      <c r="H6869" s="28">
        <f>ROUND(F6869*G6869,0)</f>
        <v>0</v>
      </c>
      <c r="I6869" s="225"/>
    </row>
    <row r="6870" s="9" customFormat="1" ht="17.9" customHeight="1">
      <c r="C6870" s="11"/>
      <c r="H6870" s="28">
        <f>ROUND(F6870*G6870,0)</f>
        <v>0</v>
      </c>
      <c r="I6870" s="225"/>
    </row>
    <row r="6871" s="9" customFormat="1" ht="17.9" customHeight="1">
      <c r="C6871" s="11"/>
      <c r="H6871" s="28">
        <f>ROUND(F6871*G6871,0)</f>
        <v>0</v>
      </c>
      <c r="I6871" s="225"/>
    </row>
    <row r="6872" s="9" customFormat="1" ht="17.9" customHeight="1">
      <c r="C6872" s="11"/>
      <c r="H6872" s="28">
        <f>ROUND(F6872*G6872,0)</f>
        <v>0</v>
      </c>
      <c r="I6872" s="225"/>
    </row>
    <row r="6873" s="9" customFormat="1" ht="17.9" customHeight="1">
      <c r="C6873" s="11"/>
      <c r="H6873" s="28">
        <f>ROUND(F6873*G6873,0)</f>
        <v>0</v>
      </c>
      <c r="I6873" s="225"/>
    </row>
    <row r="6874" s="9" customFormat="1" ht="17.9" customHeight="1">
      <c r="C6874" s="11"/>
      <c r="H6874" s="28">
        <f>ROUND(F6874*G6874,0)</f>
        <v>0</v>
      </c>
      <c r="I6874" s="225"/>
    </row>
    <row r="6875" s="9" customFormat="1" ht="17.9" customHeight="1">
      <c r="C6875" s="11"/>
      <c r="H6875" s="28">
        <f>ROUND(F6875*G6875,0)</f>
        <v>0</v>
      </c>
      <c r="I6875" s="225"/>
    </row>
    <row r="6876" s="9" customFormat="1" ht="17.9" customHeight="1">
      <c r="C6876" s="11"/>
      <c r="H6876" s="28">
        <f>ROUND(F6876*G6876,0)</f>
        <v>0</v>
      </c>
      <c r="I6876" s="225"/>
    </row>
    <row r="6877" s="9" customFormat="1" ht="17.9" customHeight="1">
      <c r="C6877" s="11"/>
      <c r="H6877" s="28">
        <f>ROUND(F6877*G6877,0)</f>
        <v>0</v>
      </c>
      <c r="I6877" s="225"/>
    </row>
    <row r="6878" s="9" customFormat="1" ht="17.9" customHeight="1">
      <c r="C6878" s="11"/>
      <c r="H6878" s="28">
        <f>ROUND(F6878*G6878,0)</f>
        <v>0</v>
      </c>
      <c r="I6878" s="225"/>
    </row>
    <row r="6879" s="9" customFormat="1" ht="17.9" customHeight="1">
      <c r="C6879" s="11"/>
      <c r="H6879" s="28">
        <f>ROUND(F6879*G6879,0)</f>
        <v>0</v>
      </c>
      <c r="I6879" s="225"/>
    </row>
    <row r="6880" s="9" customFormat="1" ht="17.9" customHeight="1">
      <c r="C6880" s="11"/>
      <c r="H6880" s="28">
        <f>ROUND(F6880*G6880,0)</f>
        <v>0</v>
      </c>
      <c r="I6880" s="225"/>
    </row>
    <row r="6881" s="9" customFormat="1" ht="17.9" customHeight="1">
      <c r="C6881" s="11"/>
      <c r="H6881" s="28">
        <f>ROUND(F6881*G6881,0)</f>
        <v>0</v>
      </c>
      <c r="I6881" s="225"/>
    </row>
    <row r="6882" s="9" customFormat="1" ht="17.9" customHeight="1">
      <c r="C6882" s="11"/>
      <c r="H6882" s="28">
        <f>ROUND(F6882*G6882,0)</f>
        <v>0</v>
      </c>
      <c r="I6882" s="225"/>
    </row>
    <row r="6883" s="9" customFormat="1" ht="17.9" customHeight="1">
      <c r="C6883" s="11"/>
      <c r="H6883" s="28">
        <f>ROUND(F6883*G6883,0)</f>
        <v>0</v>
      </c>
      <c r="I6883" s="225"/>
    </row>
    <row r="6884" s="9" customFormat="1" ht="17.9" customHeight="1">
      <c r="C6884" s="11"/>
      <c r="H6884" s="28">
        <f>ROUND(F6884*G6884,0)</f>
        <v>0</v>
      </c>
      <c r="I6884" s="225"/>
    </row>
    <row r="6885" s="9" customFormat="1" ht="17.9" customHeight="1">
      <c r="C6885" s="11"/>
      <c r="H6885" s="28">
        <f>ROUND(F6885*G6885,0)</f>
        <v>0</v>
      </c>
      <c r="I6885" s="225"/>
    </row>
    <row r="6886" s="9" customFormat="1" ht="17.9" customHeight="1">
      <c r="C6886" s="11"/>
      <c r="H6886" s="28">
        <f>ROUND(F6886*G6886,0)</f>
        <v>0</v>
      </c>
      <c r="I6886" s="225"/>
    </row>
    <row r="6887" s="9" customFormat="1" ht="17.9" customHeight="1">
      <c r="C6887" s="11"/>
      <c r="H6887" s="28">
        <f>ROUND(F6887*G6887,0)</f>
        <v>0</v>
      </c>
      <c r="I6887" s="225"/>
    </row>
    <row r="6888" s="9" customFormat="1" ht="17.9" customHeight="1">
      <c r="C6888" s="11"/>
      <c r="H6888" s="28">
        <f>ROUND(F6888*G6888,0)</f>
        <v>0</v>
      </c>
      <c r="I6888" s="225"/>
    </row>
    <row r="6889" s="9" customFormat="1" ht="17.9" customHeight="1">
      <c r="C6889" s="11"/>
      <c r="H6889" s="28">
        <f>ROUND(F6889*G6889,0)</f>
        <v>0</v>
      </c>
      <c r="I6889" s="225"/>
    </row>
    <row r="6890" s="9" customFormat="1" ht="17.9" customHeight="1">
      <c r="C6890" s="11"/>
      <c r="H6890" s="28">
        <f>ROUND(F6890*G6890,0)</f>
        <v>0</v>
      </c>
      <c r="I6890" s="225"/>
    </row>
    <row r="6891" s="9" customFormat="1" ht="17.9" customHeight="1">
      <c r="C6891" s="11"/>
      <c r="H6891" s="28">
        <f>ROUND(F6891*G6891,0)</f>
        <v>0</v>
      </c>
      <c r="I6891" s="225"/>
    </row>
    <row r="6892" s="9" customFormat="1" ht="17.9" customHeight="1">
      <c r="C6892" s="11"/>
      <c r="H6892" s="28">
        <f>ROUND(F6892*G6892,0)</f>
        <v>0</v>
      </c>
      <c r="I6892" s="225"/>
    </row>
    <row r="6893" s="9" customFormat="1" ht="17.9" customHeight="1">
      <c r="C6893" s="11"/>
      <c r="H6893" s="28">
        <f>ROUND(F6893*G6893,0)</f>
        <v>0</v>
      </c>
      <c r="I6893" s="225"/>
    </row>
    <row r="6894" s="9" customFormat="1" ht="17.9" customHeight="1">
      <c r="C6894" s="11"/>
      <c r="H6894" s="28">
        <f>ROUND(F6894*G6894,0)</f>
        <v>0</v>
      </c>
      <c r="I6894" s="225"/>
    </row>
    <row r="6895" s="9" customFormat="1" ht="17.9" customHeight="1">
      <c r="C6895" s="11"/>
      <c r="H6895" s="28">
        <f>ROUND(F6895*G6895,0)</f>
        <v>0</v>
      </c>
      <c r="I6895" s="225"/>
    </row>
    <row r="6896" s="9" customFormat="1" ht="17.9" customHeight="1">
      <c r="C6896" s="11"/>
      <c r="H6896" s="28">
        <f>ROUND(F6896*G6896,0)</f>
        <v>0</v>
      </c>
      <c r="I6896" s="225"/>
    </row>
    <row r="6897" s="9" customFormat="1" ht="17.9" customHeight="1">
      <c r="C6897" s="11"/>
      <c r="H6897" s="28">
        <f>ROUND(F6897*G6897,0)</f>
        <v>0</v>
      </c>
      <c r="I6897" s="225"/>
    </row>
    <row r="6898" s="9" customFormat="1" ht="17.9" customHeight="1">
      <c r="C6898" s="11"/>
      <c r="H6898" s="28">
        <f>ROUND(F6898*G6898,0)</f>
        <v>0</v>
      </c>
      <c r="I6898" s="225"/>
    </row>
    <row r="6899" s="9" customFormat="1" ht="17.9" customHeight="1">
      <c r="C6899" s="11"/>
      <c r="H6899" s="28">
        <f>ROUND(F6899*G6899,0)</f>
        <v>0</v>
      </c>
      <c r="I6899" s="225"/>
    </row>
    <row r="6900" s="9" customFormat="1" ht="17.9" customHeight="1">
      <c r="C6900" s="11"/>
      <c r="H6900" s="28">
        <f>ROUND(F6900*G6900,0)</f>
        <v>0</v>
      </c>
      <c r="I6900" s="225"/>
    </row>
    <row r="6901" s="9" customFormat="1" ht="17.9" customHeight="1">
      <c r="C6901" s="11"/>
      <c r="H6901" s="28">
        <f>ROUND(F6901*G6901,0)</f>
        <v>0</v>
      </c>
      <c r="I6901" s="225"/>
    </row>
    <row r="6902" s="9" customFormat="1" ht="17.9" customHeight="1">
      <c r="C6902" s="11"/>
      <c r="H6902" s="28">
        <f>ROUND(F6902*G6902,0)</f>
        <v>0</v>
      </c>
      <c r="I6902" s="225"/>
    </row>
    <row r="6903" s="9" customFormat="1" ht="17.9" customHeight="1">
      <c r="C6903" s="11"/>
      <c r="H6903" s="28">
        <f>ROUND(F6903*G6903,0)</f>
        <v>0</v>
      </c>
      <c r="I6903" s="225"/>
    </row>
    <row r="6904" s="9" customFormat="1" ht="17.9" customHeight="1">
      <c r="C6904" s="11"/>
      <c r="H6904" s="28">
        <f>ROUND(F6904*G6904,0)</f>
        <v>0</v>
      </c>
      <c r="I6904" s="225"/>
    </row>
    <row r="6905" s="9" customFormat="1" ht="17.9" customHeight="1">
      <c r="C6905" s="11"/>
      <c r="H6905" s="28">
        <f>ROUND(F6905*G6905,0)</f>
        <v>0</v>
      </c>
      <c r="I6905" s="225"/>
    </row>
    <row r="6906" s="9" customFormat="1" ht="17.9" customHeight="1">
      <c r="C6906" s="11"/>
      <c r="H6906" s="28">
        <f>ROUND(F6906*G6906,0)</f>
        <v>0</v>
      </c>
      <c r="I6906" s="225"/>
    </row>
    <row r="6907" s="9" customFormat="1" ht="17.9" customHeight="1">
      <c r="C6907" s="11"/>
      <c r="H6907" s="28">
        <f>ROUND(F6907*G6907,0)</f>
        <v>0</v>
      </c>
      <c r="I6907" s="225"/>
    </row>
    <row r="6908" s="9" customFormat="1" ht="17.9" customHeight="1">
      <c r="C6908" s="11"/>
      <c r="H6908" s="28">
        <f>ROUND(F6908*G6908,0)</f>
        <v>0</v>
      </c>
      <c r="I6908" s="225"/>
    </row>
    <row r="6909" s="9" customFormat="1" ht="17.9" customHeight="1">
      <c r="C6909" s="11"/>
      <c r="H6909" s="28">
        <f>ROUND(F6909*G6909,0)</f>
        <v>0</v>
      </c>
      <c r="I6909" s="225"/>
    </row>
    <row r="6910" s="9" customFormat="1" ht="17.9" customHeight="1">
      <c r="C6910" s="11"/>
      <c r="H6910" s="28">
        <f>ROUND(F6910*G6910,0)</f>
        <v>0</v>
      </c>
      <c r="I6910" s="225"/>
    </row>
    <row r="6911" s="9" customFormat="1" ht="17.9" customHeight="1">
      <c r="C6911" s="11"/>
      <c r="H6911" s="28">
        <f>ROUND(F6911*G6911,0)</f>
        <v>0</v>
      </c>
      <c r="I6911" s="225"/>
    </row>
    <row r="6912" s="9" customFormat="1" ht="17.9" customHeight="1">
      <c r="C6912" s="11"/>
      <c r="H6912" s="28">
        <f>ROUND(F6912*G6912,0)</f>
        <v>0</v>
      </c>
      <c r="I6912" s="225"/>
    </row>
    <row r="6913" s="9" customFormat="1" ht="17.9" customHeight="1">
      <c r="C6913" s="11"/>
      <c r="H6913" s="28">
        <f>ROUND(F6913*G6913,0)</f>
        <v>0</v>
      </c>
      <c r="I6913" s="225"/>
    </row>
    <row r="6914" s="9" customFormat="1" ht="17.9" customHeight="1">
      <c r="C6914" s="11"/>
      <c r="H6914" s="28">
        <f>ROUND(F6914*G6914,0)</f>
        <v>0</v>
      </c>
      <c r="I6914" s="225"/>
    </row>
    <row r="6915" s="9" customFormat="1" ht="17.9" customHeight="1">
      <c r="C6915" s="11"/>
      <c r="H6915" s="28">
        <f>ROUND(F6915*G6915,0)</f>
        <v>0</v>
      </c>
      <c r="I6915" s="225"/>
    </row>
    <row r="6916" s="9" customFormat="1" ht="17.9" customHeight="1">
      <c r="C6916" s="11"/>
      <c r="H6916" s="28">
        <f>ROUND(F6916*G6916,0)</f>
        <v>0</v>
      </c>
      <c r="I6916" s="225"/>
    </row>
    <row r="6917" s="9" customFormat="1" ht="17.9" customHeight="1">
      <c r="C6917" s="11"/>
      <c r="H6917" s="28">
        <f>ROUND(F6917*G6917,0)</f>
        <v>0</v>
      </c>
      <c r="I6917" s="225"/>
    </row>
    <row r="6918" s="9" customFormat="1" ht="17.9" customHeight="1">
      <c r="C6918" s="11"/>
      <c r="H6918" s="28">
        <f>ROUND(F6918*G6918,0)</f>
        <v>0</v>
      </c>
      <c r="I6918" s="225"/>
    </row>
    <row r="6919" s="9" customFormat="1" ht="17.9" customHeight="1">
      <c r="C6919" s="11"/>
      <c r="H6919" s="28">
        <f>ROUND(F6919*G6919,0)</f>
        <v>0</v>
      </c>
      <c r="I6919" s="225"/>
    </row>
    <row r="6920" s="9" customFormat="1" ht="17.9" customHeight="1">
      <c r="C6920" s="11"/>
      <c r="H6920" s="28">
        <f>ROUND(F6920*G6920,0)</f>
        <v>0</v>
      </c>
      <c r="I6920" s="225"/>
    </row>
    <row r="6921" s="9" customFormat="1" ht="17.9" customHeight="1">
      <c r="C6921" s="11"/>
      <c r="H6921" s="28">
        <f>ROUND(F6921*G6921,0)</f>
        <v>0</v>
      </c>
      <c r="I6921" s="225"/>
    </row>
    <row r="6922" s="9" customFormat="1" ht="17.9" customHeight="1">
      <c r="C6922" s="11"/>
      <c r="H6922" s="28">
        <f>ROUND(F6922*G6922,0)</f>
        <v>0</v>
      </c>
      <c r="I6922" s="225"/>
    </row>
    <row r="6923" s="9" customFormat="1" ht="17.9" customHeight="1">
      <c r="C6923" s="11"/>
      <c r="H6923" s="28">
        <f>ROUND(F6923*G6923,0)</f>
        <v>0</v>
      </c>
      <c r="I6923" s="225"/>
    </row>
    <row r="6924" s="9" customFormat="1" ht="17.9" customHeight="1">
      <c r="C6924" s="11"/>
      <c r="H6924" s="28">
        <f>ROUND(F6924*G6924,0)</f>
        <v>0</v>
      </c>
      <c r="I6924" s="225"/>
    </row>
    <row r="6925" s="9" customFormat="1" ht="17.9" customHeight="1">
      <c r="C6925" s="11"/>
      <c r="H6925" s="28">
        <f>ROUND(F6925*G6925,0)</f>
        <v>0</v>
      </c>
      <c r="I6925" s="225"/>
    </row>
    <row r="6926" s="9" customFormat="1" ht="17.9" customHeight="1">
      <c r="C6926" s="11"/>
      <c r="H6926" s="28">
        <f>ROUND(F6926*G6926,0)</f>
        <v>0</v>
      </c>
      <c r="I6926" s="225"/>
    </row>
    <row r="6927" s="9" customFormat="1" ht="17.9" customHeight="1">
      <c r="C6927" s="11"/>
      <c r="H6927" s="28">
        <f>ROUND(F6927*G6927,0)</f>
        <v>0</v>
      </c>
      <c r="I6927" s="225"/>
    </row>
    <row r="6928" s="9" customFormat="1" ht="17.9" customHeight="1">
      <c r="C6928" s="11"/>
      <c r="H6928" s="28">
        <f>ROUND(F6928*G6928,0)</f>
        <v>0</v>
      </c>
      <c r="I6928" s="225"/>
    </row>
    <row r="6929" s="9" customFormat="1" ht="17.9" customHeight="1">
      <c r="C6929" s="11"/>
      <c r="H6929" s="28">
        <f>ROUND(F6929*G6929,0)</f>
        <v>0</v>
      </c>
      <c r="I6929" s="225"/>
    </row>
    <row r="6930" s="9" customFormat="1" ht="17.9" customHeight="1">
      <c r="C6930" s="11"/>
      <c r="H6930" s="28">
        <f>ROUND(F6930*G6930,0)</f>
        <v>0</v>
      </c>
      <c r="I6930" s="225"/>
    </row>
    <row r="6931" s="9" customFormat="1" ht="17.9" customHeight="1">
      <c r="C6931" s="11"/>
      <c r="H6931" s="28">
        <f>ROUND(F6931*G6931,0)</f>
        <v>0</v>
      </c>
      <c r="I6931" s="225"/>
    </row>
    <row r="6932" s="9" customFormat="1" ht="17.9" customHeight="1">
      <c r="C6932" s="11"/>
      <c r="H6932" s="28">
        <f>ROUND(F6932*G6932,0)</f>
        <v>0</v>
      </c>
      <c r="I6932" s="225"/>
    </row>
    <row r="6933" s="9" customFormat="1" ht="17.9" customHeight="1">
      <c r="C6933" s="11"/>
      <c r="H6933" s="28">
        <f>ROUND(F6933*G6933,0)</f>
        <v>0</v>
      </c>
      <c r="I6933" s="225"/>
    </row>
    <row r="6934" s="9" customFormat="1" ht="17.9" customHeight="1">
      <c r="C6934" s="11"/>
      <c r="H6934" s="28">
        <f>ROUND(F6934*G6934,0)</f>
        <v>0</v>
      </c>
      <c r="I6934" s="225"/>
    </row>
    <row r="6935" s="9" customFormat="1" ht="17.9" customHeight="1">
      <c r="C6935" s="11"/>
      <c r="H6935" s="28">
        <f>ROUND(F6935*G6935,0)</f>
        <v>0</v>
      </c>
      <c r="I6935" s="225"/>
    </row>
    <row r="6936" s="9" customFormat="1" ht="17.9" customHeight="1">
      <c r="C6936" s="11"/>
      <c r="H6936" s="28">
        <f>ROUND(F6936*G6936,0)</f>
        <v>0</v>
      </c>
      <c r="I6936" s="225"/>
    </row>
    <row r="6937" s="9" customFormat="1" ht="17.9" customHeight="1">
      <c r="C6937" s="11"/>
      <c r="H6937" s="28">
        <f>ROUND(F6937*G6937,0)</f>
        <v>0</v>
      </c>
      <c r="I6937" s="225"/>
    </row>
    <row r="6938" s="9" customFormat="1" ht="17.9" customHeight="1">
      <c r="C6938" s="11"/>
      <c r="H6938" s="28">
        <f>ROUND(F6938*G6938,0)</f>
        <v>0</v>
      </c>
      <c r="I6938" s="225"/>
    </row>
    <row r="6939" s="9" customFormat="1" ht="17.9" customHeight="1">
      <c r="C6939" s="11"/>
      <c r="H6939" s="28">
        <f>ROUND(F6939*G6939,0)</f>
        <v>0</v>
      </c>
      <c r="I6939" s="225"/>
    </row>
    <row r="6940" s="9" customFormat="1" ht="17.9" customHeight="1">
      <c r="C6940" s="11"/>
      <c r="H6940" s="28">
        <f>ROUND(F6940*G6940,0)</f>
        <v>0</v>
      </c>
      <c r="I6940" s="225"/>
    </row>
    <row r="6941" s="9" customFormat="1" ht="17.9" customHeight="1">
      <c r="C6941" s="11"/>
      <c r="H6941" s="28">
        <f>ROUND(F6941*G6941,0)</f>
        <v>0</v>
      </c>
      <c r="I6941" s="225"/>
    </row>
    <row r="6942" s="9" customFormat="1" ht="17.9" customHeight="1">
      <c r="C6942" s="11"/>
      <c r="H6942" s="28">
        <f>ROUND(F6942*G6942,0)</f>
        <v>0</v>
      </c>
      <c r="I6942" s="225"/>
    </row>
    <row r="6943" s="9" customFormat="1" ht="17.9" customHeight="1">
      <c r="C6943" s="11"/>
      <c r="H6943" s="28">
        <f>ROUND(F6943*G6943,0)</f>
        <v>0</v>
      </c>
      <c r="I6943" s="225"/>
    </row>
    <row r="6944" s="9" customFormat="1" ht="17.9" customHeight="1">
      <c r="C6944" s="11"/>
      <c r="H6944" s="28">
        <f>ROUND(F6944*G6944,0)</f>
        <v>0</v>
      </c>
      <c r="I6944" s="225"/>
    </row>
    <row r="6945" s="9" customFormat="1" ht="17.9" customHeight="1">
      <c r="C6945" s="11"/>
      <c r="H6945" s="28">
        <f>ROUND(F6945*G6945,0)</f>
        <v>0</v>
      </c>
      <c r="I6945" s="225"/>
    </row>
    <row r="6946" s="9" customFormat="1" ht="17.9" customHeight="1">
      <c r="C6946" s="11"/>
      <c r="H6946" s="28">
        <f>ROUND(F6946*G6946,0)</f>
        <v>0</v>
      </c>
      <c r="I6946" s="225"/>
    </row>
    <row r="6947" s="9" customFormat="1" ht="17.9" customHeight="1">
      <c r="C6947" s="11"/>
      <c r="H6947" s="28">
        <f>ROUND(F6947*G6947,0)</f>
        <v>0</v>
      </c>
      <c r="I6947" s="225"/>
    </row>
    <row r="6948" s="9" customFormat="1" ht="17.9" customHeight="1">
      <c r="C6948" s="11"/>
      <c r="H6948" s="28">
        <f>ROUND(F6948*G6948,0)</f>
        <v>0</v>
      </c>
      <c r="I6948" s="225"/>
    </row>
    <row r="6949" s="9" customFormat="1" ht="17.9" customHeight="1">
      <c r="C6949" s="11"/>
      <c r="H6949" s="28">
        <f>ROUND(F6949*G6949,0)</f>
        <v>0</v>
      </c>
      <c r="I6949" s="225"/>
    </row>
    <row r="6950" s="9" customFormat="1" ht="17.9" customHeight="1">
      <c r="C6950" s="11"/>
      <c r="H6950" s="28">
        <f>ROUND(F6950*G6950,0)</f>
        <v>0</v>
      </c>
      <c r="I6950" s="225"/>
    </row>
    <row r="6951" s="9" customFormat="1" ht="17.9" customHeight="1">
      <c r="C6951" s="11"/>
      <c r="H6951" s="28">
        <f>ROUND(F6951*G6951,0)</f>
        <v>0</v>
      </c>
      <c r="I6951" s="225"/>
    </row>
    <row r="6952" s="9" customFormat="1" ht="17.9" customHeight="1">
      <c r="C6952" s="11"/>
      <c r="H6952" s="28">
        <f>ROUND(F6952*G6952,0)</f>
        <v>0</v>
      </c>
      <c r="I6952" s="225"/>
    </row>
    <row r="6953" s="9" customFormat="1" ht="17.9" customHeight="1">
      <c r="C6953" s="11"/>
      <c r="H6953" s="28">
        <f>ROUND(F6953*G6953,0)</f>
        <v>0</v>
      </c>
      <c r="I6953" s="225"/>
    </row>
    <row r="6954" s="9" customFormat="1" ht="17.9" customHeight="1">
      <c r="C6954" s="11"/>
      <c r="H6954" s="28">
        <f>ROUND(F6954*G6954,0)</f>
        <v>0</v>
      </c>
      <c r="I6954" s="225"/>
    </row>
    <row r="6955" s="9" customFormat="1" ht="17.9" customHeight="1">
      <c r="C6955" s="11"/>
      <c r="H6955" s="28">
        <f>ROUND(F6955*G6955,0)</f>
        <v>0</v>
      </c>
      <c r="I6955" s="225"/>
    </row>
    <row r="6956" s="9" customFormat="1" ht="17.9" customHeight="1">
      <c r="C6956" s="11"/>
      <c r="H6956" s="28">
        <f>ROUND(F6956*G6956,0)</f>
        <v>0</v>
      </c>
      <c r="I6956" s="225"/>
    </row>
    <row r="6957" s="9" customFormat="1" ht="17.9" customHeight="1">
      <c r="C6957" s="11"/>
      <c r="H6957" s="28">
        <f>ROUND(F6957*G6957,0)</f>
        <v>0</v>
      </c>
      <c r="I6957" s="225"/>
    </row>
    <row r="6958" s="9" customFormat="1" ht="17.9" customHeight="1">
      <c r="C6958" s="11"/>
      <c r="H6958" s="28">
        <f>ROUND(F6958*G6958,0)</f>
        <v>0</v>
      </c>
      <c r="I6958" s="225"/>
    </row>
    <row r="6959" s="9" customFormat="1" ht="17.9" customHeight="1">
      <c r="C6959" s="11"/>
      <c r="H6959" s="28">
        <f>ROUND(F6959*G6959,0)</f>
        <v>0</v>
      </c>
      <c r="I6959" s="225"/>
    </row>
    <row r="6960" s="9" customFormat="1" ht="17.9" customHeight="1">
      <c r="C6960" s="11"/>
      <c r="H6960" s="28">
        <f>ROUND(F6960*G6960,0)</f>
        <v>0</v>
      </c>
      <c r="I6960" s="225"/>
    </row>
    <row r="6961" s="9" customFormat="1" ht="17.9" customHeight="1">
      <c r="C6961" s="11"/>
      <c r="H6961" s="28">
        <f>ROUND(F6961*G6961,0)</f>
        <v>0</v>
      </c>
      <c r="I6961" s="225"/>
    </row>
    <row r="6962" s="9" customFormat="1" ht="17.9" customHeight="1">
      <c r="C6962" s="11"/>
      <c r="H6962" s="28">
        <f>ROUND(F6962*G6962,0)</f>
        <v>0</v>
      </c>
      <c r="I6962" s="225"/>
    </row>
    <row r="6963" s="9" customFormat="1" ht="17.9" customHeight="1">
      <c r="C6963" s="11"/>
      <c r="H6963" s="28">
        <f>ROUND(F6963*G6963,0)</f>
        <v>0</v>
      </c>
      <c r="I6963" s="225"/>
    </row>
    <row r="6964" s="9" customFormat="1" ht="17.9" customHeight="1">
      <c r="C6964" s="11"/>
      <c r="H6964" s="28">
        <f>ROUND(F6964*G6964,0)</f>
        <v>0</v>
      </c>
      <c r="I6964" s="225"/>
    </row>
    <row r="6965" s="9" customFormat="1" ht="17.9" customHeight="1">
      <c r="C6965" s="11"/>
      <c r="H6965" s="28">
        <f>ROUND(F6965*G6965,0)</f>
        <v>0</v>
      </c>
      <c r="I6965" s="225"/>
    </row>
    <row r="6966" s="9" customFormat="1" ht="17.9" customHeight="1">
      <c r="C6966" s="11"/>
      <c r="H6966" s="28">
        <f>ROUND(F6966*G6966,0)</f>
        <v>0</v>
      </c>
      <c r="I6966" s="225"/>
    </row>
    <row r="6967" s="9" customFormat="1" ht="17.9" customHeight="1">
      <c r="C6967" s="11"/>
      <c r="H6967" s="28">
        <f>ROUND(F6967*G6967,0)</f>
        <v>0</v>
      </c>
      <c r="I6967" s="225"/>
    </row>
    <row r="6968" s="9" customFormat="1" ht="17.9" customHeight="1">
      <c r="C6968" s="11"/>
      <c r="H6968" s="28">
        <f>ROUND(F6968*G6968,0)</f>
        <v>0</v>
      </c>
      <c r="I6968" s="225"/>
    </row>
    <row r="6969" s="9" customFormat="1" ht="17.9" customHeight="1">
      <c r="C6969" s="11"/>
      <c r="H6969" s="28">
        <f>ROUND(F6969*G6969,0)</f>
        <v>0</v>
      </c>
      <c r="I6969" s="225"/>
    </row>
    <row r="6970" s="9" customFormat="1" ht="17.9" customHeight="1">
      <c r="C6970" s="11"/>
      <c r="H6970" s="28">
        <f>ROUND(F6970*G6970,0)</f>
        <v>0</v>
      </c>
      <c r="I6970" s="225"/>
    </row>
    <row r="6971" s="9" customFormat="1" ht="17.9" customHeight="1">
      <c r="C6971" s="11"/>
      <c r="H6971" s="28">
        <f>ROUND(F6971*G6971,0)</f>
        <v>0</v>
      </c>
      <c r="I6971" s="225"/>
    </row>
    <row r="6972" s="9" customFormat="1" ht="17.9" customHeight="1">
      <c r="C6972" s="11"/>
      <c r="H6972" s="28">
        <f>ROUND(F6972*G6972,0)</f>
        <v>0</v>
      </c>
      <c r="I6972" s="225"/>
    </row>
    <row r="6973" s="9" customFormat="1" ht="17.9" customHeight="1">
      <c r="C6973" s="11"/>
      <c r="H6973" s="28">
        <f>ROUND(F6973*G6973,0)</f>
        <v>0</v>
      </c>
      <c r="I6973" s="225"/>
    </row>
    <row r="6974" s="9" customFormat="1" ht="17.9" customHeight="1">
      <c r="C6974" s="11"/>
      <c r="H6974" s="28">
        <f>ROUND(F6974*G6974,0)</f>
        <v>0</v>
      </c>
      <c r="I6974" s="225"/>
    </row>
    <row r="6975" s="9" customFormat="1" ht="17.9" customHeight="1">
      <c r="C6975" s="11"/>
      <c r="H6975" s="28">
        <f>ROUND(F6975*G6975,0)</f>
        <v>0</v>
      </c>
      <c r="I6975" s="225"/>
    </row>
    <row r="6976" s="9" customFormat="1" ht="17.9" customHeight="1">
      <c r="C6976" s="11"/>
      <c r="H6976" s="28">
        <f>ROUND(F6976*G6976,0)</f>
        <v>0</v>
      </c>
      <c r="I6976" s="225"/>
    </row>
    <row r="6977" s="9" customFormat="1" ht="17.9" customHeight="1">
      <c r="C6977" s="11"/>
      <c r="H6977" s="28">
        <f>ROUND(F6977*G6977,0)</f>
        <v>0</v>
      </c>
      <c r="I6977" s="225"/>
    </row>
    <row r="6978" s="9" customFormat="1" ht="17.9" customHeight="1">
      <c r="C6978" s="11"/>
      <c r="H6978" s="28">
        <f>ROUND(F6978*G6978,0)</f>
        <v>0</v>
      </c>
      <c r="I6978" s="225"/>
    </row>
    <row r="6979" s="9" customFormat="1" ht="17.9" customHeight="1">
      <c r="C6979" s="11"/>
      <c r="H6979" s="28">
        <f>ROUND(F6979*G6979,0)</f>
        <v>0</v>
      </c>
      <c r="I6979" s="225"/>
    </row>
    <row r="6980" s="9" customFormat="1" ht="17.9" customHeight="1">
      <c r="C6980" s="11"/>
      <c r="H6980" s="28">
        <f>ROUND(F6980*G6980,0)</f>
        <v>0</v>
      </c>
      <c r="I6980" s="225"/>
    </row>
    <row r="6981" s="9" customFormat="1" ht="17.9" customHeight="1">
      <c r="C6981" s="11"/>
      <c r="H6981" s="28">
        <f>ROUND(F6981*G6981,0)</f>
        <v>0</v>
      </c>
      <c r="I6981" s="225"/>
    </row>
    <row r="6982" s="9" customFormat="1" ht="17.9" customHeight="1">
      <c r="C6982" s="11"/>
      <c r="H6982" s="28">
        <f>ROUND(F6982*G6982,0)</f>
        <v>0</v>
      </c>
      <c r="I6982" s="225"/>
    </row>
    <row r="6983" s="9" customFormat="1" ht="17.9" customHeight="1">
      <c r="C6983" s="11"/>
      <c r="H6983" s="28">
        <f>ROUND(F6983*G6983,0)</f>
        <v>0</v>
      </c>
      <c r="I6983" s="225"/>
    </row>
    <row r="6984" s="9" customFormat="1" ht="17.9" customHeight="1">
      <c r="C6984" s="11"/>
      <c r="H6984" s="28">
        <f>ROUND(F6984*G6984,0)</f>
        <v>0</v>
      </c>
      <c r="I6984" s="225"/>
    </row>
    <row r="6985" s="9" customFormat="1" ht="17.9" customHeight="1">
      <c r="C6985" s="11"/>
      <c r="H6985" s="28">
        <f>ROUND(F6985*G6985,0)</f>
        <v>0</v>
      </c>
      <c r="I6985" s="225"/>
    </row>
    <row r="6986" s="9" customFormat="1" ht="17.9" customHeight="1">
      <c r="C6986" s="11"/>
      <c r="H6986" s="28">
        <f>ROUND(F6986*G6986,0)</f>
        <v>0</v>
      </c>
      <c r="I6986" s="225"/>
    </row>
    <row r="6987" s="9" customFormat="1" ht="17.9" customHeight="1">
      <c r="C6987" s="11"/>
      <c r="H6987" s="28">
        <f>ROUND(F6987*G6987,0)</f>
        <v>0</v>
      </c>
      <c r="I6987" s="225"/>
    </row>
    <row r="6988" s="9" customFormat="1" ht="17.9" customHeight="1">
      <c r="C6988" s="11"/>
      <c r="H6988" s="28">
        <f>ROUND(F6988*G6988,0)</f>
        <v>0</v>
      </c>
      <c r="I6988" s="225"/>
    </row>
    <row r="6989" s="9" customFormat="1" ht="17.9" customHeight="1">
      <c r="C6989" s="11"/>
      <c r="H6989" s="28">
        <f>ROUND(F6989*G6989,0)</f>
        <v>0</v>
      </c>
      <c r="I6989" s="225"/>
    </row>
    <row r="6990" s="9" customFormat="1" ht="17.9" customHeight="1">
      <c r="C6990" s="11"/>
      <c r="H6990" s="28">
        <f>ROUND(F6990*G6990,0)</f>
        <v>0</v>
      </c>
      <c r="I6990" s="225"/>
    </row>
    <row r="6991" s="9" customFormat="1" ht="17.9" customHeight="1">
      <c r="C6991" s="11"/>
      <c r="H6991" s="28">
        <f>ROUND(F6991*G6991,0)</f>
        <v>0</v>
      </c>
      <c r="I6991" s="225"/>
    </row>
    <row r="6992" s="9" customFormat="1" ht="17.9" customHeight="1">
      <c r="C6992" s="11"/>
      <c r="H6992" s="28">
        <f>ROUND(F6992*G6992,0)</f>
        <v>0</v>
      </c>
      <c r="I6992" s="225"/>
    </row>
    <row r="6993" s="9" customFormat="1" ht="17.9" customHeight="1">
      <c r="C6993" s="11"/>
      <c r="H6993" s="28">
        <f>ROUND(F6993*G6993,0)</f>
        <v>0</v>
      </c>
      <c r="I6993" s="225"/>
    </row>
    <row r="6994" s="9" customFormat="1" ht="17.9" customHeight="1">
      <c r="C6994" s="11"/>
      <c r="H6994" s="28">
        <f>ROUND(F6994*G6994,0)</f>
        <v>0</v>
      </c>
      <c r="I6994" s="225"/>
    </row>
    <row r="6995" s="9" customFormat="1" ht="17.9" customHeight="1">
      <c r="C6995" s="11"/>
      <c r="H6995" s="28">
        <f>ROUND(F6995*G6995,0)</f>
        <v>0</v>
      </c>
      <c r="I6995" s="225"/>
    </row>
    <row r="6996" s="9" customFormat="1" ht="17.9" customHeight="1">
      <c r="C6996" s="11"/>
      <c r="H6996" s="28">
        <f>ROUND(F6996*G6996,0)</f>
        <v>0</v>
      </c>
      <c r="I6996" s="225"/>
    </row>
    <row r="6997" s="9" customFormat="1" ht="17.9" customHeight="1">
      <c r="C6997" s="11"/>
      <c r="H6997" s="28">
        <f>ROUND(F6997*G6997,0)</f>
        <v>0</v>
      </c>
      <c r="I6997" s="225"/>
    </row>
    <row r="6998" s="9" customFormat="1" ht="17.9" customHeight="1">
      <c r="C6998" s="11"/>
      <c r="H6998" s="28">
        <f>ROUND(F6998*G6998,0)</f>
        <v>0</v>
      </c>
      <c r="I6998" s="225"/>
    </row>
    <row r="6999" s="9" customFormat="1" ht="17.9" customHeight="1">
      <c r="C6999" s="11"/>
      <c r="H6999" s="28">
        <f>ROUND(F6999*G6999,0)</f>
        <v>0</v>
      </c>
      <c r="I6999" s="225"/>
    </row>
    <row r="7000" s="9" customFormat="1" ht="17.9" customHeight="1">
      <c r="C7000" s="11"/>
      <c r="H7000" s="28">
        <f>ROUND(F7000*G7000,0)</f>
        <v>0</v>
      </c>
      <c r="I7000" s="225"/>
    </row>
    <row r="7001" s="9" customFormat="1" ht="17.9" customHeight="1">
      <c r="C7001" s="11"/>
      <c r="H7001" s="28">
        <f>ROUND(F7001*G7001,0)</f>
        <v>0</v>
      </c>
      <c r="I7001" s="225"/>
    </row>
    <row r="7002" s="9" customFormat="1" ht="17.9" customHeight="1">
      <c r="C7002" s="11"/>
      <c r="H7002" s="28">
        <f>ROUND(F7002*G7002,0)</f>
        <v>0</v>
      </c>
      <c r="I7002" s="225"/>
    </row>
    <row r="7003" s="9" customFormat="1" ht="17.9" customHeight="1">
      <c r="C7003" s="11"/>
      <c r="H7003" s="28">
        <f>ROUND(F7003*G7003,0)</f>
        <v>0</v>
      </c>
      <c r="I7003" s="225"/>
    </row>
    <row r="7004" s="9" customFormat="1" ht="17.9" customHeight="1">
      <c r="C7004" s="11"/>
      <c r="H7004" s="28">
        <f>ROUND(F7004*G7004,0)</f>
        <v>0</v>
      </c>
      <c r="I7004" s="225"/>
    </row>
    <row r="7005" s="9" customFormat="1" ht="17.9" customHeight="1">
      <c r="C7005" s="11"/>
      <c r="H7005" s="28">
        <f>ROUND(F7005*G7005,0)</f>
        <v>0</v>
      </c>
      <c r="I7005" s="225"/>
    </row>
    <row r="7006" s="9" customFormat="1" ht="17.9" customHeight="1">
      <c r="C7006" s="11"/>
      <c r="H7006" s="28">
        <f>ROUND(F7006*G7006,0)</f>
        <v>0</v>
      </c>
      <c r="I7006" s="225"/>
    </row>
    <row r="7007" s="9" customFormat="1" ht="17.9" customHeight="1">
      <c r="C7007" s="11"/>
      <c r="H7007" s="28">
        <f>ROUND(F7007*G7007,0)</f>
        <v>0</v>
      </c>
      <c r="I7007" s="225"/>
    </row>
    <row r="7008" s="9" customFormat="1" ht="17.9" customHeight="1">
      <c r="C7008" s="11"/>
      <c r="H7008" s="28">
        <f>ROUND(F7008*G7008,0)</f>
        <v>0</v>
      </c>
      <c r="I7008" s="225"/>
    </row>
    <row r="7009" s="9" customFormat="1" ht="17.9" customHeight="1">
      <c r="C7009" s="11"/>
      <c r="H7009" s="28">
        <f>ROUND(F7009*G7009,0)</f>
        <v>0</v>
      </c>
      <c r="I7009" s="225"/>
    </row>
    <row r="7010" s="9" customFormat="1" ht="17.9" customHeight="1">
      <c r="C7010" s="11"/>
      <c r="H7010" s="28">
        <f>ROUND(F7010*G7010,0)</f>
        <v>0</v>
      </c>
      <c r="I7010" s="225"/>
    </row>
    <row r="7011" s="9" customFormat="1" ht="17.9" customHeight="1">
      <c r="C7011" s="11"/>
      <c r="H7011" s="28">
        <f>ROUND(F7011*G7011,0)</f>
        <v>0</v>
      </c>
      <c r="I7011" s="225"/>
    </row>
    <row r="7012" s="9" customFormat="1" ht="17.9" customHeight="1">
      <c r="C7012" s="11"/>
      <c r="H7012" s="28">
        <f>ROUND(F7012*G7012,0)</f>
        <v>0</v>
      </c>
      <c r="I7012" s="225"/>
    </row>
    <row r="7013" s="9" customFormat="1" ht="17.9" customHeight="1">
      <c r="C7013" s="11"/>
      <c r="H7013" s="28">
        <f>ROUND(F7013*G7013,0)</f>
        <v>0</v>
      </c>
      <c r="I7013" s="225"/>
    </row>
    <row r="7014" s="9" customFormat="1" ht="17.9" customHeight="1">
      <c r="C7014" s="11"/>
      <c r="H7014" s="28">
        <f>ROUND(F7014*G7014,0)</f>
        <v>0</v>
      </c>
      <c r="I7014" s="225"/>
    </row>
    <row r="7015" s="9" customFormat="1" ht="17.9" customHeight="1">
      <c r="C7015" s="11"/>
      <c r="H7015" s="28">
        <f>ROUND(F7015*G7015,0)</f>
        <v>0</v>
      </c>
      <c r="I7015" s="225"/>
    </row>
    <row r="7016" s="9" customFormat="1" ht="17.9" customHeight="1">
      <c r="C7016" s="11"/>
      <c r="H7016" s="28">
        <f>ROUND(F7016*G7016,0)</f>
        <v>0</v>
      </c>
      <c r="I7016" s="225"/>
    </row>
    <row r="7017" s="9" customFormat="1" ht="17.9" customHeight="1">
      <c r="C7017" s="11"/>
      <c r="H7017" s="28">
        <f>ROUND(F7017*G7017,0)</f>
        <v>0</v>
      </c>
      <c r="I7017" s="225"/>
    </row>
    <row r="7018" s="9" customFormat="1" ht="17.9" customHeight="1">
      <c r="C7018" s="11"/>
      <c r="H7018" s="28">
        <f>ROUND(F7018*G7018,0)</f>
        <v>0</v>
      </c>
      <c r="I7018" s="225"/>
    </row>
    <row r="7019" s="9" customFormat="1" ht="17.9" customHeight="1">
      <c r="C7019" s="11"/>
      <c r="H7019" s="28">
        <f>ROUND(F7019*G7019,0)</f>
        <v>0</v>
      </c>
      <c r="I7019" s="225"/>
    </row>
    <row r="7020" s="9" customFormat="1" ht="17.9" customHeight="1">
      <c r="C7020" s="11"/>
      <c r="H7020" s="28">
        <f>ROUND(F7020*G7020,0)</f>
        <v>0</v>
      </c>
      <c r="I7020" s="225"/>
    </row>
    <row r="7021" s="9" customFormat="1" ht="17.9" customHeight="1">
      <c r="C7021" s="11"/>
      <c r="H7021" s="28">
        <f>ROUND(F7021*G7021,0)</f>
        <v>0</v>
      </c>
      <c r="I7021" s="225"/>
    </row>
    <row r="7022" s="9" customFormat="1" ht="17.9" customHeight="1">
      <c r="C7022" s="11"/>
      <c r="H7022" s="28">
        <f>ROUND(F7022*G7022,0)</f>
        <v>0</v>
      </c>
      <c r="I7022" s="225"/>
    </row>
    <row r="7023" s="9" customFormat="1" ht="17.9" customHeight="1">
      <c r="C7023" s="11"/>
      <c r="H7023" s="28">
        <f>ROUND(F7023*G7023,0)</f>
        <v>0</v>
      </c>
      <c r="I7023" s="225"/>
    </row>
    <row r="7024" s="9" customFormat="1" ht="17.9" customHeight="1">
      <c r="C7024" s="11"/>
      <c r="H7024" s="28">
        <f>ROUND(F7024*G7024,0)</f>
        <v>0</v>
      </c>
      <c r="I7024" s="225"/>
    </row>
    <row r="7025" s="9" customFormat="1" ht="17.9" customHeight="1">
      <c r="C7025" s="11"/>
      <c r="H7025" s="28">
        <f>ROUND(F7025*G7025,0)</f>
        <v>0</v>
      </c>
      <c r="I7025" s="225"/>
    </row>
    <row r="7026" s="9" customFormat="1" ht="17.9" customHeight="1">
      <c r="C7026" s="11"/>
      <c r="H7026" s="28">
        <f>ROUND(F7026*G7026,0)</f>
        <v>0</v>
      </c>
      <c r="I7026" s="225"/>
    </row>
    <row r="7027" s="9" customFormat="1" ht="17.9" customHeight="1">
      <c r="C7027" s="11"/>
      <c r="H7027" s="28">
        <f>ROUND(F7027*G7027,0)</f>
        <v>0</v>
      </c>
      <c r="I7027" s="225"/>
    </row>
    <row r="7028" s="9" customFormat="1" ht="17.9" customHeight="1">
      <c r="C7028" s="11"/>
      <c r="H7028" s="28">
        <f>ROUND(F7028*G7028,0)</f>
        <v>0</v>
      </c>
      <c r="I7028" s="225"/>
    </row>
    <row r="7029" s="9" customFormat="1" ht="17.9" customHeight="1">
      <c r="C7029" s="11"/>
      <c r="H7029" s="28">
        <f>ROUND(F7029*G7029,0)</f>
        <v>0</v>
      </c>
      <c r="I7029" s="225"/>
    </row>
    <row r="7030" s="9" customFormat="1" ht="17.9" customHeight="1">
      <c r="C7030" s="11"/>
      <c r="H7030" s="28">
        <f>ROUND(F7030*G7030,0)</f>
        <v>0</v>
      </c>
      <c r="I7030" s="225"/>
    </row>
    <row r="7031" s="9" customFormat="1" ht="17.9" customHeight="1">
      <c r="C7031" s="11"/>
      <c r="H7031" s="28">
        <f>ROUND(F7031*G7031,0)</f>
        <v>0</v>
      </c>
      <c r="I7031" s="225"/>
    </row>
    <row r="7032" s="9" customFormat="1" ht="17.9" customHeight="1">
      <c r="C7032" s="11"/>
      <c r="H7032" s="28">
        <f>ROUND(F7032*G7032,0)</f>
        <v>0</v>
      </c>
      <c r="I7032" s="225"/>
    </row>
    <row r="7033" s="9" customFormat="1" ht="17.9" customHeight="1">
      <c r="C7033" s="11"/>
      <c r="H7033" s="28">
        <f>ROUND(F7033*G7033,0)</f>
        <v>0</v>
      </c>
      <c r="I7033" s="225"/>
    </row>
    <row r="7034" s="9" customFormat="1" ht="17.9" customHeight="1">
      <c r="C7034" s="11"/>
      <c r="H7034" s="28">
        <f>ROUND(F7034*G7034,0)</f>
        <v>0</v>
      </c>
      <c r="I7034" s="225"/>
    </row>
    <row r="7035" s="9" customFormat="1" ht="17.9" customHeight="1">
      <c r="C7035" s="11"/>
      <c r="H7035" s="28">
        <f>ROUND(F7035*G7035,0)</f>
        <v>0</v>
      </c>
      <c r="I7035" s="225"/>
    </row>
    <row r="7036" s="9" customFormat="1" ht="17.9" customHeight="1">
      <c r="C7036" s="11"/>
      <c r="H7036" s="28">
        <f>ROUND(F7036*G7036,0)</f>
        <v>0</v>
      </c>
      <c r="I7036" s="225"/>
    </row>
    <row r="7037" s="9" customFormat="1" ht="17.9" customHeight="1">
      <c r="C7037" s="11"/>
      <c r="H7037" s="28">
        <f>ROUND(F7037*G7037,0)</f>
        <v>0</v>
      </c>
      <c r="I7037" s="225"/>
    </row>
    <row r="7038" s="9" customFormat="1" ht="17.9" customHeight="1">
      <c r="C7038" s="11"/>
      <c r="H7038" s="28">
        <f>ROUND(F7038*G7038,0)</f>
        <v>0</v>
      </c>
      <c r="I7038" s="225"/>
    </row>
    <row r="7039" s="9" customFormat="1" ht="17.9" customHeight="1">
      <c r="C7039" s="11"/>
      <c r="H7039" s="28">
        <f>ROUND(F7039*G7039,0)</f>
        <v>0</v>
      </c>
      <c r="I7039" s="225"/>
    </row>
    <row r="7040" s="9" customFormat="1" ht="17.9" customHeight="1">
      <c r="C7040" s="11"/>
      <c r="H7040" s="28">
        <f>ROUND(F7040*G7040,0)</f>
        <v>0</v>
      </c>
      <c r="I7040" s="225"/>
    </row>
    <row r="7041" s="9" customFormat="1" ht="17.9" customHeight="1">
      <c r="C7041" s="11"/>
      <c r="H7041" s="28">
        <f>ROUND(F7041*G7041,0)</f>
        <v>0</v>
      </c>
      <c r="I7041" s="225"/>
    </row>
    <row r="7042" s="9" customFormat="1" ht="17.9" customHeight="1">
      <c r="C7042" s="11"/>
      <c r="H7042" s="28">
        <f>ROUND(F7042*G7042,0)</f>
        <v>0</v>
      </c>
      <c r="I7042" s="225"/>
    </row>
    <row r="7043" s="9" customFormat="1" ht="17.9" customHeight="1">
      <c r="C7043" s="11"/>
      <c r="H7043" s="28">
        <f>ROUND(F7043*G7043,0)</f>
        <v>0</v>
      </c>
      <c r="I7043" s="225"/>
    </row>
    <row r="7044" s="9" customFormat="1" ht="17.9" customHeight="1">
      <c r="C7044" s="11"/>
      <c r="H7044" s="28">
        <f>ROUND(F7044*G7044,0)</f>
        <v>0</v>
      </c>
      <c r="I7044" s="225"/>
    </row>
    <row r="7045" s="9" customFormat="1" ht="17.9" customHeight="1">
      <c r="C7045" s="11"/>
      <c r="H7045" s="28">
        <f>ROUND(F7045*G7045,0)</f>
        <v>0</v>
      </c>
      <c r="I7045" s="225"/>
    </row>
    <row r="7046" s="9" customFormat="1" ht="17.9" customHeight="1">
      <c r="C7046" s="11"/>
      <c r="H7046" s="28">
        <f>ROUND(F7046*G7046,0)</f>
        <v>0</v>
      </c>
      <c r="I7046" s="225"/>
    </row>
    <row r="7047" s="9" customFormat="1" ht="17.9" customHeight="1">
      <c r="C7047" s="11"/>
      <c r="H7047" s="28">
        <f>ROUND(F7047*G7047,0)</f>
        <v>0</v>
      </c>
      <c r="I7047" s="225"/>
    </row>
    <row r="7048" s="9" customFormat="1" ht="17.9" customHeight="1">
      <c r="C7048" s="11"/>
      <c r="H7048" s="28">
        <f>ROUND(F7048*G7048,0)</f>
        <v>0</v>
      </c>
      <c r="I7048" s="225"/>
    </row>
    <row r="7049" s="9" customFormat="1" ht="17.9" customHeight="1">
      <c r="C7049" s="11"/>
      <c r="H7049" s="28">
        <f>ROUND(F7049*G7049,0)</f>
        <v>0</v>
      </c>
      <c r="I7049" s="225"/>
    </row>
    <row r="7050" s="9" customFormat="1" ht="17.9" customHeight="1">
      <c r="C7050" s="11"/>
      <c r="H7050" s="28">
        <f>ROUND(F7050*G7050,0)</f>
        <v>0</v>
      </c>
      <c r="I7050" s="225"/>
    </row>
    <row r="7051" s="9" customFormat="1" ht="17.9" customHeight="1">
      <c r="C7051" s="11"/>
      <c r="H7051" s="28">
        <f>ROUND(F7051*G7051,0)</f>
        <v>0</v>
      </c>
      <c r="I7051" s="225"/>
    </row>
    <row r="7052" s="9" customFormat="1" ht="17.9" customHeight="1">
      <c r="C7052" s="11"/>
      <c r="H7052" s="28">
        <f>ROUND(F7052*G7052,0)</f>
        <v>0</v>
      </c>
      <c r="I7052" s="225"/>
    </row>
    <row r="7053" s="9" customFormat="1" ht="17.9" customHeight="1">
      <c r="C7053" s="11"/>
      <c r="H7053" s="28">
        <f>ROUND(F7053*G7053,0)</f>
        <v>0</v>
      </c>
      <c r="I7053" s="225"/>
    </row>
    <row r="7054" s="9" customFormat="1" ht="17.9" customHeight="1">
      <c r="C7054" s="11"/>
      <c r="H7054" s="28">
        <f>ROUND(F7054*G7054,0)</f>
        <v>0</v>
      </c>
      <c r="I7054" s="225"/>
    </row>
    <row r="7055" s="9" customFormat="1" ht="17.9" customHeight="1">
      <c r="C7055" s="11"/>
      <c r="H7055" s="28">
        <f>ROUND(F7055*G7055,0)</f>
        <v>0</v>
      </c>
      <c r="I7055" s="225"/>
    </row>
    <row r="7056" s="9" customFormat="1" ht="17.9" customHeight="1">
      <c r="C7056" s="11"/>
      <c r="H7056" s="28">
        <f>ROUND(F7056*G7056,0)</f>
        <v>0</v>
      </c>
      <c r="I7056" s="225"/>
    </row>
    <row r="7057" s="9" customFormat="1" ht="17.9" customHeight="1">
      <c r="C7057" s="11"/>
      <c r="H7057" s="28">
        <f>ROUND(F7057*G7057,0)</f>
        <v>0</v>
      </c>
      <c r="I7057" s="225"/>
    </row>
    <row r="7058" s="9" customFormat="1" ht="17.9" customHeight="1">
      <c r="C7058" s="11"/>
      <c r="H7058" s="28">
        <f>ROUND(F7058*G7058,0)</f>
        <v>0</v>
      </c>
      <c r="I7058" s="225"/>
    </row>
    <row r="7059" s="9" customFormat="1" ht="17.9" customHeight="1">
      <c r="C7059" s="11"/>
      <c r="H7059" s="28">
        <f>ROUND(F7059*G7059,0)</f>
        <v>0</v>
      </c>
      <c r="I7059" s="225"/>
    </row>
    <row r="7060" s="9" customFormat="1" ht="17.9" customHeight="1">
      <c r="C7060" s="11"/>
      <c r="H7060" s="28">
        <f>ROUND(F7060*G7060,0)</f>
        <v>0</v>
      </c>
      <c r="I7060" s="225"/>
    </row>
    <row r="7061" s="9" customFormat="1" ht="17.9" customHeight="1">
      <c r="C7061" s="11"/>
      <c r="H7061" s="28">
        <f>ROUND(F7061*G7061,0)</f>
        <v>0</v>
      </c>
      <c r="I7061" s="225"/>
    </row>
    <row r="7062" s="9" customFormat="1" ht="17.9" customHeight="1">
      <c r="C7062" s="11"/>
      <c r="H7062" s="28">
        <f>ROUND(F7062*G7062,0)</f>
        <v>0</v>
      </c>
      <c r="I7062" s="225"/>
    </row>
    <row r="7063" s="9" customFormat="1" ht="17.9" customHeight="1">
      <c r="C7063" s="11"/>
      <c r="H7063" s="28">
        <f>ROUND(F7063*G7063,0)</f>
        <v>0</v>
      </c>
      <c r="I7063" s="225"/>
    </row>
    <row r="7064" s="9" customFormat="1" ht="17.9" customHeight="1">
      <c r="C7064" s="11"/>
      <c r="H7064" s="28">
        <f>ROUND(F7064*G7064,0)</f>
        <v>0</v>
      </c>
      <c r="I7064" s="225"/>
    </row>
    <row r="7065" s="9" customFormat="1" ht="17.9" customHeight="1">
      <c r="C7065" s="11"/>
      <c r="H7065" s="28">
        <f>ROUND(F7065*G7065,0)</f>
        <v>0</v>
      </c>
      <c r="I7065" s="225"/>
    </row>
    <row r="7066" s="9" customFormat="1" ht="17.9" customHeight="1">
      <c r="C7066" s="11"/>
      <c r="H7066" s="28">
        <f>ROUND(F7066*G7066,0)</f>
        <v>0</v>
      </c>
      <c r="I7066" s="225"/>
    </row>
    <row r="7067" s="9" customFormat="1" ht="17.9" customHeight="1">
      <c r="C7067" s="11"/>
      <c r="H7067" s="28">
        <f>ROUND(F7067*G7067,0)</f>
        <v>0</v>
      </c>
      <c r="I7067" s="225"/>
    </row>
    <row r="7068" s="9" customFormat="1" ht="17.9" customHeight="1">
      <c r="C7068" s="11"/>
      <c r="H7068" s="28">
        <f>ROUND(F7068*G7068,0)</f>
        <v>0</v>
      </c>
      <c r="I7068" s="225"/>
    </row>
    <row r="7069" s="9" customFormat="1" ht="17.9" customHeight="1">
      <c r="C7069" s="11"/>
      <c r="H7069" s="28">
        <f>ROUND(F7069*G7069,0)</f>
        <v>0</v>
      </c>
      <c r="I7069" s="225"/>
    </row>
    <row r="7070" s="9" customFormat="1" ht="17.9" customHeight="1">
      <c r="C7070" s="11"/>
      <c r="H7070" s="28">
        <f>ROUND(F7070*G7070,0)</f>
        <v>0</v>
      </c>
      <c r="I7070" s="225"/>
    </row>
    <row r="7071" s="9" customFormat="1" ht="17.9" customHeight="1">
      <c r="C7071" s="11"/>
      <c r="H7071" s="28">
        <f>ROUND(F7071*G7071,0)</f>
        <v>0</v>
      </c>
      <c r="I7071" s="225"/>
    </row>
    <row r="7072" s="9" customFormat="1" ht="17.9" customHeight="1">
      <c r="C7072" s="11"/>
      <c r="H7072" s="28">
        <f>ROUND(F7072*G7072,0)</f>
        <v>0</v>
      </c>
      <c r="I7072" s="225"/>
    </row>
    <row r="7073" s="9" customFormat="1" ht="17.9" customHeight="1">
      <c r="C7073" s="11"/>
      <c r="H7073" s="28">
        <f>ROUND(F7073*G7073,0)</f>
        <v>0</v>
      </c>
      <c r="I7073" s="225"/>
    </row>
    <row r="7074" s="9" customFormat="1" ht="17.9" customHeight="1">
      <c r="C7074" s="11"/>
      <c r="H7074" s="28">
        <f>ROUND(F7074*G7074,0)</f>
        <v>0</v>
      </c>
      <c r="I7074" s="225"/>
    </row>
    <row r="7075" s="9" customFormat="1" ht="17.9" customHeight="1">
      <c r="C7075" s="11"/>
      <c r="H7075" s="28">
        <f>ROUND(F7075*G7075,0)</f>
        <v>0</v>
      </c>
      <c r="I7075" s="225"/>
    </row>
    <row r="7076" s="9" customFormat="1" ht="17.9" customHeight="1">
      <c r="C7076" s="11"/>
      <c r="H7076" s="28">
        <f>ROUND(F7076*G7076,0)</f>
        <v>0</v>
      </c>
      <c r="I7076" s="225"/>
    </row>
    <row r="7077" s="9" customFormat="1" ht="17.9" customHeight="1">
      <c r="C7077" s="11"/>
      <c r="H7077" s="28">
        <f>ROUND(F7077*G7077,0)</f>
        <v>0</v>
      </c>
      <c r="I7077" s="225"/>
    </row>
    <row r="7078" s="9" customFormat="1" ht="17.9" customHeight="1">
      <c r="C7078" s="11"/>
      <c r="H7078" s="28">
        <f>ROUND(F7078*G7078,0)</f>
        <v>0</v>
      </c>
      <c r="I7078" s="225"/>
    </row>
    <row r="7079" s="9" customFormat="1" ht="17.9" customHeight="1">
      <c r="C7079" s="11"/>
      <c r="H7079" s="28">
        <f>ROUND(F7079*G7079,0)</f>
        <v>0</v>
      </c>
      <c r="I7079" s="225"/>
    </row>
    <row r="7080" s="9" customFormat="1" ht="17.9" customHeight="1">
      <c r="C7080" s="11"/>
      <c r="H7080" s="28">
        <f>ROUND(F7080*G7080,0)</f>
        <v>0</v>
      </c>
      <c r="I7080" s="225"/>
    </row>
    <row r="7081" s="9" customFormat="1" ht="17.9" customHeight="1">
      <c r="C7081" s="11"/>
      <c r="H7081" s="28">
        <f>ROUND(F7081*G7081,0)</f>
        <v>0</v>
      </c>
      <c r="I7081" s="225"/>
    </row>
    <row r="7082" s="9" customFormat="1" ht="17.9" customHeight="1">
      <c r="C7082" s="11"/>
      <c r="H7082" s="28">
        <f>ROUND(F7082*G7082,0)</f>
        <v>0</v>
      </c>
      <c r="I7082" s="225"/>
    </row>
    <row r="7083" s="9" customFormat="1" ht="17.9" customHeight="1">
      <c r="C7083" s="11"/>
      <c r="H7083" s="28">
        <f>ROUND(F7083*G7083,0)</f>
        <v>0</v>
      </c>
      <c r="I7083" s="225"/>
    </row>
    <row r="7084" s="9" customFormat="1" ht="17.9" customHeight="1">
      <c r="C7084" s="11"/>
      <c r="H7084" s="28">
        <f>ROUND(F7084*G7084,0)</f>
        <v>0</v>
      </c>
      <c r="I7084" s="225"/>
    </row>
    <row r="7085" s="9" customFormat="1" ht="17.9" customHeight="1">
      <c r="C7085" s="11"/>
      <c r="H7085" s="28">
        <f>ROUND(F7085*G7085,0)</f>
        <v>0</v>
      </c>
      <c r="I7085" s="225"/>
    </row>
    <row r="7086" s="9" customFormat="1" ht="17.9" customHeight="1">
      <c r="C7086" s="11"/>
      <c r="H7086" s="28">
        <f>ROUND(F7086*G7086,0)</f>
        <v>0</v>
      </c>
      <c r="I7086" s="225"/>
    </row>
    <row r="7087" s="9" customFormat="1" ht="17.9" customHeight="1">
      <c r="C7087" s="11"/>
      <c r="H7087" s="28">
        <f>ROUND(F7087*G7087,0)</f>
        <v>0</v>
      </c>
      <c r="I7087" s="225"/>
    </row>
    <row r="7088" s="9" customFormat="1" ht="17.9" customHeight="1">
      <c r="C7088" s="11"/>
      <c r="H7088" s="28">
        <f>ROUND(F7088*G7088,0)</f>
        <v>0</v>
      </c>
      <c r="I7088" s="225"/>
    </row>
    <row r="7089" s="9" customFormat="1" ht="17.9" customHeight="1">
      <c r="C7089" s="11"/>
      <c r="H7089" s="28">
        <f>ROUND(F7089*G7089,0)</f>
        <v>0</v>
      </c>
      <c r="I7089" s="225"/>
    </row>
    <row r="7090" s="9" customFormat="1" ht="17.9" customHeight="1">
      <c r="C7090" s="11"/>
      <c r="H7090" s="28">
        <f>ROUND(F7090*G7090,0)</f>
        <v>0</v>
      </c>
      <c r="I7090" s="225"/>
    </row>
    <row r="7091" s="9" customFormat="1" ht="17.9" customHeight="1">
      <c r="C7091" s="11"/>
      <c r="H7091" s="28">
        <f>ROUND(F7091*G7091,0)</f>
        <v>0</v>
      </c>
      <c r="I7091" s="225"/>
    </row>
    <row r="7092" s="9" customFormat="1" ht="17.9" customHeight="1">
      <c r="C7092" s="11"/>
      <c r="H7092" s="28">
        <f>ROUND(F7092*G7092,0)</f>
        <v>0</v>
      </c>
      <c r="I7092" s="225"/>
    </row>
    <row r="7093" s="9" customFormat="1" ht="17.9" customHeight="1">
      <c r="C7093" s="11"/>
      <c r="H7093" s="28">
        <f>ROUND(F7093*G7093,0)</f>
        <v>0</v>
      </c>
      <c r="I7093" s="225"/>
    </row>
    <row r="7094" s="9" customFormat="1" ht="17.9" customHeight="1">
      <c r="C7094" s="11"/>
      <c r="H7094" s="28">
        <f>ROUND(F7094*G7094,0)</f>
        <v>0</v>
      </c>
      <c r="I7094" s="225"/>
    </row>
    <row r="7095" s="9" customFormat="1" ht="17.9" customHeight="1">
      <c r="C7095" s="11"/>
      <c r="H7095" s="28">
        <f>ROUND(F7095*G7095,0)</f>
        <v>0</v>
      </c>
      <c r="I7095" s="225"/>
    </row>
    <row r="7096" s="9" customFormat="1" ht="17.9" customHeight="1">
      <c r="C7096" s="11"/>
      <c r="H7096" s="28">
        <f>ROUND(F7096*G7096,0)</f>
        <v>0</v>
      </c>
      <c r="I7096" s="225"/>
    </row>
    <row r="7097" s="9" customFormat="1" ht="17.9" customHeight="1">
      <c r="C7097" s="11"/>
      <c r="H7097" s="28">
        <f>ROUND(F7097*G7097,0)</f>
        <v>0</v>
      </c>
      <c r="I7097" s="225"/>
    </row>
    <row r="7098" s="9" customFormat="1" ht="17.9" customHeight="1">
      <c r="C7098" s="11"/>
      <c r="H7098" s="28">
        <f>ROUND(F7098*G7098,0)</f>
        <v>0</v>
      </c>
      <c r="I7098" s="225"/>
    </row>
    <row r="7099" s="9" customFormat="1" ht="17.9" customHeight="1">
      <c r="C7099" s="11"/>
      <c r="H7099" s="28">
        <f>ROUND(F7099*G7099,0)</f>
        <v>0</v>
      </c>
      <c r="I7099" s="225"/>
    </row>
    <row r="7100" s="9" customFormat="1" ht="17.9" customHeight="1">
      <c r="C7100" s="11"/>
      <c r="H7100" s="28">
        <f>ROUND(F7100*G7100,0)</f>
        <v>0</v>
      </c>
      <c r="I7100" s="225"/>
    </row>
    <row r="7101" s="9" customFormat="1" ht="17.9" customHeight="1">
      <c r="C7101" s="11"/>
      <c r="H7101" s="28">
        <f>ROUND(F7101*G7101,0)</f>
        <v>0</v>
      </c>
      <c r="I7101" s="225"/>
    </row>
    <row r="7102" s="9" customFormat="1" ht="17.9" customHeight="1">
      <c r="C7102" s="11"/>
      <c r="H7102" s="28">
        <f>ROUND(F7102*G7102,0)</f>
        <v>0</v>
      </c>
      <c r="I7102" s="225"/>
    </row>
    <row r="7103" s="9" customFormat="1" ht="17.9" customHeight="1">
      <c r="C7103" s="11"/>
      <c r="H7103" s="28">
        <f>ROUND(F7103*G7103,0)</f>
        <v>0</v>
      </c>
      <c r="I7103" s="225"/>
    </row>
    <row r="7104" s="9" customFormat="1" ht="17.9" customHeight="1">
      <c r="C7104" s="11"/>
      <c r="H7104" s="28">
        <f>ROUND(F7104*G7104,0)</f>
        <v>0</v>
      </c>
      <c r="I7104" s="225"/>
    </row>
    <row r="7105" s="9" customFormat="1" ht="17.9" customHeight="1">
      <c r="C7105" s="11"/>
      <c r="H7105" s="28">
        <f>ROUND(F7105*G7105,0)</f>
        <v>0</v>
      </c>
      <c r="I7105" s="225"/>
    </row>
    <row r="7106" s="9" customFormat="1" ht="17.9" customHeight="1">
      <c r="C7106" s="11"/>
      <c r="H7106" s="28">
        <f>ROUND(F7106*G7106,0)</f>
        <v>0</v>
      </c>
      <c r="I7106" s="225"/>
    </row>
    <row r="7107" s="9" customFormat="1" ht="17.9" customHeight="1">
      <c r="C7107" s="11"/>
      <c r="H7107" s="28">
        <f>ROUND(F7107*G7107,0)</f>
        <v>0</v>
      </c>
      <c r="I7107" s="225"/>
    </row>
    <row r="7108" s="9" customFormat="1" ht="17.9" customHeight="1">
      <c r="C7108" s="11"/>
      <c r="H7108" s="28">
        <f>ROUND(F7108*G7108,0)</f>
        <v>0</v>
      </c>
      <c r="I7108" s="225"/>
    </row>
    <row r="7109" s="9" customFormat="1" ht="17.9" customHeight="1">
      <c r="C7109" s="11"/>
      <c r="H7109" s="28">
        <f>ROUND(F7109*G7109,0)</f>
        <v>0</v>
      </c>
      <c r="I7109" s="225"/>
    </row>
    <row r="7110" s="9" customFormat="1" ht="17.9" customHeight="1">
      <c r="C7110" s="11"/>
      <c r="H7110" s="28">
        <f>ROUND(F7110*G7110,0)</f>
        <v>0</v>
      </c>
      <c r="I7110" s="225"/>
    </row>
    <row r="7111" s="9" customFormat="1" ht="17.9" customHeight="1">
      <c r="C7111" s="11"/>
      <c r="H7111" s="28">
        <f>ROUND(F7111*G7111,0)</f>
        <v>0</v>
      </c>
      <c r="I7111" s="225"/>
    </row>
    <row r="7112" s="9" customFormat="1" ht="17.9" customHeight="1">
      <c r="C7112" s="11"/>
      <c r="H7112" s="28">
        <f>ROUND(F7112*G7112,0)</f>
        <v>0</v>
      </c>
      <c r="I7112" s="225"/>
    </row>
    <row r="7113" s="9" customFormat="1" ht="17.9" customHeight="1">
      <c r="C7113" s="11"/>
      <c r="H7113" s="28">
        <f>ROUND(F7113*G7113,0)</f>
        <v>0</v>
      </c>
      <c r="I7113" s="225"/>
    </row>
    <row r="7114" s="9" customFormat="1" ht="17.9" customHeight="1">
      <c r="C7114" s="11"/>
      <c r="H7114" s="28">
        <f>ROUND(F7114*G7114,0)</f>
        <v>0</v>
      </c>
      <c r="I7114" s="225"/>
    </row>
    <row r="7115" s="9" customFormat="1" ht="17.9" customHeight="1">
      <c r="C7115" s="11"/>
      <c r="H7115" s="28">
        <f>ROUND(F7115*G7115,0)</f>
        <v>0</v>
      </c>
      <c r="I7115" s="225"/>
    </row>
    <row r="7116" s="9" customFormat="1" ht="17.9" customHeight="1">
      <c r="C7116" s="11"/>
      <c r="H7116" s="28">
        <f>ROUND(F7116*G7116,0)</f>
        <v>0</v>
      </c>
      <c r="I7116" s="225"/>
    </row>
    <row r="7117" s="9" customFormat="1" ht="17.9" customHeight="1">
      <c r="C7117" s="11"/>
      <c r="H7117" s="28">
        <f>ROUND(F7117*G7117,0)</f>
        <v>0</v>
      </c>
      <c r="I7117" s="225"/>
    </row>
    <row r="7118" s="9" customFormat="1" ht="17.9" customHeight="1">
      <c r="C7118" s="11"/>
      <c r="H7118" s="28">
        <f>ROUND(F7118*G7118,0)</f>
        <v>0</v>
      </c>
      <c r="I7118" s="225"/>
    </row>
    <row r="7119" s="9" customFormat="1" ht="17.9" customHeight="1">
      <c r="C7119" s="11"/>
      <c r="H7119" s="28">
        <f>ROUND(F7119*G7119,0)</f>
        <v>0</v>
      </c>
      <c r="I7119" s="225"/>
    </row>
    <row r="7120" s="9" customFormat="1" ht="17.9" customHeight="1">
      <c r="C7120" s="11"/>
      <c r="H7120" s="28">
        <f>ROUND(F7120*G7120,0)</f>
        <v>0</v>
      </c>
      <c r="I7120" s="225"/>
    </row>
    <row r="7121" s="9" customFormat="1" ht="17.9" customHeight="1">
      <c r="C7121" s="11"/>
      <c r="H7121" s="28">
        <f>ROUND(F7121*G7121,0)</f>
        <v>0</v>
      </c>
      <c r="I7121" s="225"/>
    </row>
    <row r="7122" s="9" customFormat="1" ht="17.9" customHeight="1">
      <c r="C7122" s="11"/>
      <c r="H7122" s="28">
        <f>ROUND(F7122*G7122,0)</f>
        <v>0</v>
      </c>
      <c r="I7122" s="225"/>
    </row>
    <row r="7123" s="9" customFormat="1" ht="17.9" customHeight="1">
      <c r="C7123" s="11"/>
      <c r="H7123" s="28">
        <f>ROUND(F7123*G7123,0)</f>
        <v>0</v>
      </c>
      <c r="I7123" s="225"/>
    </row>
    <row r="7124" s="9" customFormat="1" ht="17.9" customHeight="1">
      <c r="C7124" s="11"/>
      <c r="H7124" s="28">
        <f>ROUND(F7124*G7124,0)</f>
        <v>0</v>
      </c>
      <c r="I7124" s="225"/>
    </row>
    <row r="7125" s="9" customFormat="1" ht="17.9" customHeight="1">
      <c r="C7125" s="11"/>
      <c r="H7125" s="28">
        <f>ROUND(F7125*G7125,0)</f>
        <v>0</v>
      </c>
      <c r="I7125" s="225"/>
    </row>
    <row r="7126" s="9" customFormat="1" ht="17.9" customHeight="1">
      <c r="C7126" s="11"/>
      <c r="H7126" s="28">
        <f>ROUND(F7126*G7126,0)</f>
        <v>0</v>
      </c>
      <c r="I7126" s="225"/>
    </row>
    <row r="7127" s="9" customFormat="1" ht="17.9" customHeight="1">
      <c r="C7127" s="11"/>
      <c r="H7127" s="28">
        <f>ROUND(F7127*G7127,0)</f>
        <v>0</v>
      </c>
      <c r="I7127" s="225"/>
    </row>
    <row r="7128" s="9" customFormat="1" ht="17.9" customHeight="1">
      <c r="C7128" s="11"/>
      <c r="H7128" s="28">
        <f>ROUND(F7128*G7128,0)</f>
        <v>0</v>
      </c>
      <c r="I7128" s="225"/>
    </row>
    <row r="7129" s="9" customFormat="1" ht="17.9" customHeight="1">
      <c r="C7129" s="11"/>
      <c r="H7129" s="28">
        <f>ROUND(F7129*G7129,0)</f>
        <v>0</v>
      </c>
      <c r="I7129" s="225"/>
    </row>
    <row r="7130" s="9" customFormat="1" ht="17.9" customHeight="1">
      <c r="C7130" s="11"/>
      <c r="H7130" s="28">
        <f>ROUND(F7130*G7130,0)</f>
        <v>0</v>
      </c>
      <c r="I7130" s="225"/>
    </row>
    <row r="7131" s="9" customFormat="1" ht="17.9" customHeight="1">
      <c r="C7131" s="11"/>
      <c r="H7131" s="28">
        <f>ROUND(F7131*G7131,0)</f>
        <v>0</v>
      </c>
      <c r="I7131" s="225"/>
    </row>
    <row r="7132" s="9" customFormat="1" ht="17.9" customHeight="1">
      <c r="C7132" s="11"/>
      <c r="H7132" s="28">
        <f>ROUND(F7132*G7132,0)</f>
        <v>0</v>
      </c>
      <c r="I7132" s="225"/>
    </row>
    <row r="7133" s="9" customFormat="1" ht="17.9" customHeight="1">
      <c r="C7133" s="11"/>
      <c r="H7133" s="28">
        <f>ROUND(F7133*G7133,0)</f>
        <v>0</v>
      </c>
      <c r="I7133" s="225"/>
    </row>
    <row r="7134" s="9" customFormat="1" ht="17.9" customHeight="1">
      <c r="C7134" s="11"/>
      <c r="H7134" s="28">
        <f>ROUND(F7134*G7134,0)</f>
        <v>0</v>
      </c>
      <c r="I7134" s="225"/>
    </row>
    <row r="7135" s="9" customFormat="1" ht="17.9" customHeight="1">
      <c r="C7135" s="11"/>
      <c r="H7135" s="28">
        <f>ROUND(F7135*G7135,0)</f>
        <v>0</v>
      </c>
      <c r="I7135" s="225"/>
    </row>
    <row r="7136" s="9" customFormat="1" ht="17.9" customHeight="1">
      <c r="C7136" s="11"/>
      <c r="H7136" s="28">
        <f>ROUND(F7136*G7136,0)</f>
        <v>0</v>
      </c>
      <c r="I7136" s="225"/>
    </row>
    <row r="7137" s="9" customFormat="1" ht="17.9" customHeight="1">
      <c r="C7137" s="11"/>
      <c r="H7137" s="28">
        <f>ROUND(F7137*G7137,0)</f>
        <v>0</v>
      </c>
      <c r="I7137" s="225"/>
    </row>
    <row r="7138" s="9" customFormat="1" ht="17.9" customHeight="1">
      <c r="C7138" s="11"/>
      <c r="H7138" s="28">
        <f>ROUND(F7138*G7138,0)</f>
        <v>0</v>
      </c>
      <c r="I7138" s="225"/>
    </row>
    <row r="7139" s="9" customFormat="1" ht="17.9" customHeight="1">
      <c r="C7139" s="11"/>
      <c r="H7139" s="28">
        <f>ROUND(F7139*G7139,0)</f>
        <v>0</v>
      </c>
      <c r="I7139" s="225"/>
    </row>
    <row r="7140" s="9" customFormat="1" ht="17.9" customHeight="1">
      <c r="C7140" s="11"/>
      <c r="H7140" s="28">
        <f>ROUND(F7140*G7140,0)</f>
        <v>0</v>
      </c>
      <c r="I7140" s="225"/>
    </row>
    <row r="7141" s="9" customFormat="1" ht="17.9" customHeight="1">
      <c r="C7141" s="11"/>
      <c r="H7141" s="28">
        <f>ROUND(F7141*G7141,0)</f>
        <v>0</v>
      </c>
      <c r="I7141" s="225"/>
    </row>
    <row r="7142" s="9" customFormat="1" ht="17.9" customHeight="1">
      <c r="C7142" s="11"/>
      <c r="H7142" s="28">
        <f>ROUND(F7142*G7142,0)</f>
        <v>0</v>
      </c>
      <c r="I7142" s="225"/>
    </row>
    <row r="7143" s="9" customFormat="1" ht="17.9" customHeight="1">
      <c r="C7143" s="11"/>
      <c r="H7143" s="28">
        <f>ROUND(F7143*G7143,0)</f>
        <v>0</v>
      </c>
      <c r="I7143" s="225"/>
    </row>
    <row r="7144" s="9" customFormat="1" ht="17.9" customHeight="1">
      <c r="C7144" s="11"/>
      <c r="H7144" s="28">
        <f>ROUND(F7144*G7144,0)</f>
        <v>0</v>
      </c>
      <c r="I7144" s="225"/>
    </row>
    <row r="7145" s="9" customFormat="1" ht="17.9" customHeight="1">
      <c r="C7145" s="11"/>
      <c r="H7145" s="28">
        <f>ROUND(F7145*G7145,0)</f>
        <v>0</v>
      </c>
      <c r="I7145" s="225"/>
    </row>
    <row r="7146" s="9" customFormat="1" ht="17.9" customHeight="1">
      <c r="C7146" s="11"/>
      <c r="H7146" s="28">
        <f>ROUND(F7146*G7146,0)</f>
        <v>0</v>
      </c>
      <c r="I7146" s="225"/>
    </row>
    <row r="7147" s="9" customFormat="1" ht="17.9" customHeight="1">
      <c r="C7147" s="11"/>
      <c r="H7147" s="28">
        <f>ROUND(F7147*G7147,0)</f>
        <v>0</v>
      </c>
      <c r="I7147" s="225"/>
    </row>
    <row r="7148" s="9" customFormat="1" ht="17.9" customHeight="1">
      <c r="C7148" s="11"/>
      <c r="H7148" s="28">
        <f>ROUND(F7148*G7148,0)</f>
        <v>0</v>
      </c>
      <c r="I7148" s="225"/>
    </row>
    <row r="7149" s="9" customFormat="1" ht="17.9" customHeight="1">
      <c r="C7149" s="11"/>
      <c r="H7149" s="28">
        <f>ROUND(F7149*G7149,0)</f>
        <v>0</v>
      </c>
      <c r="I7149" s="225"/>
    </row>
    <row r="7150" s="9" customFormat="1" ht="17.9" customHeight="1">
      <c r="C7150" s="11"/>
      <c r="H7150" s="28">
        <f>ROUND(F7150*G7150,0)</f>
        <v>0</v>
      </c>
      <c r="I7150" s="225"/>
    </row>
    <row r="7151" s="9" customFormat="1" ht="17.9" customHeight="1">
      <c r="C7151" s="11"/>
      <c r="H7151" s="28">
        <f>ROUND(F7151*G7151,0)</f>
        <v>0</v>
      </c>
      <c r="I7151" s="225"/>
    </row>
    <row r="7152" s="9" customFormat="1" ht="17.9" customHeight="1">
      <c r="C7152" s="11"/>
      <c r="H7152" s="28">
        <f>ROUND(F7152*G7152,0)</f>
        <v>0</v>
      </c>
      <c r="I7152" s="225"/>
    </row>
    <row r="7153" s="9" customFormat="1" ht="17.9" customHeight="1">
      <c r="C7153" s="11"/>
      <c r="H7153" s="28">
        <f>ROUND(F7153*G7153,0)</f>
        <v>0</v>
      </c>
      <c r="I7153" s="225"/>
    </row>
    <row r="7154" s="9" customFormat="1" ht="17.9" customHeight="1">
      <c r="C7154" s="11"/>
      <c r="H7154" s="28">
        <f>ROUND(F7154*G7154,0)</f>
        <v>0</v>
      </c>
      <c r="I7154" s="225"/>
    </row>
    <row r="7155" s="9" customFormat="1" ht="17.9" customHeight="1">
      <c r="C7155" s="11"/>
      <c r="H7155" s="28">
        <f>ROUND(F7155*G7155,0)</f>
        <v>0</v>
      </c>
      <c r="I7155" s="225"/>
    </row>
    <row r="7156" s="9" customFormat="1" ht="17.9" customHeight="1">
      <c r="C7156" s="11"/>
      <c r="H7156" s="28">
        <f>ROUND(F7156*G7156,0)</f>
        <v>0</v>
      </c>
      <c r="I7156" s="225"/>
    </row>
    <row r="7157" s="9" customFormat="1" ht="17.9" customHeight="1">
      <c r="C7157" s="11"/>
      <c r="H7157" s="28">
        <f>ROUND(F7157*G7157,0)</f>
        <v>0</v>
      </c>
      <c r="I7157" s="225"/>
    </row>
    <row r="7158" s="9" customFormat="1" ht="17.9" customHeight="1">
      <c r="C7158" s="11"/>
      <c r="H7158" s="28">
        <f>ROUND(F7158*G7158,0)</f>
        <v>0</v>
      </c>
      <c r="I7158" s="225"/>
    </row>
    <row r="7159" s="9" customFormat="1" ht="17.9" customHeight="1">
      <c r="C7159" s="11"/>
      <c r="H7159" s="28">
        <f>ROUND(F7159*G7159,0)</f>
        <v>0</v>
      </c>
      <c r="I7159" s="225"/>
    </row>
    <row r="7160" s="9" customFormat="1" ht="17.9" customHeight="1">
      <c r="C7160" s="11"/>
      <c r="H7160" s="28">
        <f>ROUND(F7160*G7160,0)</f>
        <v>0</v>
      </c>
      <c r="I7160" s="225"/>
    </row>
    <row r="7161" s="9" customFormat="1" ht="17.9" customHeight="1">
      <c r="C7161" s="11"/>
      <c r="H7161" s="28">
        <f>ROUND(F7161*G7161,0)</f>
        <v>0</v>
      </c>
      <c r="I7161" s="225"/>
    </row>
    <row r="7162" s="9" customFormat="1" ht="17.9" customHeight="1">
      <c r="C7162" s="11"/>
      <c r="H7162" s="28">
        <f>ROUND(F7162*G7162,0)</f>
        <v>0</v>
      </c>
      <c r="I7162" s="225"/>
    </row>
    <row r="7163" s="9" customFormat="1" ht="17.9" customHeight="1">
      <c r="C7163" s="11"/>
      <c r="H7163" s="28">
        <f>ROUND(F7163*G7163,0)</f>
        <v>0</v>
      </c>
      <c r="I7163" s="225"/>
    </row>
    <row r="7164" s="9" customFormat="1" ht="17.9" customHeight="1">
      <c r="C7164" s="11"/>
      <c r="H7164" s="28">
        <f>ROUND(F7164*G7164,0)</f>
        <v>0</v>
      </c>
      <c r="I7164" s="225"/>
    </row>
    <row r="7165" s="9" customFormat="1" ht="17.9" customHeight="1">
      <c r="C7165" s="11"/>
      <c r="H7165" s="28">
        <f>ROUND(F7165*G7165,0)</f>
        <v>0</v>
      </c>
      <c r="I7165" s="225"/>
    </row>
    <row r="7166" s="9" customFormat="1" ht="17.9" customHeight="1">
      <c r="C7166" s="11"/>
      <c r="H7166" s="28">
        <f>ROUND(F7166*G7166,0)</f>
        <v>0</v>
      </c>
      <c r="I7166" s="225"/>
    </row>
    <row r="7167" s="9" customFormat="1" ht="17.9" customHeight="1">
      <c r="C7167" s="11"/>
      <c r="H7167" s="28">
        <f>ROUND(F7167*G7167,0)</f>
        <v>0</v>
      </c>
      <c r="I7167" s="225"/>
    </row>
    <row r="7168" s="9" customFormat="1" ht="17.9" customHeight="1">
      <c r="C7168" s="11"/>
      <c r="H7168" s="28">
        <f>ROUND(F7168*G7168,0)</f>
        <v>0</v>
      </c>
      <c r="I7168" s="225"/>
    </row>
    <row r="7169" s="9" customFormat="1" ht="17.9" customHeight="1">
      <c r="C7169" s="11"/>
      <c r="H7169" s="28">
        <f>ROUND(F7169*G7169,0)</f>
        <v>0</v>
      </c>
      <c r="I7169" s="225"/>
    </row>
    <row r="7170" s="9" customFormat="1" ht="17.9" customHeight="1">
      <c r="C7170" s="11"/>
      <c r="H7170" s="28">
        <f>ROUND(F7170*G7170,0)</f>
        <v>0</v>
      </c>
      <c r="I7170" s="225"/>
    </row>
    <row r="7171" s="9" customFormat="1" ht="17.9" customHeight="1">
      <c r="C7171" s="11"/>
      <c r="H7171" s="28">
        <f>ROUND(F7171*G7171,0)</f>
        <v>0</v>
      </c>
      <c r="I7171" s="225"/>
    </row>
    <row r="7172" s="9" customFormat="1" ht="17.9" customHeight="1">
      <c r="C7172" s="11"/>
      <c r="H7172" s="28">
        <f>ROUND(F7172*G7172,0)</f>
        <v>0</v>
      </c>
      <c r="I7172" s="225"/>
    </row>
    <row r="7173" s="9" customFormat="1" ht="17.9" customHeight="1">
      <c r="C7173" s="11"/>
      <c r="H7173" s="28">
        <f>ROUND(F7173*G7173,0)</f>
        <v>0</v>
      </c>
      <c r="I7173" s="225"/>
    </row>
    <row r="7174" s="9" customFormat="1" ht="17.9" customHeight="1">
      <c r="C7174" s="11"/>
      <c r="H7174" s="28">
        <f>ROUND(F7174*G7174,0)</f>
        <v>0</v>
      </c>
      <c r="I7174" s="225"/>
    </row>
    <row r="7175" s="9" customFormat="1" ht="17.9" customHeight="1">
      <c r="C7175" s="11"/>
      <c r="H7175" s="28">
        <f>ROUND(F7175*G7175,0)</f>
        <v>0</v>
      </c>
      <c r="I7175" s="225"/>
    </row>
    <row r="7176" s="9" customFormat="1" ht="17.9" customHeight="1">
      <c r="C7176" s="11"/>
      <c r="H7176" s="28">
        <f>ROUND(F7176*G7176,0)</f>
        <v>0</v>
      </c>
      <c r="I7176" s="225"/>
    </row>
    <row r="7177" s="9" customFormat="1" ht="17.9" customHeight="1">
      <c r="C7177" s="11"/>
      <c r="H7177" s="28">
        <f>ROUND(F7177*G7177,0)</f>
        <v>0</v>
      </c>
      <c r="I7177" s="225"/>
    </row>
    <row r="7178" s="9" customFormat="1" ht="17.9" customHeight="1">
      <c r="C7178" s="11"/>
      <c r="H7178" s="28">
        <f>ROUND(F7178*G7178,0)</f>
        <v>0</v>
      </c>
      <c r="I7178" s="225"/>
    </row>
    <row r="7179" s="9" customFormat="1" ht="17.9" customHeight="1">
      <c r="C7179" s="11"/>
      <c r="H7179" s="28">
        <f>ROUND(F7179*G7179,0)</f>
        <v>0</v>
      </c>
      <c r="I7179" s="225"/>
    </row>
    <row r="7180" s="9" customFormat="1" ht="17.9" customHeight="1">
      <c r="C7180" s="11"/>
      <c r="H7180" s="28">
        <f>ROUND(F7180*G7180,0)</f>
        <v>0</v>
      </c>
      <c r="I7180" s="225"/>
    </row>
    <row r="7181" s="9" customFormat="1" ht="17.9" customHeight="1">
      <c r="C7181" s="11"/>
      <c r="H7181" s="28">
        <f>ROUND(F7181*G7181,0)</f>
        <v>0</v>
      </c>
      <c r="I7181" s="225"/>
    </row>
    <row r="7182" s="9" customFormat="1" ht="17.9" customHeight="1">
      <c r="C7182" s="11"/>
      <c r="H7182" s="28">
        <f>ROUND(F7182*G7182,0)</f>
        <v>0</v>
      </c>
      <c r="I7182" s="225"/>
    </row>
    <row r="7183" s="9" customFormat="1" ht="17.9" customHeight="1">
      <c r="C7183" s="11"/>
      <c r="H7183" s="28">
        <f>ROUND(F7183*G7183,0)</f>
        <v>0</v>
      </c>
      <c r="I7183" s="225"/>
    </row>
    <row r="7184" s="9" customFormat="1" ht="17.9" customHeight="1">
      <c r="C7184" s="11"/>
      <c r="H7184" s="28">
        <f>ROUND(F7184*G7184,0)</f>
        <v>0</v>
      </c>
      <c r="I7184" s="225"/>
    </row>
    <row r="7185" s="9" customFormat="1" ht="17.9" customHeight="1">
      <c r="C7185" s="11"/>
      <c r="H7185" s="28">
        <f>ROUND(F7185*G7185,0)</f>
        <v>0</v>
      </c>
      <c r="I7185" s="225"/>
    </row>
    <row r="7186" s="9" customFormat="1" ht="17.9" customHeight="1">
      <c r="C7186" s="11"/>
      <c r="H7186" s="28">
        <f>ROUND(F7186*G7186,0)</f>
        <v>0</v>
      </c>
      <c r="I7186" s="225"/>
    </row>
    <row r="7187" s="9" customFormat="1" ht="17.9" customHeight="1">
      <c r="C7187" s="11"/>
      <c r="H7187" s="28">
        <f>ROUND(F7187*G7187,0)</f>
        <v>0</v>
      </c>
      <c r="I7187" s="225"/>
    </row>
    <row r="7188" s="9" customFormat="1" ht="17.9" customHeight="1">
      <c r="C7188" s="11"/>
      <c r="H7188" s="28">
        <f>ROUND(F7188*G7188,0)</f>
        <v>0</v>
      </c>
      <c r="I7188" s="225"/>
    </row>
    <row r="7189" s="9" customFormat="1" ht="17.9" customHeight="1">
      <c r="C7189" s="11"/>
      <c r="H7189" s="28">
        <f>ROUND(F7189*G7189,0)</f>
        <v>0</v>
      </c>
      <c r="I7189" s="225"/>
    </row>
    <row r="7190" s="9" customFormat="1" ht="17.9" customHeight="1">
      <c r="C7190" s="11"/>
      <c r="H7190" s="28">
        <f>ROUND(F7190*G7190,0)</f>
        <v>0</v>
      </c>
      <c r="I7190" s="225"/>
    </row>
    <row r="7191" s="9" customFormat="1" ht="17.9" customHeight="1">
      <c r="C7191" s="11"/>
      <c r="H7191" s="28">
        <f>ROUND(F7191*G7191,0)</f>
        <v>0</v>
      </c>
      <c r="I7191" s="225"/>
    </row>
    <row r="7192" s="9" customFormat="1" ht="17.9" customHeight="1">
      <c r="C7192" s="11"/>
      <c r="H7192" s="28">
        <f>ROUND(F7192*G7192,0)</f>
        <v>0</v>
      </c>
      <c r="I7192" s="225"/>
    </row>
    <row r="7193" s="9" customFormat="1" ht="17.9" customHeight="1">
      <c r="C7193" s="11"/>
      <c r="H7193" s="28">
        <f>ROUND(F7193*G7193,0)</f>
        <v>0</v>
      </c>
      <c r="I7193" s="225"/>
    </row>
    <row r="7194" s="9" customFormat="1" ht="17.9" customHeight="1">
      <c r="C7194" s="11"/>
      <c r="H7194" s="28">
        <f>ROUND(F7194*G7194,0)</f>
        <v>0</v>
      </c>
      <c r="I7194" s="225"/>
    </row>
    <row r="7195" s="9" customFormat="1" ht="17.9" customHeight="1">
      <c r="C7195" s="11"/>
      <c r="H7195" s="28">
        <f>ROUND(F7195*G7195,0)</f>
        <v>0</v>
      </c>
      <c r="I7195" s="225"/>
    </row>
    <row r="7196" s="9" customFormat="1" ht="17.9" customHeight="1">
      <c r="C7196" s="11"/>
      <c r="H7196" s="28">
        <f>ROUND(F7196*G7196,0)</f>
        <v>0</v>
      </c>
      <c r="I7196" s="225"/>
    </row>
    <row r="7197" s="9" customFormat="1" ht="17.9" customHeight="1">
      <c r="C7197" s="11"/>
      <c r="H7197" s="28">
        <f>ROUND(F7197*G7197,0)</f>
        <v>0</v>
      </c>
      <c r="I7197" s="225"/>
    </row>
    <row r="7198" s="9" customFormat="1" ht="17.9" customHeight="1">
      <c r="C7198" s="11"/>
      <c r="H7198" s="28">
        <f>ROUND(F7198*G7198,0)</f>
        <v>0</v>
      </c>
      <c r="I7198" s="225"/>
    </row>
    <row r="7199" s="9" customFormat="1" ht="17.9" customHeight="1">
      <c r="C7199" s="11"/>
      <c r="H7199" s="28">
        <f>ROUND(F7199*G7199,0)</f>
        <v>0</v>
      </c>
      <c r="I7199" s="225"/>
    </row>
    <row r="7200" s="9" customFormat="1" ht="17.9" customHeight="1">
      <c r="C7200" s="11"/>
      <c r="H7200" s="28">
        <f>ROUND(F7200*G7200,0)</f>
        <v>0</v>
      </c>
      <c r="I7200" s="225"/>
    </row>
    <row r="7201" s="9" customFormat="1" ht="17.9" customHeight="1">
      <c r="C7201" s="11"/>
      <c r="H7201" s="28">
        <f>ROUND(F7201*G7201,0)</f>
        <v>0</v>
      </c>
      <c r="I7201" s="225"/>
    </row>
    <row r="7202" s="9" customFormat="1" ht="17.9" customHeight="1">
      <c r="C7202" s="11"/>
      <c r="H7202" s="28">
        <f>ROUND(F7202*G7202,0)</f>
        <v>0</v>
      </c>
      <c r="I7202" s="225"/>
    </row>
    <row r="7203" s="9" customFormat="1" ht="17.9" customHeight="1">
      <c r="C7203" s="11"/>
      <c r="H7203" s="28">
        <f>ROUND(F7203*G7203,0)</f>
        <v>0</v>
      </c>
      <c r="I7203" s="225"/>
    </row>
    <row r="7204" s="9" customFormat="1" ht="17.9" customHeight="1">
      <c r="C7204" s="11"/>
      <c r="H7204" s="28">
        <f>ROUND(F7204*G7204,0)</f>
        <v>0</v>
      </c>
      <c r="I7204" s="225"/>
    </row>
    <row r="7205" s="9" customFormat="1" ht="17.9" customHeight="1">
      <c r="C7205" s="11"/>
      <c r="H7205" s="28">
        <f>ROUND(F7205*G7205,0)</f>
        <v>0</v>
      </c>
      <c r="I7205" s="225"/>
    </row>
    <row r="7206" s="9" customFormat="1" ht="17.9" customHeight="1">
      <c r="C7206" s="11"/>
      <c r="H7206" s="28">
        <f>ROUND(F7206*G7206,0)</f>
        <v>0</v>
      </c>
      <c r="I7206" s="225"/>
    </row>
    <row r="7207" s="9" customFormat="1" ht="17.9" customHeight="1">
      <c r="C7207" s="11"/>
      <c r="H7207" s="28">
        <f>ROUND(F7207*G7207,0)</f>
        <v>0</v>
      </c>
      <c r="I7207" s="225"/>
    </row>
  </sheetData>
  <mergeCells count="2">
    <mergeCell ref="B3:H3"/>
    <mergeCell ref="B4:H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94"/>
  <sheetViews>
    <sheetView workbookViewId="0" showGridLines="0" defaultGridColor="1"/>
  </sheetViews>
  <sheetFormatPr defaultColWidth="8.83333" defaultRowHeight="14.5" customHeight="1" outlineLevelRow="0" outlineLevelCol="0"/>
  <cols>
    <col min="1" max="2" width="8.85156" style="256" customWidth="1"/>
    <col min="3" max="3" width="13.3516" style="256" customWidth="1"/>
    <col min="4" max="4" width="15" style="256" customWidth="1"/>
    <col min="5" max="5" width="13.3516" style="256" customWidth="1"/>
    <col min="6" max="6" width="13.5" style="256" customWidth="1"/>
    <col min="7" max="7" width="14.6719" style="256" customWidth="1"/>
    <col min="8" max="8" width="16.3516" style="256" customWidth="1"/>
    <col min="9" max="9" width="13.3516" style="256" customWidth="1"/>
    <col min="10" max="10" width="36.6719" style="256" customWidth="1"/>
    <col min="11" max="11" width="16.8516" style="256" customWidth="1"/>
    <col min="12" max="16384" width="8.85156" style="256" customWidth="1"/>
  </cols>
  <sheetData>
    <row r="1" ht="13.55" customHeight="1">
      <c r="A1" s="257"/>
      <c r="B1" s="257"/>
      <c r="C1" t="s" s="258">
        <v>720</v>
      </c>
      <c r="D1" s="257"/>
      <c r="E1" s="11"/>
      <c r="F1" s="11"/>
      <c r="G1" s="257"/>
      <c r="H1" s="257"/>
      <c r="I1" s="257"/>
      <c r="J1" s="257"/>
      <c r="K1" s="257"/>
    </row>
    <row r="2" ht="13.55" customHeight="1">
      <c r="A2" t="s" s="23">
        <v>721</v>
      </c>
      <c r="B2" t="s" s="23">
        <v>19</v>
      </c>
      <c r="C2" t="s" s="259">
        <v>722</v>
      </c>
      <c r="D2" t="s" s="259">
        <v>723</v>
      </c>
      <c r="E2" t="s" s="260">
        <v>724</v>
      </c>
      <c r="F2" s="261"/>
      <c r="G2" t="s" s="259">
        <v>23</v>
      </c>
      <c r="H2" t="s" s="259">
        <v>725</v>
      </c>
      <c r="I2" s="257"/>
      <c r="J2" s="257"/>
      <c r="K2" s="257"/>
    </row>
    <row r="3" ht="13.55" customHeight="1">
      <c r="A3" t="s" s="23">
        <v>726</v>
      </c>
      <c r="B3" s="257"/>
      <c r="C3" s="262">
        <v>761783</v>
      </c>
      <c r="D3" t="s" s="263">
        <v>727</v>
      </c>
      <c r="E3" s="264">
        <v>25</v>
      </c>
      <c r="F3" s="265"/>
      <c r="G3" t="s" s="263">
        <v>728</v>
      </c>
      <c r="H3" t="s" s="263">
        <v>726</v>
      </c>
      <c r="I3" s="257"/>
      <c r="J3" s="257"/>
      <c r="K3" s="257"/>
    </row>
    <row r="4" ht="13.55" customHeight="1">
      <c r="A4" t="s" s="23">
        <v>726</v>
      </c>
      <c r="B4" s="257"/>
      <c r="C4" s="266">
        <v>843622</v>
      </c>
      <c r="D4" t="s" s="23">
        <v>729</v>
      </c>
      <c r="E4" s="32">
        <v>102</v>
      </c>
      <c r="F4" s="11"/>
      <c r="G4" t="s" s="23">
        <v>34</v>
      </c>
      <c r="H4" t="s" s="23">
        <v>726</v>
      </c>
      <c r="I4" s="257"/>
      <c r="J4" s="257"/>
      <c r="K4" s="257"/>
    </row>
    <row r="5" ht="13.55" customHeight="1">
      <c r="A5" t="s" s="23">
        <v>726</v>
      </c>
      <c r="B5" s="257"/>
      <c r="C5" s="266">
        <v>843621</v>
      </c>
      <c r="D5" t="s" s="23">
        <v>729</v>
      </c>
      <c r="E5" s="32">
        <v>98</v>
      </c>
      <c r="F5" s="11"/>
      <c r="G5" t="s" s="23">
        <v>730</v>
      </c>
      <c r="H5" t="s" s="23">
        <v>726</v>
      </c>
      <c r="I5" s="257"/>
      <c r="J5" s="257"/>
      <c r="K5" s="257"/>
    </row>
    <row r="6" ht="13.55" customHeight="1">
      <c r="A6" t="s" s="23">
        <v>726</v>
      </c>
      <c r="B6" s="257"/>
      <c r="C6" s="266">
        <v>843620</v>
      </c>
      <c r="D6" t="s" s="23">
        <v>729</v>
      </c>
      <c r="E6" s="32">
        <v>86</v>
      </c>
      <c r="F6" s="11"/>
      <c r="G6" t="s" s="23">
        <v>32</v>
      </c>
      <c r="H6" t="s" s="23">
        <v>726</v>
      </c>
      <c r="I6" s="257"/>
      <c r="J6" s="257"/>
      <c r="K6" s="257"/>
    </row>
    <row r="7" ht="13.55" customHeight="1">
      <c r="A7" s="257"/>
      <c r="B7" s="257"/>
      <c r="C7" s="257"/>
      <c r="D7" s="257"/>
      <c r="E7" s="11"/>
      <c r="F7" s="11"/>
      <c r="G7" s="257"/>
      <c r="H7" s="257"/>
      <c r="I7" s="257"/>
      <c r="J7" s="257"/>
      <c r="K7" s="257"/>
    </row>
    <row r="8" ht="13.55" customHeight="1">
      <c r="A8" t="s" s="23">
        <v>726</v>
      </c>
      <c r="B8" s="257"/>
      <c r="C8" s="266">
        <v>844492</v>
      </c>
      <c r="D8" t="s" s="23">
        <v>729</v>
      </c>
      <c r="E8" s="32">
        <v>91</v>
      </c>
      <c r="F8" s="11"/>
      <c r="G8" s="257"/>
      <c r="H8" t="s" s="23">
        <v>726</v>
      </c>
      <c r="I8" s="257"/>
      <c r="J8" s="257"/>
      <c r="K8" s="257"/>
    </row>
    <row r="9" ht="13.55" customHeight="1">
      <c r="A9" t="s" s="23">
        <v>726</v>
      </c>
      <c r="B9" s="257"/>
      <c r="C9" s="266">
        <v>844493</v>
      </c>
      <c r="D9" t="s" s="23">
        <v>729</v>
      </c>
      <c r="E9" s="32">
        <v>113</v>
      </c>
      <c r="F9" s="11"/>
      <c r="G9" t="s" s="23">
        <v>731</v>
      </c>
      <c r="H9" t="s" s="23">
        <v>726</v>
      </c>
      <c r="I9" s="257"/>
      <c r="J9" s="257"/>
      <c r="K9" s="257"/>
    </row>
    <row r="10" ht="13.55" customHeight="1">
      <c r="A10" t="s" s="23">
        <v>726</v>
      </c>
      <c r="B10" s="257"/>
      <c r="C10" s="266">
        <v>844494</v>
      </c>
      <c r="D10" t="s" s="23">
        <v>729</v>
      </c>
      <c r="E10" s="32">
        <v>120</v>
      </c>
      <c r="F10" s="11"/>
      <c r="G10" s="257"/>
      <c r="H10" t="s" s="23">
        <v>726</v>
      </c>
      <c r="I10" s="257"/>
      <c r="J10" s="257"/>
      <c r="K10" s="257"/>
    </row>
    <row r="11" ht="13.55" customHeight="1">
      <c r="A11" t="s" s="23">
        <v>726</v>
      </c>
      <c r="B11" s="257"/>
      <c r="C11" s="266">
        <v>851276</v>
      </c>
      <c r="D11" t="s" s="23">
        <v>729</v>
      </c>
      <c r="E11" s="32">
        <v>119</v>
      </c>
      <c r="F11" s="11"/>
      <c r="G11" s="257"/>
      <c r="H11" t="s" s="23">
        <v>726</v>
      </c>
      <c r="I11" t="s" s="23">
        <v>732</v>
      </c>
      <c r="J11" s="257"/>
      <c r="K11" s="257"/>
    </row>
    <row r="12" ht="13.55" customHeight="1">
      <c r="A12" t="s" s="23">
        <v>726</v>
      </c>
      <c r="B12" s="257"/>
      <c r="C12" s="266">
        <v>851353</v>
      </c>
      <c r="D12" t="s" s="23">
        <v>729</v>
      </c>
      <c r="E12" s="32">
        <v>114</v>
      </c>
      <c r="F12" s="11"/>
      <c r="G12" s="257"/>
      <c r="H12" t="s" s="23">
        <v>726</v>
      </c>
      <c r="I12" s="257"/>
      <c r="J12" s="257"/>
      <c r="K12" s="257"/>
    </row>
    <row r="13" ht="13.55" customHeight="1">
      <c r="A13" t="s" s="23">
        <v>726</v>
      </c>
      <c r="B13" s="257"/>
      <c r="C13" s="266">
        <v>851354</v>
      </c>
      <c r="D13" t="s" s="23">
        <v>729</v>
      </c>
      <c r="E13" s="32">
        <v>114</v>
      </c>
      <c r="F13" s="11"/>
      <c r="G13" s="257"/>
      <c r="H13" t="s" s="23">
        <v>726</v>
      </c>
      <c r="I13" s="257"/>
      <c r="J13" s="257"/>
      <c r="K13" s="257"/>
    </row>
    <row r="14" ht="13.55" customHeight="1">
      <c r="A14" s="257"/>
      <c r="B14" s="257"/>
      <c r="C14" s="257"/>
      <c r="D14" s="257"/>
      <c r="E14" s="11"/>
      <c r="F14" s="11"/>
      <c r="G14" s="257"/>
      <c r="H14" s="257"/>
      <c r="I14" s="257"/>
      <c r="J14" s="257"/>
      <c r="K14" s="257"/>
    </row>
    <row r="15" ht="13.55" customHeight="1">
      <c r="A15" t="s" s="23">
        <v>726</v>
      </c>
      <c r="B15" s="257"/>
      <c r="C15" s="266">
        <v>849232</v>
      </c>
      <c r="D15" t="s" s="23">
        <v>729</v>
      </c>
      <c r="E15" s="32">
        <v>130</v>
      </c>
      <c r="F15" t="s" s="22">
        <v>733</v>
      </c>
      <c r="G15" t="s" s="23">
        <v>734</v>
      </c>
      <c r="H15" t="s" s="23">
        <v>726</v>
      </c>
      <c r="I15" s="257"/>
      <c r="J15" s="257"/>
      <c r="K15" s="257"/>
    </row>
    <row r="16" ht="13.55" customHeight="1">
      <c r="A16" s="257"/>
      <c r="B16" s="257"/>
      <c r="C16" s="62"/>
      <c r="D16" s="257"/>
      <c r="E16" s="11"/>
      <c r="F16" s="11"/>
      <c r="G16" s="257"/>
      <c r="H16" s="257"/>
      <c r="I16" s="62"/>
      <c r="J16" s="257"/>
      <c r="K16" s="257"/>
    </row>
    <row r="17" ht="13.55" customHeight="1">
      <c r="A17" s="257"/>
      <c r="B17" s="257"/>
      <c r="C17" t="s" s="258">
        <v>720</v>
      </c>
      <c r="D17" s="257"/>
      <c r="E17" s="11"/>
      <c r="F17" s="11"/>
      <c r="G17" s="257"/>
      <c r="H17" s="257"/>
      <c r="I17" s="257"/>
      <c r="J17" s="257"/>
      <c r="K17" s="257"/>
    </row>
    <row r="18" ht="15" customHeight="1">
      <c r="A18" s="257"/>
      <c r="B18" s="257"/>
      <c r="C18" t="s" s="267">
        <v>722</v>
      </c>
      <c r="D18" t="s" s="267">
        <v>723</v>
      </c>
      <c r="E18" t="s" s="268">
        <v>724</v>
      </c>
      <c r="F18" t="s" s="269">
        <v>23</v>
      </c>
      <c r="G18" t="s" s="267">
        <v>735</v>
      </c>
      <c r="H18" t="s" s="267">
        <v>725</v>
      </c>
      <c r="I18" t="s" s="267">
        <v>736</v>
      </c>
      <c r="J18" t="s" s="267">
        <v>737</v>
      </c>
      <c r="K18" s="257"/>
    </row>
    <row r="19" ht="14.05" customHeight="1">
      <c r="A19" t="s" s="23">
        <v>738</v>
      </c>
      <c r="B19" s="257"/>
      <c r="C19" s="270">
        <v>844438</v>
      </c>
      <c r="D19" t="s" s="271">
        <v>729</v>
      </c>
      <c r="E19" s="272">
        <v>91</v>
      </c>
      <c r="F19" s="273"/>
      <c r="G19" t="s" s="271">
        <v>739</v>
      </c>
      <c r="H19" t="s" s="271">
        <v>740</v>
      </c>
      <c r="I19" s="274"/>
      <c r="J19" t="s" s="271">
        <v>741</v>
      </c>
      <c r="K19" s="257"/>
    </row>
    <row r="20" ht="13.55" customHeight="1">
      <c r="A20" t="s" s="23">
        <v>738</v>
      </c>
      <c r="B20" s="257"/>
      <c r="C20" s="275">
        <v>851174</v>
      </c>
      <c r="D20" t="s" s="23">
        <v>729</v>
      </c>
      <c r="E20" s="32">
        <v>91</v>
      </c>
      <c r="F20" t="s" s="22">
        <v>109</v>
      </c>
      <c r="G20" t="s" s="23">
        <v>742</v>
      </c>
      <c r="H20" t="s" s="23">
        <v>743</v>
      </c>
      <c r="I20" s="257"/>
      <c r="J20" t="s" s="23">
        <v>744</v>
      </c>
      <c r="K20" s="257"/>
    </row>
    <row r="21" ht="13.55" customHeight="1">
      <c r="A21" t="s" s="95">
        <v>738</v>
      </c>
      <c r="B21" s="276"/>
      <c r="C21" t="s" s="277">
        <v>119</v>
      </c>
      <c r="D21" t="s" s="120">
        <v>729</v>
      </c>
      <c r="E21" s="39">
        <v>91</v>
      </c>
      <c r="F21" t="s" s="83">
        <v>109</v>
      </c>
      <c r="G21" t="s" s="95">
        <v>745</v>
      </c>
      <c r="H21" t="s" s="95">
        <v>746</v>
      </c>
      <c r="I21" s="278"/>
      <c r="J21" s="278"/>
      <c r="K21" s="278"/>
    </row>
    <row r="22" ht="13.55" customHeight="1">
      <c r="A22" t="s" s="279">
        <v>738</v>
      </c>
      <c r="B22" s="280"/>
      <c r="C22" s="281">
        <v>844437</v>
      </c>
      <c r="D22" t="s" s="49">
        <v>729</v>
      </c>
      <c r="E22" s="103">
        <v>120</v>
      </c>
      <c r="F22" t="s" s="48">
        <v>747</v>
      </c>
      <c r="G22" t="s" s="49">
        <v>739</v>
      </c>
      <c r="H22" t="s" s="49">
        <v>738</v>
      </c>
      <c r="I22" s="280"/>
      <c r="J22" s="280"/>
      <c r="K22" s="282"/>
    </row>
    <row r="23" ht="13.55" customHeight="1">
      <c r="A23" t="s" s="279">
        <v>738</v>
      </c>
      <c r="B23" s="280"/>
      <c r="C23" s="281">
        <v>851176</v>
      </c>
      <c r="D23" t="s" s="49">
        <v>729</v>
      </c>
      <c r="E23" s="103">
        <v>120</v>
      </c>
      <c r="F23" t="s" s="48">
        <v>747</v>
      </c>
      <c r="G23" t="s" s="49">
        <v>742</v>
      </c>
      <c r="H23" t="s" s="49">
        <v>738</v>
      </c>
      <c r="I23" s="280"/>
      <c r="J23" t="s" s="49">
        <v>748</v>
      </c>
      <c r="K23" s="282"/>
    </row>
    <row r="24" ht="13.55" customHeight="1">
      <c r="A24" t="s" s="279">
        <v>738</v>
      </c>
      <c r="B24" s="280"/>
      <c r="C24" s="281">
        <v>844536</v>
      </c>
      <c r="D24" t="s" s="49">
        <v>729</v>
      </c>
      <c r="E24" s="103">
        <v>120</v>
      </c>
      <c r="F24" s="283"/>
      <c r="G24" t="s" s="49">
        <v>749</v>
      </c>
      <c r="H24" t="s" s="49">
        <v>738</v>
      </c>
      <c r="I24" s="280"/>
      <c r="J24" s="280"/>
      <c r="K24" s="282"/>
    </row>
    <row r="25" ht="13.55" customHeight="1">
      <c r="A25" t="s" s="279">
        <v>738</v>
      </c>
      <c r="B25" s="280"/>
      <c r="C25" s="281">
        <v>844494</v>
      </c>
      <c r="D25" t="s" s="49">
        <v>729</v>
      </c>
      <c r="E25" s="103">
        <v>120</v>
      </c>
      <c r="F25" s="283"/>
      <c r="G25" t="s" s="49">
        <v>750</v>
      </c>
      <c r="H25" t="s" s="49">
        <v>738</v>
      </c>
      <c r="I25" s="280"/>
      <c r="J25" s="280"/>
      <c r="K25" s="282"/>
    </row>
    <row r="26" ht="13.55" customHeight="1">
      <c r="A26" t="s" s="279">
        <v>738</v>
      </c>
      <c r="B26" s="280"/>
      <c r="C26" t="s" s="277">
        <v>117</v>
      </c>
      <c r="D26" t="s" s="49">
        <v>729</v>
      </c>
      <c r="E26" s="103">
        <v>120</v>
      </c>
      <c r="F26" s="283"/>
      <c r="G26" t="s" s="49">
        <v>745</v>
      </c>
      <c r="H26" t="s" s="49">
        <v>746</v>
      </c>
      <c r="I26" s="280"/>
      <c r="J26" s="280"/>
      <c r="K26" s="282"/>
    </row>
    <row r="27" ht="13.55" customHeight="1">
      <c r="A27" t="s" s="25">
        <v>738</v>
      </c>
      <c r="B27" s="284"/>
      <c r="C27" t="s" s="277">
        <v>137</v>
      </c>
      <c r="D27" t="s" s="119">
        <v>729</v>
      </c>
      <c r="E27" s="99">
        <v>123</v>
      </c>
      <c r="F27" t="s" s="78">
        <v>109</v>
      </c>
      <c r="G27" t="s" s="25">
        <v>745</v>
      </c>
      <c r="H27" t="s" s="25">
        <v>746</v>
      </c>
      <c r="I27" s="285"/>
      <c r="J27" s="284"/>
      <c r="K27" s="286"/>
    </row>
    <row r="28" ht="13.55" customHeight="1">
      <c r="A28" t="s" s="23">
        <v>738</v>
      </c>
      <c r="B28" s="257"/>
      <c r="C28" s="287">
        <v>844441</v>
      </c>
      <c r="D28" t="s" s="23">
        <v>729</v>
      </c>
      <c r="E28" s="32">
        <v>123</v>
      </c>
      <c r="F28" t="s" s="22">
        <v>44</v>
      </c>
      <c r="G28" t="s" s="23">
        <v>739</v>
      </c>
      <c r="H28" t="s" s="23">
        <v>740</v>
      </c>
      <c r="I28" s="257"/>
      <c r="J28" t="s" s="249">
        <v>751</v>
      </c>
      <c r="K28" t="s" s="288">
        <v>752</v>
      </c>
    </row>
    <row r="29" ht="13.55" customHeight="1">
      <c r="A29" t="s" s="23">
        <v>738</v>
      </c>
      <c r="B29" s="278"/>
      <c r="C29" s="275">
        <v>851175</v>
      </c>
      <c r="D29" t="s" s="95">
        <v>729</v>
      </c>
      <c r="E29" s="39">
        <v>123</v>
      </c>
      <c r="F29" t="s" s="83">
        <v>158</v>
      </c>
      <c r="G29" t="s" s="95">
        <v>742</v>
      </c>
      <c r="H29" t="s" s="95">
        <v>743</v>
      </c>
      <c r="I29" s="278"/>
      <c r="J29" t="s" s="289">
        <v>753</v>
      </c>
      <c r="K29" s="286"/>
    </row>
    <row r="30" ht="13.55" customHeight="1">
      <c r="A30" t="s" s="12">
        <v>738</v>
      </c>
      <c r="B30" s="280"/>
      <c r="C30" s="281">
        <v>851092</v>
      </c>
      <c r="D30" t="s" s="49">
        <v>729</v>
      </c>
      <c r="E30" s="103">
        <v>114</v>
      </c>
      <c r="F30" t="s" s="48">
        <v>46</v>
      </c>
      <c r="G30" t="s" s="49">
        <v>742</v>
      </c>
      <c r="H30" t="s" s="49">
        <v>743</v>
      </c>
      <c r="I30" s="280"/>
      <c r="J30" t="s" s="49">
        <v>754</v>
      </c>
      <c r="K30" t="s" s="126">
        <v>755</v>
      </c>
    </row>
    <row r="31" ht="13.55" customHeight="1">
      <c r="A31" t="s" s="12">
        <v>738</v>
      </c>
      <c r="B31" s="280"/>
      <c r="C31" s="281">
        <v>852307</v>
      </c>
      <c r="D31" t="s" s="49">
        <v>729</v>
      </c>
      <c r="E31" s="103">
        <v>114</v>
      </c>
      <c r="F31" t="s" s="48">
        <v>46</v>
      </c>
      <c r="G31" t="s" s="49">
        <v>739</v>
      </c>
      <c r="H31" t="s" s="49">
        <v>740</v>
      </c>
      <c r="I31" s="280"/>
      <c r="J31" s="280"/>
      <c r="K31" s="282"/>
    </row>
    <row r="32" ht="13.55" customHeight="1">
      <c r="A32" t="s" s="12">
        <v>738</v>
      </c>
      <c r="B32" s="290">
        <v>1</v>
      </c>
      <c r="C32" s="281">
        <v>851894</v>
      </c>
      <c r="D32" t="s" s="49">
        <v>729</v>
      </c>
      <c r="E32" s="103">
        <v>99</v>
      </c>
      <c r="F32" t="s" s="48">
        <v>42</v>
      </c>
      <c r="G32" t="s" s="49">
        <v>739</v>
      </c>
      <c r="H32" t="s" s="49">
        <v>740</v>
      </c>
      <c r="I32" s="280"/>
      <c r="J32" t="s" s="49">
        <v>756</v>
      </c>
      <c r="K32" s="282"/>
    </row>
    <row r="33" ht="13.55" customHeight="1">
      <c r="A33" t="s" s="12">
        <v>738</v>
      </c>
      <c r="B33" s="280"/>
      <c r="C33" s="281">
        <v>851893</v>
      </c>
      <c r="D33" t="s" s="49">
        <v>729</v>
      </c>
      <c r="E33" s="103">
        <v>99</v>
      </c>
      <c r="F33" t="s" s="48">
        <v>42</v>
      </c>
      <c r="G33" t="s" s="49">
        <v>742</v>
      </c>
      <c r="H33" t="s" s="49">
        <v>743</v>
      </c>
      <c r="I33" s="280"/>
      <c r="J33" s="280"/>
      <c r="K33" s="282"/>
    </row>
    <row r="34" ht="13.55" customHeight="1">
      <c r="A34" t="s" s="12">
        <v>738</v>
      </c>
      <c r="B34" s="290">
        <v>2</v>
      </c>
      <c r="C34" s="281">
        <v>852324</v>
      </c>
      <c r="D34" t="s" s="49">
        <v>729</v>
      </c>
      <c r="E34" s="103">
        <v>114</v>
      </c>
      <c r="F34" t="s" s="48">
        <v>63</v>
      </c>
      <c r="G34" t="s" s="49">
        <v>739</v>
      </c>
      <c r="H34" t="s" s="49">
        <v>740</v>
      </c>
      <c r="I34" s="280"/>
      <c r="J34" t="s" s="49">
        <v>757</v>
      </c>
      <c r="K34" t="s" s="126">
        <v>758</v>
      </c>
    </row>
    <row r="35" ht="13.55" customHeight="1">
      <c r="A35" t="s" s="12">
        <v>738</v>
      </c>
      <c r="B35" s="280"/>
      <c r="C35" s="281">
        <v>851093</v>
      </c>
      <c r="D35" t="s" s="49">
        <v>729</v>
      </c>
      <c r="E35" s="103">
        <v>114</v>
      </c>
      <c r="F35" t="s" s="48">
        <v>63</v>
      </c>
      <c r="G35" t="s" s="49">
        <v>742</v>
      </c>
      <c r="H35" t="s" s="49">
        <v>743</v>
      </c>
      <c r="I35" s="280"/>
      <c r="J35" s="280"/>
      <c r="K35" s="282"/>
    </row>
    <row r="36" ht="13.55" customHeight="1">
      <c r="A36" t="s" s="12">
        <v>738</v>
      </c>
      <c r="B36" s="290">
        <v>3</v>
      </c>
      <c r="C36" t="s" s="277">
        <v>139</v>
      </c>
      <c r="D36" t="s" s="49">
        <v>729</v>
      </c>
      <c r="E36" s="103">
        <v>121</v>
      </c>
      <c r="F36" t="s" s="48">
        <v>100</v>
      </c>
      <c r="G36" t="s" s="49">
        <v>745</v>
      </c>
      <c r="H36" t="s" s="49">
        <v>746</v>
      </c>
      <c r="I36" s="280"/>
      <c r="J36" t="s" s="49">
        <v>756</v>
      </c>
      <c r="K36" t="s" s="126">
        <v>759</v>
      </c>
    </row>
    <row r="37" ht="13.55" customHeight="1">
      <c r="A37" t="s" s="12">
        <v>738</v>
      </c>
      <c r="B37" s="280"/>
      <c r="C37" s="281">
        <v>852388</v>
      </c>
      <c r="D37" t="s" s="49">
        <v>729</v>
      </c>
      <c r="E37" s="103">
        <v>121</v>
      </c>
      <c r="F37" t="s" s="48">
        <v>100</v>
      </c>
      <c r="G37" t="s" s="49">
        <v>742</v>
      </c>
      <c r="H37" t="s" s="49">
        <v>743</v>
      </c>
      <c r="I37" s="280"/>
      <c r="J37" s="280"/>
      <c r="K37" s="282"/>
    </row>
    <row r="38" ht="13.55" customHeight="1">
      <c r="A38" t="s" s="12">
        <v>738</v>
      </c>
      <c r="B38" s="290">
        <v>4</v>
      </c>
      <c r="C38" s="281">
        <v>852073</v>
      </c>
      <c r="D38" t="s" s="49">
        <v>729</v>
      </c>
      <c r="E38" s="103">
        <v>113</v>
      </c>
      <c r="F38" t="s" s="48">
        <v>158</v>
      </c>
      <c r="G38" t="s" s="49">
        <v>739</v>
      </c>
      <c r="H38" t="s" s="49">
        <v>740</v>
      </c>
      <c r="I38" s="280"/>
      <c r="J38" t="s" s="49">
        <v>760</v>
      </c>
      <c r="K38" t="s" s="126">
        <v>761</v>
      </c>
    </row>
    <row r="39" ht="13.55" customHeight="1">
      <c r="A39" t="s" s="12">
        <v>738</v>
      </c>
      <c r="B39" s="280"/>
      <c r="C39" s="281">
        <v>852376</v>
      </c>
      <c r="D39" t="s" s="49">
        <v>729</v>
      </c>
      <c r="E39" s="103">
        <v>113</v>
      </c>
      <c r="F39" t="s" s="48">
        <v>158</v>
      </c>
      <c r="G39" t="s" s="49">
        <v>742</v>
      </c>
      <c r="H39" t="s" s="49">
        <v>743</v>
      </c>
      <c r="I39" s="280"/>
      <c r="J39" s="280"/>
      <c r="K39" s="282"/>
    </row>
    <row r="40" ht="13.55" customHeight="1">
      <c r="A40" t="s" s="12">
        <v>738</v>
      </c>
      <c r="B40" s="280"/>
      <c r="C40" t="s" s="277">
        <v>114</v>
      </c>
      <c r="D40" t="s" s="49">
        <v>729</v>
      </c>
      <c r="E40" s="103">
        <v>113</v>
      </c>
      <c r="F40" t="s" s="48">
        <v>109</v>
      </c>
      <c r="G40" t="s" s="49">
        <v>745</v>
      </c>
      <c r="H40" t="s" s="49">
        <v>746</v>
      </c>
      <c r="I40" s="280"/>
      <c r="J40" t="s" s="49">
        <v>762</v>
      </c>
      <c r="K40" s="282"/>
    </row>
    <row r="41" ht="13.55" customHeight="1">
      <c r="A41" t="s" s="12">
        <v>738</v>
      </c>
      <c r="B41" s="280"/>
      <c r="C41" s="281">
        <v>851174</v>
      </c>
      <c r="D41" t="s" s="49">
        <v>729</v>
      </c>
      <c r="E41" s="103">
        <v>113</v>
      </c>
      <c r="F41" t="s" s="48">
        <v>109</v>
      </c>
      <c r="G41" t="s" s="49">
        <v>742</v>
      </c>
      <c r="H41" t="s" s="49">
        <v>743</v>
      </c>
      <c r="I41" s="280"/>
      <c r="J41" s="280"/>
      <c r="K41" s="282"/>
    </row>
    <row r="42" ht="13.55" customHeight="1">
      <c r="A42" t="s" s="12">
        <v>738</v>
      </c>
      <c r="B42" s="290">
        <v>5</v>
      </c>
      <c r="C42" s="281">
        <v>851855</v>
      </c>
      <c r="D42" t="s" s="49">
        <v>729</v>
      </c>
      <c r="E42" s="103">
        <v>113</v>
      </c>
      <c r="F42" t="s" s="48">
        <v>747</v>
      </c>
      <c r="G42" t="s" s="49">
        <v>739</v>
      </c>
      <c r="H42" t="s" s="49">
        <v>740</v>
      </c>
      <c r="I42" s="280"/>
      <c r="J42" t="s" s="49">
        <v>763</v>
      </c>
      <c r="K42" t="s" s="126">
        <v>764</v>
      </c>
    </row>
    <row r="43" ht="13.55" customHeight="1">
      <c r="A43" t="s" s="12">
        <v>738</v>
      </c>
      <c r="B43" s="280"/>
      <c r="C43" s="281">
        <v>851856</v>
      </c>
      <c r="D43" t="s" s="49">
        <v>729</v>
      </c>
      <c r="E43" s="103">
        <v>113</v>
      </c>
      <c r="F43" t="s" s="48">
        <v>747</v>
      </c>
      <c r="G43" t="s" s="49">
        <v>742</v>
      </c>
      <c r="H43" t="s" s="49">
        <v>743</v>
      </c>
      <c r="I43" s="280"/>
      <c r="J43" t="s" s="49">
        <v>765</v>
      </c>
      <c r="K43" s="282"/>
    </row>
    <row r="44" ht="13.55" customHeight="1">
      <c r="A44" t="s" s="12">
        <v>738</v>
      </c>
      <c r="B44" s="290">
        <v>6</v>
      </c>
      <c r="C44" s="281">
        <v>851857</v>
      </c>
      <c r="D44" t="s" s="291">
        <v>729</v>
      </c>
      <c r="E44" s="103">
        <v>113</v>
      </c>
      <c r="F44" t="s" s="48">
        <v>236</v>
      </c>
      <c r="G44" t="s" s="49">
        <v>739</v>
      </c>
      <c r="H44" t="s" s="49">
        <v>740</v>
      </c>
      <c r="I44" s="280"/>
      <c r="J44" t="s" s="49">
        <v>763</v>
      </c>
      <c r="K44" t="s" s="126">
        <v>766</v>
      </c>
    </row>
    <row r="45" ht="13.55" customHeight="1">
      <c r="A45" t="s" s="12">
        <v>738</v>
      </c>
      <c r="B45" s="280"/>
      <c r="C45" s="281">
        <v>851858</v>
      </c>
      <c r="D45" t="s" s="291">
        <v>729</v>
      </c>
      <c r="E45" s="103">
        <v>113</v>
      </c>
      <c r="F45" t="s" s="48">
        <v>236</v>
      </c>
      <c r="G45" t="s" s="49">
        <v>742</v>
      </c>
      <c r="H45" t="s" s="49">
        <v>743</v>
      </c>
      <c r="I45" s="280"/>
      <c r="J45" t="s" s="49">
        <v>765</v>
      </c>
      <c r="K45" s="282"/>
    </row>
    <row r="46" ht="13.55" customHeight="1">
      <c r="A46" t="s" s="12">
        <v>738</v>
      </c>
      <c r="B46" s="290">
        <v>7</v>
      </c>
      <c r="C46" s="281">
        <v>856816</v>
      </c>
      <c r="D46" t="s" s="49">
        <v>729</v>
      </c>
      <c r="E46" s="103">
        <v>113</v>
      </c>
      <c r="F46" t="s" s="48">
        <v>235</v>
      </c>
      <c r="G46" t="s" s="49">
        <v>739</v>
      </c>
      <c r="H46" t="s" s="49">
        <v>740</v>
      </c>
      <c r="I46" s="280"/>
      <c r="J46" t="s" s="49">
        <v>763</v>
      </c>
      <c r="K46" t="s" s="126">
        <v>767</v>
      </c>
    </row>
    <row r="47" ht="13.55" customHeight="1">
      <c r="A47" t="s" s="12">
        <v>738</v>
      </c>
      <c r="B47" s="280"/>
      <c r="C47" s="281">
        <v>856808</v>
      </c>
      <c r="D47" t="s" s="49">
        <v>729</v>
      </c>
      <c r="E47" s="103">
        <v>113</v>
      </c>
      <c r="F47" t="s" s="48">
        <v>235</v>
      </c>
      <c r="G47" t="s" s="49">
        <v>742</v>
      </c>
      <c r="H47" t="s" s="49">
        <v>743</v>
      </c>
      <c r="I47" s="280"/>
      <c r="J47" s="280"/>
      <c r="K47" s="282"/>
    </row>
    <row r="48" ht="13.55" customHeight="1">
      <c r="A48" t="s" s="12">
        <v>738</v>
      </c>
      <c r="B48" s="290">
        <v>8</v>
      </c>
      <c r="C48" s="292"/>
      <c r="D48" t="s" s="49">
        <v>729</v>
      </c>
      <c r="E48" s="103">
        <v>112</v>
      </c>
      <c r="F48" t="s" s="48">
        <v>372</v>
      </c>
      <c r="G48" t="s" s="49">
        <v>739</v>
      </c>
      <c r="H48" t="s" s="49">
        <v>740</v>
      </c>
      <c r="I48" s="280"/>
      <c r="J48" t="s" s="49">
        <v>768</v>
      </c>
      <c r="K48" t="s" s="126">
        <v>769</v>
      </c>
    </row>
    <row r="49" ht="13.55" customHeight="1">
      <c r="A49" t="s" s="12">
        <v>738</v>
      </c>
      <c r="B49" s="280"/>
      <c r="C49" s="281">
        <v>856762</v>
      </c>
      <c r="D49" t="s" s="49">
        <v>729</v>
      </c>
      <c r="E49" s="103">
        <v>112</v>
      </c>
      <c r="F49" t="s" s="48">
        <v>372</v>
      </c>
      <c r="G49" t="s" s="49">
        <v>742</v>
      </c>
      <c r="H49" t="s" s="49">
        <v>743</v>
      </c>
      <c r="I49" s="280"/>
      <c r="J49" s="280"/>
      <c r="K49" s="282"/>
    </row>
    <row r="50" ht="13.55" customHeight="1">
      <c r="A50" t="s" s="12">
        <v>738</v>
      </c>
      <c r="B50" s="290">
        <v>9</v>
      </c>
      <c r="C50" s="292"/>
      <c r="D50" t="s" s="49">
        <v>770</v>
      </c>
      <c r="E50" s="103">
        <v>105</v>
      </c>
      <c r="F50" s="283"/>
      <c r="G50" t="s" s="49">
        <v>739</v>
      </c>
      <c r="H50" t="s" s="49">
        <v>740</v>
      </c>
      <c r="I50" s="280"/>
      <c r="J50" t="s" s="49">
        <v>763</v>
      </c>
      <c r="K50" s="282"/>
    </row>
    <row r="51" ht="13.55" customHeight="1">
      <c r="A51" t="s" s="12">
        <v>738</v>
      </c>
      <c r="B51" s="280"/>
      <c r="C51" s="281">
        <v>856774</v>
      </c>
      <c r="D51" t="s" s="49">
        <v>770</v>
      </c>
      <c r="E51" s="103">
        <v>105</v>
      </c>
      <c r="F51" t="s" s="48">
        <v>433</v>
      </c>
      <c r="G51" t="s" s="49">
        <v>742</v>
      </c>
      <c r="H51" t="s" s="49">
        <v>743</v>
      </c>
      <c r="I51" s="280"/>
      <c r="J51" t="s" s="49">
        <v>771</v>
      </c>
      <c r="K51" t="s" s="126">
        <v>772</v>
      </c>
    </row>
    <row r="52" ht="13.55" customHeight="1">
      <c r="A52" t="s" s="12">
        <v>773</v>
      </c>
      <c r="B52" s="290">
        <v>10</v>
      </c>
      <c r="C52" s="292"/>
      <c r="D52" t="s" s="49">
        <v>770</v>
      </c>
      <c r="E52" s="103">
        <v>105</v>
      </c>
      <c r="F52" s="283"/>
      <c r="G52" t="s" s="49">
        <v>739</v>
      </c>
      <c r="H52" t="s" s="49">
        <v>740</v>
      </c>
      <c r="I52" s="280"/>
      <c r="J52" t="s" s="49">
        <v>763</v>
      </c>
      <c r="K52" s="282"/>
    </row>
    <row r="53" ht="13.55" customHeight="1">
      <c r="A53" t="s" s="12">
        <v>773</v>
      </c>
      <c r="B53" t="s" s="49">
        <v>449</v>
      </c>
      <c r="C53" s="293">
        <v>856781</v>
      </c>
      <c r="D53" t="s" s="49">
        <v>770</v>
      </c>
      <c r="E53" s="103">
        <v>105</v>
      </c>
      <c r="F53" t="s" s="48">
        <v>435</v>
      </c>
      <c r="G53" t="s" s="49">
        <v>742</v>
      </c>
      <c r="H53" t="s" s="49">
        <v>743</v>
      </c>
      <c r="I53" s="280"/>
      <c r="J53" t="s" s="49">
        <v>774</v>
      </c>
      <c r="K53" s="282"/>
    </row>
    <row r="54" ht="13.55" customHeight="1">
      <c r="A54" t="s" s="12">
        <v>773</v>
      </c>
      <c r="B54" s="290">
        <v>11</v>
      </c>
      <c r="C54" s="292"/>
      <c r="D54" t="s" s="49">
        <v>770</v>
      </c>
      <c r="E54" s="103">
        <v>112</v>
      </c>
      <c r="F54" t="s" s="48">
        <v>493</v>
      </c>
      <c r="G54" t="s" s="49">
        <v>739</v>
      </c>
      <c r="H54" t="s" s="49">
        <v>740</v>
      </c>
      <c r="I54" s="280"/>
      <c r="J54" t="s" s="49">
        <v>768</v>
      </c>
      <c r="K54" t="s" s="126">
        <v>775</v>
      </c>
    </row>
    <row r="55" ht="13.55" customHeight="1">
      <c r="A55" t="s" s="12">
        <v>773</v>
      </c>
      <c r="B55" t="s" s="49">
        <v>449</v>
      </c>
      <c r="C55" s="293">
        <v>856787</v>
      </c>
      <c r="D55" t="s" s="49">
        <v>770</v>
      </c>
      <c r="E55" s="103">
        <v>112</v>
      </c>
      <c r="F55" s="283"/>
      <c r="G55" t="s" s="49">
        <v>742</v>
      </c>
      <c r="H55" t="s" s="49">
        <v>743</v>
      </c>
      <c r="I55" s="280"/>
      <c r="J55" t="s" s="49">
        <v>757</v>
      </c>
      <c r="K55" s="282"/>
    </row>
    <row r="56" ht="13.55" customHeight="1">
      <c r="A56" t="s" s="12">
        <v>773</v>
      </c>
      <c r="B56" s="290">
        <v>12</v>
      </c>
      <c r="C56" s="280"/>
      <c r="D56" t="s" s="49">
        <v>770</v>
      </c>
      <c r="E56" s="103">
        <v>115</v>
      </c>
      <c r="F56" t="s" s="48">
        <v>46</v>
      </c>
      <c r="G56" t="s" s="49">
        <v>739</v>
      </c>
      <c r="H56" t="s" s="49">
        <v>740</v>
      </c>
      <c r="I56" s="280"/>
      <c r="J56" t="s" s="49">
        <v>768</v>
      </c>
      <c r="K56" s="282"/>
    </row>
    <row r="57" ht="13.55" customHeight="1">
      <c r="A57" t="s" s="12">
        <v>773</v>
      </c>
      <c r="B57" t="s" s="49">
        <v>449</v>
      </c>
      <c r="C57" s="293">
        <v>856786</v>
      </c>
      <c r="D57" t="s" s="49">
        <v>770</v>
      </c>
      <c r="E57" s="103">
        <v>115</v>
      </c>
      <c r="F57" s="283"/>
      <c r="G57" t="s" s="49">
        <v>742</v>
      </c>
      <c r="H57" t="s" s="49">
        <v>743</v>
      </c>
      <c r="I57" s="280"/>
      <c r="J57" t="s" s="49">
        <v>757</v>
      </c>
      <c r="K57" s="282"/>
    </row>
    <row r="58" ht="13.55" customHeight="1">
      <c r="A58" t="s" s="12">
        <v>773</v>
      </c>
      <c r="B58" s="290">
        <v>13</v>
      </c>
      <c r="C58" s="280"/>
      <c r="D58" t="s" s="49">
        <v>770</v>
      </c>
      <c r="E58" s="103">
        <v>95</v>
      </c>
      <c r="F58" t="s" s="48">
        <v>602</v>
      </c>
      <c r="G58" t="s" s="49">
        <v>739</v>
      </c>
      <c r="H58" t="s" s="49">
        <v>740</v>
      </c>
      <c r="I58" s="280"/>
      <c r="J58" t="s" s="49">
        <v>776</v>
      </c>
      <c r="K58" t="s" s="126">
        <v>777</v>
      </c>
    </row>
    <row r="59" ht="13.55" customHeight="1">
      <c r="A59" t="s" s="294">
        <v>773</v>
      </c>
      <c r="B59" t="s" s="49">
        <v>449</v>
      </c>
      <c r="C59" s="293">
        <v>859617</v>
      </c>
      <c r="D59" t="s" s="49">
        <v>770</v>
      </c>
      <c r="E59" s="103">
        <v>95</v>
      </c>
      <c r="F59" s="283"/>
      <c r="G59" t="s" s="49">
        <v>742</v>
      </c>
      <c r="H59" t="s" s="49">
        <v>743</v>
      </c>
      <c r="I59" s="280"/>
      <c r="J59" s="280"/>
      <c r="K59" s="282"/>
    </row>
    <row r="60" ht="13.55" customHeight="1">
      <c r="A60" s="295"/>
      <c r="B60" s="280"/>
      <c r="C60" s="292"/>
      <c r="D60" s="280"/>
      <c r="E60" s="113"/>
      <c r="F60" s="113"/>
      <c r="G60" s="280"/>
      <c r="H60" s="280"/>
      <c r="I60" s="280"/>
      <c r="J60" s="280"/>
      <c r="K60" s="282"/>
    </row>
    <row r="61" ht="13.55" customHeight="1">
      <c r="A61" t="s" s="25">
        <v>738</v>
      </c>
      <c r="B61" s="296">
        <v>101</v>
      </c>
      <c r="C61" s="287">
        <v>851791</v>
      </c>
      <c r="D61" t="s" s="25">
        <v>729</v>
      </c>
      <c r="E61" s="99">
        <v>114</v>
      </c>
      <c r="F61" t="s" s="78">
        <v>778</v>
      </c>
      <c r="G61" t="s" s="25">
        <v>739</v>
      </c>
      <c r="H61" t="s" s="25">
        <v>740</v>
      </c>
      <c r="I61" s="285"/>
      <c r="J61" s="297"/>
      <c r="K61" s="285"/>
    </row>
    <row r="62" ht="13.55" customHeight="1">
      <c r="A62" t="s" s="23">
        <v>738</v>
      </c>
      <c r="B62" s="257"/>
      <c r="C62" s="266">
        <v>851792</v>
      </c>
      <c r="D62" t="s" s="23">
        <v>729</v>
      </c>
      <c r="E62" s="32">
        <v>114</v>
      </c>
      <c r="F62" t="s" s="22">
        <v>778</v>
      </c>
      <c r="G62" t="s" s="23">
        <v>742</v>
      </c>
      <c r="H62" t="s" s="23">
        <v>743</v>
      </c>
      <c r="I62" s="298"/>
      <c r="J62" t="s" s="204">
        <v>779</v>
      </c>
      <c r="K62" s="299"/>
    </row>
    <row r="63" ht="13.55" customHeight="1">
      <c r="A63" t="s" s="23">
        <v>738</v>
      </c>
      <c r="B63" s="9">
        <v>102</v>
      </c>
      <c r="C63" s="266">
        <v>851793</v>
      </c>
      <c r="D63" t="s" s="23">
        <v>729</v>
      </c>
      <c r="E63" s="32">
        <v>113</v>
      </c>
      <c r="F63" t="s" s="22">
        <v>778</v>
      </c>
      <c r="G63" t="s" s="23">
        <v>739</v>
      </c>
      <c r="H63" t="s" s="23">
        <v>740</v>
      </c>
      <c r="I63" s="257"/>
      <c r="J63" s="297"/>
      <c r="K63" s="257"/>
    </row>
    <row r="64" ht="13.55" customHeight="1">
      <c r="A64" t="s" s="23">
        <v>738</v>
      </c>
      <c r="B64" s="257"/>
      <c r="C64" s="266">
        <v>851794</v>
      </c>
      <c r="D64" t="s" s="23">
        <v>729</v>
      </c>
      <c r="E64" s="32">
        <v>113</v>
      </c>
      <c r="F64" t="s" s="22">
        <v>778</v>
      </c>
      <c r="G64" t="s" s="23">
        <v>742</v>
      </c>
      <c r="H64" t="s" s="23">
        <v>743</v>
      </c>
      <c r="I64" s="298"/>
      <c r="J64" t="s" s="204">
        <v>779</v>
      </c>
      <c r="K64" s="299"/>
    </row>
    <row r="65" ht="13.55" customHeight="1">
      <c r="A65" t="s" s="23">
        <v>738</v>
      </c>
      <c r="B65" s="9">
        <v>103</v>
      </c>
      <c r="C65" s="266">
        <v>851795</v>
      </c>
      <c r="D65" t="s" s="23">
        <v>729</v>
      </c>
      <c r="E65" s="32">
        <v>113</v>
      </c>
      <c r="F65" t="s" s="22">
        <v>778</v>
      </c>
      <c r="G65" t="s" s="23">
        <v>739</v>
      </c>
      <c r="H65" t="s" s="23">
        <v>740</v>
      </c>
      <c r="I65" s="257"/>
      <c r="J65" s="297"/>
      <c r="K65" s="257"/>
    </row>
    <row r="66" ht="13.55" customHeight="1">
      <c r="A66" t="s" s="23">
        <v>738</v>
      </c>
      <c r="B66" s="257"/>
      <c r="C66" s="266">
        <v>851796</v>
      </c>
      <c r="D66" t="s" s="23">
        <v>729</v>
      </c>
      <c r="E66" s="32">
        <v>113</v>
      </c>
      <c r="F66" t="s" s="22">
        <v>778</v>
      </c>
      <c r="G66" t="s" s="23">
        <v>742</v>
      </c>
      <c r="H66" t="s" s="23">
        <v>743</v>
      </c>
      <c r="I66" s="298"/>
      <c r="J66" t="s" s="204">
        <v>779</v>
      </c>
      <c r="K66" s="299"/>
    </row>
    <row r="67" ht="13.55" customHeight="1">
      <c r="A67" t="s" s="23">
        <v>738</v>
      </c>
      <c r="B67" s="9">
        <v>104</v>
      </c>
      <c r="C67" s="300">
        <v>852071</v>
      </c>
      <c r="D67" t="s" s="23">
        <v>729</v>
      </c>
      <c r="E67" s="32">
        <v>114</v>
      </c>
      <c r="F67" t="s" s="22">
        <v>778</v>
      </c>
      <c r="G67" t="s" s="23">
        <v>739</v>
      </c>
      <c r="H67" t="s" s="23">
        <v>740</v>
      </c>
      <c r="I67" s="257"/>
      <c r="J67" s="297"/>
      <c r="K67" s="257"/>
    </row>
    <row r="68" ht="13.55" customHeight="1">
      <c r="A68" t="s" s="23">
        <v>738</v>
      </c>
      <c r="B68" s="257"/>
      <c r="C68" s="300">
        <v>851784</v>
      </c>
      <c r="D68" t="s" s="23">
        <v>729</v>
      </c>
      <c r="E68" s="32">
        <v>113</v>
      </c>
      <c r="F68" t="s" s="22">
        <v>778</v>
      </c>
      <c r="G68" t="s" s="23">
        <v>742</v>
      </c>
      <c r="H68" t="s" s="23">
        <v>743</v>
      </c>
      <c r="I68" s="298"/>
      <c r="J68" t="s" s="204">
        <v>779</v>
      </c>
      <c r="K68" s="299"/>
    </row>
    <row r="69" ht="13.55" customHeight="1">
      <c r="A69" t="s" s="23">
        <v>738</v>
      </c>
      <c r="B69" s="9">
        <v>105</v>
      </c>
      <c r="C69" s="266">
        <v>851877</v>
      </c>
      <c r="D69" t="s" s="23">
        <v>729</v>
      </c>
      <c r="E69" s="32">
        <v>101</v>
      </c>
      <c r="F69" t="s" s="22">
        <v>778</v>
      </c>
      <c r="G69" t="s" s="23">
        <v>739</v>
      </c>
      <c r="H69" t="s" s="23">
        <v>740</v>
      </c>
      <c r="I69" s="257"/>
      <c r="J69" s="297"/>
      <c r="K69" s="257"/>
    </row>
    <row r="70" ht="13.55" customHeight="1">
      <c r="A70" t="s" s="23">
        <v>738</v>
      </c>
      <c r="B70" s="257"/>
      <c r="C70" s="266">
        <v>851876</v>
      </c>
      <c r="D70" t="s" s="23">
        <v>729</v>
      </c>
      <c r="E70" s="32">
        <v>101</v>
      </c>
      <c r="F70" t="s" s="22">
        <v>778</v>
      </c>
      <c r="G70" t="s" s="23">
        <v>742</v>
      </c>
      <c r="H70" t="s" s="23">
        <v>743</v>
      </c>
      <c r="I70" s="298"/>
      <c r="J70" t="s" s="204">
        <v>779</v>
      </c>
      <c r="K70" s="299"/>
    </row>
    <row r="71" ht="13.55" customHeight="1">
      <c r="A71" s="257"/>
      <c r="B71" s="257"/>
      <c r="C71" s="62"/>
      <c r="D71" s="257"/>
      <c r="E71" s="11"/>
      <c r="F71" s="11"/>
      <c r="G71" s="257"/>
      <c r="H71" s="257"/>
      <c r="I71" s="257"/>
      <c r="J71" s="285"/>
      <c r="K71" s="257"/>
    </row>
    <row r="72" ht="13.55" customHeight="1">
      <c r="A72" s="257"/>
      <c r="B72" s="257"/>
      <c r="C72" s="278"/>
      <c r="D72" t="s" s="23">
        <v>729</v>
      </c>
      <c r="E72" s="11"/>
      <c r="F72" t="s" s="22">
        <v>780</v>
      </c>
      <c r="G72" t="s" s="23">
        <v>739</v>
      </c>
      <c r="H72" t="s" s="23">
        <v>740</v>
      </c>
      <c r="I72" s="257"/>
      <c r="J72" t="s" s="23">
        <v>781</v>
      </c>
      <c r="K72" s="257"/>
    </row>
    <row r="73" ht="13.55" customHeight="1">
      <c r="A73" t="s" s="23">
        <v>773</v>
      </c>
      <c r="B73" t="s" s="249">
        <v>449</v>
      </c>
      <c r="C73" s="293">
        <v>856784</v>
      </c>
      <c r="D73" t="s" s="14">
        <v>729</v>
      </c>
      <c r="E73" s="32">
        <v>110</v>
      </c>
      <c r="F73" t="s" s="22">
        <v>780</v>
      </c>
      <c r="G73" t="s" s="23">
        <v>742</v>
      </c>
      <c r="H73" t="s" s="23">
        <v>743</v>
      </c>
      <c r="I73" s="257"/>
      <c r="J73" s="257"/>
      <c r="K73" s="257"/>
    </row>
    <row r="74" ht="13.55" customHeight="1">
      <c r="A74" s="257"/>
      <c r="B74" s="257"/>
      <c r="C74" s="301"/>
      <c r="D74" t="s" s="23">
        <v>729</v>
      </c>
      <c r="E74" s="11"/>
      <c r="F74" t="s" s="22">
        <v>780</v>
      </c>
      <c r="G74" t="s" s="23">
        <v>739</v>
      </c>
      <c r="H74" t="s" s="23">
        <v>740</v>
      </c>
      <c r="I74" s="257"/>
      <c r="J74" t="s" s="23">
        <v>781</v>
      </c>
      <c r="K74" s="257"/>
    </row>
    <row r="75" ht="13.55" customHeight="1">
      <c r="A75" t="s" s="23">
        <v>773</v>
      </c>
      <c r="B75" t="s" s="249">
        <v>449</v>
      </c>
      <c r="C75" s="293">
        <v>856785</v>
      </c>
      <c r="D75" t="s" s="14">
        <v>729</v>
      </c>
      <c r="E75" s="32">
        <v>112</v>
      </c>
      <c r="F75" t="s" s="22">
        <v>780</v>
      </c>
      <c r="G75" t="s" s="23">
        <v>742</v>
      </c>
      <c r="H75" t="s" s="23">
        <v>743</v>
      </c>
      <c r="I75" s="257"/>
      <c r="J75" s="257"/>
      <c r="K75" s="257"/>
    </row>
    <row r="76" ht="13.55" customHeight="1">
      <c r="A76" s="257"/>
      <c r="B76" s="257"/>
      <c r="C76" s="302"/>
      <c r="D76" s="257"/>
      <c r="E76" s="11"/>
      <c r="F76" s="11"/>
      <c r="G76" s="257"/>
      <c r="H76" s="257"/>
      <c r="I76" s="257"/>
      <c r="J76" s="257"/>
      <c r="K76" s="257"/>
    </row>
    <row r="77" ht="13.55" customHeight="1">
      <c r="A77" t="s" s="23">
        <v>738</v>
      </c>
      <c r="B77" t="s" s="23">
        <v>738</v>
      </c>
      <c r="C77" s="266">
        <v>856829</v>
      </c>
      <c r="D77" t="s" s="23">
        <v>729</v>
      </c>
      <c r="E77" s="32">
        <v>119</v>
      </c>
      <c r="F77" t="s" s="22">
        <v>782</v>
      </c>
      <c r="G77" t="s" s="23">
        <v>739</v>
      </c>
      <c r="H77" t="s" s="23">
        <v>740</v>
      </c>
      <c r="I77" s="257"/>
      <c r="J77" t="s" s="23">
        <v>783</v>
      </c>
      <c r="K77" t="s" s="23">
        <v>784</v>
      </c>
    </row>
    <row r="78" ht="13.55" customHeight="1">
      <c r="A78" t="s" s="23">
        <v>738</v>
      </c>
      <c r="B78" s="257"/>
      <c r="C78" s="266">
        <v>856830</v>
      </c>
      <c r="D78" t="s" s="23">
        <v>729</v>
      </c>
      <c r="E78" s="32">
        <v>119</v>
      </c>
      <c r="F78" t="s" s="22">
        <v>782</v>
      </c>
      <c r="G78" t="s" s="23">
        <v>742</v>
      </c>
      <c r="H78" t="s" s="23">
        <v>743</v>
      </c>
      <c r="I78" s="257"/>
      <c r="J78" s="257"/>
      <c r="K78" s="257"/>
    </row>
    <row r="79" ht="13.55" customHeight="1">
      <c r="A79" t="s" s="23">
        <v>738</v>
      </c>
      <c r="B79" t="s" s="23">
        <v>738</v>
      </c>
      <c r="C79" s="266">
        <v>856839</v>
      </c>
      <c r="D79" t="s" s="23">
        <v>729</v>
      </c>
      <c r="E79" s="32">
        <v>116</v>
      </c>
      <c r="F79" t="s" s="22">
        <v>782</v>
      </c>
      <c r="G79" t="s" s="23">
        <v>739</v>
      </c>
      <c r="H79" t="s" s="23">
        <v>740</v>
      </c>
      <c r="I79" s="257"/>
      <c r="J79" t="s" s="23">
        <v>785</v>
      </c>
      <c r="K79" s="257"/>
    </row>
    <row r="80" ht="13.55" customHeight="1">
      <c r="A80" t="s" s="23">
        <v>738</v>
      </c>
      <c r="B80" s="257"/>
      <c r="C80" s="266">
        <v>856837</v>
      </c>
      <c r="D80" t="s" s="23">
        <v>729</v>
      </c>
      <c r="E80" s="32">
        <v>116</v>
      </c>
      <c r="F80" t="s" s="22">
        <v>782</v>
      </c>
      <c r="G80" t="s" s="23">
        <v>742</v>
      </c>
      <c r="H80" t="s" s="23">
        <v>743</v>
      </c>
      <c r="I80" s="257"/>
      <c r="J80" s="257"/>
      <c r="K80" s="257"/>
    </row>
    <row r="81" ht="13.55" customHeight="1">
      <c r="A81" t="s" s="23">
        <v>738</v>
      </c>
      <c r="B81" t="s" s="23">
        <v>738</v>
      </c>
      <c r="C81" s="266">
        <v>856761</v>
      </c>
      <c r="D81" t="s" s="23">
        <v>729</v>
      </c>
      <c r="E81" s="32">
        <v>114</v>
      </c>
      <c r="F81" t="s" s="22">
        <v>782</v>
      </c>
      <c r="G81" t="s" s="23">
        <v>739</v>
      </c>
      <c r="H81" t="s" s="23">
        <v>740</v>
      </c>
      <c r="I81" s="257"/>
      <c r="J81" t="s" s="23">
        <v>786</v>
      </c>
      <c r="K81" t="s" s="23">
        <v>787</v>
      </c>
    </row>
    <row r="82" ht="13.55" customHeight="1">
      <c r="A82" t="s" s="23">
        <v>738</v>
      </c>
      <c r="B82" s="257"/>
      <c r="C82" s="266">
        <v>856760</v>
      </c>
      <c r="D82" t="s" s="23">
        <v>729</v>
      </c>
      <c r="E82" s="32">
        <v>114</v>
      </c>
      <c r="F82" t="s" s="22">
        <v>782</v>
      </c>
      <c r="G82" t="s" s="23">
        <v>742</v>
      </c>
      <c r="H82" t="s" s="23">
        <v>743</v>
      </c>
      <c r="I82" s="257"/>
      <c r="J82" s="257"/>
      <c r="K82" s="257"/>
    </row>
    <row r="83" ht="13.55" customHeight="1">
      <c r="A83" s="257"/>
      <c r="B83" s="257"/>
      <c r="C83" s="62"/>
      <c r="D83" s="257"/>
      <c r="E83" s="11"/>
      <c r="F83" t="s" s="22">
        <v>782</v>
      </c>
      <c r="G83" t="s" s="23">
        <v>739</v>
      </c>
      <c r="H83" t="s" s="23">
        <v>740</v>
      </c>
      <c r="I83" s="257"/>
      <c r="J83" t="s" s="23">
        <v>788</v>
      </c>
      <c r="K83" s="257"/>
    </row>
    <row r="84" ht="13.55" customHeight="1">
      <c r="A84" s="257"/>
      <c r="B84" s="257"/>
      <c r="C84" s="62"/>
      <c r="D84" s="257"/>
      <c r="E84" s="11"/>
      <c r="F84" t="s" s="22">
        <v>782</v>
      </c>
      <c r="G84" t="s" s="23">
        <v>742</v>
      </c>
      <c r="H84" t="s" s="23">
        <v>743</v>
      </c>
      <c r="I84" s="257"/>
      <c r="J84" s="257"/>
      <c r="K84" s="257"/>
    </row>
    <row r="85" ht="13.55" customHeight="1">
      <c r="A85" s="257"/>
      <c r="B85" s="257"/>
      <c r="C85" s="303"/>
      <c r="D85" t="s" s="23">
        <v>729</v>
      </c>
      <c r="E85" s="32">
        <v>107</v>
      </c>
      <c r="F85" t="s" s="22">
        <v>782</v>
      </c>
      <c r="G85" t="s" s="23">
        <v>739</v>
      </c>
      <c r="H85" t="s" s="23">
        <v>740</v>
      </c>
      <c r="I85" s="257"/>
      <c r="J85" t="s" s="23">
        <v>789</v>
      </c>
      <c r="K85" s="257"/>
    </row>
    <row r="86" ht="13.55" customHeight="1">
      <c r="A86" t="s" s="23">
        <v>773</v>
      </c>
      <c r="B86" t="s" s="249">
        <v>449</v>
      </c>
      <c r="C86" s="293">
        <v>857091</v>
      </c>
      <c r="D86" t="s" s="14">
        <v>729</v>
      </c>
      <c r="E86" s="32">
        <v>107</v>
      </c>
      <c r="F86" t="s" s="22">
        <v>782</v>
      </c>
      <c r="G86" t="s" s="23">
        <v>742</v>
      </c>
      <c r="H86" t="s" s="23">
        <v>790</v>
      </c>
      <c r="I86" s="257"/>
      <c r="J86" s="257"/>
      <c r="K86" s="257"/>
    </row>
    <row r="87" ht="13.55" customHeight="1">
      <c r="A87" s="257"/>
      <c r="B87" s="257"/>
      <c r="C87" s="301"/>
      <c r="D87" s="257"/>
      <c r="E87" s="11"/>
      <c r="F87" t="s" s="22">
        <v>782</v>
      </c>
      <c r="G87" t="s" s="23">
        <v>739</v>
      </c>
      <c r="H87" t="s" s="23">
        <v>740</v>
      </c>
      <c r="I87" s="257"/>
      <c r="J87" s="257"/>
      <c r="K87" s="257"/>
    </row>
    <row r="88" ht="13.55" customHeight="1">
      <c r="A88" t="s" s="23">
        <v>773</v>
      </c>
      <c r="B88" t="s" s="249">
        <v>449</v>
      </c>
      <c r="C88" s="293">
        <v>856755</v>
      </c>
      <c r="D88" t="s" s="14">
        <v>729</v>
      </c>
      <c r="E88" s="32">
        <v>112</v>
      </c>
      <c r="F88" t="s" s="22">
        <v>782</v>
      </c>
      <c r="G88" t="s" s="23">
        <v>742</v>
      </c>
      <c r="H88" t="s" s="23">
        <v>790</v>
      </c>
      <c r="I88" s="257"/>
      <c r="J88" t="s" s="23">
        <v>791</v>
      </c>
      <c r="K88" s="257"/>
    </row>
    <row r="89" ht="13.55" customHeight="1">
      <c r="A89" s="257"/>
      <c r="B89" s="257"/>
      <c r="C89" s="301"/>
      <c r="D89" s="257"/>
      <c r="E89" s="11"/>
      <c r="F89" t="s" s="22">
        <v>782</v>
      </c>
      <c r="G89" t="s" s="23">
        <v>739</v>
      </c>
      <c r="H89" t="s" s="23">
        <v>740</v>
      </c>
      <c r="I89" s="257"/>
      <c r="J89" s="257"/>
      <c r="K89" s="257"/>
    </row>
    <row r="90" ht="13.55" customHeight="1">
      <c r="A90" t="s" s="23">
        <v>773</v>
      </c>
      <c r="B90" t="s" s="249">
        <v>449</v>
      </c>
      <c r="C90" s="293">
        <v>859602</v>
      </c>
      <c r="D90" t="s" s="14">
        <v>729</v>
      </c>
      <c r="E90" s="32">
        <v>109</v>
      </c>
      <c r="F90" t="s" s="22">
        <v>782</v>
      </c>
      <c r="G90" t="s" s="23">
        <v>742</v>
      </c>
      <c r="H90" t="s" s="23">
        <v>790</v>
      </c>
      <c r="I90" s="257"/>
      <c r="J90" t="s" s="23">
        <v>792</v>
      </c>
      <c r="K90" s="257"/>
    </row>
    <row r="91" ht="13.55" customHeight="1">
      <c r="A91" s="257"/>
      <c r="B91" s="257"/>
      <c r="C91" s="301"/>
      <c r="D91" t="s" s="23">
        <v>729</v>
      </c>
      <c r="E91" s="11"/>
      <c r="F91" t="s" s="22">
        <v>782</v>
      </c>
      <c r="G91" t="s" s="23">
        <v>739</v>
      </c>
      <c r="H91" t="s" s="23">
        <v>740</v>
      </c>
      <c r="I91" s="257"/>
      <c r="J91" t="s" s="23">
        <v>793</v>
      </c>
      <c r="K91" s="257"/>
    </row>
    <row r="92" ht="13.55" customHeight="1">
      <c r="A92" t="s" s="23">
        <v>773</v>
      </c>
      <c r="B92" t="s" s="249">
        <v>449</v>
      </c>
      <c r="C92" s="293">
        <v>859612</v>
      </c>
      <c r="D92" t="s" s="14">
        <v>729</v>
      </c>
      <c r="E92" s="11"/>
      <c r="F92" t="s" s="22">
        <v>782</v>
      </c>
      <c r="G92" t="s" s="23">
        <v>742</v>
      </c>
      <c r="H92" t="s" s="23">
        <v>790</v>
      </c>
      <c r="I92" s="257"/>
      <c r="J92" t="s" s="23">
        <v>794</v>
      </c>
      <c r="K92" s="257"/>
    </row>
    <row r="93" ht="13.55" customHeight="1">
      <c r="A93" s="257"/>
      <c r="B93" s="257"/>
      <c r="C93" s="301"/>
      <c r="D93" t="s" s="23">
        <v>729</v>
      </c>
      <c r="E93" s="11"/>
      <c r="F93" t="s" s="22">
        <v>782</v>
      </c>
      <c r="G93" t="s" s="23">
        <v>739</v>
      </c>
      <c r="H93" t="s" s="23">
        <v>795</v>
      </c>
      <c r="I93" s="257"/>
      <c r="J93" t="s" s="23">
        <v>788</v>
      </c>
      <c r="K93" s="257"/>
    </row>
    <row r="94" ht="13.55" customHeight="1">
      <c r="A94" t="s" s="23">
        <v>773</v>
      </c>
      <c r="B94" t="s" s="249">
        <v>449</v>
      </c>
      <c r="C94" s="304">
        <v>859616</v>
      </c>
      <c r="D94" t="s" s="14">
        <v>729</v>
      </c>
      <c r="E94" s="32">
        <v>133</v>
      </c>
      <c r="F94" t="s" s="22">
        <v>782</v>
      </c>
      <c r="G94" t="s" s="23">
        <v>742</v>
      </c>
      <c r="H94" t="s" s="23">
        <v>790</v>
      </c>
      <c r="I94" s="257"/>
      <c r="J94" t="s" s="23">
        <v>28</v>
      </c>
      <c r="K94" s="2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N15"/>
  <sheetViews>
    <sheetView workbookViewId="0" showGridLines="0" defaultGridColor="1"/>
  </sheetViews>
  <sheetFormatPr defaultColWidth="8.83333" defaultRowHeight="14.5" customHeight="1" outlineLevelRow="0" outlineLevelCol="0"/>
  <cols>
    <col min="1" max="1" width="9.85156" style="305" customWidth="1"/>
    <col min="2" max="2" width="10.3516" style="305" customWidth="1"/>
    <col min="3" max="3" width="9.85156" style="305" customWidth="1"/>
    <col min="4" max="7" width="8.85156" style="305" customWidth="1"/>
    <col min="8" max="8" width="10.1719" style="305" customWidth="1"/>
    <col min="9" max="9" width="21.1719" style="305" customWidth="1"/>
    <col min="10" max="10" width="19.6719" style="305" customWidth="1"/>
    <col min="11" max="12" width="10.1719" style="305" customWidth="1"/>
    <col min="13" max="14" width="8.85156" style="305" customWidth="1"/>
    <col min="15" max="16384" width="8.85156" style="305" customWidth="1"/>
  </cols>
  <sheetData>
    <row r="1" ht="13.55" customHeight="1">
      <c r="A1" s="306"/>
      <c r="B1" s="34"/>
      <c r="C1" s="62"/>
      <c r="D1" s="62"/>
      <c r="E1" s="62"/>
      <c r="F1" s="307"/>
      <c r="G1" s="308"/>
      <c r="H1" s="309"/>
      <c r="I1" s="257"/>
      <c r="J1" s="257"/>
      <c r="K1" t="s" s="95">
        <v>797</v>
      </c>
      <c r="L1" s="257"/>
      <c r="M1" t="s" s="23">
        <v>798</v>
      </c>
      <c r="N1" t="s" s="23">
        <v>799</v>
      </c>
    </row>
    <row r="2" ht="13.55" customHeight="1">
      <c r="A2" s="310"/>
      <c r="B2" s="41"/>
      <c r="C2" s="303"/>
      <c r="D2" s="303"/>
      <c r="E2" s="303"/>
      <c r="F2" s="311"/>
      <c r="G2" s="312"/>
      <c r="H2" s="309"/>
      <c r="I2" s="257"/>
      <c r="J2" t="s" s="313">
        <v>800</v>
      </c>
      <c r="K2" s="314">
        <v>7</v>
      </c>
      <c r="L2" t="s" s="14">
        <v>7</v>
      </c>
      <c r="M2" s="15">
        <v>12</v>
      </c>
      <c r="N2" s="15">
        <v>0.5</v>
      </c>
    </row>
    <row r="3" ht="13.55" customHeight="1">
      <c r="A3" t="s" s="18">
        <v>801</v>
      </c>
      <c r="B3" s="19"/>
      <c r="C3" s="19"/>
      <c r="D3" s="19"/>
      <c r="E3" s="19"/>
      <c r="F3" s="19"/>
      <c r="G3" s="19"/>
      <c r="H3" s="315"/>
      <c r="I3" s="257"/>
      <c r="J3" t="s" s="313">
        <v>87</v>
      </c>
      <c r="K3" s="314">
        <v>7.5</v>
      </c>
      <c r="L3" t="s" s="14">
        <v>7</v>
      </c>
      <c r="M3" s="15">
        <v>12.5</v>
      </c>
      <c r="N3" s="15">
        <v>0.5</v>
      </c>
    </row>
    <row r="4" ht="13.55" customHeight="1">
      <c r="A4" t="s" s="18">
        <v>802</v>
      </c>
      <c r="B4" s="19"/>
      <c r="C4" s="19"/>
      <c r="D4" s="19"/>
      <c r="E4" s="19"/>
      <c r="F4" s="19"/>
      <c r="G4" s="19"/>
      <c r="H4" s="315"/>
      <c r="I4" s="257"/>
      <c r="J4" s="316"/>
      <c r="K4" s="81"/>
      <c r="L4" s="257"/>
      <c r="M4" s="15"/>
      <c r="N4" s="15"/>
    </row>
    <row r="5" ht="13.55" customHeight="1">
      <c r="A5" s="317"/>
      <c r="B5" s="318"/>
      <c r="C5" s="302"/>
      <c r="D5" s="302"/>
      <c r="E5" s="302"/>
      <c r="F5" s="319"/>
      <c r="G5" s="320"/>
      <c r="H5" s="309"/>
      <c r="I5" s="257"/>
      <c r="J5" s="257"/>
      <c r="K5" s="257"/>
      <c r="L5" s="257"/>
      <c r="M5" s="257"/>
      <c r="N5" s="257"/>
    </row>
    <row r="6" ht="13.55" customHeight="1">
      <c r="A6" t="s" s="321">
        <v>16</v>
      </c>
      <c r="B6" t="s" s="321">
        <v>17</v>
      </c>
      <c r="C6" t="s" s="321">
        <v>18</v>
      </c>
      <c r="D6" t="s" s="321">
        <v>19</v>
      </c>
      <c r="E6" t="s" s="321">
        <v>20</v>
      </c>
      <c r="F6" t="s" s="321">
        <v>21</v>
      </c>
      <c r="G6" t="s" s="321">
        <v>22</v>
      </c>
      <c r="H6" t="s" s="321">
        <v>23</v>
      </c>
      <c r="I6" t="s" s="322">
        <v>25</v>
      </c>
      <c r="J6" t="s" s="321">
        <v>75</v>
      </c>
      <c r="K6" t="s" s="321">
        <v>803</v>
      </c>
      <c r="L6" t="s" s="321">
        <v>804</v>
      </c>
      <c r="M6" t="s" s="321">
        <v>799</v>
      </c>
      <c r="N6" t="s" s="321">
        <v>805</v>
      </c>
    </row>
    <row r="7" ht="13.55" customHeight="1">
      <c r="A7" s="323"/>
      <c r="B7" s="324"/>
      <c r="C7" s="70"/>
      <c r="D7" s="70"/>
      <c r="E7" s="70"/>
      <c r="F7" s="325"/>
      <c r="G7" s="326"/>
      <c r="H7" s="70"/>
      <c r="I7" s="327"/>
      <c r="J7" s="58"/>
      <c r="K7" s="70"/>
      <c r="L7" s="58"/>
      <c r="M7" s="58"/>
      <c r="N7" s="257"/>
    </row>
    <row r="8" ht="13.55" customHeight="1">
      <c r="A8" s="328">
        <v>45757</v>
      </c>
      <c r="B8" s="329"/>
      <c r="C8" t="s" s="330">
        <v>31</v>
      </c>
      <c r="D8" s="293">
        <v>856781</v>
      </c>
      <c r="E8" s="293">
        <v>105</v>
      </c>
      <c r="F8" s="293">
        <v>0.95</v>
      </c>
      <c r="G8" s="331">
        <f>E8*F8</f>
        <v>99.75</v>
      </c>
      <c r="H8" t="s" s="151">
        <v>435</v>
      </c>
      <c r="I8" s="332"/>
      <c r="J8" s="122">
        <f>G8*$M$2</f>
        <v>1197</v>
      </c>
      <c r="K8" s="157">
        <f>J8*0.1</f>
        <v>119.7</v>
      </c>
      <c r="L8" s="333">
        <f>J8*0.9</f>
        <v>1077.3</v>
      </c>
      <c r="M8" t="s" s="23">
        <v>37</v>
      </c>
      <c r="N8" s="257"/>
    </row>
    <row r="9" ht="13.55" customHeight="1">
      <c r="A9" s="328">
        <v>45757</v>
      </c>
      <c r="B9" s="329"/>
      <c r="C9" t="s" s="330">
        <v>31</v>
      </c>
      <c r="D9" s="293">
        <v>856781</v>
      </c>
      <c r="E9" s="293">
        <v>105</v>
      </c>
      <c r="F9" s="293">
        <v>0.95</v>
      </c>
      <c r="G9" s="331">
        <f>E9*F9</f>
        <v>99.75</v>
      </c>
      <c r="H9" t="s" s="151">
        <v>435</v>
      </c>
      <c r="I9" s="332"/>
      <c r="J9" s="122">
        <f>G9*$M$2</f>
        <v>1197</v>
      </c>
      <c r="K9" s="157">
        <f>J9*0.1</f>
        <v>119.7</v>
      </c>
      <c r="L9" s="333">
        <f>J9*0.9</f>
        <v>1077.3</v>
      </c>
      <c r="M9" t="s" s="23">
        <v>37</v>
      </c>
      <c r="N9" s="257"/>
    </row>
    <row r="10" ht="13.55" customHeight="1">
      <c r="A10" s="328"/>
      <c r="B10" s="329"/>
      <c r="C10" s="329"/>
      <c r="D10" s="329"/>
      <c r="E10" s="329"/>
      <c r="F10" s="329"/>
      <c r="G10" s="331"/>
      <c r="H10" s="152"/>
      <c r="I10" s="332"/>
      <c r="J10" s="122"/>
      <c r="K10" s="157"/>
      <c r="L10" s="333"/>
      <c r="M10" s="15"/>
      <c r="N10" s="257"/>
    </row>
    <row r="11" ht="13.55" customHeight="1">
      <c r="A11" s="328">
        <v>45757</v>
      </c>
      <c r="B11" s="330"/>
      <c r="C11" t="s" s="330">
        <v>31</v>
      </c>
      <c r="D11" s="329"/>
      <c r="E11" s="293">
        <v>105</v>
      </c>
      <c r="F11" s="293">
        <v>0.95</v>
      </c>
      <c r="G11" s="331">
        <f>E11*F11</f>
        <v>99.75</v>
      </c>
      <c r="H11" t="s" s="151">
        <v>493</v>
      </c>
      <c r="I11" s="332"/>
      <c r="J11" s="122">
        <f>G11*$M$2</f>
        <v>1197</v>
      </c>
      <c r="K11" s="157">
        <f>J11*0.1</f>
        <v>119.7</v>
      </c>
      <c r="L11" s="333">
        <f>J11*0.9</f>
        <v>1077.3</v>
      </c>
      <c r="M11" t="s" s="23">
        <v>37</v>
      </c>
      <c r="N11" s="257"/>
    </row>
    <row r="12" ht="13.55" customHeight="1">
      <c r="A12" s="328">
        <v>45757</v>
      </c>
      <c r="B12" s="330"/>
      <c r="C12" t="s" s="330">
        <v>31</v>
      </c>
      <c r="D12" s="329"/>
      <c r="E12" s="293">
        <v>105</v>
      </c>
      <c r="F12" s="293">
        <v>0.95</v>
      </c>
      <c r="G12" s="331">
        <f>E12*F12</f>
        <v>99.75</v>
      </c>
      <c r="H12" t="s" s="151">
        <v>493</v>
      </c>
      <c r="I12" s="332"/>
      <c r="J12" s="122">
        <f>G12*$M$2</f>
        <v>1197</v>
      </c>
      <c r="K12" s="157">
        <f>J12*0.1</f>
        <v>119.7</v>
      </c>
      <c r="L12" s="333">
        <f>J12*0.9</f>
        <v>1077.3</v>
      </c>
      <c r="M12" t="s" s="23">
        <v>37</v>
      </c>
      <c r="N12" s="257"/>
    </row>
    <row r="13" ht="13.55" customHeight="1">
      <c r="A13" s="297"/>
      <c r="B13" s="297"/>
      <c r="C13" s="297"/>
      <c r="D13" s="297"/>
      <c r="E13" s="297"/>
      <c r="F13" s="297"/>
      <c r="G13" s="297"/>
      <c r="H13" s="297"/>
      <c r="I13" s="297"/>
      <c r="J13" s="15"/>
      <c r="K13" s="297"/>
      <c r="L13" s="257"/>
      <c r="M13" s="257"/>
      <c r="N13" s="257"/>
    </row>
    <row r="14" ht="13.55" customHeight="1">
      <c r="A14" s="328">
        <v>45757</v>
      </c>
      <c r="B14" s="330"/>
      <c r="C14" t="s" s="330">
        <v>31</v>
      </c>
      <c r="D14" s="329"/>
      <c r="E14" s="293">
        <v>110</v>
      </c>
      <c r="F14" s="293">
        <v>0.95</v>
      </c>
      <c r="G14" s="331">
        <f>E14*F14</f>
        <v>104.5</v>
      </c>
      <c r="H14" s="152"/>
      <c r="I14" t="s" s="334">
        <v>778</v>
      </c>
      <c r="J14" s="122">
        <f>G14*$M$2</f>
        <v>1254</v>
      </c>
      <c r="K14" s="157">
        <f>J14*0.1</f>
        <v>125.4</v>
      </c>
      <c r="L14" s="333">
        <f>J14*0.9</f>
        <v>1128.6</v>
      </c>
      <c r="M14" t="s" s="23">
        <v>37</v>
      </c>
      <c r="N14" s="15">
        <f>G14*$K$2</f>
        <v>731.5</v>
      </c>
    </row>
    <row r="15" ht="13.55" customHeight="1">
      <c r="A15" s="335">
        <v>45757</v>
      </c>
      <c r="B15" s="336"/>
      <c r="C15" t="s" s="336">
        <v>31</v>
      </c>
      <c r="D15" s="337"/>
      <c r="E15" s="304">
        <v>110</v>
      </c>
      <c r="F15" s="304">
        <v>0.95</v>
      </c>
      <c r="G15" s="338">
        <f>E15*F15</f>
        <v>104.5</v>
      </c>
      <c r="H15" s="339"/>
      <c r="I15" t="s" s="340">
        <v>778</v>
      </c>
      <c r="J15" s="122">
        <f>G15*$M$2</f>
        <v>1254</v>
      </c>
      <c r="K15" s="341">
        <f>J15*0.1</f>
        <v>125.4</v>
      </c>
      <c r="L15" s="333">
        <f>J15*0.9</f>
        <v>1128.6</v>
      </c>
      <c r="M15" t="s" s="23">
        <v>37</v>
      </c>
      <c r="N15" s="15">
        <f>G15*$K$2</f>
        <v>731.5</v>
      </c>
    </row>
  </sheetData>
  <mergeCells count="2">
    <mergeCell ref="A3:G3"/>
    <mergeCell ref="A4:G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38"/>
  <sheetViews>
    <sheetView workbookViewId="0" showGridLines="0" defaultGridColor="1"/>
  </sheetViews>
  <sheetFormatPr defaultColWidth="8.83333" defaultRowHeight="14.5" customHeight="1" outlineLevelRow="0" outlineLevelCol="0"/>
  <cols>
    <col min="1" max="1" width="12.8516" style="342" customWidth="1"/>
    <col min="2" max="2" width="61.5" style="342" customWidth="1"/>
    <col min="3" max="3" width="11.1719" style="342" customWidth="1"/>
    <col min="4" max="4" width="19.6719" style="342" customWidth="1"/>
    <col min="5" max="5" width="12.8516" style="342" customWidth="1"/>
    <col min="6" max="6" width="13.5" style="342" customWidth="1"/>
    <col min="7" max="7" width="8.85156" style="342" customWidth="1"/>
    <col min="8" max="16384" width="8.85156" style="342" customWidth="1"/>
  </cols>
  <sheetData>
    <row r="1" ht="13.55" customHeight="1">
      <c r="A1" s="343"/>
      <c r="B1" s="343"/>
      <c r="C1" s="344"/>
      <c r="D1" s="343"/>
      <c r="E1" s="343"/>
      <c r="F1" s="257"/>
      <c r="G1" s="257"/>
    </row>
    <row r="2" ht="15" customHeight="1">
      <c r="A2" t="s" s="345">
        <v>807</v>
      </c>
      <c r="B2" t="s" s="345">
        <v>806</v>
      </c>
      <c r="C2" t="s" s="346">
        <v>724</v>
      </c>
      <c r="D2" t="s" s="345">
        <v>808</v>
      </c>
      <c r="E2" t="s" s="345">
        <v>809</v>
      </c>
      <c r="F2" t="s" s="347">
        <v>810</v>
      </c>
      <c r="G2" s="257"/>
    </row>
    <row r="3" ht="14.05" customHeight="1">
      <c r="A3" s="348">
        <v>1</v>
      </c>
      <c r="B3" t="s" s="271">
        <v>811</v>
      </c>
      <c r="C3" s="273"/>
      <c r="D3" t="s" s="271">
        <v>812</v>
      </c>
      <c r="E3" t="s" s="271">
        <v>813</v>
      </c>
      <c r="F3" t="s" s="271">
        <v>814</v>
      </c>
      <c r="G3" s="257"/>
    </row>
    <row r="4" ht="13.55" customHeight="1">
      <c r="A4" s="9">
        <v>2</v>
      </c>
      <c r="B4" t="s" s="23">
        <v>815</v>
      </c>
      <c r="C4" s="11"/>
      <c r="D4" t="s" s="23">
        <v>812</v>
      </c>
      <c r="E4" t="s" s="23">
        <v>813</v>
      </c>
      <c r="F4" t="s" s="23">
        <v>814</v>
      </c>
      <c r="G4" s="257"/>
    </row>
    <row r="5" ht="13.55" customHeight="1">
      <c r="A5" s="9">
        <v>3</v>
      </c>
      <c r="B5" t="s" s="23">
        <v>811</v>
      </c>
      <c r="C5" s="11"/>
      <c r="D5" t="s" s="23">
        <v>812</v>
      </c>
      <c r="E5" t="s" s="23">
        <v>813</v>
      </c>
      <c r="F5" t="s" s="23">
        <v>816</v>
      </c>
      <c r="G5" s="257"/>
    </row>
    <row r="6" ht="13.55" customHeight="1">
      <c r="A6" s="257"/>
      <c r="B6" s="257"/>
      <c r="C6" s="11"/>
      <c r="D6" s="257"/>
      <c r="E6" s="257"/>
      <c r="F6" s="257"/>
      <c r="G6" s="257"/>
    </row>
    <row r="7" ht="13.55" customHeight="1">
      <c r="A7" s="9">
        <v>4</v>
      </c>
      <c r="B7" t="s" s="23">
        <v>811</v>
      </c>
      <c r="C7" s="11"/>
      <c r="D7" t="s" s="23">
        <v>817</v>
      </c>
      <c r="E7" t="s" s="23">
        <v>813</v>
      </c>
      <c r="F7" t="s" s="23">
        <v>814</v>
      </c>
      <c r="G7" s="257"/>
    </row>
    <row r="8" ht="13.55" customHeight="1">
      <c r="A8" s="9">
        <v>5</v>
      </c>
      <c r="B8" t="s" s="23">
        <v>815</v>
      </c>
      <c r="C8" s="11"/>
      <c r="D8" t="s" s="23">
        <v>817</v>
      </c>
      <c r="E8" t="s" s="23">
        <v>813</v>
      </c>
      <c r="F8" t="s" s="23">
        <v>814</v>
      </c>
      <c r="G8" s="257"/>
    </row>
    <row r="9" ht="13.55" customHeight="1">
      <c r="A9" s="257"/>
      <c r="B9" s="257"/>
      <c r="C9" s="11"/>
      <c r="D9" s="257"/>
      <c r="E9" s="257"/>
      <c r="F9" s="257"/>
      <c r="G9" s="257"/>
    </row>
    <row r="10" ht="13.55" customHeight="1">
      <c r="A10" s="9">
        <v>6</v>
      </c>
      <c r="B10" t="s" s="23">
        <v>818</v>
      </c>
      <c r="C10" s="11"/>
      <c r="D10" t="s" s="23">
        <v>819</v>
      </c>
      <c r="E10" t="s" s="23">
        <v>813</v>
      </c>
      <c r="F10" t="s" s="23">
        <v>814</v>
      </c>
      <c r="G10" t="s" s="23">
        <v>820</v>
      </c>
    </row>
    <row r="11" ht="13.55" customHeight="1">
      <c r="A11" s="9">
        <v>7</v>
      </c>
      <c r="B11" t="s" s="23">
        <v>818</v>
      </c>
      <c r="C11" s="11"/>
      <c r="D11" t="s" s="23">
        <v>819</v>
      </c>
      <c r="E11" t="s" s="23">
        <v>813</v>
      </c>
      <c r="F11" t="s" s="23">
        <v>814</v>
      </c>
      <c r="G11" s="257"/>
    </row>
    <row r="12" ht="13.55" customHeight="1">
      <c r="A12" s="9">
        <v>8</v>
      </c>
      <c r="B12" t="s" s="23">
        <v>818</v>
      </c>
      <c r="C12" s="11"/>
      <c r="D12" t="s" s="23">
        <v>819</v>
      </c>
      <c r="E12" t="s" s="23">
        <v>813</v>
      </c>
      <c r="F12" s="257"/>
      <c r="G12" s="257"/>
    </row>
    <row r="13" ht="13.55" customHeight="1">
      <c r="A13" s="9">
        <v>9</v>
      </c>
      <c r="B13" t="s" s="23">
        <v>818</v>
      </c>
      <c r="C13" s="11"/>
      <c r="D13" t="s" s="23">
        <v>819</v>
      </c>
      <c r="E13" t="s" s="23">
        <v>813</v>
      </c>
      <c r="F13" s="257"/>
      <c r="G13" s="257"/>
    </row>
    <row r="14" ht="13.55" customHeight="1">
      <c r="A14" s="257"/>
      <c r="B14" s="257"/>
      <c r="C14" s="11"/>
      <c r="D14" s="257"/>
      <c r="E14" s="257"/>
      <c r="F14" s="257"/>
      <c r="G14" s="257"/>
    </row>
    <row r="15" ht="13.55" customHeight="1">
      <c r="A15" s="9">
        <v>10</v>
      </c>
      <c r="B15" t="s" s="23">
        <v>818</v>
      </c>
      <c r="C15" s="11"/>
      <c r="D15" t="s" s="23">
        <v>821</v>
      </c>
      <c r="E15" t="s" s="23">
        <v>813</v>
      </c>
      <c r="F15" t="s" s="23">
        <v>814</v>
      </c>
      <c r="G15" s="257"/>
    </row>
    <row r="16" ht="13.55" customHeight="1">
      <c r="A16" s="257"/>
      <c r="B16" s="257"/>
      <c r="C16" s="11"/>
      <c r="D16" s="257"/>
      <c r="E16" s="257"/>
      <c r="F16" s="257"/>
      <c r="G16" s="257"/>
    </row>
    <row r="17" ht="13.55" customHeight="1">
      <c r="A17" s="9">
        <v>11</v>
      </c>
      <c r="B17" t="s" s="23">
        <v>822</v>
      </c>
      <c r="C17" s="11"/>
      <c r="D17" t="s" s="23">
        <v>763</v>
      </c>
      <c r="E17" s="257"/>
      <c r="F17" s="257"/>
      <c r="G17" s="257"/>
    </row>
    <row r="18" ht="13.55" customHeight="1">
      <c r="A18" s="9">
        <v>12</v>
      </c>
      <c r="B18" t="s" s="23">
        <v>822</v>
      </c>
      <c r="C18" s="11"/>
      <c r="D18" t="s" s="23">
        <v>763</v>
      </c>
      <c r="E18" s="257"/>
      <c r="F18" s="257"/>
      <c r="G18" s="257"/>
    </row>
    <row r="19" ht="13.55" customHeight="1">
      <c r="A19" s="9">
        <v>13</v>
      </c>
      <c r="B19" t="s" s="23">
        <v>822</v>
      </c>
      <c r="C19" s="11"/>
      <c r="D19" t="s" s="23">
        <v>763</v>
      </c>
      <c r="E19" s="257"/>
      <c r="F19" s="257"/>
      <c r="G19" s="257"/>
    </row>
    <row r="20" ht="13.55" customHeight="1">
      <c r="A20" s="9">
        <v>14</v>
      </c>
      <c r="B20" t="s" s="23">
        <v>822</v>
      </c>
      <c r="C20" s="11"/>
      <c r="D20" t="s" s="23">
        <v>763</v>
      </c>
      <c r="E20" s="257"/>
      <c r="F20" s="257"/>
      <c r="G20" s="257"/>
    </row>
    <row r="21" ht="13.55" customHeight="1">
      <c r="A21" s="257"/>
      <c r="B21" s="257"/>
      <c r="C21" s="11"/>
      <c r="D21" s="257"/>
      <c r="E21" s="257"/>
      <c r="F21" s="257"/>
      <c r="G21" s="257"/>
    </row>
    <row r="22" ht="13.55" customHeight="1">
      <c r="A22" s="9">
        <v>1</v>
      </c>
      <c r="B22" t="s" s="23">
        <v>823</v>
      </c>
      <c r="C22" s="32">
        <v>120</v>
      </c>
      <c r="D22" t="s" s="23">
        <v>824</v>
      </c>
      <c r="E22" t="s" s="23">
        <v>813</v>
      </c>
      <c r="F22" t="s" s="23">
        <v>814</v>
      </c>
      <c r="G22" s="257"/>
    </row>
    <row r="23" ht="13.55" customHeight="1">
      <c r="A23" s="9">
        <v>2</v>
      </c>
      <c r="B23" t="s" s="23">
        <v>825</v>
      </c>
      <c r="C23" s="32">
        <v>91</v>
      </c>
      <c r="D23" t="s" s="23">
        <v>824</v>
      </c>
      <c r="E23" t="s" s="23">
        <v>813</v>
      </c>
      <c r="F23" t="s" s="23">
        <v>814</v>
      </c>
      <c r="G23" s="257"/>
    </row>
    <row r="24" ht="13.55" customHeight="1">
      <c r="A24" s="9">
        <v>3</v>
      </c>
      <c r="B24" t="s" s="23">
        <v>826</v>
      </c>
      <c r="C24" s="32">
        <v>123</v>
      </c>
      <c r="D24" t="s" s="23">
        <v>824</v>
      </c>
      <c r="E24" t="s" s="23">
        <v>813</v>
      </c>
      <c r="F24" t="s" s="23">
        <v>814</v>
      </c>
      <c r="G24" s="257"/>
    </row>
    <row r="25" ht="13.55" customHeight="1">
      <c r="A25" s="257"/>
      <c r="B25" s="257"/>
      <c r="C25" s="11"/>
      <c r="D25" s="257"/>
      <c r="E25" s="257"/>
      <c r="F25" s="257"/>
      <c r="G25" s="257"/>
    </row>
    <row r="26" ht="14.6" customHeight="1">
      <c r="A26" s="9">
        <v>4</v>
      </c>
      <c r="B26" t="s" s="349">
        <v>827</v>
      </c>
      <c r="C26" s="32">
        <v>114</v>
      </c>
      <c r="D26" t="s" s="23">
        <v>828</v>
      </c>
      <c r="E26" t="s" s="23">
        <v>813</v>
      </c>
      <c r="F26" t="s" s="23">
        <v>814</v>
      </c>
      <c r="G26" s="257"/>
    </row>
    <row r="27" ht="14.6" customHeight="1">
      <c r="A27" s="9">
        <v>5</v>
      </c>
      <c r="B27" t="s" s="349">
        <v>829</v>
      </c>
      <c r="C27" s="32">
        <v>114</v>
      </c>
      <c r="D27" t="s" s="23">
        <v>828</v>
      </c>
      <c r="E27" t="s" s="23">
        <v>813</v>
      </c>
      <c r="F27" t="s" s="23">
        <v>814</v>
      </c>
      <c r="G27" s="257"/>
    </row>
    <row r="28" ht="14.6" customHeight="1">
      <c r="A28" s="9">
        <v>6</v>
      </c>
      <c r="B28" t="s" s="349">
        <v>830</v>
      </c>
      <c r="C28" s="32">
        <v>114</v>
      </c>
      <c r="D28" t="s" s="23">
        <v>828</v>
      </c>
      <c r="E28" t="s" s="23">
        <v>813</v>
      </c>
      <c r="F28" t="s" s="23">
        <v>814</v>
      </c>
      <c r="G28" s="257"/>
    </row>
    <row r="29" ht="14.6" customHeight="1">
      <c r="A29" s="9">
        <v>7</v>
      </c>
      <c r="B29" t="s" s="349">
        <v>831</v>
      </c>
      <c r="C29" s="32">
        <v>130</v>
      </c>
      <c r="D29" t="s" s="23">
        <v>828</v>
      </c>
      <c r="E29" t="s" s="23">
        <v>813</v>
      </c>
      <c r="F29" t="s" s="23">
        <v>814</v>
      </c>
      <c r="G29" s="257"/>
    </row>
    <row r="30" ht="13.55" customHeight="1">
      <c r="A30" s="9">
        <v>8</v>
      </c>
      <c r="B30" t="s" s="23">
        <v>832</v>
      </c>
      <c r="C30" s="32">
        <v>99</v>
      </c>
      <c r="D30" t="s" s="23">
        <v>828</v>
      </c>
      <c r="E30" t="s" s="23">
        <v>813</v>
      </c>
      <c r="F30" t="s" s="23">
        <v>814</v>
      </c>
      <c r="G30" s="257"/>
    </row>
    <row r="31" ht="13.55" customHeight="1">
      <c r="A31" s="9">
        <v>9</v>
      </c>
      <c r="B31" t="s" s="23">
        <v>832</v>
      </c>
      <c r="C31" s="11"/>
      <c r="D31" t="s" s="23">
        <v>828</v>
      </c>
      <c r="E31" t="s" s="23">
        <v>813</v>
      </c>
      <c r="F31" t="s" s="23">
        <v>814</v>
      </c>
      <c r="G31" s="257"/>
    </row>
    <row r="32" ht="13.55" customHeight="1">
      <c r="A32" s="9">
        <v>10</v>
      </c>
      <c r="B32" t="s" s="23">
        <v>832</v>
      </c>
      <c r="C32" s="11"/>
      <c r="D32" t="s" s="23">
        <v>828</v>
      </c>
      <c r="E32" t="s" s="23">
        <v>813</v>
      </c>
      <c r="F32" t="s" s="23">
        <v>814</v>
      </c>
      <c r="G32" s="257"/>
    </row>
    <row r="33" ht="13.55" customHeight="1">
      <c r="A33" s="9">
        <v>11</v>
      </c>
      <c r="B33" t="s" s="23">
        <v>832</v>
      </c>
      <c r="C33" s="11"/>
      <c r="D33" t="s" s="23">
        <v>828</v>
      </c>
      <c r="E33" t="s" s="23">
        <v>813</v>
      </c>
      <c r="F33" t="s" s="23">
        <v>814</v>
      </c>
      <c r="G33" s="257"/>
    </row>
    <row r="34" ht="13.55" customHeight="1">
      <c r="A34" s="9">
        <v>12</v>
      </c>
      <c r="B34" t="s" s="23">
        <v>832</v>
      </c>
      <c r="C34" s="11"/>
      <c r="D34" t="s" s="23">
        <v>828</v>
      </c>
      <c r="E34" t="s" s="23">
        <v>813</v>
      </c>
      <c r="F34" t="s" s="23">
        <v>814</v>
      </c>
      <c r="G34" s="257"/>
    </row>
    <row r="35" ht="13.55" customHeight="1">
      <c r="A35" s="9">
        <v>13</v>
      </c>
      <c r="B35" t="s" s="23">
        <v>832</v>
      </c>
      <c r="C35" s="11"/>
      <c r="D35" t="s" s="23">
        <v>828</v>
      </c>
      <c r="E35" t="s" s="23">
        <v>813</v>
      </c>
      <c r="F35" t="s" s="23">
        <v>814</v>
      </c>
      <c r="G35" s="257"/>
    </row>
    <row r="36" ht="13.55" customHeight="1">
      <c r="A36" s="9">
        <v>14</v>
      </c>
      <c r="B36" t="s" s="23">
        <v>832</v>
      </c>
      <c r="C36" s="11"/>
      <c r="D36" t="s" s="23">
        <v>828</v>
      </c>
      <c r="E36" t="s" s="23">
        <v>813</v>
      </c>
      <c r="F36" t="s" s="23">
        <v>814</v>
      </c>
      <c r="G36" s="257"/>
    </row>
    <row r="37" ht="13.55" customHeight="1">
      <c r="A37" s="9">
        <v>15</v>
      </c>
      <c r="B37" t="s" s="23">
        <v>832</v>
      </c>
      <c r="C37" s="11"/>
      <c r="D37" t="s" s="23">
        <v>828</v>
      </c>
      <c r="E37" t="s" s="23">
        <v>813</v>
      </c>
      <c r="F37" t="s" s="23">
        <v>814</v>
      </c>
      <c r="G37" s="257"/>
    </row>
    <row r="38" ht="13.55" customHeight="1">
      <c r="A38" s="9">
        <v>16</v>
      </c>
      <c r="B38" t="s" s="23">
        <v>832</v>
      </c>
      <c r="C38" s="11"/>
      <c r="D38" t="s" s="23">
        <v>828</v>
      </c>
      <c r="E38" t="s" s="23">
        <v>813</v>
      </c>
      <c r="F38" t="s" s="23">
        <v>814</v>
      </c>
      <c r="G38" s="2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P37"/>
  <sheetViews>
    <sheetView workbookViewId="0" showGridLines="0" defaultGridColor="1"/>
  </sheetViews>
  <sheetFormatPr defaultColWidth="8.83333" defaultRowHeight="14.5" customHeight="1" outlineLevelRow="0" outlineLevelCol="0"/>
  <cols>
    <col min="1" max="1" width="10.3516" style="350" customWidth="1"/>
    <col min="2" max="2" width="7.35156" style="350" customWidth="1"/>
    <col min="3" max="3" width="21" style="350" customWidth="1"/>
    <col min="4" max="4" width="36.8516" style="350" customWidth="1"/>
    <col min="5" max="6" width="12.6719" style="350" customWidth="1"/>
    <col min="7" max="7" width="13.5" style="350" customWidth="1"/>
    <col min="8" max="8" width="27" style="350" customWidth="1"/>
    <col min="9" max="9" width="10.5" style="350" customWidth="1"/>
    <col min="10" max="10" width="18.6719" style="350" customWidth="1"/>
    <col min="11" max="11" width="19.6719" style="350" customWidth="1"/>
    <col min="12" max="12" width="34.3516" style="350" customWidth="1"/>
    <col min="13" max="16" width="8.85156" style="350" customWidth="1"/>
    <col min="17" max="16384" width="8.85156" style="350" customWidth="1"/>
  </cols>
  <sheetData>
    <row r="1" ht="14.5" customHeight="1">
      <c r="A1" t="s" s="260">
        <v>834</v>
      </c>
      <c r="B1" t="s" s="260">
        <v>23</v>
      </c>
      <c r="C1" t="s" s="259">
        <v>835</v>
      </c>
      <c r="D1" t="s" s="260">
        <v>836</v>
      </c>
      <c r="E1" t="s" s="260">
        <v>837</v>
      </c>
      <c r="F1" t="s" s="260">
        <v>838</v>
      </c>
      <c r="G1" t="s" s="259">
        <v>839</v>
      </c>
      <c r="H1" t="s" s="259">
        <v>840</v>
      </c>
      <c r="I1" t="s" s="260">
        <v>841</v>
      </c>
      <c r="J1" t="s" s="259">
        <v>842</v>
      </c>
      <c r="K1" t="s" s="259">
        <v>843</v>
      </c>
      <c r="L1" s="257"/>
      <c r="M1" s="257"/>
      <c r="N1" s="257"/>
      <c r="O1" s="257"/>
      <c r="P1" s="257"/>
    </row>
    <row r="2" ht="14.5" customHeight="1">
      <c r="A2" s="264">
        <v>6</v>
      </c>
      <c r="B2" s="264">
        <v>1</v>
      </c>
      <c r="C2" t="s" s="263">
        <v>844</v>
      </c>
      <c r="D2" t="s" s="351">
        <v>845</v>
      </c>
      <c r="E2" s="352">
        <v>31065</v>
      </c>
      <c r="F2" s="352">
        <v>41730</v>
      </c>
      <c r="G2" t="s" s="263">
        <v>846</v>
      </c>
      <c r="H2" t="s" s="263">
        <v>847</v>
      </c>
      <c r="I2" s="353">
        <v>46021</v>
      </c>
      <c r="J2" t="s" s="354">
        <v>848</v>
      </c>
      <c r="K2" t="s" s="355">
        <v>849</v>
      </c>
      <c r="L2" s="257"/>
      <c r="M2" s="257"/>
      <c r="N2" s="257"/>
      <c r="O2" s="257"/>
      <c r="P2" s="257"/>
    </row>
    <row r="3" ht="14.5" customHeight="1" hidden="1">
      <c r="A3" s="356">
        <v>7</v>
      </c>
      <c r="B3" s="357"/>
      <c r="C3" t="s" s="358">
        <v>850</v>
      </c>
      <c r="D3" s="357"/>
      <c r="E3" s="357"/>
      <c r="F3" s="357"/>
      <c r="G3" t="s" s="358">
        <v>851</v>
      </c>
      <c r="H3" t="s" s="358">
        <v>852</v>
      </c>
      <c r="I3" t="s" s="359">
        <v>853</v>
      </c>
      <c r="J3" s="280"/>
      <c r="K3" s="360"/>
      <c r="L3" s="360"/>
      <c r="M3" s="360"/>
      <c r="N3" s="360"/>
      <c r="O3" s="360"/>
      <c r="P3" s="299"/>
    </row>
    <row r="4" ht="14.5" customHeight="1">
      <c r="A4" s="32">
        <v>8</v>
      </c>
      <c r="B4" s="32">
        <v>2</v>
      </c>
      <c r="C4" t="s" s="23">
        <v>854</v>
      </c>
      <c r="D4" t="s" s="22">
        <v>855</v>
      </c>
      <c r="E4" s="26">
        <v>29635</v>
      </c>
      <c r="F4" s="32">
        <v>2001</v>
      </c>
      <c r="G4" t="s" s="23">
        <v>856</v>
      </c>
      <c r="H4" t="s" s="23">
        <v>857</v>
      </c>
      <c r="I4" s="26">
        <v>45696</v>
      </c>
      <c r="J4" t="s" s="25">
        <v>858</v>
      </c>
      <c r="K4" s="257"/>
      <c r="L4" s="257"/>
      <c r="M4" s="257"/>
      <c r="N4" s="257"/>
      <c r="O4" s="257"/>
      <c r="P4" s="257"/>
    </row>
    <row r="5" ht="14.5" customHeight="1">
      <c r="A5" s="32">
        <v>9</v>
      </c>
      <c r="B5" s="32">
        <v>3</v>
      </c>
      <c r="C5" t="s" s="23">
        <v>859</v>
      </c>
      <c r="D5" t="s" s="22">
        <v>860</v>
      </c>
      <c r="E5" s="26">
        <v>27091</v>
      </c>
      <c r="F5" s="32">
        <v>2016</v>
      </c>
      <c r="G5" t="s" s="23">
        <v>861</v>
      </c>
      <c r="H5" t="s" s="23">
        <v>862</v>
      </c>
      <c r="I5" s="26">
        <v>45712</v>
      </c>
      <c r="J5" t="s" s="23">
        <v>863</v>
      </c>
      <c r="K5" t="s" s="23">
        <v>864</v>
      </c>
      <c r="L5" s="257"/>
      <c r="M5" s="257"/>
      <c r="N5" s="257"/>
      <c r="O5" s="257"/>
      <c r="P5" s="257"/>
    </row>
    <row r="6" ht="14.5" customHeight="1" hidden="1">
      <c r="A6" s="356">
        <v>10</v>
      </c>
      <c r="B6" s="357"/>
      <c r="C6" t="s" s="358">
        <v>865</v>
      </c>
      <c r="D6" s="357"/>
      <c r="E6" s="357"/>
      <c r="F6" s="357"/>
      <c r="G6" t="s" s="358">
        <v>866</v>
      </c>
      <c r="H6" t="s" s="358">
        <v>867</v>
      </c>
      <c r="I6" t="s" s="359">
        <v>868</v>
      </c>
      <c r="J6" s="360"/>
      <c r="K6" s="360"/>
      <c r="L6" s="360"/>
      <c r="M6" s="360"/>
      <c r="N6" s="360"/>
      <c r="O6" s="360"/>
      <c r="P6" s="299"/>
    </row>
    <row r="7" ht="14.5" customHeight="1">
      <c r="A7" s="39">
        <v>11</v>
      </c>
      <c r="B7" s="39">
        <v>4</v>
      </c>
      <c r="C7" t="s" s="95">
        <v>869</v>
      </c>
      <c r="D7" t="s" s="83">
        <v>870</v>
      </c>
      <c r="E7" s="110">
        <v>34949</v>
      </c>
      <c r="F7" s="110">
        <v>45586</v>
      </c>
      <c r="G7" t="s" s="95">
        <v>871</v>
      </c>
      <c r="H7" t="s" s="95">
        <v>872</v>
      </c>
      <c r="I7" s="110">
        <v>45715</v>
      </c>
      <c r="J7" s="278"/>
      <c r="K7" t="s" s="95">
        <v>873</v>
      </c>
      <c r="L7" s="278"/>
      <c r="M7" s="278"/>
      <c r="N7" s="278"/>
      <c r="O7" s="278"/>
      <c r="P7" s="278"/>
    </row>
    <row r="8" ht="14.5" customHeight="1">
      <c r="A8" s="361">
        <v>12</v>
      </c>
      <c r="B8" s="113"/>
      <c r="C8" t="s" s="49">
        <v>874</v>
      </c>
      <c r="D8" t="s" s="104">
        <v>875</v>
      </c>
      <c r="E8" s="362">
        <v>33130</v>
      </c>
      <c r="F8" s="103">
        <v>2022</v>
      </c>
      <c r="G8" t="s" s="49">
        <v>876</v>
      </c>
      <c r="H8" t="s" s="49">
        <v>877</v>
      </c>
      <c r="I8" s="362">
        <v>45717</v>
      </c>
      <c r="J8" t="s" s="49">
        <v>878</v>
      </c>
      <c r="K8" t="s" s="49">
        <v>879</v>
      </c>
      <c r="L8" s="280"/>
      <c r="M8" s="280"/>
      <c r="N8" s="280"/>
      <c r="O8" s="280"/>
      <c r="P8" s="282"/>
    </row>
    <row r="9" ht="14.5" customHeight="1" hidden="1">
      <c r="A9" s="361">
        <v>13</v>
      </c>
      <c r="B9" s="113"/>
      <c r="C9" t="s" s="49">
        <v>880</v>
      </c>
      <c r="D9" s="113"/>
      <c r="E9" s="113"/>
      <c r="F9" s="113"/>
      <c r="G9" t="s" s="49">
        <v>881</v>
      </c>
      <c r="H9" s="280"/>
      <c r="I9" s="362">
        <v>45717</v>
      </c>
      <c r="J9" t="s" s="49">
        <v>868</v>
      </c>
      <c r="K9" t="s" s="49">
        <v>879</v>
      </c>
      <c r="L9" s="280"/>
      <c r="M9" s="280"/>
      <c r="N9" s="280"/>
      <c r="O9" s="280"/>
      <c r="P9" s="282"/>
    </row>
    <row r="10" ht="14.5" customHeight="1" hidden="1">
      <c r="A10" s="361">
        <v>14</v>
      </c>
      <c r="B10" s="113"/>
      <c r="C10" t="s" s="49">
        <v>156</v>
      </c>
      <c r="D10" s="113"/>
      <c r="E10" s="113"/>
      <c r="F10" s="113"/>
      <c r="G10" t="s" s="49">
        <v>882</v>
      </c>
      <c r="H10" s="280"/>
      <c r="I10" t="s" s="104">
        <v>868</v>
      </c>
      <c r="J10" s="280"/>
      <c r="K10" s="280"/>
      <c r="L10" s="280"/>
      <c r="M10" s="280"/>
      <c r="N10" s="280"/>
      <c r="O10" s="280"/>
      <c r="P10" s="282"/>
    </row>
    <row r="11" ht="14.5" customHeight="1">
      <c r="A11" s="99">
        <v>15</v>
      </c>
      <c r="B11" s="99">
        <v>5</v>
      </c>
      <c r="C11" t="s" s="25">
        <v>883</v>
      </c>
      <c r="D11" t="s" s="78">
        <v>884</v>
      </c>
      <c r="E11" s="77">
        <v>29921</v>
      </c>
      <c r="F11" s="77">
        <v>41671</v>
      </c>
      <c r="G11" t="s" s="25">
        <v>885</v>
      </c>
      <c r="H11" t="s" s="25">
        <v>886</v>
      </c>
      <c r="I11" s="77">
        <v>45732</v>
      </c>
      <c r="J11" t="s" s="25">
        <v>887</v>
      </c>
      <c r="K11" t="s" s="25">
        <v>879</v>
      </c>
      <c r="L11" s="285"/>
      <c r="M11" s="285"/>
      <c r="N11" s="285"/>
      <c r="O11" s="285"/>
      <c r="P11" s="285"/>
    </row>
    <row r="12" ht="14.5" customHeight="1">
      <c r="A12" s="32">
        <v>16</v>
      </c>
      <c r="B12" s="32">
        <v>6</v>
      </c>
      <c r="C12" t="s" s="23">
        <v>207</v>
      </c>
      <c r="D12" t="s" s="22">
        <v>888</v>
      </c>
      <c r="E12" s="26">
        <v>28507</v>
      </c>
      <c r="F12" s="32">
        <v>2018</v>
      </c>
      <c r="G12" t="s" s="23">
        <v>889</v>
      </c>
      <c r="H12" t="s" s="23">
        <v>890</v>
      </c>
      <c r="I12" s="26">
        <v>45739</v>
      </c>
      <c r="J12" t="s" s="23">
        <v>891</v>
      </c>
      <c r="K12" t="s" s="23">
        <v>892</v>
      </c>
      <c r="L12" t="s" s="23">
        <v>893</v>
      </c>
      <c r="M12" s="257"/>
      <c r="N12" s="257"/>
      <c r="O12" s="257"/>
      <c r="P12" s="257"/>
    </row>
    <row r="13" ht="14.5" customHeight="1">
      <c r="A13" s="32">
        <v>17</v>
      </c>
      <c r="B13" s="32">
        <v>7</v>
      </c>
      <c r="C13" t="s" s="23">
        <v>894</v>
      </c>
      <c r="D13" t="s" s="22">
        <v>895</v>
      </c>
      <c r="E13" s="26">
        <v>32808</v>
      </c>
      <c r="F13" s="32">
        <v>2021</v>
      </c>
      <c r="G13" t="s" s="23">
        <v>896</v>
      </c>
      <c r="H13" t="s" s="23">
        <v>897</v>
      </c>
      <c r="I13" s="26">
        <v>45740</v>
      </c>
      <c r="J13" s="278"/>
      <c r="K13" t="s" s="23">
        <v>898</v>
      </c>
      <c r="L13" t="s" s="23">
        <v>899</v>
      </c>
      <c r="M13" t="s" s="23">
        <v>900</v>
      </c>
      <c r="N13" s="257"/>
      <c r="O13" s="257"/>
      <c r="P13" t="s" s="23">
        <v>901</v>
      </c>
    </row>
    <row r="14" ht="14.5" customHeight="1">
      <c r="A14" s="32">
        <v>18</v>
      </c>
      <c r="B14" s="32">
        <v>8</v>
      </c>
      <c r="C14" t="s" s="23">
        <v>902</v>
      </c>
      <c r="D14" t="s" s="22">
        <v>903</v>
      </c>
      <c r="E14" s="26">
        <v>31010</v>
      </c>
      <c r="F14" t="s" s="22">
        <v>904</v>
      </c>
      <c r="G14" t="s" s="23">
        <v>905</v>
      </c>
      <c r="H14" t="s" s="23">
        <v>906</v>
      </c>
      <c r="I14" s="84">
        <v>45741</v>
      </c>
      <c r="J14" t="s" s="151">
        <v>907</v>
      </c>
      <c r="K14" s="299"/>
      <c r="L14" s="257"/>
      <c r="M14" t="s" s="23">
        <v>908</v>
      </c>
      <c r="N14" s="257"/>
      <c r="O14" s="257"/>
      <c r="P14" s="257"/>
    </row>
    <row r="15" ht="14.5" customHeight="1">
      <c r="A15" s="39">
        <v>23</v>
      </c>
      <c r="B15" s="39">
        <v>10</v>
      </c>
      <c r="C15" t="s" s="95">
        <v>909</v>
      </c>
      <c r="D15" t="s" s="83">
        <v>910</v>
      </c>
      <c r="E15" s="110">
        <v>29704</v>
      </c>
      <c r="F15" s="39">
        <v>2021</v>
      </c>
      <c r="G15" t="s" s="95">
        <v>911</v>
      </c>
      <c r="H15" t="s" s="95">
        <v>912</v>
      </c>
      <c r="I15" s="110">
        <v>45755</v>
      </c>
      <c r="J15" t="s" s="363">
        <v>913</v>
      </c>
      <c r="K15" s="278"/>
      <c r="L15" t="s" s="95">
        <v>914</v>
      </c>
      <c r="M15" s="278"/>
      <c r="N15" s="278"/>
      <c r="O15" s="278"/>
      <c r="P15" s="278"/>
    </row>
    <row r="16" ht="14.5" customHeight="1">
      <c r="A16" s="361">
        <v>22</v>
      </c>
      <c r="B16" s="113"/>
      <c r="C16" t="s" s="49">
        <v>915</v>
      </c>
      <c r="D16" t="s" s="104">
        <v>916</v>
      </c>
      <c r="E16" s="362">
        <v>29175</v>
      </c>
      <c r="F16" s="103">
        <v>2021</v>
      </c>
      <c r="G16" t="s" s="49">
        <v>917</v>
      </c>
      <c r="H16" t="s" s="49">
        <v>918</v>
      </c>
      <c r="I16" s="362">
        <v>45756</v>
      </c>
      <c r="J16" s="280"/>
      <c r="K16" s="280"/>
      <c r="L16" t="s" s="49">
        <v>919</v>
      </c>
      <c r="M16" s="280"/>
      <c r="N16" s="280"/>
      <c r="O16" s="280"/>
      <c r="P16" s="282"/>
    </row>
    <row r="17" ht="14.5" customHeight="1">
      <c r="A17" s="109">
        <v>19</v>
      </c>
      <c r="B17" s="109">
        <v>9</v>
      </c>
      <c r="C17" t="s" s="363">
        <v>920</v>
      </c>
      <c r="D17" t="s" s="73">
        <v>921</v>
      </c>
      <c r="E17" s="72">
        <v>29719</v>
      </c>
      <c r="F17" s="72">
        <v>44683</v>
      </c>
      <c r="G17" t="s" s="363">
        <v>922</v>
      </c>
      <c r="H17" t="s" s="363">
        <v>923</v>
      </c>
      <c r="I17" s="72">
        <v>45748</v>
      </c>
      <c r="J17" s="297"/>
      <c r="K17" t="s" s="363">
        <v>924</v>
      </c>
      <c r="L17" s="297"/>
      <c r="M17" s="297"/>
      <c r="N17" s="297"/>
      <c r="O17" s="297"/>
      <c r="P17" s="297"/>
    </row>
    <row r="18" ht="14.5" customHeight="1">
      <c r="A18" s="361">
        <v>20</v>
      </c>
      <c r="B18" s="113"/>
      <c r="C18" t="s" s="49">
        <v>925</v>
      </c>
      <c r="D18" t="s" s="104">
        <v>926</v>
      </c>
      <c r="E18" s="362">
        <v>29746</v>
      </c>
      <c r="F18" s="103">
        <v>2025</v>
      </c>
      <c r="G18" t="s" s="49">
        <v>927</v>
      </c>
      <c r="H18" t="s" s="49">
        <v>928</v>
      </c>
      <c r="I18" s="362"/>
      <c r="J18" s="280"/>
      <c r="K18" s="280"/>
      <c r="L18" s="280"/>
      <c r="M18" s="280"/>
      <c r="N18" s="280"/>
      <c r="O18" s="280"/>
      <c r="P18" s="282"/>
    </row>
    <row r="19" ht="14.5" customHeight="1">
      <c r="A19" s="99">
        <v>21</v>
      </c>
      <c r="B19" s="20"/>
      <c r="C19" t="s" s="25">
        <v>929</v>
      </c>
      <c r="D19" t="s" s="78">
        <v>930</v>
      </c>
      <c r="E19" s="77">
        <v>31448</v>
      </c>
      <c r="F19" s="77">
        <v>45747</v>
      </c>
      <c r="G19" t="s" s="25">
        <v>931</v>
      </c>
      <c r="H19" t="s" s="253">
        <v>932</v>
      </c>
      <c r="I19" s="156">
        <v>45757</v>
      </c>
      <c r="J19" s="364"/>
      <c r="K19" t="s" s="25">
        <v>933</v>
      </c>
      <c r="L19" t="s" s="25">
        <v>934</v>
      </c>
      <c r="M19" s="285"/>
      <c r="N19" s="285"/>
      <c r="O19" s="285"/>
      <c r="P19" s="285"/>
    </row>
    <row r="20" ht="14.5" customHeight="1">
      <c r="A20" s="32">
        <v>24</v>
      </c>
      <c r="B20" s="32">
        <v>11</v>
      </c>
      <c r="C20" t="s" s="23">
        <v>935</v>
      </c>
      <c r="D20" t="s" s="22">
        <v>936</v>
      </c>
      <c r="E20" s="26">
        <v>31084</v>
      </c>
      <c r="F20" s="26">
        <v>44389</v>
      </c>
      <c r="G20" t="s" s="23">
        <v>937</v>
      </c>
      <c r="H20" t="s" s="249">
        <v>938</v>
      </c>
      <c r="I20" s="156">
        <v>45755</v>
      </c>
      <c r="J20" s="365"/>
      <c r="K20" t="s" s="23">
        <v>939</v>
      </c>
      <c r="L20" s="257"/>
      <c r="M20" s="257"/>
      <c r="N20" s="257"/>
      <c r="O20" s="257"/>
      <c r="P20" s="257"/>
    </row>
    <row r="21" ht="14.5" customHeight="1">
      <c r="A21" s="32">
        <v>25</v>
      </c>
      <c r="B21" s="32">
        <v>12</v>
      </c>
      <c r="C21" t="s" s="23">
        <v>940</v>
      </c>
      <c r="D21" t="s" s="22">
        <v>941</v>
      </c>
      <c r="E21" s="26">
        <v>26257</v>
      </c>
      <c r="F21" s="11"/>
      <c r="G21" t="s" s="23">
        <v>942</v>
      </c>
      <c r="H21" t="s" s="23">
        <v>943</v>
      </c>
      <c r="I21" s="77">
        <v>45757</v>
      </c>
      <c r="J21" t="s" s="366">
        <v>944</v>
      </c>
      <c r="K21" s="257"/>
      <c r="L21" s="257"/>
      <c r="M21" s="257"/>
      <c r="N21" s="257"/>
      <c r="O21" s="257"/>
      <c r="P21" s="257"/>
    </row>
    <row r="22" ht="14.5" customHeight="1">
      <c r="A22" s="32">
        <v>26</v>
      </c>
      <c r="B22" s="32">
        <v>13</v>
      </c>
      <c r="C22" t="s" s="23">
        <v>945</v>
      </c>
      <c r="D22" t="s" s="22">
        <v>946</v>
      </c>
      <c r="E22" s="26">
        <v>27027</v>
      </c>
      <c r="F22" s="11"/>
      <c r="G22" t="s" s="23">
        <v>947</v>
      </c>
      <c r="H22" t="s" s="23">
        <v>948</v>
      </c>
      <c r="I22" s="84">
        <v>45761</v>
      </c>
      <c r="J22" t="s" s="334">
        <v>949</v>
      </c>
      <c r="K22" t="s" s="14">
        <v>950</v>
      </c>
      <c r="L22" s="257"/>
      <c r="M22" s="257"/>
      <c r="N22" s="257"/>
      <c r="O22" s="257"/>
      <c r="P22" s="257"/>
    </row>
    <row r="23" ht="14.5" customHeight="1">
      <c r="A23" s="32">
        <v>27</v>
      </c>
      <c r="B23" s="32">
        <v>14</v>
      </c>
      <c r="C23" t="s" s="23">
        <v>951</v>
      </c>
      <c r="D23" s="11"/>
      <c r="E23" s="11"/>
      <c r="F23" s="11"/>
      <c r="G23" t="s" s="23">
        <v>952</v>
      </c>
      <c r="H23" t="s" s="23">
        <v>953</v>
      </c>
      <c r="I23" s="26">
        <v>45762</v>
      </c>
      <c r="J23" s="367"/>
      <c r="K23" t="s" s="23">
        <v>954</v>
      </c>
      <c r="L23" s="257"/>
      <c r="M23" s="257"/>
      <c r="N23" s="257"/>
      <c r="O23" s="257"/>
      <c r="P23" s="257"/>
    </row>
    <row r="24" ht="14.5" customHeight="1">
      <c r="A24" s="11"/>
      <c r="B24" s="11"/>
      <c r="C24" t="s" s="23">
        <v>955</v>
      </c>
      <c r="D24" s="11"/>
      <c r="E24" s="11"/>
      <c r="F24" s="11"/>
      <c r="G24" s="257"/>
      <c r="H24" s="257"/>
      <c r="I24" s="11"/>
      <c r="J24" s="368"/>
      <c r="K24" s="257"/>
      <c r="L24" s="257"/>
      <c r="M24" s="257"/>
      <c r="N24" s="257"/>
      <c r="O24" s="257"/>
      <c r="P24" s="257"/>
    </row>
    <row r="25" ht="14.5" customHeight="1">
      <c r="A25" s="11"/>
      <c r="B25" s="11"/>
      <c r="C25" s="257"/>
      <c r="D25" s="11"/>
      <c r="E25" s="11"/>
      <c r="F25" s="11"/>
      <c r="G25" s="257"/>
      <c r="H25" s="257"/>
      <c r="I25" s="11"/>
      <c r="J25" s="368"/>
      <c r="K25" s="257"/>
      <c r="L25" s="257"/>
      <c r="M25" s="257"/>
      <c r="N25" s="257"/>
      <c r="O25" s="257"/>
      <c r="P25" s="257"/>
    </row>
    <row r="26" ht="14.5" customHeight="1">
      <c r="A26" s="11"/>
      <c r="B26" s="11"/>
      <c r="C26" t="s" s="23">
        <v>956</v>
      </c>
      <c r="D26" s="11"/>
      <c r="E26" s="11"/>
      <c r="F26" s="11"/>
      <c r="G26" t="s" s="23">
        <v>957</v>
      </c>
      <c r="H26" t="s" s="23">
        <v>958</v>
      </c>
      <c r="I26" t="s" s="22">
        <v>959</v>
      </c>
      <c r="J26" s="368"/>
      <c r="K26" s="257"/>
      <c r="L26" t="s" s="23">
        <v>960</v>
      </c>
      <c r="M26" s="257"/>
      <c r="N26" s="257"/>
      <c r="O26" s="257"/>
      <c r="P26" s="257"/>
    </row>
    <row r="27" ht="14.5" customHeight="1">
      <c r="A27" s="11"/>
      <c r="B27" s="11"/>
      <c r="C27" t="s" s="23">
        <v>961</v>
      </c>
      <c r="D27" s="11"/>
      <c r="E27" s="11"/>
      <c r="F27" s="11"/>
      <c r="G27" s="257"/>
      <c r="H27" s="257"/>
      <c r="I27" s="11"/>
      <c r="J27" s="368"/>
      <c r="K27" s="257"/>
      <c r="L27" s="257"/>
      <c r="M27" s="257"/>
      <c r="N27" s="257"/>
      <c r="O27" s="257"/>
      <c r="P27" s="257"/>
    </row>
    <row r="28" ht="14.5" customHeight="1">
      <c r="A28" s="11"/>
      <c r="B28" s="11"/>
      <c r="C28" t="s" s="23">
        <v>962</v>
      </c>
      <c r="D28" s="11"/>
      <c r="E28" s="11"/>
      <c r="F28" s="11"/>
      <c r="G28" s="257"/>
      <c r="H28" s="257"/>
      <c r="I28" s="11"/>
      <c r="J28" s="368"/>
      <c r="K28" s="257"/>
      <c r="L28" s="257"/>
      <c r="M28" s="257"/>
      <c r="N28" s="257"/>
      <c r="O28" s="257"/>
      <c r="P28" s="257"/>
    </row>
    <row r="29" ht="14.5" customHeight="1">
      <c r="A29" s="11"/>
      <c r="B29" s="11"/>
      <c r="C29" s="257"/>
      <c r="D29" s="11"/>
      <c r="E29" s="11"/>
      <c r="F29" s="11"/>
      <c r="G29" s="257"/>
      <c r="H29" s="257"/>
      <c r="I29" s="11"/>
      <c r="J29" s="368"/>
      <c r="K29" s="257"/>
      <c r="L29" s="257"/>
      <c r="M29" s="257"/>
      <c r="N29" s="257"/>
      <c r="O29" s="257"/>
      <c r="P29" s="257"/>
    </row>
    <row r="30" ht="14.5" customHeight="1">
      <c r="A30" s="11"/>
      <c r="B30" s="11"/>
      <c r="C30" t="s" s="23">
        <v>963</v>
      </c>
      <c r="D30" s="11"/>
      <c r="E30" s="11"/>
      <c r="F30" s="11"/>
      <c r="G30" s="257"/>
      <c r="H30" s="257"/>
      <c r="I30" s="11"/>
      <c r="J30" s="257"/>
      <c r="K30" s="257"/>
      <c r="L30" s="257"/>
      <c r="M30" s="257"/>
      <c r="N30" s="257"/>
      <c r="O30" s="257"/>
      <c r="P30" s="257"/>
    </row>
    <row r="31" ht="14.5" customHeight="1">
      <c r="A31" s="11"/>
      <c r="B31" s="11"/>
      <c r="C31" t="s" s="23">
        <v>964</v>
      </c>
      <c r="D31" s="11"/>
      <c r="E31" s="11"/>
      <c r="F31" s="11"/>
      <c r="G31" s="257"/>
      <c r="H31" s="257"/>
      <c r="I31" s="11"/>
      <c r="J31" s="257"/>
      <c r="K31" s="257"/>
      <c r="L31" s="257"/>
      <c r="M31" s="257"/>
      <c r="N31" s="257"/>
      <c r="O31" s="257"/>
      <c r="P31" s="257"/>
    </row>
    <row r="32" ht="14.5" customHeight="1">
      <c r="A32" s="11"/>
      <c r="B32" s="11"/>
      <c r="C32" s="257"/>
      <c r="D32" s="11"/>
      <c r="E32" s="11"/>
      <c r="F32" s="11"/>
      <c r="G32" s="257"/>
      <c r="H32" s="257"/>
      <c r="I32" s="11"/>
      <c r="J32" s="257"/>
      <c r="K32" s="257"/>
      <c r="L32" s="257"/>
      <c r="M32" s="257"/>
      <c r="N32" s="257"/>
      <c r="O32" s="257"/>
      <c r="P32" s="257"/>
    </row>
    <row r="33" ht="14.5" customHeight="1">
      <c r="A33" s="11"/>
      <c r="B33" s="11"/>
      <c r="C33" t="s" s="23">
        <v>965</v>
      </c>
      <c r="D33" s="11"/>
      <c r="E33" s="11"/>
      <c r="F33" s="11"/>
      <c r="G33" t="s" s="23">
        <v>966</v>
      </c>
      <c r="H33" t="s" s="23">
        <v>967</v>
      </c>
      <c r="I33" s="11"/>
      <c r="J33" s="257"/>
      <c r="K33" s="257"/>
      <c r="L33" s="257"/>
      <c r="M33" s="257"/>
      <c r="N33" s="257"/>
      <c r="O33" s="257"/>
      <c r="P33" s="257"/>
    </row>
    <row r="34" ht="14.5" customHeight="1">
      <c r="A34" s="11"/>
      <c r="B34" s="11"/>
      <c r="C34" s="257"/>
      <c r="D34" s="11"/>
      <c r="E34" s="11"/>
      <c r="F34" s="11"/>
      <c r="G34" s="257"/>
      <c r="H34" s="257"/>
      <c r="I34" s="11"/>
      <c r="J34" s="257"/>
      <c r="K34" s="257"/>
      <c r="L34" s="257"/>
      <c r="M34" s="257"/>
      <c r="N34" s="257"/>
      <c r="O34" s="257"/>
      <c r="P34" s="257"/>
    </row>
    <row r="35" ht="14.5" customHeight="1">
      <c r="A35" s="11"/>
      <c r="B35" s="11"/>
      <c r="C35" s="257"/>
      <c r="D35" s="11"/>
      <c r="E35" s="11"/>
      <c r="F35" s="11"/>
      <c r="G35" s="257"/>
      <c r="H35" s="257"/>
      <c r="I35" s="11"/>
      <c r="J35" s="257"/>
      <c r="K35" s="257"/>
      <c r="L35" s="257"/>
      <c r="M35" s="257"/>
      <c r="N35" s="257"/>
      <c r="O35" s="257"/>
      <c r="P35" s="257"/>
    </row>
    <row r="36" ht="14.5" customHeight="1">
      <c r="A36" s="11"/>
      <c r="B36" s="11"/>
      <c r="C36" s="257"/>
      <c r="D36" s="11"/>
      <c r="E36" s="11"/>
      <c r="F36" s="11"/>
      <c r="G36" s="257"/>
      <c r="H36" s="257"/>
      <c r="I36" s="11"/>
      <c r="J36" s="257"/>
      <c r="K36" s="257"/>
      <c r="L36" s="257"/>
      <c r="M36" s="257"/>
      <c r="N36" s="257"/>
      <c r="O36" s="257"/>
      <c r="P36" s="257"/>
    </row>
    <row r="37" ht="14.5" customHeight="1">
      <c r="A37" s="11"/>
      <c r="B37" s="11"/>
      <c r="C37" s="257"/>
      <c r="D37" s="11"/>
      <c r="E37" s="11"/>
      <c r="F37" s="11"/>
      <c r="G37" s="257"/>
      <c r="H37" s="257"/>
      <c r="I37" s="11"/>
      <c r="J37" s="257"/>
      <c r="K37" s="257"/>
      <c r="L37" s="257"/>
      <c r="M37" s="257"/>
      <c r="N37" s="257"/>
      <c r="O37" s="257"/>
      <c r="P37" s="257"/>
    </row>
  </sheetData>
  <hyperlinks>
    <hyperlink ref="H2" r:id="rId1" location="" tooltip="" display="blktoplogistics@gmail.com"/>
    <hyperlink ref="H3" r:id="rId2" location="" tooltip="" display="mariosmalltransport@gmail.com"/>
    <hyperlink ref="H4" r:id="rId3" location="" tooltip="" display="newlunan@gmail.com"/>
    <hyperlink ref="H5" r:id="rId4" location="" tooltip="" display="ericdhillsr@gmail.com"/>
    <hyperlink ref="H6" r:id="rId5" location="" tooltip="" display="elcj287@icloud.com"/>
    <hyperlink ref="H7" r:id="rId6" location="" tooltip="" display="malikgillon@gmail.com"/>
    <hyperlink ref="H8" r:id="rId7" location="" tooltip="" display="marqueztidwell424@gmail.com"/>
    <hyperlink ref="H11" r:id="rId8" location="" tooltip="" display="ncannon443@gmail.com"/>
    <hyperlink ref="H12" r:id="rId9" location="" tooltip="" display="rransom78@gmail.com"/>
    <hyperlink ref="H13" r:id="rId10" location="" tooltip="" display="harrisnew8989@yahoo.com"/>
    <hyperlink ref="H14" r:id="rId11" location="" tooltip="" display="atltransport01@gmail.com"/>
    <hyperlink ref="H15" r:id="rId12" location="" tooltip="" display="noralq37@gmail.com"/>
    <hyperlink ref="H16" r:id="rId13" location="" tooltip="" display="lilliewright275@yahoo.com"/>
    <hyperlink ref="H17" r:id="rId14" location="" tooltip="" display="gezagytom@gmail.com"/>
    <hyperlink ref="H18" r:id="rId15" location="" tooltip="" display="rbradley8297@att.net"/>
    <hyperlink ref="H19" r:id="rId16" location="" tooltip="" display="arnoldnelson929@gmail.com"/>
    <hyperlink ref="H20" r:id="rId17" location="" tooltip="" display="binyamtweldeb@gmail.com"/>
    <hyperlink ref="H21" r:id="rId18" location="" tooltip="" display="icesycle921@gmail.com"/>
    <hyperlink ref="H22" r:id="rId19" location="" tooltip="" display="derrickbounds36@gmail.com"/>
    <hyperlink ref="H23" r:id="rId20" location="" tooltip="" display="housermarion115@gmail.com"/>
    <hyperlink ref="H26" r:id="rId21" location="" tooltip="" display="cole98830@gmail.com"/>
    <hyperlink ref="H33" r:id="rId22" location="" tooltip="" display="motlbrothers@yahoo.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23"/>
</worksheet>
</file>

<file path=xl/worksheets/sheet8.xml><?xml version="1.0" encoding="utf-8"?>
<worksheet xmlns:r="http://schemas.openxmlformats.org/officeDocument/2006/relationships" xmlns="http://schemas.openxmlformats.org/spreadsheetml/2006/main">
  <dimension ref="A1:H17"/>
  <sheetViews>
    <sheetView workbookViewId="0" showGridLines="0" defaultGridColor="1"/>
  </sheetViews>
  <sheetFormatPr defaultColWidth="8.83333" defaultRowHeight="14.5" customHeight="1" outlineLevelRow="0" outlineLevelCol="0"/>
  <cols>
    <col min="1" max="1" width="8.85156" style="369" customWidth="1"/>
    <col min="2" max="2" width="15.6719" style="369" customWidth="1"/>
    <col min="3" max="3" width="8.85156" style="369" customWidth="1"/>
    <col min="4" max="4" width="11.8516" style="369" customWidth="1"/>
    <col min="5" max="5" width="8.85156" style="369" customWidth="1"/>
    <col min="6" max="6" width="16.1719" style="369" customWidth="1"/>
    <col min="7" max="7" width="8.85156" style="369" customWidth="1"/>
    <col min="8" max="8" width="12.8516" style="369" customWidth="1"/>
    <col min="9" max="16384" width="8.85156" style="369" customWidth="1"/>
  </cols>
  <sheetData>
    <row r="1" ht="13.55" customHeight="1">
      <c r="A1" t="s" s="258">
        <v>969</v>
      </c>
      <c r="B1" s="370">
        <v>45733</v>
      </c>
      <c r="C1" s="257"/>
      <c r="D1" s="257"/>
      <c r="E1" s="257"/>
      <c r="F1" s="257"/>
      <c r="G1" s="257"/>
      <c r="H1" s="257"/>
    </row>
    <row r="2" ht="13.55" customHeight="1">
      <c r="A2" s="257"/>
      <c r="B2" s="257"/>
      <c r="C2" s="257"/>
      <c r="D2" s="257"/>
      <c r="E2" s="257"/>
      <c r="F2" s="257"/>
      <c r="G2" s="257"/>
      <c r="H2" s="257"/>
    </row>
    <row r="3" ht="13.55" customHeight="1">
      <c r="A3" t="s" s="371">
        <v>970</v>
      </c>
      <c r="B3" t="s" s="372">
        <v>971</v>
      </c>
      <c r="C3" s="343"/>
      <c r="D3" t="s" s="373">
        <v>972</v>
      </c>
      <c r="E3" s="343"/>
      <c r="F3" t="s" s="373">
        <v>973</v>
      </c>
      <c r="G3" s="343"/>
      <c r="H3" t="s" s="373">
        <v>974</v>
      </c>
    </row>
    <row r="4" ht="13.55" customHeight="1">
      <c r="A4" s="374"/>
      <c r="B4" t="s" s="375">
        <v>975</v>
      </c>
      <c r="C4" s="376"/>
      <c r="D4" t="s" s="263">
        <v>976</v>
      </c>
      <c r="E4" s="376"/>
      <c r="F4" t="s" s="263">
        <v>977</v>
      </c>
      <c r="G4" s="376"/>
      <c r="H4" s="376"/>
    </row>
    <row r="5" ht="13.55" customHeight="1">
      <c r="A5" s="374"/>
      <c r="B5" t="s" s="377">
        <v>978</v>
      </c>
      <c r="C5" s="257"/>
      <c r="D5" t="s" s="23">
        <v>978</v>
      </c>
      <c r="E5" s="257"/>
      <c r="F5" t="s" s="23">
        <v>979</v>
      </c>
      <c r="G5" s="257"/>
      <c r="H5" t="s" s="23">
        <v>980</v>
      </c>
    </row>
    <row r="6" ht="13.55" customHeight="1">
      <c r="A6" s="374"/>
      <c r="B6" t="s" s="377">
        <v>981</v>
      </c>
      <c r="C6" s="257"/>
      <c r="D6" t="s" s="23">
        <v>982</v>
      </c>
      <c r="E6" s="257"/>
      <c r="F6" t="s" s="23">
        <v>983</v>
      </c>
      <c r="G6" s="257"/>
      <c r="H6" t="s" s="23">
        <v>984</v>
      </c>
    </row>
    <row r="7" ht="13.55" customHeight="1">
      <c r="A7" s="374"/>
      <c r="B7" s="378"/>
      <c r="C7" s="257"/>
      <c r="D7" s="257"/>
      <c r="E7" s="257"/>
      <c r="F7" s="257"/>
      <c r="G7" s="257"/>
      <c r="H7" t="s" s="23">
        <v>985</v>
      </c>
    </row>
    <row r="8" ht="13.55" customHeight="1">
      <c r="A8" s="374"/>
      <c r="B8" s="378"/>
      <c r="C8" s="257"/>
      <c r="D8" s="257"/>
      <c r="E8" s="257"/>
      <c r="F8" s="257"/>
      <c r="G8" s="257"/>
      <c r="H8" t="s" s="23">
        <v>986</v>
      </c>
    </row>
    <row r="9" ht="13.55" customHeight="1">
      <c r="A9" s="379"/>
      <c r="B9" s="380"/>
      <c r="C9" s="343"/>
      <c r="D9" s="343"/>
      <c r="E9" s="343"/>
      <c r="F9" s="343"/>
      <c r="G9" s="343"/>
      <c r="H9" t="s" s="373">
        <v>987</v>
      </c>
    </row>
    <row r="10" ht="13.55" customHeight="1">
      <c r="A10" t="s" s="381">
        <v>988</v>
      </c>
      <c r="B10" s="382"/>
      <c r="C10" s="376"/>
      <c r="D10" s="376"/>
      <c r="E10" s="376"/>
      <c r="F10" s="376"/>
      <c r="G10" s="376"/>
      <c r="H10" s="376"/>
    </row>
    <row r="11" ht="13.55" customHeight="1">
      <c r="A11" s="374"/>
      <c r="B11" t="s" s="377">
        <v>989</v>
      </c>
      <c r="C11" s="257"/>
      <c r="D11" t="s" s="23">
        <v>990</v>
      </c>
      <c r="E11" s="257"/>
      <c r="F11" t="s" s="23">
        <v>991</v>
      </c>
      <c r="G11" s="257"/>
      <c r="H11" t="s" s="23">
        <v>992</v>
      </c>
    </row>
    <row r="12" ht="13.55" customHeight="1">
      <c r="A12" s="374"/>
      <c r="B12" t="s" s="377">
        <v>993</v>
      </c>
      <c r="C12" s="257"/>
      <c r="D12" s="257"/>
      <c r="E12" s="257"/>
      <c r="F12" s="257"/>
      <c r="G12" s="257"/>
      <c r="H12" s="257"/>
    </row>
    <row r="13" ht="13.55" customHeight="1">
      <c r="A13" s="374"/>
      <c r="B13" s="378"/>
      <c r="C13" s="257"/>
      <c r="D13" s="257"/>
      <c r="E13" s="257"/>
      <c r="F13" t="s" s="23">
        <v>994</v>
      </c>
      <c r="G13" s="257"/>
      <c r="H13" s="257"/>
    </row>
    <row r="14" ht="13.55" customHeight="1">
      <c r="A14" s="374"/>
      <c r="B14" s="378"/>
      <c r="C14" s="257"/>
      <c r="D14" s="257"/>
      <c r="E14" s="257"/>
      <c r="F14" t="s" s="23">
        <v>995</v>
      </c>
      <c r="G14" s="257"/>
      <c r="H14" s="257"/>
    </row>
    <row r="15" ht="13.55" customHeight="1">
      <c r="A15" s="374"/>
      <c r="B15" s="378"/>
      <c r="C15" s="257"/>
      <c r="D15" s="257"/>
      <c r="E15" s="257"/>
      <c r="F15" s="257"/>
      <c r="G15" s="257"/>
      <c r="H15" s="257"/>
    </row>
    <row r="16" ht="13.55" customHeight="1">
      <c r="A16" s="374"/>
      <c r="B16" s="378"/>
      <c r="C16" s="257"/>
      <c r="D16" s="257"/>
      <c r="E16" s="257"/>
      <c r="F16" t="s" s="23">
        <v>996</v>
      </c>
      <c r="G16" s="257"/>
      <c r="H16" s="257"/>
    </row>
    <row r="17" ht="13.55" customHeight="1">
      <c r="A17" s="257"/>
      <c r="B17" s="257"/>
      <c r="C17" s="257"/>
      <c r="D17" s="257"/>
      <c r="E17" s="257"/>
      <c r="F17" t="s" s="23">
        <v>433</v>
      </c>
      <c r="G17" s="257"/>
      <c r="H17" s="2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