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8ED18C69-5D07-43A3-AD75-D2D5F74B574D}" xr6:coauthVersionLast="47" xr6:coauthVersionMax="47" xr10:uidLastSave="{00000000-0000-0000-0000-000000000000}"/>
  <bookViews>
    <workbookView xWindow="-120" yWindow="-120" windowWidth="38640" windowHeight="21240" xr2:uid="{6923ECF0-78BA-4268-A070-F6D35B0FFF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O8" i="1"/>
  <c r="P8" i="1"/>
  <c r="I8" i="1"/>
  <c r="J8" i="1"/>
  <c r="K8" i="1"/>
  <c r="L8" i="1"/>
  <c r="M8" i="1"/>
  <c r="H8" i="1"/>
  <c r="E27" i="1"/>
  <c r="J9" i="1" s="1"/>
  <c r="E26" i="1"/>
  <c r="H9" i="1" s="1"/>
  <c r="E13" i="1"/>
  <c r="P9" i="1" l="1"/>
  <c r="O9" i="1"/>
  <c r="H11" i="1"/>
  <c r="J11" i="1"/>
  <c r="N9" i="1"/>
  <c r="P11" i="1"/>
  <c r="O11" i="1"/>
  <c r="N11" i="1"/>
  <c r="L9" i="1"/>
  <c r="L11" i="1" s="1"/>
  <c r="I9" i="1"/>
  <c r="I11" i="1" s="1"/>
  <c r="M9" i="1"/>
  <c r="M11" i="1" s="1"/>
  <c r="K9" i="1"/>
  <c r="K11" i="1" s="1"/>
  <c r="H13" i="1" l="1"/>
</calcChain>
</file>

<file path=xl/sharedStrings.xml><?xml version="1.0" encoding="utf-8"?>
<sst xmlns="http://schemas.openxmlformats.org/spreadsheetml/2006/main" count="21" uniqueCount="16">
  <si>
    <t>without robots</t>
  </si>
  <si>
    <t># of workers</t>
  </si>
  <si>
    <t>salary per worker</t>
  </si>
  <si>
    <t>training costs per worker</t>
  </si>
  <si>
    <t>$</t>
  </si>
  <si>
    <t>benefits and other stuff</t>
  </si>
  <si>
    <t>total</t>
  </si>
  <si>
    <t>year</t>
  </si>
  <si>
    <t>with robots</t>
  </si>
  <si>
    <t xml:space="preserve">initial investment </t>
  </si>
  <si>
    <t>total year 1</t>
  </si>
  <si>
    <t>robot maintainance</t>
  </si>
  <si>
    <t>difference</t>
  </si>
  <si>
    <t>break even</t>
  </si>
  <si>
    <t>total subsequent years</t>
  </si>
  <si>
    <t>at year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</si>
</sst>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 per year for manufacturing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Sheet1!$D$7</c:f>
              <c:strCache>
                <c:ptCount val="1"/>
                <c:pt idx="0">
                  <c:v>without robots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Sheet1!$H$8:$P$8</c:f>
              <c:numCache>
                <c:formatCode>General</c:formatCode>
                <c:ptCount val="9"/>
                <c:pt idx="0">
                  <c:v>13000000</c:v>
                </c:pt>
                <c:pt idx="1">
                  <c:v>13000000</c:v>
                </c:pt>
                <c:pt idx="2">
                  <c:v>13000000</c:v>
                </c:pt>
                <c:pt idx="3">
                  <c:v>13000000</c:v>
                </c:pt>
                <c:pt idx="4">
                  <c:v>13000000</c:v>
                </c:pt>
                <c:pt idx="5">
                  <c:v>13000000</c:v>
                </c:pt>
                <c:pt idx="6">
                  <c:v>13000000</c:v>
                </c:pt>
                <c:pt idx="7">
                  <c:v>13000000</c:v>
                </c:pt>
                <c:pt idx="8">
                  <c:v>13000000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9-450B-95F4-75F39167CA63}"/>
            </c:ext>
          </c:extLst>
        </c:ser>
        <c:ser>
          <c:idx val="2"/>
          <c:order val="1"/>
          <c:tx>
            <c:strRef>
              <c:f>Sheet1!$D$17</c:f>
              <c:strCache>
                <c:ptCount val="1"/>
                <c:pt idx="0">
                  <c:v>with robots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Sheet1!$H$9:$P$9</c:f>
              <c:numCache>
                <c:formatCode>General</c:formatCode>
                <c:ptCount val="9"/>
                <c:pt idx="0">
                  <c:v>23500000</c:v>
                </c:pt>
                <c:pt idx="1">
                  <c:v>11500000</c:v>
                </c:pt>
                <c:pt idx="2">
                  <c:v>11500000</c:v>
                </c:pt>
                <c:pt idx="3">
                  <c:v>11500000</c:v>
                </c:pt>
                <c:pt idx="4">
                  <c:v>11500000</c:v>
                </c:pt>
                <c:pt idx="5">
                  <c:v>11500000</c:v>
                </c:pt>
                <c:pt idx="6">
                  <c:v>11500000</c:v>
                </c:pt>
                <c:pt idx="7">
                  <c:v>11500000</c:v>
                </c:pt>
                <c:pt idx="8">
                  <c:v>11500000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29-450B-95F4-75F39167C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163663"/>
        <c:axId val="1694171983"/>
      </c:lineChart>
      <c:catAx>
        <c:axId val="1694163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71983"/>
        <c:crosses val="autoZero"/>
        <c:auto val="1"/>
        <c:lblAlgn val="ctr"/>
        <c:lblOffset val="100"/>
        <c:noMultiLvlLbl val="0"/>
      </c:catAx>
      <c:valAx>
        <c:axId val="16941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15</xdr:row>
      <xdr:rowOff>14287</xdr:rowOff>
    </xdr:from>
    <xdr:to>
      <xdr:col>15</xdr:col>
      <xdr:colOff>600075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D14E8-5ECA-48FB-80DA-24292B9F5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E3FC4-DD39-452A-8080-D0456A777F86}">
  <dimension ref="D6:P27"/>
  <sheetViews>
    <sheetView tabSelected="1" workbookViewId="0">
      <selection activeCell="G7" sqref="G7:P13"/>
    </sheetView>
  </sheetViews>
  <sheetFormatPr defaultRowHeight="15" x14ac:dyDescent="0.25"/>
  <cols>
    <col min="4" max="4" width="23.28515625" bestFit="1" customWidth="1"/>
    <col min="7" max="7" width="10.28515625" bestFit="1" customWidth="1"/>
    <col min="8" max="8" width="9.7109375" bestFit="1" customWidth="1"/>
  </cols>
  <sheetData>
    <row r="6" spans="4:16" ht="15.75" thickBot="1" x14ac:dyDescent="0.3"/>
    <row r="7" spans="4:16" x14ac:dyDescent="0.25">
      <c r="D7" s="1" t="s">
        <v>0</v>
      </c>
      <c r="E7" s="2" t="s">
        <v>4</v>
      </c>
      <c r="G7" s="1" t="s">
        <v>7</v>
      </c>
      <c r="H7" s="7">
        <v>1</v>
      </c>
      <c r="I7" s="7">
        <v>2</v>
      </c>
      <c r="J7" s="7">
        <v>3</v>
      </c>
      <c r="K7" s="7">
        <v>4</v>
      </c>
      <c r="L7" s="7">
        <v>5</v>
      </c>
      <c r="M7" s="7">
        <v>6</v>
      </c>
      <c r="N7" s="7">
        <v>7</v>
      </c>
      <c r="O7" s="7">
        <v>8</v>
      </c>
      <c r="P7" s="2">
        <v>9</v>
      </c>
    </row>
    <row r="8" spans="4:16" x14ac:dyDescent="0.25">
      <c r="D8" s="3" t="s">
        <v>1</v>
      </c>
      <c r="E8" s="4">
        <v>100</v>
      </c>
      <c r="G8" s="3"/>
      <c r="H8" s="8">
        <f>$E13</f>
        <v>13000000</v>
      </c>
      <c r="I8" s="8">
        <f>$E13</f>
        <v>13000000</v>
      </c>
      <c r="J8" s="8">
        <f>$E13</f>
        <v>13000000</v>
      </c>
      <c r="K8" s="8">
        <f>$E13</f>
        <v>13000000</v>
      </c>
      <c r="L8" s="8">
        <f>$E13</f>
        <v>13000000</v>
      </c>
      <c r="M8" s="8">
        <f>$E13</f>
        <v>13000000</v>
      </c>
      <c r="N8" s="8">
        <f>$E13</f>
        <v>13000000</v>
      </c>
      <c r="O8" s="8">
        <f>$E13</f>
        <v>13000000</v>
      </c>
      <c r="P8" s="4">
        <f>$E13</f>
        <v>13000000</v>
      </c>
    </row>
    <row r="9" spans="4:16" x14ac:dyDescent="0.25">
      <c r="D9" s="3" t="s">
        <v>2</v>
      </c>
      <c r="E9" s="4">
        <v>100000</v>
      </c>
      <c r="G9" s="3"/>
      <c r="H9" s="8">
        <f>E26</f>
        <v>23500000</v>
      </c>
      <c r="I9" s="8">
        <f>$E27</f>
        <v>11500000</v>
      </c>
      <c r="J9" s="8">
        <f>$E27</f>
        <v>11500000</v>
      </c>
      <c r="K9" s="8">
        <f>$E27</f>
        <v>11500000</v>
      </c>
      <c r="L9" s="8">
        <f>$E27</f>
        <v>11500000</v>
      </c>
      <c r="M9" s="8">
        <f>$E27</f>
        <v>11500000</v>
      </c>
      <c r="N9" s="8">
        <f>$E27</f>
        <v>11500000</v>
      </c>
      <c r="O9" s="8">
        <f>$E27</f>
        <v>11500000</v>
      </c>
      <c r="P9" s="4">
        <f>$E27</f>
        <v>11500000</v>
      </c>
    </row>
    <row r="10" spans="4:16" x14ac:dyDescent="0.25">
      <c r="D10" s="3" t="s">
        <v>3</v>
      </c>
      <c r="E10" s="4">
        <v>20000</v>
      </c>
      <c r="G10" s="3"/>
      <c r="H10" s="8"/>
      <c r="I10" s="8"/>
      <c r="J10" s="8"/>
      <c r="K10" s="8"/>
      <c r="L10" s="8"/>
      <c r="M10" s="8"/>
      <c r="N10" s="8"/>
      <c r="O10" s="8"/>
      <c r="P10" s="4"/>
    </row>
    <row r="11" spans="4:16" x14ac:dyDescent="0.25">
      <c r="D11" s="3" t="s">
        <v>5</v>
      </c>
      <c r="E11" s="4">
        <v>10000</v>
      </c>
      <c r="G11" s="3" t="s">
        <v>12</v>
      </c>
      <c r="H11" s="8">
        <f>H8-H9</f>
        <v>-10500000</v>
      </c>
      <c r="I11" s="8">
        <f t="shared" ref="I11:P11" si="0">I8-I9</f>
        <v>1500000</v>
      </c>
      <c r="J11" s="8">
        <f t="shared" si="0"/>
        <v>1500000</v>
      </c>
      <c r="K11" s="8">
        <f t="shared" si="0"/>
        <v>1500000</v>
      </c>
      <c r="L11" s="8">
        <f t="shared" si="0"/>
        <v>1500000</v>
      </c>
      <c r="M11" s="8">
        <f t="shared" si="0"/>
        <v>1500000</v>
      </c>
      <c r="N11" s="8">
        <f t="shared" si="0"/>
        <v>1500000</v>
      </c>
      <c r="O11" s="8">
        <f t="shared" si="0"/>
        <v>1500000</v>
      </c>
      <c r="P11" s="4">
        <f t="shared" si="0"/>
        <v>1500000</v>
      </c>
    </row>
    <row r="12" spans="4:16" x14ac:dyDescent="0.25">
      <c r="D12" s="3"/>
      <c r="E12" s="4"/>
      <c r="G12" s="3"/>
      <c r="H12" s="8"/>
      <c r="I12" s="8"/>
      <c r="J12" s="8"/>
      <c r="K12" s="8"/>
      <c r="L12" s="8"/>
      <c r="M12" s="8"/>
      <c r="N12" s="8"/>
      <c r="O12" s="8"/>
      <c r="P12" s="4"/>
    </row>
    <row r="13" spans="4:16" ht="15.75" thickBot="1" x14ac:dyDescent="0.3">
      <c r="D13" s="5" t="s">
        <v>6</v>
      </c>
      <c r="E13" s="6">
        <f>(E9+E10+E11)*E8</f>
        <v>13000000</v>
      </c>
      <c r="G13" s="5" t="s">
        <v>13</v>
      </c>
      <c r="H13" s="9">
        <f>SUM(I11:O11)</f>
        <v>10500000</v>
      </c>
      <c r="I13" s="9" t="s">
        <v>15</v>
      </c>
      <c r="J13" s="9"/>
      <c r="K13" s="9"/>
      <c r="L13" s="9"/>
      <c r="M13" s="9"/>
      <c r="N13" s="9"/>
      <c r="O13" s="9"/>
      <c r="P13" s="6"/>
    </row>
    <row r="16" spans="4:16" ht="15.75" thickBot="1" x14ac:dyDescent="0.3"/>
    <row r="17" spans="4:5" x14ac:dyDescent="0.25">
      <c r="D17" s="1" t="s">
        <v>8</v>
      </c>
      <c r="E17" s="2" t="s">
        <v>4</v>
      </c>
    </row>
    <row r="18" spans="4:5" x14ac:dyDescent="0.25">
      <c r="D18" s="3" t="s">
        <v>9</v>
      </c>
      <c r="E18" s="4">
        <v>12000000</v>
      </c>
    </row>
    <row r="19" spans="4:5" x14ac:dyDescent="0.25">
      <c r="D19" s="3"/>
      <c r="E19" s="4"/>
    </row>
    <row r="20" spans="4:5" x14ac:dyDescent="0.25">
      <c r="D20" s="3" t="s">
        <v>1</v>
      </c>
      <c r="E20" s="4">
        <v>50</v>
      </c>
    </row>
    <row r="21" spans="4:5" x14ac:dyDescent="0.25">
      <c r="D21" s="3" t="s">
        <v>2</v>
      </c>
      <c r="E21" s="4">
        <v>100000</v>
      </c>
    </row>
    <row r="22" spans="4:5" x14ac:dyDescent="0.25">
      <c r="D22" s="3" t="s">
        <v>3</v>
      </c>
      <c r="E22" s="4">
        <v>20000</v>
      </c>
    </row>
    <row r="23" spans="4:5" x14ac:dyDescent="0.25">
      <c r="D23" s="3" t="s">
        <v>5</v>
      </c>
      <c r="E23" s="4">
        <v>10000</v>
      </c>
    </row>
    <row r="24" spans="4:5" x14ac:dyDescent="0.25">
      <c r="D24" s="3" t="s">
        <v>11</v>
      </c>
      <c r="E24" s="4">
        <v>100000</v>
      </c>
    </row>
    <row r="25" spans="4:5" x14ac:dyDescent="0.25">
      <c r="D25" s="3"/>
      <c r="E25" s="4"/>
    </row>
    <row r="26" spans="4:5" x14ac:dyDescent="0.25">
      <c r="D26" s="3" t="s">
        <v>10</v>
      </c>
      <c r="E26" s="4">
        <f>E18+(E23+E22+E21+E24)*E20</f>
        <v>23500000</v>
      </c>
    </row>
    <row r="27" spans="4:5" ht="15.75" thickBot="1" x14ac:dyDescent="0.3">
      <c r="D27" s="5" t="s">
        <v>14</v>
      </c>
      <c r="E27" s="6">
        <f>(E23+E22+E21+E24)*E20</f>
        <v>11500000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Al-Humaimidi</dc:creator>
  <cp:lastModifiedBy>Osama Al-Humaimidi</cp:lastModifiedBy>
  <dcterms:created xsi:type="dcterms:W3CDTF">2023-11-23T06:06:50Z</dcterms:created>
  <dcterms:modified xsi:type="dcterms:W3CDTF">2023-11-23T06:49:40Z</dcterms:modified>
</cp:coreProperties>
</file>