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80" yWindow="0" windowWidth="24820" windowHeight="15600"/>
  </bookViews>
  <sheets>
    <sheet name="csv_export" sheetId="9" r:id="rId1"/>
    <sheet name="summary" sheetId="8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8" l="1"/>
  <c r="Q3" i="8"/>
  <c r="I3" i="8"/>
  <c r="I4" i="8"/>
  <c r="I5" i="8"/>
  <c r="Q5" i="8"/>
  <c r="I6" i="8"/>
  <c r="Q6" i="8"/>
  <c r="I7" i="8"/>
  <c r="Q7" i="8"/>
  <c r="I8" i="8"/>
  <c r="Q8" i="8"/>
  <c r="I9" i="8"/>
  <c r="Q9" i="8"/>
  <c r="I10" i="8"/>
  <c r="Q10" i="8"/>
  <c r="I11" i="8"/>
  <c r="Q11" i="8"/>
  <c r="I12" i="8"/>
  <c r="Q12" i="8"/>
  <c r="I13" i="8"/>
  <c r="Q13" i="8"/>
  <c r="I14" i="8"/>
  <c r="Q14" i="8"/>
  <c r="I15" i="8"/>
  <c r="Q15" i="8"/>
  <c r="I16" i="8"/>
  <c r="Q16" i="8"/>
  <c r="I17" i="8"/>
  <c r="Q17" i="8"/>
  <c r="I18" i="8"/>
  <c r="Q18" i="8"/>
  <c r="I19" i="8"/>
  <c r="Q19" i="8"/>
  <c r="I20" i="8"/>
  <c r="Q20" i="8"/>
  <c r="I21" i="8"/>
  <c r="Q21" i="8"/>
  <c r="I22" i="8"/>
  <c r="Q22" i="8"/>
  <c r="I23" i="8"/>
  <c r="Q23" i="8"/>
  <c r="I24" i="8"/>
  <c r="Q24" i="8"/>
  <c r="I25" i="8"/>
  <c r="Q25" i="8"/>
  <c r="I26" i="8"/>
  <c r="Q26" i="8"/>
  <c r="I27" i="8"/>
  <c r="Q27" i="8"/>
  <c r="I28" i="8"/>
  <c r="Q28" i="8"/>
  <c r="I29" i="8"/>
  <c r="Q29" i="8"/>
  <c r="I30" i="8"/>
  <c r="Q30" i="8"/>
  <c r="I31" i="8"/>
  <c r="Q31" i="8"/>
  <c r="I32" i="8"/>
  <c r="Q32" i="8"/>
  <c r="I33" i="8"/>
  <c r="Q33" i="8"/>
  <c r="I34" i="8"/>
  <c r="Q34" i="8"/>
  <c r="I35" i="8"/>
  <c r="Q35" i="8"/>
  <c r="I36" i="8"/>
  <c r="Q36" i="8"/>
  <c r="I37" i="8"/>
  <c r="Q37" i="8"/>
  <c r="I38" i="8"/>
  <c r="Q38" i="8"/>
  <c r="I39" i="8"/>
  <c r="Q39" i="8"/>
  <c r="I40" i="8"/>
  <c r="Q40" i="8"/>
  <c r="I41" i="8"/>
  <c r="Q41" i="8"/>
  <c r="I42" i="8"/>
  <c r="Q42" i="8"/>
  <c r="I43" i="8"/>
  <c r="Q43" i="8"/>
  <c r="I44" i="8"/>
  <c r="Q44" i="8"/>
  <c r="I45" i="8"/>
  <c r="Q45" i="8"/>
  <c r="I46" i="8"/>
  <c r="Q46" i="8"/>
  <c r="I47" i="8"/>
  <c r="Q47" i="8"/>
  <c r="I48" i="8"/>
  <c r="Q48" i="8"/>
  <c r="I49" i="8"/>
  <c r="Q49" i="8"/>
  <c r="I50" i="8"/>
  <c r="Q50" i="8"/>
  <c r="I51" i="8"/>
  <c r="Q51" i="8"/>
  <c r="I52" i="8"/>
  <c r="Q52" i="8"/>
  <c r="I53" i="8"/>
  <c r="Q53" i="8"/>
  <c r="I54" i="8"/>
  <c r="Q54" i="8"/>
  <c r="I55" i="8"/>
  <c r="Q55" i="8"/>
  <c r="I56" i="8"/>
  <c r="Q56" i="8"/>
  <c r="I57" i="8"/>
  <c r="Q57" i="8"/>
  <c r="I58" i="8"/>
  <c r="Q58" i="8"/>
  <c r="I59" i="8"/>
  <c r="Q59" i="8"/>
  <c r="I60" i="8"/>
  <c r="Q60" i="8"/>
  <c r="I61" i="8"/>
  <c r="Q61" i="8"/>
  <c r="I62" i="8"/>
  <c r="Q62" i="8"/>
  <c r="I63" i="8"/>
  <c r="Q63" i="8"/>
  <c r="I64" i="8"/>
  <c r="Q64" i="8"/>
  <c r="I65" i="8"/>
  <c r="Q65" i="8"/>
  <c r="I66" i="8"/>
  <c r="Q66" i="8"/>
  <c r="I67" i="8"/>
  <c r="Q67" i="8"/>
  <c r="I68" i="8"/>
  <c r="Q68" i="8"/>
  <c r="I69" i="8"/>
  <c r="Q69" i="8"/>
  <c r="I70" i="8"/>
  <c r="Q70" i="8"/>
  <c r="I71" i="8"/>
  <c r="Q71" i="8"/>
  <c r="I72" i="8"/>
  <c r="Q72" i="8"/>
  <c r="I73" i="8"/>
  <c r="Q73" i="8"/>
  <c r="I74" i="8"/>
  <c r="Q74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</calcChain>
</file>

<file path=xl/sharedStrings.xml><?xml version="1.0" encoding="utf-8"?>
<sst xmlns="http://schemas.openxmlformats.org/spreadsheetml/2006/main" count="150" uniqueCount="70">
  <si>
    <t>Sample #</t>
  </si>
  <si>
    <t>ID</t>
  </si>
  <si>
    <t>mg (150 mg)</t>
  </si>
  <si>
    <t>OD 205</t>
  </si>
  <si>
    <t>ACPA1</t>
  </si>
  <si>
    <t>ACPA3</t>
  </si>
  <si>
    <t>ACPA4</t>
  </si>
  <si>
    <t>ALLI1</t>
  </si>
  <si>
    <t>ALLI2</t>
  </si>
  <si>
    <t>ALLI3</t>
  </si>
  <si>
    <t>ANBA1</t>
  </si>
  <si>
    <t>ANBA2</t>
  </si>
  <si>
    <t>ANBA3</t>
  </si>
  <si>
    <t>BAAE1</t>
  </si>
  <si>
    <t>BAAE2</t>
  </si>
  <si>
    <t>BAAE3</t>
  </si>
  <si>
    <t>EUSC1</t>
  </si>
  <si>
    <t>EUSC2</t>
  </si>
  <si>
    <t>EUSC3</t>
  </si>
  <si>
    <t>JASC1</t>
  </si>
  <si>
    <t>JASC2</t>
  </si>
  <si>
    <t>LEPA1</t>
  </si>
  <si>
    <t>LEPA2</t>
  </si>
  <si>
    <t>LEPA3</t>
  </si>
  <si>
    <t>MEDE1</t>
  </si>
  <si>
    <t>MEDE2</t>
  </si>
  <si>
    <t>MEDE3</t>
  </si>
  <si>
    <t>PELI1</t>
  </si>
  <si>
    <t>EUTE1</t>
  </si>
  <si>
    <t>EUTE2</t>
  </si>
  <si>
    <t>EUTE3</t>
  </si>
  <si>
    <t>EXCU1</t>
  </si>
  <si>
    <t>EXCU2</t>
  </si>
  <si>
    <t>EXCU3</t>
  </si>
  <si>
    <t>PELI2</t>
  </si>
  <si>
    <t>PELI3</t>
  </si>
  <si>
    <t>PEPU1</t>
  </si>
  <si>
    <t>PEPU2</t>
  </si>
  <si>
    <t>PEPU3</t>
  </si>
  <si>
    <t>SPECIE</t>
  </si>
  <si>
    <t>Acacia parramattensis</t>
  </si>
  <si>
    <t>Allocasuarina littoralis</t>
  </si>
  <si>
    <t>Angophora bakeri</t>
  </si>
  <si>
    <t>Banksia aemula</t>
  </si>
  <si>
    <t>Eucalyptus sclerophylla</t>
  </si>
  <si>
    <t>Eucalyptus tereticornis</t>
  </si>
  <si>
    <t>Exocarpos cupressiformis</t>
  </si>
  <si>
    <t>Jacksonia scoparia</t>
  </si>
  <si>
    <t>Leptospermum parvifolium</t>
  </si>
  <si>
    <t>Melaleuca decora</t>
  </si>
  <si>
    <t>Persoonia linearis</t>
  </si>
  <si>
    <t>Petrophile pulchella</t>
  </si>
  <si>
    <t>Total</t>
  </si>
  <si>
    <t>% acid insoluble lignin</t>
  </si>
  <si>
    <t>% acid soluble lignin</t>
  </si>
  <si>
    <t>Arabinose</t>
  </si>
  <si>
    <t>Rhamnose</t>
  </si>
  <si>
    <t>Galactose</t>
  </si>
  <si>
    <t>Glucose</t>
  </si>
  <si>
    <t>Xylose</t>
  </si>
  <si>
    <t>Mannose</t>
  </si>
  <si>
    <t>% Total lignin</t>
  </si>
  <si>
    <t>codeStem</t>
  </si>
  <si>
    <t>labID</t>
  </si>
  <si>
    <t>mg.150mg</t>
  </si>
  <si>
    <t>g</t>
  </si>
  <si>
    <t>perc.acid.insoluble.lignin</t>
  </si>
  <si>
    <t>OD.205</t>
  </si>
  <si>
    <t>perc.acid.soluble.lignin</t>
  </si>
  <si>
    <t>perc.Total.lignin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</si>
</sst>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0" xfId="0" applyFill="1"/>
    <xf numFmtId="0" fontId="0" fillId="3" borderId="0" xfId="0" applyFill="1"/>
    <xf numFmtId="0" fontId="0" fillId="5" borderId="1" xfId="0" applyFill="1" applyBorder="1"/>
    <xf numFmtId="0" fontId="2" fillId="0" borderId="0" xfId="0" applyFont="1"/>
    <xf numFmtId="0" fontId="2" fillId="0" borderId="1" xfId="0" applyFont="1" applyBorder="1"/>
    <xf numFmtId="164" fontId="2" fillId="2" borderId="1" xfId="0" applyNumberFormat="1" applyFont="1" applyFill="1" applyBorder="1"/>
    <xf numFmtId="164" fontId="2" fillId="5" borderId="1" xfId="0" applyNumberFormat="1" applyFont="1" applyFill="1" applyBorder="1"/>
    <xf numFmtId="164" fontId="2" fillId="3" borderId="1" xfId="0" applyNumberFormat="1" applyFont="1" applyFill="1" applyBorder="1"/>
    <xf numFmtId="2" fontId="2" fillId="2" borderId="1" xfId="0" applyNumberFormat="1" applyFont="1" applyFill="1" applyBorder="1"/>
    <xf numFmtId="2" fontId="0" fillId="2" borderId="1" xfId="0" applyNumberFormat="1" applyFill="1" applyBorder="1"/>
    <xf numFmtId="2" fontId="2" fillId="5" borderId="1" xfId="0" applyNumberFormat="1" applyFont="1" applyFill="1" applyBorder="1"/>
    <xf numFmtId="2" fontId="2" fillId="3" borderId="1" xfId="0" applyNumberFormat="1" applyFont="1" applyFill="1" applyBorder="1"/>
    <xf numFmtId="164" fontId="2" fillId="4" borderId="0" xfId="0" applyNumberFormat="1" applyFont="1" applyFill="1" applyBorder="1"/>
    <xf numFmtId="0" fontId="2" fillId="4" borderId="0" xfId="0" applyFont="1" applyFill="1" applyBorder="1"/>
    <xf numFmtId="2" fontId="0" fillId="5" borderId="1" xfId="0" applyNumberFormat="1" applyFill="1" applyBorder="1"/>
    <xf numFmtId="0" fontId="6" fillId="0" borderId="1" xfId="0" applyFont="1" applyFill="1" applyBorder="1"/>
    <xf numFmtId="0" fontId="6" fillId="0" borderId="0" xfId="0" applyFont="1" applyFill="1"/>
    <xf numFmtId="164" fontId="6" fillId="0" borderId="1" xfId="0" applyNumberFormat="1" applyFont="1" applyFill="1" applyBorder="1"/>
    <xf numFmtId="2" fontId="6" fillId="0" borderId="1" xfId="0" applyNumberFormat="1" applyFont="1" applyFill="1" applyBorder="1"/>
    <xf numFmtId="164" fontId="6" fillId="0" borderId="0" xfId="0" applyNumberFormat="1" applyFont="1" applyFill="1" applyBorder="1"/>
    <xf numFmtId="0" fontId="6" fillId="0" borderId="0" xfId="0" applyFont="1" applyFill="1" applyBorder="1"/>
  </cellXfs>
  <cellStyles count="8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selection sqref="A1:XFD1048576"/>
    </sheetView>
  </sheetViews>
  <sheetFormatPr baseColWidth="10" defaultColWidth="8.83203125" defaultRowHeight="13" x14ac:dyDescent="0"/>
  <cols>
    <col min="1" max="4" width="8.83203125" style="22"/>
    <col min="5" max="5" width="11.83203125" style="22" customWidth="1"/>
    <col min="6" max="6" width="8.83203125" style="22"/>
    <col min="7" max="7" width="13" style="22" customWidth="1"/>
    <col min="8" max="16384" width="8.83203125" style="22"/>
  </cols>
  <sheetData>
    <row r="1" spans="1:15">
      <c r="A1" s="21" t="s">
        <v>62</v>
      </c>
      <c r="B1" s="21" t="s">
        <v>63</v>
      </c>
      <c r="C1" s="21" t="s">
        <v>64</v>
      </c>
      <c r="D1" s="21" t="s">
        <v>65</v>
      </c>
      <c r="E1" s="21" t="s">
        <v>66</v>
      </c>
      <c r="F1" s="21" t="s">
        <v>67</v>
      </c>
      <c r="G1" s="21" t="s">
        <v>68</v>
      </c>
      <c r="H1" s="21" t="s">
        <v>69</v>
      </c>
      <c r="I1" s="21" t="s">
        <v>55</v>
      </c>
      <c r="J1" s="21" t="s">
        <v>56</v>
      </c>
      <c r="K1" s="21" t="s">
        <v>57</v>
      </c>
      <c r="L1" s="21" t="s">
        <v>58</v>
      </c>
      <c r="M1" s="21" t="s">
        <v>59</v>
      </c>
      <c r="N1" s="21" t="s">
        <v>60</v>
      </c>
      <c r="O1" s="21" t="s">
        <v>52</v>
      </c>
    </row>
    <row r="2" spans="1:15">
      <c r="A2" s="21" t="s">
        <v>4</v>
      </c>
      <c r="B2" s="21">
        <v>1</v>
      </c>
      <c r="C2" s="21">
        <v>175.2</v>
      </c>
      <c r="D2" s="21">
        <v>0.17519999999999999</v>
      </c>
      <c r="E2" s="23">
        <v>21.432648401824189</v>
      </c>
      <c r="F2" s="21">
        <v>0.23899999999999999</v>
      </c>
      <c r="G2" s="24">
        <v>1.9253191158156899</v>
      </c>
      <c r="H2" s="23">
        <v>23.357967517639899</v>
      </c>
      <c r="I2" s="23">
        <v>0.70059723620092651</v>
      </c>
      <c r="J2" s="23">
        <v>0.39304391915395598</v>
      </c>
      <c r="K2" s="23">
        <v>1.1022715348514538</v>
      </c>
      <c r="L2" s="23">
        <v>47.052553038493336</v>
      </c>
      <c r="M2" s="23">
        <v>16.811885045594536</v>
      </c>
      <c r="N2" s="23">
        <v>1.9077672500476823</v>
      </c>
      <c r="O2" s="24">
        <v>91.326085541981797</v>
      </c>
    </row>
    <row r="3" spans="1:15">
      <c r="A3" s="21" t="s">
        <v>4</v>
      </c>
      <c r="B3" s="21">
        <v>2</v>
      </c>
      <c r="C3" s="21">
        <v>179.1</v>
      </c>
      <c r="D3" s="21">
        <v>0.17909999999999998</v>
      </c>
      <c r="E3" s="23">
        <v>21.8592964824117</v>
      </c>
      <c r="F3" s="21">
        <v>0.251</v>
      </c>
      <c r="G3" s="24">
        <v>1.9779579716765632</v>
      </c>
      <c r="H3" s="23">
        <v>23.837254454088264</v>
      </c>
      <c r="I3" s="23">
        <v>0.68190915105906569</v>
      </c>
      <c r="J3" s="23">
        <v>0.41614451635146843</v>
      </c>
      <c r="K3" s="23">
        <v>1.0900990262886228</v>
      </c>
      <c r="L3" s="23">
        <v>47.204570183627567</v>
      </c>
      <c r="M3" s="23">
        <v>16.632309919940074</v>
      </c>
      <c r="N3" s="23">
        <v>2.0025039290015973</v>
      </c>
      <c r="O3" s="24">
        <v>91.864791180356647</v>
      </c>
    </row>
    <row r="4" spans="1:15">
      <c r="A4" s="21" t="s">
        <v>5</v>
      </c>
      <c r="B4" s="21">
        <v>3</v>
      </c>
      <c r="C4" s="21">
        <v>173.1</v>
      </c>
      <c r="D4" s="21">
        <v>0.1731</v>
      </c>
      <c r="E4" s="23">
        <v>22.645869439630857</v>
      </c>
      <c r="F4" s="21">
        <v>0.313</v>
      </c>
      <c r="G4" s="24">
        <v>2.552032456278555</v>
      </c>
      <c r="H4" s="23">
        <v>25.197901895909411</v>
      </c>
      <c r="I4" s="23">
        <v>0.69054685571475227</v>
      </c>
      <c r="J4" s="23">
        <v>0.42141579540784252</v>
      </c>
      <c r="K4" s="23">
        <v>1.1039072490114132</v>
      </c>
      <c r="L4" s="23">
        <v>47.802507804807078</v>
      </c>
      <c r="M4" s="23">
        <v>16.842990449167701</v>
      </c>
      <c r="N4" s="23">
        <v>2.0278695330321406</v>
      </c>
      <c r="O4" s="24">
        <v>94.087139583050345</v>
      </c>
    </row>
    <row r="5" spans="1:15">
      <c r="A5" s="21" t="s">
        <v>5</v>
      </c>
      <c r="B5" s="21">
        <v>4</v>
      </c>
      <c r="C5" s="21">
        <v>173.2</v>
      </c>
      <c r="D5" s="21">
        <v>0.17319999999999999</v>
      </c>
      <c r="E5" s="23">
        <v>23.498845265591584</v>
      </c>
      <c r="F5" s="21">
        <v>0.30199999999999999</v>
      </c>
      <c r="G5" s="24">
        <v>2.4609227377703107</v>
      </c>
      <c r="H5" s="23">
        <v>25.959768003361894</v>
      </c>
      <c r="I5" s="23">
        <v>0.83430114875459782</v>
      </c>
      <c r="J5" s="23">
        <v>0.36062303479338653</v>
      </c>
      <c r="K5" s="23">
        <v>0.97607294282095869</v>
      </c>
      <c r="L5" s="23">
        <v>46.825836512386928</v>
      </c>
      <c r="M5" s="23">
        <v>18.374077458327321</v>
      </c>
      <c r="N5" s="23">
        <v>1.7310576347268847</v>
      </c>
      <c r="O5" s="24">
        <v>95.061736735171962</v>
      </c>
    </row>
    <row r="6" spans="1:15">
      <c r="A6" s="21" t="s">
        <v>6</v>
      </c>
      <c r="B6" s="21">
        <v>5</v>
      </c>
      <c r="C6" s="21">
        <v>171.4</v>
      </c>
      <c r="D6" s="21">
        <v>0.1714</v>
      </c>
      <c r="E6" s="23">
        <v>22.49124854142401</v>
      </c>
      <c r="F6" s="21">
        <v>0.24199999999999999</v>
      </c>
      <c r="G6" s="24">
        <v>1.9927071178529738</v>
      </c>
      <c r="H6" s="23">
        <v>24.483955659276983</v>
      </c>
      <c r="I6" s="23">
        <v>0.90011739188940576</v>
      </c>
      <c r="J6" s="23">
        <v>0.46180387688847602</v>
      </c>
      <c r="K6" s="23">
        <v>1.7840921720608578</v>
      </c>
      <c r="L6" s="23">
        <v>48.321342221149294</v>
      </c>
      <c r="M6" s="23">
        <v>17.228847577719193</v>
      </c>
      <c r="N6" s="23">
        <v>1.5466267146467141</v>
      </c>
      <c r="O6" s="24">
        <v>94.726785613630938</v>
      </c>
    </row>
    <row r="7" spans="1:15">
      <c r="A7" s="21" t="s">
        <v>6</v>
      </c>
      <c r="B7" s="21">
        <v>6</v>
      </c>
      <c r="C7" s="21">
        <v>171.1</v>
      </c>
      <c r="D7" s="21">
        <v>0.1711</v>
      </c>
      <c r="E7" s="23">
        <v>22.238457042664152</v>
      </c>
      <c r="F7" s="21">
        <v>0.246</v>
      </c>
      <c r="G7" s="24">
        <v>2.0291961107273768</v>
      </c>
      <c r="H7" s="23">
        <v>24.267653153391528</v>
      </c>
      <c r="I7" s="23">
        <v>0.89455081054746288</v>
      </c>
      <c r="J7" s="23">
        <v>0.43066417957454245</v>
      </c>
      <c r="K7" s="23">
        <v>1.7617170977856473</v>
      </c>
      <c r="L7" s="23">
        <v>49.327756605211512</v>
      </c>
      <c r="M7" s="23">
        <v>17.551116626790375</v>
      </c>
      <c r="N7" s="23">
        <v>1.7686898525365848</v>
      </c>
      <c r="O7" s="24">
        <v>96.002148325837652</v>
      </c>
    </row>
    <row r="8" spans="1:15">
      <c r="A8" s="21" t="s">
        <v>7</v>
      </c>
      <c r="B8" s="21">
        <v>7</v>
      </c>
      <c r="C8" s="21">
        <v>170.5</v>
      </c>
      <c r="D8" s="21">
        <v>0.17050000000000001</v>
      </c>
      <c r="E8" s="23">
        <v>27.09677419354983</v>
      </c>
      <c r="F8" s="21">
        <v>0.42699999999999999</v>
      </c>
      <c r="G8" s="24">
        <v>3.5346174353505702</v>
      </c>
      <c r="H8" s="23">
        <v>30.631391628900399</v>
      </c>
      <c r="I8" s="23">
        <v>1.2177265126530608</v>
      </c>
      <c r="J8" s="23">
        <v>0.29514474475048513</v>
      </c>
      <c r="K8" s="23">
        <v>1.3316813853305209</v>
      </c>
      <c r="L8" s="23">
        <v>45.119498185442552</v>
      </c>
      <c r="M8" s="23">
        <v>15.004235248436698</v>
      </c>
      <c r="N8" s="23">
        <v>1.3892684948462612</v>
      </c>
      <c r="O8" s="24">
        <v>94.988946200359976</v>
      </c>
    </row>
    <row r="9" spans="1:15">
      <c r="A9" s="21" t="s">
        <v>7</v>
      </c>
      <c r="B9" s="21">
        <v>8</v>
      </c>
      <c r="C9" s="21">
        <v>169.7</v>
      </c>
      <c r="D9" s="21">
        <v>0.16969999999999999</v>
      </c>
      <c r="E9" s="23">
        <v>26.6057748968745</v>
      </c>
      <c r="F9" s="21">
        <v>0.42199999999999999</v>
      </c>
      <c r="G9" s="24">
        <v>3.5096962554240081</v>
      </c>
      <c r="H9" s="23">
        <v>30.115471152298507</v>
      </c>
      <c r="I9" s="23">
        <v>1.2544889816119313</v>
      </c>
      <c r="J9" s="23">
        <v>0.21828670569312647</v>
      </c>
      <c r="K9" s="23">
        <v>1.2183850280230526</v>
      </c>
      <c r="L9" s="23">
        <v>45.564053412822538</v>
      </c>
      <c r="M9" s="23">
        <v>15.143228248971752</v>
      </c>
      <c r="N9" s="23">
        <v>1.4104849504717187</v>
      </c>
      <c r="O9" s="24">
        <v>94.924398479892616</v>
      </c>
    </row>
    <row r="10" spans="1:15">
      <c r="A10" s="21" t="s">
        <v>8</v>
      </c>
      <c r="B10" s="21">
        <v>9</v>
      </c>
      <c r="C10" s="21">
        <v>171.6</v>
      </c>
      <c r="D10" s="21">
        <v>0.1716</v>
      </c>
      <c r="E10" s="23">
        <v>25.874125874123543</v>
      </c>
      <c r="F10" s="21">
        <v>0.44900000000000001</v>
      </c>
      <c r="G10" s="24">
        <v>3.6929036872218659</v>
      </c>
      <c r="H10" s="23">
        <v>29.567029561345407</v>
      </c>
      <c r="I10" s="23">
        <v>1.080879455097669</v>
      </c>
      <c r="J10" s="23">
        <v>0.35819876958417296</v>
      </c>
      <c r="K10" s="23">
        <v>1.0915071976545767</v>
      </c>
      <c r="L10" s="23">
        <v>43.792420036511245</v>
      </c>
      <c r="M10" s="23">
        <v>17.029168494635442</v>
      </c>
      <c r="N10" s="23">
        <v>1.796995061021637</v>
      </c>
      <c r="O10" s="24">
        <v>94.716198575850143</v>
      </c>
    </row>
    <row r="11" spans="1:15">
      <c r="A11" s="21" t="s">
        <v>8</v>
      </c>
      <c r="B11" s="21">
        <v>10</v>
      </c>
      <c r="C11" s="21">
        <v>171.3</v>
      </c>
      <c r="D11" s="21">
        <v>0.17130000000000001</v>
      </c>
      <c r="E11" s="23">
        <v>25.6859311150032</v>
      </c>
      <c r="F11" s="21">
        <v>0.442</v>
      </c>
      <c r="G11" s="24">
        <v>3.6416971819773893</v>
      </c>
      <c r="H11" s="23">
        <v>29.327628296980588</v>
      </c>
      <c r="I11" s="23">
        <v>1.0917228021195058</v>
      </c>
      <c r="J11" s="23">
        <v>0.38636020639876301</v>
      </c>
      <c r="K11" s="23">
        <v>1.1297224521527183</v>
      </c>
      <c r="L11" s="23">
        <v>44.435364166579241</v>
      </c>
      <c r="M11" s="23">
        <v>17.265064651673523</v>
      </c>
      <c r="N11" s="23">
        <v>1.826636644195492</v>
      </c>
      <c r="O11" s="24">
        <v>95.462499220099829</v>
      </c>
    </row>
    <row r="12" spans="1:15">
      <c r="A12" s="21" t="s">
        <v>9</v>
      </c>
      <c r="B12" s="21">
        <v>11</v>
      </c>
      <c r="C12" s="21">
        <v>173.5</v>
      </c>
      <c r="D12" s="21">
        <v>0.17349999999999999</v>
      </c>
      <c r="E12" s="23">
        <v>25.590778097980404</v>
      </c>
      <c r="F12" s="21">
        <v>0.442</v>
      </c>
      <c r="G12" s="24">
        <v>3.5955200419177342</v>
      </c>
      <c r="H12" s="23">
        <v>29.186298139898138</v>
      </c>
      <c r="I12" s="23">
        <v>1.2242037340291558</v>
      </c>
      <c r="J12" s="23">
        <v>0.42449665178732143</v>
      </c>
      <c r="K12" s="23">
        <v>1.1397069885300659</v>
      </c>
      <c r="L12" s="23">
        <v>44.531016367601865</v>
      </c>
      <c r="M12" s="23">
        <v>16.48392962604245</v>
      </c>
      <c r="N12" s="23">
        <v>1.3259232447295861</v>
      </c>
      <c r="O12" s="24">
        <v>94.315574752618573</v>
      </c>
    </row>
    <row r="13" spans="1:15">
      <c r="A13" s="21" t="s">
        <v>9</v>
      </c>
      <c r="B13" s="21">
        <v>12</v>
      </c>
      <c r="C13" s="21">
        <v>173</v>
      </c>
      <c r="D13" s="21">
        <v>0.17299999999999999</v>
      </c>
      <c r="E13" s="23">
        <v>24.913294797689353</v>
      </c>
      <c r="F13" s="21">
        <v>0.44700000000000001</v>
      </c>
      <c r="G13" s="24">
        <v>3.646702574881763</v>
      </c>
      <c r="H13" s="23">
        <v>28.559997372571118</v>
      </c>
      <c r="I13" s="23">
        <v>1.210785102794794</v>
      </c>
      <c r="J13" s="23">
        <v>0.39022979259603607</v>
      </c>
      <c r="K13" s="23">
        <v>1.140301206375387</v>
      </c>
      <c r="L13" s="23">
        <v>44.162461485370699</v>
      </c>
      <c r="M13" s="23">
        <v>16.365354872529707</v>
      </c>
      <c r="N13" s="23">
        <v>1.4005144581448075</v>
      </c>
      <c r="O13" s="24">
        <v>93.229644290382552</v>
      </c>
    </row>
    <row r="14" spans="1:15">
      <c r="A14" s="21" t="s">
        <v>10</v>
      </c>
      <c r="B14" s="21">
        <v>13</v>
      </c>
      <c r="C14" s="21">
        <v>174.7</v>
      </c>
      <c r="D14" s="21">
        <v>0.17469999999999999</v>
      </c>
      <c r="E14" s="23">
        <v>26.702919290211586</v>
      </c>
      <c r="F14" s="21">
        <v>0.48299999999999998</v>
      </c>
      <c r="G14" s="24">
        <v>3.9020528698548134</v>
      </c>
      <c r="H14" s="23">
        <v>30.604972160066399</v>
      </c>
      <c r="I14" s="23">
        <v>1.21131774423391</v>
      </c>
      <c r="J14" s="23">
        <v>0.3226420403607641</v>
      </c>
      <c r="K14" s="23">
        <v>1.6529279981162561</v>
      </c>
      <c r="L14" s="23">
        <v>42.310654181443567</v>
      </c>
      <c r="M14" s="23">
        <v>13.732384968266636</v>
      </c>
      <c r="N14" s="23">
        <v>0.79406627049359979</v>
      </c>
      <c r="O14" s="24">
        <v>90.628965362981148</v>
      </c>
    </row>
    <row r="15" spans="1:15">
      <c r="A15" s="21" t="s">
        <v>10</v>
      </c>
      <c r="B15" s="21">
        <v>14</v>
      </c>
      <c r="C15" s="21">
        <v>173.5</v>
      </c>
      <c r="D15" s="21">
        <v>0.17349999999999999</v>
      </c>
      <c r="E15" s="23">
        <v>27.089337175794899</v>
      </c>
      <c r="F15" s="21">
        <v>0.47799999999999998</v>
      </c>
      <c r="G15" s="24">
        <v>3.888367828137278</v>
      </c>
      <c r="H15" s="23">
        <v>30.977705003932176</v>
      </c>
      <c r="I15" s="23">
        <v>1.2159715417825461</v>
      </c>
      <c r="J15" s="23">
        <v>0.35015386280806998</v>
      </c>
      <c r="K15" s="23">
        <v>1.6713529665958409</v>
      </c>
      <c r="L15" s="23">
        <v>42.860562390789354</v>
      </c>
      <c r="M15" s="23">
        <v>13.78968495347395</v>
      </c>
      <c r="N15" s="23">
        <v>0.81777835546623623</v>
      </c>
      <c r="O15" s="24">
        <v>91.683209074848165</v>
      </c>
    </row>
    <row r="16" spans="1:15">
      <c r="A16" s="21" t="s">
        <v>11</v>
      </c>
      <c r="B16" s="21">
        <v>15</v>
      </c>
      <c r="C16" s="21">
        <v>170.6</v>
      </c>
      <c r="D16" s="21">
        <v>0.1706</v>
      </c>
      <c r="E16" s="23">
        <v>26.846424384525111</v>
      </c>
      <c r="F16" s="21">
        <v>0.51100000000000001</v>
      </c>
      <c r="G16" s="24">
        <v>4.227472556751569</v>
      </c>
      <c r="H16" s="23">
        <v>31.073896941276679</v>
      </c>
      <c r="I16" s="23">
        <v>1.0777294476884496</v>
      </c>
      <c r="J16" s="23">
        <v>0.34923183188201568</v>
      </c>
      <c r="K16" s="23">
        <v>1.9248944240526269</v>
      </c>
      <c r="L16" s="23">
        <v>43.56636746029767</v>
      </c>
      <c r="M16" s="23">
        <v>13.885515365197445</v>
      </c>
      <c r="N16" s="23">
        <v>0.83541320033330924</v>
      </c>
      <c r="O16" s="24">
        <v>92.713048670728199</v>
      </c>
    </row>
    <row r="17" spans="1:15">
      <c r="A17" s="21" t="s">
        <v>11</v>
      </c>
      <c r="B17" s="21">
        <v>16</v>
      </c>
      <c r="C17" s="21">
        <v>169.5</v>
      </c>
      <c r="D17" s="21">
        <v>0.16950000000000001</v>
      </c>
      <c r="E17" s="23">
        <v>26.696165191740025</v>
      </c>
      <c r="F17" s="21">
        <v>0.501</v>
      </c>
      <c r="G17" s="24">
        <v>4.1716411906677351</v>
      </c>
      <c r="H17" s="23">
        <v>30.86780638240776</v>
      </c>
      <c r="I17" s="23">
        <v>1.0289286127691195</v>
      </c>
      <c r="J17" s="23">
        <v>0.35451183772170569</v>
      </c>
      <c r="K17" s="23">
        <v>1.9391828682619163</v>
      </c>
      <c r="L17" s="23">
        <v>43.356532855106082</v>
      </c>
      <c r="M17" s="23">
        <v>13.645948346679607</v>
      </c>
      <c r="N17" s="23">
        <v>0.82282752616039889</v>
      </c>
      <c r="O17" s="24">
        <v>92.015738429106577</v>
      </c>
    </row>
    <row r="18" spans="1:15">
      <c r="A18" s="21" t="s">
        <v>12</v>
      </c>
      <c r="B18" s="21">
        <v>17</v>
      </c>
      <c r="C18" s="21">
        <v>169.3</v>
      </c>
      <c r="D18" s="21">
        <v>0.16930000000000001</v>
      </c>
      <c r="E18" s="23">
        <v>28.174837566451576</v>
      </c>
      <c r="F18" s="21">
        <v>0.48599999999999999</v>
      </c>
      <c r="G18" s="24">
        <v>4.051522311120654</v>
      </c>
      <c r="H18" s="23">
        <v>32.226359877572229</v>
      </c>
      <c r="I18" s="23">
        <v>1.07186480679671</v>
      </c>
      <c r="J18" s="23">
        <v>0.38382377951180974</v>
      </c>
      <c r="K18" s="23">
        <v>1.6155017096096898</v>
      </c>
      <c r="L18" s="23">
        <v>41.828511128283516</v>
      </c>
      <c r="M18" s="23">
        <v>13.974487023438545</v>
      </c>
      <c r="N18" s="23">
        <v>0.69851746047139063</v>
      </c>
      <c r="O18" s="24">
        <v>91.799065785683879</v>
      </c>
    </row>
    <row r="19" spans="1:15">
      <c r="A19" s="21" t="s">
        <v>12</v>
      </c>
      <c r="B19" s="21">
        <v>18</v>
      </c>
      <c r="C19" s="21">
        <v>171.2</v>
      </c>
      <c r="D19" s="21">
        <v>0.17119999999999999</v>
      </c>
      <c r="E19" s="23">
        <v>28.446261682245176</v>
      </c>
      <c r="F19" s="21">
        <v>0.48799999999999999</v>
      </c>
      <c r="G19" s="24">
        <v>4.0230458793542878</v>
      </c>
      <c r="H19" s="23">
        <v>32.469307561599464</v>
      </c>
      <c r="I19" s="23">
        <v>1.0097313157034611</v>
      </c>
      <c r="J19" s="23">
        <v>0.33448442140366086</v>
      </c>
      <c r="K19" s="23">
        <v>1.5865486908903343</v>
      </c>
      <c r="L19" s="23">
        <v>41.432217485671316</v>
      </c>
      <c r="M19" s="23">
        <v>13.978586514915506</v>
      </c>
      <c r="N19" s="23">
        <v>0.81579874892249893</v>
      </c>
      <c r="O19" s="24">
        <v>91.626674739106235</v>
      </c>
    </row>
    <row r="20" spans="1:15">
      <c r="A20" s="21" t="s">
        <v>13</v>
      </c>
      <c r="B20" s="21">
        <v>19</v>
      </c>
      <c r="C20" s="21">
        <v>176.6</v>
      </c>
      <c r="D20" s="21">
        <v>0.17660000000000001</v>
      </c>
      <c r="E20" s="23">
        <v>38.618346545868903</v>
      </c>
      <c r="F20" s="21">
        <v>0.29899999999999999</v>
      </c>
      <c r="G20" s="24">
        <v>2.3895681046020774</v>
      </c>
      <c r="H20" s="23">
        <v>41.00791465047098</v>
      </c>
      <c r="I20" s="23">
        <v>1.074317911611381</v>
      </c>
      <c r="J20" s="23">
        <v>0.32272927091273457</v>
      </c>
      <c r="K20" s="23">
        <v>1.8241600776672626</v>
      </c>
      <c r="L20" s="23">
        <v>38.178697255379603</v>
      </c>
      <c r="M20" s="23">
        <v>12.266751585517035</v>
      </c>
      <c r="N20" s="23">
        <v>0.93833283277688617</v>
      </c>
      <c r="O20" s="24">
        <v>95.612903584335882</v>
      </c>
    </row>
    <row r="21" spans="1:15">
      <c r="A21" s="21" t="s">
        <v>13</v>
      </c>
      <c r="B21" s="21">
        <v>20</v>
      </c>
      <c r="C21" s="21">
        <v>178</v>
      </c>
      <c r="D21" s="21">
        <v>0.17799999999999999</v>
      </c>
      <c r="E21" s="23">
        <v>38.904494382022619</v>
      </c>
      <c r="F21" s="21">
        <v>0.27600000000000002</v>
      </c>
      <c r="G21" s="24">
        <v>2.1884065372829404</v>
      </c>
      <c r="H21" s="23">
        <v>41.092900919305563</v>
      </c>
      <c r="I21" s="23">
        <v>1.0637124832877276</v>
      </c>
      <c r="J21" s="23">
        <v>0.36020545506156593</v>
      </c>
      <c r="K21" s="23">
        <v>1.863768811703193</v>
      </c>
      <c r="L21" s="23">
        <v>38.426129841439142</v>
      </c>
      <c r="M21" s="23">
        <v>12.431905894338733</v>
      </c>
      <c r="N21" s="23">
        <v>1.0104620719139958</v>
      </c>
      <c r="O21" s="24">
        <v>96.249085477049931</v>
      </c>
    </row>
    <row r="22" spans="1:15">
      <c r="A22" s="21" t="s">
        <v>14</v>
      </c>
      <c r="B22" s="21">
        <v>21</v>
      </c>
      <c r="C22" s="21">
        <v>169.3</v>
      </c>
      <c r="D22" s="21">
        <v>0.16930000000000001</v>
      </c>
      <c r="E22" s="23">
        <v>33.756645008855834</v>
      </c>
      <c r="F22" s="21">
        <v>0.245</v>
      </c>
      <c r="G22" s="24">
        <v>2.0424340868818107</v>
      </c>
      <c r="H22" s="23">
        <v>35.799079095737646</v>
      </c>
      <c r="I22" s="23">
        <v>0.92217705955109697</v>
      </c>
      <c r="J22" s="23">
        <v>0.36086941291484009</v>
      </c>
      <c r="K22" s="23">
        <v>1.5546845200357957</v>
      </c>
      <c r="L22" s="23">
        <v>39.133709484559844</v>
      </c>
      <c r="M22" s="23">
        <v>13.493951551155483</v>
      </c>
      <c r="N22" s="23">
        <v>0.93256758642875337</v>
      </c>
      <c r="O22" s="24">
        <v>92.197038710383467</v>
      </c>
    </row>
    <row r="23" spans="1:15">
      <c r="A23" s="21" t="s">
        <v>14</v>
      </c>
      <c r="B23" s="21">
        <v>22</v>
      </c>
      <c r="C23" s="21">
        <v>171.5</v>
      </c>
      <c r="D23" s="21">
        <v>0.17150000000000001</v>
      </c>
      <c r="E23" s="23">
        <v>33.236151603495657</v>
      </c>
      <c r="F23" s="21">
        <v>0.25600000000000001</v>
      </c>
      <c r="G23" s="24">
        <v>2.1067585475748727</v>
      </c>
      <c r="H23" s="23">
        <v>35.342910151070527</v>
      </c>
      <c r="I23" s="23">
        <v>0.93788977512899374</v>
      </c>
      <c r="J23" s="23">
        <v>0.36784615202710846</v>
      </c>
      <c r="K23" s="23">
        <v>1.5701714318291291</v>
      </c>
      <c r="L23" s="23">
        <v>39.299897276425121</v>
      </c>
      <c r="M23" s="23">
        <v>13.621017652380917</v>
      </c>
      <c r="N23" s="23">
        <v>0.87275111244053982</v>
      </c>
      <c r="O23" s="24">
        <v>92.012483551302324</v>
      </c>
    </row>
    <row r="24" spans="1:15">
      <c r="A24" s="21" t="s">
        <v>15</v>
      </c>
      <c r="B24" s="21">
        <v>23</v>
      </c>
      <c r="C24" s="21">
        <v>169</v>
      </c>
      <c r="D24" s="21">
        <v>0.16900000000000001</v>
      </c>
      <c r="E24" s="23">
        <v>33.994082840234185</v>
      </c>
      <c r="F24" s="21">
        <v>0.27700000000000002</v>
      </c>
      <c r="G24" s="24">
        <v>2.3133001613770827</v>
      </c>
      <c r="H24" s="23">
        <v>36.307383001611271</v>
      </c>
      <c r="I24" s="23">
        <v>0.92411309438032752</v>
      </c>
      <c r="J24" s="23">
        <v>0.29934281440949256</v>
      </c>
      <c r="K24" s="23">
        <v>1.5033597086515973</v>
      </c>
      <c r="L24" s="23">
        <v>38.118770174705183</v>
      </c>
      <c r="M24" s="23">
        <v>13.802480645641758</v>
      </c>
      <c r="N24" s="23">
        <v>0.80916373627329485</v>
      </c>
      <c r="O24" s="24">
        <v>91.764613175672906</v>
      </c>
    </row>
    <row r="25" spans="1:15">
      <c r="A25" s="21" t="s">
        <v>15</v>
      </c>
      <c r="B25" s="21">
        <v>24</v>
      </c>
      <c r="C25" s="21">
        <v>166.1</v>
      </c>
      <c r="D25" s="21">
        <v>0.1661</v>
      </c>
      <c r="E25" s="23">
        <v>35.400361228174575</v>
      </c>
      <c r="F25" s="21">
        <v>0.26800000000000002</v>
      </c>
      <c r="G25" s="24">
        <v>2.2772152591538486</v>
      </c>
      <c r="H25" s="23">
        <v>37.677576487328423</v>
      </c>
      <c r="I25" s="23">
        <v>0.94169647913671406</v>
      </c>
      <c r="J25" s="23">
        <v>0.34233810359610084</v>
      </c>
      <c r="K25" s="23">
        <v>1.5520848230483291</v>
      </c>
      <c r="L25" s="23">
        <v>38.652845085400905</v>
      </c>
      <c r="M25" s="23">
        <v>13.966065677790104</v>
      </c>
      <c r="N25" s="23">
        <v>0.84930681015705567</v>
      </c>
      <c r="O25" s="24">
        <v>93.981913466457641</v>
      </c>
    </row>
    <row r="26" spans="1:15">
      <c r="A26" s="21" t="s">
        <v>16</v>
      </c>
      <c r="B26" s="21">
        <v>25</v>
      </c>
      <c r="C26" s="21">
        <v>171.9</v>
      </c>
      <c r="D26" s="21">
        <v>0.1719</v>
      </c>
      <c r="E26" s="23">
        <v>30.191972076790801</v>
      </c>
      <c r="F26" s="21">
        <v>0.47299999999999998</v>
      </c>
      <c r="G26" s="24">
        <v>3.8835078534031382</v>
      </c>
      <c r="H26" s="23">
        <v>34.075479930193936</v>
      </c>
      <c r="I26" s="23">
        <v>0.83982946481757859</v>
      </c>
      <c r="J26" s="23">
        <v>0.32258492559266905</v>
      </c>
      <c r="K26" s="23">
        <v>1.8231616060085838</v>
      </c>
      <c r="L26" s="23">
        <v>40.152128925329677</v>
      </c>
      <c r="M26" s="23">
        <v>13.533560411527709</v>
      </c>
      <c r="N26" s="23">
        <v>0.77539680023633817</v>
      </c>
      <c r="O26" s="24">
        <v>91.522142063706497</v>
      </c>
    </row>
    <row r="27" spans="1:15">
      <c r="A27" s="21" t="s">
        <v>16</v>
      </c>
      <c r="B27" s="21">
        <v>26</v>
      </c>
      <c r="C27" s="21">
        <v>172.6</v>
      </c>
      <c r="D27" s="21">
        <v>0.1726</v>
      </c>
      <c r="E27" s="23">
        <v>31.025492468135177</v>
      </c>
      <c r="F27" s="21">
        <v>0.47</v>
      </c>
      <c r="G27" s="24">
        <v>3.8432265880122167</v>
      </c>
      <c r="H27" s="23">
        <v>34.868719056147391</v>
      </c>
      <c r="I27" s="23">
        <v>0.84442343242648943</v>
      </c>
      <c r="J27" s="23">
        <v>0.30592855185080625</v>
      </c>
      <c r="K27" s="23">
        <v>1.8271635732507352</v>
      </c>
      <c r="L27" s="23">
        <v>40.32284002108554</v>
      </c>
      <c r="M27" s="23">
        <v>13.734211935545659</v>
      </c>
      <c r="N27" s="23">
        <v>0.82739928716231892</v>
      </c>
      <c r="O27" s="24">
        <v>92.730685857468941</v>
      </c>
    </row>
    <row r="28" spans="1:15">
      <c r="A28" s="21" t="s">
        <v>17</v>
      </c>
      <c r="B28" s="21">
        <v>27</v>
      </c>
      <c r="C28" s="21">
        <v>172.8</v>
      </c>
      <c r="D28" s="21">
        <v>0.17280000000000001</v>
      </c>
      <c r="E28" s="23">
        <v>30.381944444443537</v>
      </c>
      <c r="F28" s="21">
        <v>0.47899999999999998</v>
      </c>
      <c r="G28" s="24">
        <v>3.9122869318181785</v>
      </c>
      <c r="H28" s="23">
        <v>34.294231376261713</v>
      </c>
      <c r="I28" s="23">
        <v>0.90578387192403031</v>
      </c>
      <c r="J28" s="23">
        <v>0.34320524138055314</v>
      </c>
      <c r="K28" s="23">
        <v>2.0820524227435455</v>
      </c>
      <c r="L28" s="23">
        <v>38.927242490870618</v>
      </c>
      <c r="M28" s="23">
        <v>13.524776130269164</v>
      </c>
      <c r="N28" s="23">
        <v>0.66856359048114289</v>
      </c>
      <c r="O28" s="24">
        <v>90.745855123930752</v>
      </c>
    </row>
    <row r="29" spans="1:15">
      <c r="A29" s="21" t="s">
        <v>17</v>
      </c>
      <c r="B29" s="21">
        <v>28</v>
      </c>
      <c r="C29" s="21">
        <v>173.1</v>
      </c>
      <c r="D29" s="21">
        <v>0.1731</v>
      </c>
      <c r="E29" s="23">
        <v>30.213749277873426</v>
      </c>
      <c r="F29" s="21">
        <v>0.5</v>
      </c>
      <c r="G29" s="24">
        <v>4.0767291633842735</v>
      </c>
      <c r="H29" s="23">
        <v>34.290478441257697</v>
      </c>
      <c r="I29" s="23">
        <v>0.91304484734226665</v>
      </c>
      <c r="J29" s="23">
        <v>0.34703466690515988</v>
      </c>
      <c r="K29" s="23">
        <v>2.0617031363861207</v>
      </c>
      <c r="L29" s="23">
        <v>38.851351286439616</v>
      </c>
      <c r="M29" s="23">
        <v>13.596100209433912</v>
      </c>
      <c r="N29" s="23">
        <v>0.7595173787446009</v>
      </c>
      <c r="O29" s="24">
        <v>90.819229966509369</v>
      </c>
    </row>
    <row r="30" spans="1:15">
      <c r="A30" s="21" t="s">
        <v>18</v>
      </c>
      <c r="B30" s="21">
        <v>29</v>
      </c>
      <c r="C30" s="21">
        <v>173.2</v>
      </c>
      <c r="D30" s="21">
        <v>0.17319999999999999</v>
      </c>
      <c r="E30" s="23">
        <v>30.831408775979412</v>
      </c>
      <c r="F30" s="21">
        <v>0.51300000000000001</v>
      </c>
      <c r="G30" s="24">
        <v>4.1803091538946013</v>
      </c>
      <c r="H30" s="23">
        <v>35.01171792987401</v>
      </c>
      <c r="I30" s="23">
        <v>0.78505766607897765</v>
      </c>
      <c r="J30" s="23">
        <v>0.3546835863315842</v>
      </c>
      <c r="K30" s="23">
        <v>2.1404047119583045</v>
      </c>
      <c r="L30" s="23">
        <v>39.717027919938822</v>
      </c>
      <c r="M30" s="23">
        <v>13.20077819434017</v>
      </c>
      <c r="N30" s="23">
        <v>0.62036850927353959</v>
      </c>
      <c r="O30" s="24">
        <v>91.830038517795401</v>
      </c>
    </row>
    <row r="31" spans="1:15">
      <c r="A31" s="21" t="s">
        <v>18</v>
      </c>
      <c r="B31" s="21">
        <v>30</v>
      </c>
      <c r="C31" s="21">
        <v>175.6</v>
      </c>
      <c r="D31" s="21">
        <v>0.17560000000000001</v>
      </c>
      <c r="E31" s="23">
        <v>31.947608200455981</v>
      </c>
      <c r="F31" s="21">
        <v>0.51500000000000001</v>
      </c>
      <c r="G31" s="24">
        <v>4.1392498446883375</v>
      </c>
      <c r="H31" s="23">
        <v>36.086858045144318</v>
      </c>
      <c r="I31" s="23">
        <v>0.79402571026192714</v>
      </c>
      <c r="J31" s="23">
        <v>0.32150881132567549</v>
      </c>
      <c r="K31" s="23">
        <v>2.1473939957330179</v>
      </c>
      <c r="L31" s="23">
        <v>39.648045132255398</v>
      </c>
      <c r="M31" s="23">
        <v>13.145467389171825</v>
      </c>
      <c r="N31" s="23">
        <v>0.57722560811087698</v>
      </c>
      <c r="O31" s="24">
        <v>92.720524692003039</v>
      </c>
    </row>
    <row r="32" spans="1:15">
      <c r="A32" s="21" t="s">
        <v>28</v>
      </c>
      <c r="B32" s="21">
        <v>73</v>
      </c>
      <c r="C32" s="21">
        <v>168.9</v>
      </c>
      <c r="D32" s="21">
        <v>0.16889999999999999</v>
      </c>
      <c r="E32" s="23">
        <v>35.435168738897154</v>
      </c>
      <c r="F32" s="21">
        <v>0.51700000000000002</v>
      </c>
      <c r="G32" s="24">
        <v>4.3201598579040814</v>
      </c>
      <c r="H32" s="23">
        <v>39.755328596801235</v>
      </c>
      <c r="I32" s="23">
        <v>0.88153877370521438</v>
      </c>
      <c r="J32" s="23">
        <v>0.45503014819549131</v>
      </c>
      <c r="K32" s="23">
        <v>1.9323728511425931</v>
      </c>
      <c r="L32" s="23">
        <v>38.273107356373778</v>
      </c>
      <c r="M32" s="23">
        <v>11.456764937356507</v>
      </c>
      <c r="N32" s="23">
        <v>0.66352931829425865</v>
      </c>
      <c r="O32" s="24">
        <v>93.417671981869077</v>
      </c>
    </row>
    <row r="33" spans="1:15">
      <c r="A33" s="21" t="s">
        <v>28</v>
      </c>
      <c r="B33" s="21">
        <v>74</v>
      </c>
      <c r="C33" s="21">
        <v>166</v>
      </c>
      <c r="D33" s="21">
        <v>0.16600000000000001</v>
      </c>
      <c r="E33" s="23">
        <v>35.993975903615109</v>
      </c>
      <c r="F33" s="21">
        <v>0.502</v>
      </c>
      <c r="G33" s="24">
        <v>4.2680996714129211</v>
      </c>
      <c r="H33" s="23">
        <v>40.262075575028028</v>
      </c>
      <c r="I33" s="23">
        <v>0.86178684535627748</v>
      </c>
      <c r="J33" s="23">
        <v>0.41825499338035299</v>
      </c>
      <c r="K33" s="23">
        <v>1.8643543877579221</v>
      </c>
      <c r="L33" s="23">
        <v>38.299523803606881</v>
      </c>
      <c r="M33" s="23">
        <v>11.528448460971987</v>
      </c>
      <c r="N33" s="23">
        <v>0.85355675393644548</v>
      </c>
      <c r="O33" s="24">
        <v>94.088000820037891</v>
      </c>
    </row>
    <row r="34" spans="1:15">
      <c r="A34" s="21" t="s">
        <v>29</v>
      </c>
      <c r="B34" s="21">
        <v>33</v>
      </c>
      <c r="C34" s="21">
        <v>171.1</v>
      </c>
      <c r="D34" s="21">
        <v>0.1711</v>
      </c>
      <c r="E34" s="23">
        <v>31.151373465805388</v>
      </c>
      <c r="F34" s="21">
        <v>0.39500000000000002</v>
      </c>
      <c r="G34" s="24">
        <v>3.2582620477126594</v>
      </c>
      <c r="H34" s="23">
        <v>34.409635513518047</v>
      </c>
      <c r="I34" s="23">
        <v>0.87256174734251335</v>
      </c>
      <c r="J34" s="23">
        <v>0.49675340107032506</v>
      </c>
      <c r="K34" s="23">
        <v>2.6870382807034785</v>
      </c>
      <c r="L34" s="23">
        <v>40.560122942427505</v>
      </c>
      <c r="M34" s="23">
        <v>11.289882528666793</v>
      </c>
      <c r="N34" s="23">
        <v>0.73652707380760629</v>
      </c>
      <c r="O34" s="24">
        <v>91.052521487536268</v>
      </c>
    </row>
    <row r="35" spans="1:15">
      <c r="A35" s="21" t="s">
        <v>29</v>
      </c>
      <c r="B35" s="21">
        <v>34</v>
      </c>
      <c r="C35" s="21">
        <v>169.4</v>
      </c>
      <c r="D35" s="21">
        <v>0.1694</v>
      </c>
      <c r="E35" s="23">
        <v>31.198347107437662</v>
      </c>
      <c r="F35" s="21">
        <v>0.40200000000000002</v>
      </c>
      <c r="G35" s="24">
        <v>3.3492808844048487</v>
      </c>
      <c r="H35" s="23">
        <v>34.547627991842511</v>
      </c>
      <c r="I35" s="23">
        <v>0.85322835803167862</v>
      </c>
      <c r="J35" s="23">
        <v>0.42619973292460939</v>
      </c>
      <c r="K35" s="23">
        <v>2.6039654449375318</v>
      </c>
      <c r="L35" s="23">
        <v>40.290947442172602</v>
      </c>
      <c r="M35" s="23">
        <v>11.204496180953614</v>
      </c>
      <c r="N35" s="23">
        <v>0.69988581473285238</v>
      </c>
      <c r="O35" s="24">
        <v>90.626350965595392</v>
      </c>
    </row>
    <row r="36" spans="1:15">
      <c r="A36" s="21" t="s">
        <v>30</v>
      </c>
      <c r="B36" s="21">
        <v>35</v>
      </c>
      <c r="C36" s="21">
        <v>174</v>
      </c>
      <c r="D36" s="21">
        <v>0.17399999999999999</v>
      </c>
      <c r="E36" s="23">
        <v>38.908045977012698</v>
      </c>
      <c r="F36" s="21">
        <v>0.38800000000000001</v>
      </c>
      <c r="G36" s="24">
        <v>3.1471786833855773</v>
      </c>
      <c r="H36" s="23">
        <v>42.055224660398274</v>
      </c>
      <c r="I36" s="23">
        <v>0.65038422180112909</v>
      </c>
      <c r="J36" s="23">
        <v>0.30319765371281859</v>
      </c>
      <c r="K36" s="23">
        <v>1.5327978432874134</v>
      </c>
      <c r="L36" s="23">
        <v>36.795259005429514</v>
      </c>
      <c r="M36" s="23">
        <v>10.939330756829465</v>
      </c>
      <c r="N36" s="23">
        <v>0.65709740629831837</v>
      </c>
      <c r="O36" s="24">
        <v>92.933291547756923</v>
      </c>
    </row>
    <row r="37" spans="1:15">
      <c r="A37" s="21" t="s">
        <v>30</v>
      </c>
      <c r="B37" s="21">
        <v>36</v>
      </c>
      <c r="C37" s="21">
        <v>172</v>
      </c>
      <c r="D37" s="21">
        <v>0.17199999999999999</v>
      </c>
      <c r="E37" s="23">
        <v>38.546511627908025</v>
      </c>
      <c r="F37" s="21">
        <v>0.39500000000000002</v>
      </c>
      <c r="G37" s="24">
        <v>3.2412130021141632</v>
      </c>
      <c r="H37" s="23">
        <v>41.78772463002219</v>
      </c>
      <c r="I37" s="23">
        <v>0.64308606877872077</v>
      </c>
      <c r="J37" s="23">
        <v>0.34456603295331095</v>
      </c>
      <c r="K37" s="23">
        <v>1.5898304417711662</v>
      </c>
      <c r="L37" s="23">
        <v>36.383820730055341</v>
      </c>
      <c r="M37" s="23">
        <v>10.615422623406721</v>
      </c>
      <c r="N37" s="23">
        <v>0.42932261424006674</v>
      </c>
      <c r="O37" s="24">
        <v>91.793773141227504</v>
      </c>
    </row>
    <row r="38" spans="1:15">
      <c r="A38" s="21" t="s">
        <v>31</v>
      </c>
      <c r="B38" s="21">
        <v>37</v>
      </c>
      <c r="C38" s="21">
        <v>175.3</v>
      </c>
      <c r="D38" s="21">
        <v>0.17530000000000001</v>
      </c>
      <c r="E38" s="23">
        <v>26.155162578437821</v>
      </c>
      <c r="F38" s="21">
        <v>0.49</v>
      </c>
      <c r="G38" s="24">
        <v>3.945055229995329</v>
      </c>
      <c r="H38" s="23">
        <v>30.10021780843315</v>
      </c>
      <c r="I38" s="23">
        <v>1.2480247437647518</v>
      </c>
      <c r="J38" s="23">
        <v>0.47561676522730256</v>
      </c>
      <c r="K38" s="23">
        <v>2.2930363806223992</v>
      </c>
      <c r="L38" s="23">
        <v>40.278653133158315</v>
      </c>
      <c r="M38" s="23">
        <v>15.238219233972172</v>
      </c>
      <c r="N38" s="23">
        <v>1.5089637175362502</v>
      </c>
      <c r="O38" s="24">
        <v>91.14273178271435</v>
      </c>
    </row>
    <row r="39" spans="1:15">
      <c r="A39" s="21" t="s">
        <v>31</v>
      </c>
      <c r="B39" s="21">
        <v>38</v>
      </c>
      <c r="C39" s="21">
        <v>173.4</v>
      </c>
      <c r="D39" s="21">
        <v>0.1734</v>
      </c>
      <c r="E39" s="23">
        <v>27.018454440599292</v>
      </c>
      <c r="F39" s="21">
        <v>0.47799999999999998</v>
      </c>
      <c r="G39" s="24">
        <v>3.8906102547971031</v>
      </c>
      <c r="H39" s="23">
        <v>30.909064695396395</v>
      </c>
      <c r="I39" s="23">
        <v>1.2595111899046372</v>
      </c>
      <c r="J39" s="23">
        <v>0.48022182074746855</v>
      </c>
      <c r="K39" s="23">
        <v>2.252370220411656</v>
      </c>
      <c r="L39" s="23">
        <v>40.180289881546791</v>
      </c>
      <c r="M39" s="23">
        <v>14.976814369381938</v>
      </c>
      <c r="N39" s="23">
        <v>1.4272497390352028</v>
      </c>
      <c r="O39" s="24">
        <v>91.485521916424091</v>
      </c>
    </row>
    <row r="40" spans="1:15">
      <c r="A40" s="21" t="s">
        <v>32</v>
      </c>
      <c r="B40" s="21">
        <v>39</v>
      </c>
      <c r="C40" s="21">
        <v>177.6</v>
      </c>
      <c r="D40" s="21">
        <v>0.17760000000000001</v>
      </c>
      <c r="E40" s="23">
        <v>24.549549549548345</v>
      </c>
      <c r="F40" s="21">
        <v>0.49299999999999999</v>
      </c>
      <c r="G40" s="24">
        <v>3.9178055896805861</v>
      </c>
      <c r="H40" s="23">
        <v>28.467355139228932</v>
      </c>
      <c r="I40" s="23">
        <v>1.3438671835146949</v>
      </c>
      <c r="J40" s="23">
        <v>0.50001832688434655</v>
      </c>
      <c r="K40" s="23">
        <v>2.320514232025495</v>
      </c>
      <c r="L40" s="23">
        <v>39.545520755052358</v>
      </c>
      <c r="M40" s="23">
        <v>16.599140788459515</v>
      </c>
      <c r="N40" s="23">
        <v>2.1635039642490046</v>
      </c>
      <c r="O40" s="24">
        <v>90.93992038941434</v>
      </c>
    </row>
    <row r="41" spans="1:15">
      <c r="A41" s="21" t="s">
        <v>32</v>
      </c>
      <c r="B41" s="21">
        <v>40</v>
      </c>
      <c r="C41" s="21">
        <v>179.9</v>
      </c>
      <c r="D41" s="21">
        <v>0.1799</v>
      </c>
      <c r="E41" s="23">
        <v>25.069483046135584</v>
      </c>
      <c r="F41" s="21">
        <v>0.47499999999999998</v>
      </c>
      <c r="G41" s="24">
        <v>3.7265020971246625</v>
      </c>
      <c r="H41" s="23">
        <v>28.795985143260246</v>
      </c>
      <c r="I41" s="23">
        <v>1.3715087104186607</v>
      </c>
      <c r="J41" s="23">
        <v>0.48030757789269002</v>
      </c>
      <c r="K41" s="23">
        <v>2.2556074422427268</v>
      </c>
      <c r="L41" s="23">
        <v>40.072167577847871</v>
      </c>
      <c r="M41" s="23">
        <v>16.777095744457728</v>
      </c>
      <c r="N41" s="23">
        <v>2.12313132355691</v>
      </c>
      <c r="O41" s="24">
        <v>91.875803519676822</v>
      </c>
    </row>
    <row r="42" spans="1:15">
      <c r="A42" s="21" t="s">
        <v>33</v>
      </c>
      <c r="B42" s="21">
        <v>41</v>
      </c>
      <c r="C42" s="21">
        <v>174.6</v>
      </c>
      <c r="D42" s="21">
        <v>0.17460000000000001</v>
      </c>
      <c r="E42" s="23">
        <v>24.112256586486204</v>
      </c>
      <c r="F42" s="21">
        <v>0.47099999999999997</v>
      </c>
      <c r="G42" s="24">
        <v>3.8072867853795658</v>
      </c>
      <c r="H42" s="23">
        <v>27.919543371865771</v>
      </c>
      <c r="I42" s="23">
        <v>1.3141090463197507</v>
      </c>
      <c r="J42" s="23">
        <v>0.48317032765524759</v>
      </c>
      <c r="K42" s="23">
        <v>2.0620295208647779</v>
      </c>
      <c r="L42" s="23">
        <v>39.614612076406992</v>
      </c>
      <c r="M42" s="23">
        <v>16.425775880280653</v>
      </c>
      <c r="N42" s="23">
        <v>2.1853856772420097</v>
      </c>
      <c r="O42" s="24">
        <v>90.004625900635205</v>
      </c>
    </row>
    <row r="43" spans="1:15">
      <c r="A43" s="21" t="s">
        <v>33</v>
      </c>
      <c r="B43" s="21">
        <v>42</v>
      </c>
      <c r="C43" s="21">
        <v>174.2</v>
      </c>
      <c r="D43" s="21">
        <v>0.17419999999999999</v>
      </c>
      <c r="E43" s="23">
        <v>24.397244546498523</v>
      </c>
      <c r="F43" s="21">
        <v>0.46400000000000002</v>
      </c>
      <c r="G43" s="24">
        <v>3.7593153115541154</v>
      </c>
      <c r="H43" s="23">
        <v>28.156559858052638</v>
      </c>
      <c r="I43" s="23">
        <v>1.3109064375329511</v>
      </c>
      <c r="J43" s="23">
        <v>0.58180782178096002</v>
      </c>
      <c r="K43" s="23">
        <v>2.2114818549638033</v>
      </c>
      <c r="L43" s="23">
        <v>39.362604319521239</v>
      </c>
      <c r="M43" s="23">
        <v>16.239212036983698</v>
      </c>
      <c r="N43" s="23">
        <v>2.0840433596411021</v>
      </c>
      <c r="O43" s="24">
        <v>89.946615688476385</v>
      </c>
    </row>
    <row r="44" spans="1:15">
      <c r="A44" s="21" t="s">
        <v>19</v>
      </c>
      <c r="B44" s="21">
        <v>43</v>
      </c>
      <c r="C44" s="21">
        <v>176.3</v>
      </c>
      <c r="D44" s="21">
        <v>0.17630000000000001</v>
      </c>
      <c r="E44" s="23">
        <v>27.736812251845304</v>
      </c>
      <c r="F44" s="21">
        <v>0.40100000000000002</v>
      </c>
      <c r="G44" s="24">
        <v>3.2101918217913656</v>
      </c>
      <c r="H44" s="23">
        <v>30.94700407363667</v>
      </c>
      <c r="I44" s="23">
        <v>1.6527496185916672</v>
      </c>
      <c r="J44" s="23">
        <v>0.35491300909595908</v>
      </c>
      <c r="K44" s="23">
        <v>1.2830979367710331</v>
      </c>
      <c r="L44" s="23">
        <v>43.281848190462341</v>
      </c>
      <c r="M44" s="23">
        <v>14.473212322411669</v>
      </c>
      <c r="N44" s="23">
        <v>1.6740650658297747</v>
      </c>
      <c r="O44" s="24">
        <v>93.666890216799132</v>
      </c>
    </row>
    <row r="45" spans="1:15">
      <c r="A45" s="21" t="s">
        <v>19</v>
      </c>
      <c r="B45" s="21">
        <v>44</v>
      </c>
      <c r="C45" s="21">
        <v>174.5</v>
      </c>
      <c r="D45" s="21">
        <v>0.17449999999999999</v>
      </c>
      <c r="E45" s="23">
        <v>28.223495702006122</v>
      </c>
      <c r="F45" s="21">
        <v>0.39500000000000002</v>
      </c>
      <c r="G45" s="24">
        <v>3.194777285751496</v>
      </c>
      <c r="H45" s="23">
        <v>31.418272987757618</v>
      </c>
      <c r="I45" s="23">
        <v>1.6751636274715553</v>
      </c>
      <c r="J45" s="23">
        <v>0.37063285344650837</v>
      </c>
      <c r="K45" s="23">
        <v>1.2749398425330163</v>
      </c>
      <c r="L45" s="23">
        <v>43.542124483226274</v>
      </c>
      <c r="M45" s="23">
        <v>14.404498668931364</v>
      </c>
      <c r="N45" s="23">
        <v>1.5099511851538092</v>
      </c>
      <c r="O45" s="24">
        <v>94.195583648520142</v>
      </c>
    </row>
    <row r="46" spans="1:15">
      <c r="A46" s="21" t="s">
        <v>20</v>
      </c>
      <c r="B46" s="21">
        <v>45</v>
      </c>
      <c r="C46" s="21">
        <v>170.7</v>
      </c>
      <c r="D46" s="21">
        <v>0.17069999999999999</v>
      </c>
      <c r="E46" s="23">
        <v>29.994141769184484</v>
      </c>
      <c r="F46" s="21">
        <v>0.35099999999999998</v>
      </c>
      <c r="G46" s="24">
        <v>2.9021009745965785</v>
      </c>
      <c r="H46" s="23">
        <v>32.896242743781059</v>
      </c>
      <c r="I46" s="23">
        <v>1.5998781875999311</v>
      </c>
      <c r="J46" s="23">
        <v>0.47647643320492172</v>
      </c>
      <c r="K46" s="23">
        <v>1.37120415971974</v>
      </c>
      <c r="L46" s="23">
        <v>40.959137583128125</v>
      </c>
      <c r="M46" s="23">
        <v>14.32839914706533</v>
      </c>
      <c r="N46" s="23">
        <v>1.7718059714995689</v>
      </c>
      <c r="O46" s="24">
        <v>93.403144225998687</v>
      </c>
    </row>
    <row r="47" spans="1:15">
      <c r="A47" s="21" t="s">
        <v>20</v>
      </c>
      <c r="B47" s="21">
        <v>46</v>
      </c>
      <c r="C47" s="21">
        <v>173.1</v>
      </c>
      <c r="D47" s="21">
        <v>0.1731</v>
      </c>
      <c r="E47" s="23">
        <v>29.982668977469576</v>
      </c>
      <c r="F47" s="21">
        <v>0.35799999999999998</v>
      </c>
      <c r="G47" s="24">
        <v>2.9189380809831391</v>
      </c>
      <c r="H47" s="23">
        <v>32.901607058452711</v>
      </c>
      <c r="I47" s="23">
        <v>1.809255768644926</v>
      </c>
      <c r="J47" s="23">
        <v>0.40744799569401718</v>
      </c>
      <c r="K47" s="23">
        <v>1.3165683152114975</v>
      </c>
      <c r="L47" s="23">
        <v>40.733680378098697</v>
      </c>
      <c r="M47" s="23">
        <v>14.459050596038203</v>
      </c>
      <c r="N47" s="23">
        <v>1.966070066085096</v>
      </c>
      <c r="O47" s="24">
        <v>93.593680178225142</v>
      </c>
    </row>
    <row r="48" spans="1:15">
      <c r="A48" s="21" t="s">
        <v>20</v>
      </c>
      <c r="B48" s="21">
        <v>47</v>
      </c>
      <c r="C48" s="21">
        <v>174.3</v>
      </c>
      <c r="D48" s="21">
        <v>0.17430000000000001</v>
      </c>
      <c r="E48" s="23">
        <v>30.952380952381173</v>
      </c>
      <c r="F48" s="21">
        <v>0.307</v>
      </c>
      <c r="G48" s="24">
        <v>2.4858785792520712</v>
      </c>
      <c r="H48" s="23">
        <v>33.438259531633243</v>
      </c>
      <c r="I48" s="23">
        <v>1.6907531671006639</v>
      </c>
      <c r="J48" s="23">
        <v>0.29250679726176654</v>
      </c>
      <c r="K48" s="23">
        <v>1.422796863716165</v>
      </c>
      <c r="L48" s="23">
        <v>42.999881421635358</v>
      </c>
      <c r="M48" s="23">
        <v>13.655151929665887</v>
      </c>
      <c r="N48" s="23">
        <v>1.3444123887285422</v>
      </c>
      <c r="O48" s="24">
        <v>94.843762099741625</v>
      </c>
    </row>
    <row r="49" spans="1:15">
      <c r="A49" s="21" t="s">
        <v>20</v>
      </c>
      <c r="B49" s="21">
        <v>48</v>
      </c>
      <c r="C49" s="21">
        <v>170.7</v>
      </c>
      <c r="D49" s="21">
        <v>0.17069999999999999</v>
      </c>
      <c r="E49" s="23">
        <v>30.228471001753622</v>
      </c>
      <c r="F49" s="21">
        <v>0.30599999999999999</v>
      </c>
      <c r="G49" s="24">
        <v>2.5300367470841971</v>
      </c>
      <c r="H49" s="23">
        <v>32.758507748837822</v>
      </c>
      <c r="I49" s="23">
        <v>1.7042061511713706</v>
      </c>
      <c r="J49" s="23">
        <v>0.3973313318857345</v>
      </c>
      <c r="K49" s="23">
        <v>1.4472463189741456</v>
      </c>
      <c r="L49" s="23">
        <v>43.296471171881024</v>
      </c>
      <c r="M49" s="23">
        <v>13.59258625395775</v>
      </c>
      <c r="N49" s="23">
        <v>1.1948165628626286</v>
      </c>
      <c r="O49" s="24">
        <v>94.39116553957048</v>
      </c>
    </row>
    <row r="50" spans="1:15">
      <c r="A50" s="21" t="s">
        <v>21</v>
      </c>
      <c r="B50" s="21">
        <v>49</v>
      </c>
      <c r="C50" s="21">
        <v>178.5</v>
      </c>
      <c r="D50" s="21">
        <v>0.17849999999999999</v>
      </c>
      <c r="E50" s="23">
        <v>48.711484593838456</v>
      </c>
      <c r="F50" s="21">
        <v>0.21299999999999999</v>
      </c>
      <c r="G50" s="24">
        <v>1.6841482047364384</v>
      </c>
      <c r="H50" s="23">
        <v>50.395632798574894</v>
      </c>
      <c r="I50" s="23">
        <v>1.1842071983014564</v>
      </c>
      <c r="J50" s="23">
        <v>0.30116072622981854</v>
      </c>
      <c r="K50" s="23">
        <v>1.4125462498701413</v>
      </c>
      <c r="L50" s="23">
        <v>26.598488322787635</v>
      </c>
      <c r="M50" s="23">
        <v>12.643660486751241</v>
      </c>
      <c r="N50" s="23">
        <v>1.108310144707312</v>
      </c>
      <c r="O50" s="24">
        <v>93.644005927222508</v>
      </c>
    </row>
    <row r="51" spans="1:15">
      <c r="A51" s="21" t="s">
        <v>21</v>
      </c>
      <c r="B51" s="21">
        <v>50</v>
      </c>
      <c r="C51" s="21">
        <v>177.4</v>
      </c>
      <c r="D51" s="21">
        <v>0.1774</v>
      </c>
      <c r="E51" s="23">
        <v>48.111612175874754</v>
      </c>
      <c r="F51" s="21">
        <v>0.221</v>
      </c>
      <c r="G51" s="24">
        <v>1.7582376755150138</v>
      </c>
      <c r="H51" s="23">
        <v>49.869849851389766</v>
      </c>
      <c r="I51" s="23">
        <v>1.1939492580948607</v>
      </c>
      <c r="J51" s="23">
        <v>0.33206246687885227</v>
      </c>
      <c r="K51" s="23">
        <v>1.4700938809790092</v>
      </c>
      <c r="L51" s="23">
        <v>27.296181051691537</v>
      </c>
      <c r="M51" s="23">
        <v>12.934006410786075</v>
      </c>
      <c r="N51" s="23">
        <v>1.2103607811981447</v>
      </c>
      <c r="O51" s="24">
        <v>94.306503701018244</v>
      </c>
    </row>
    <row r="52" spans="1:15">
      <c r="A52" s="21" t="s">
        <v>22</v>
      </c>
      <c r="B52" s="21">
        <v>51</v>
      </c>
      <c r="C52" s="21">
        <v>167</v>
      </c>
      <c r="D52" s="21">
        <v>0.16700000000000001</v>
      </c>
      <c r="E52" s="23">
        <v>44.99999999999617</v>
      </c>
      <c r="F52" s="21">
        <v>0.217</v>
      </c>
      <c r="G52" s="24">
        <v>1.8339275993467596</v>
      </c>
      <c r="H52" s="23">
        <v>46.833927599342928</v>
      </c>
      <c r="I52" s="23">
        <v>1.1025286570140675</v>
      </c>
      <c r="J52" s="23">
        <v>0.28887911640266195</v>
      </c>
      <c r="K52" s="23">
        <v>1.7583622835360031</v>
      </c>
      <c r="L52" s="23">
        <v>32.058353231001277</v>
      </c>
      <c r="M52" s="23">
        <v>11.503984331203037</v>
      </c>
      <c r="N52" s="23">
        <v>1.7651380562321448</v>
      </c>
      <c r="O52" s="24">
        <v>95.311173274732127</v>
      </c>
    </row>
    <row r="53" spans="1:15">
      <c r="A53" s="21" t="s">
        <v>22</v>
      </c>
      <c r="B53" s="21">
        <v>52</v>
      </c>
      <c r="C53" s="21">
        <v>165.9</v>
      </c>
      <c r="D53" s="21">
        <v>0.16589999999999999</v>
      </c>
      <c r="E53" s="23">
        <v>44.514767932485285</v>
      </c>
      <c r="F53" s="21">
        <v>0.21</v>
      </c>
      <c r="G53" s="24">
        <v>1.7865362485615635</v>
      </c>
      <c r="H53" s="23">
        <v>46.301304181046845</v>
      </c>
      <c r="I53" s="23">
        <v>1.0973828558518446</v>
      </c>
      <c r="J53" s="23">
        <v>0.29335849617511223</v>
      </c>
      <c r="K53" s="23">
        <v>1.8540772990651857</v>
      </c>
      <c r="L53" s="23">
        <v>32.453298323231486</v>
      </c>
      <c r="M53" s="23">
        <v>11.648516697307267</v>
      </c>
      <c r="N53" s="23">
        <v>1.924097403018044</v>
      </c>
      <c r="O53" s="24">
        <v>95.572035255695781</v>
      </c>
    </row>
    <row r="54" spans="1:15">
      <c r="A54" s="21" t="s">
        <v>23</v>
      </c>
      <c r="B54" s="21">
        <v>53</v>
      </c>
      <c r="C54" s="21">
        <v>165.2</v>
      </c>
      <c r="D54" s="21">
        <v>0.16519999999999999</v>
      </c>
      <c r="E54" s="23">
        <v>43.069007263924298</v>
      </c>
      <c r="F54" s="21">
        <v>0.17699999999999999</v>
      </c>
      <c r="G54" s="24">
        <v>1.5121753246753236</v>
      </c>
      <c r="H54" s="23">
        <v>44.581182588599624</v>
      </c>
      <c r="I54" s="23">
        <v>0.96865509557777452</v>
      </c>
      <c r="J54" s="23">
        <v>0.24244102157962508</v>
      </c>
      <c r="K54" s="23">
        <v>1.6411355433776957</v>
      </c>
      <c r="L54" s="23">
        <v>33.440084611192688</v>
      </c>
      <c r="M54" s="23">
        <v>12.348667691446503</v>
      </c>
      <c r="N54" s="23">
        <v>2.1422320424942281</v>
      </c>
      <c r="O54" s="24">
        <v>95.364398594268138</v>
      </c>
    </row>
    <row r="55" spans="1:15">
      <c r="A55" s="21" t="s">
        <v>23</v>
      </c>
      <c r="B55" s="21">
        <v>54</v>
      </c>
      <c r="C55" s="21">
        <v>166.1</v>
      </c>
      <c r="D55" s="21">
        <v>0.1661</v>
      </c>
      <c r="E55" s="23">
        <v>42.685129440097377</v>
      </c>
      <c r="F55" s="21">
        <v>0.17299999999999999</v>
      </c>
      <c r="G55" s="24">
        <v>1.4699934322149839</v>
      </c>
      <c r="H55" s="23">
        <v>44.155122872312361</v>
      </c>
      <c r="I55" s="23">
        <v>0.97096267048025608</v>
      </c>
      <c r="J55" s="23">
        <v>0.17606516301466249</v>
      </c>
      <c r="K55" s="23">
        <v>1.6099673081619452</v>
      </c>
      <c r="L55" s="23">
        <v>33.802309031117531</v>
      </c>
      <c r="M55" s="23">
        <v>12.403667954446657</v>
      </c>
      <c r="N55" s="23">
        <v>2.0711184605437092</v>
      </c>
      <c r="O55" s="24">
        <v>95.189213460077127</v>
      </c>
    </row>
    <row r="56" spans="1:15">
      <c r="A56" s="21" t="s">
        <v>24</v>
      </c>
      <c r="B56" s="21">
        <v>55</v>
      </c>
      <c r="C56" s="21">
        <v>164.1</v>
      </c>
      <c r="D56" s="21">
        <v>0.1641</v>
      </c>
      <c r="E56" s="23">
        <v>35.374771480803133</v>
      </c>
      <c r="F56" s="21">
        <v>0.307</v>
      </c>
      <c r="G56" s="24">
        <v>2.6403938839953445</v>
      </c>
      <c r="H56" s="23">
        <v>38.015165364798477</v>
      </c>
      <c r="I56" s="23">
        <v>0.86730343305670488</v>
      </c>
      <c r="J56" s="23">
        <v>0.2344265466708437</v>
      </c>
      <c r="K56" s="23">
        <v>2.5627782171169078</v>
      </c>
      <c r="L56" s="23">
        <v>44.099078679438882</v>
      </c>
      <c r="M56" s="23">
        <v>9.1374633894598585</v>
      </c>
      <c r="N56" s="23">
        <v>1.0323110647549434</v>
      </c>
      <c r="O56" s="24">
        <v>95.948526695296621</v>
      </c>
    </row>
    <row r="57" spans="1:15">
      <c r="A57" s="21" t="s">
        <v>24</v>
      </c>
      <c r="B57" s="21">
        <v>56</v>
      </c>
      <c r="C57" s="21">
        <v>164.1</v>
      </c>
      <c r="D57" s="21">
        <v>0.1641</v>
      </c>
      <c r="E57" s="23">
        <v>35.191956124313613</v>
      </c>
      <c r="F57" s="21">
        <v>0.30199999999999999</v>
      </c>
      <c r="G57" s="24">
        <v>2.5973907262755502</v>
      </c>
      <c r="H57" s="23">
        <v>37.789346850589162</v>
      </c>
      <c r="I57" s="23">
        <v>0.86200210605685335</v>
      </c>
      <c r="J57" s="23">
        <v>0.20996404349980735</v>
      </c>
      <c r="K57" s="23">
        <v>2.5200208981425964</v>
      </c>
      <c r="L57" s="23">
        <v>43.884226956363491</v>
      </c>
      <c r="M57" s="23">
        <v>9.2939777045117076</v>
      </c>
      <c r="N57" s="23">
        <v>1.307797285871547</v>
      </c>
      <c r="O57" s="24">
        <v>95.867335845035157</v>
      </c>
    </row>
    <row r="58" spans="1:15">
      <c r="A58" s="21" t="s">
        <v>25</v>
      </c>
      <c r="B58" s="21">
        <v>57</v>
      </c>
      <c r="C58" s="21">
        <v>168.9</v>
      </c>
      <c r="D58" s="21">
        <v>0.16889999999999999</v>
      </c>
      <c r="E58" s="23">
        <v>33.333333333329271</v>
      </c>
      <c r="F58" s="21">
        <v>0.254</v>
      </c>
      <c r="G58" s="24">
        <v>2.1224769901501679</v>
      </c>
      <c r="H58" s="23">
        <v>35.45581032347944</v>
      </c>
      <c r="I58" s="23">
        <v>0.73026961539177593</v>
      </c>
      <c r="J58" s="23">
        <v>0.1945250305150179</v>
      </c>
      <c r="K58" s="23">
        <v>1.7119005658888706</v>
      </c>
      <c r="L58" s="23">
        <v>46.665820708705411</v>
      </c>
      <c r="M58" s="23">
        <v>10.64378917265995</v>
      </c>
      <c r="N58" s="23">
        <v>1.9194504289765866</v>
      </c>
      <c r="O58" s="24">
        <v>97.321565845617059</v>
      </c>
    </row>
    <row r="59" spans="1:15">
      <c r="A59" s="21" t="s">
        <v>25</v>
      </c>
      <c r="B59" s="21">
        <v>58</v>
      </c>
      <c r="C59" s="21">
        <v>166.2</v>
      </c>
      <c r="D59" s="21">
        <v>0.16619999999999999</v>
      </c>
      <c r="E59" s="23">
        <v>33.423586040914692</v>
      </c>
      <c r="F59" s="21">
        <v>0.24</v>
      </c>
      <c r="G59" s="24">
        <v>2.03807023301608</v>
      </c>
      <c r="H59" s="23">
        <v>35.461656273930771</v>
      </c>
      <c r="I59" s="23">
        <v>0.67729031381126281</v>
      </c>
      <c r="J59" s="23">
        <v>0.15301429629447794</v>
      </c>
      <c r="K59" s="23">
        <v>1.6997317969820915</v>
      </c>
      <c r="L59" s="23">
        <v>46.489499002161359</v>
      </c>
      <c r="M59" s="23">
        <v>10.487676253829964</v>
      </c>
      <c r="N59" s="23">
        <v>1.6954999857817947</v>
      </c>
      <c r="O59" s="24">
        <v>96.664367922791712</v>
      </c>
    </row>
    <row r="60" spans="1:15">
      <c r="A60" s="21" t="s">
        <v>26</v>
      </c>
      <c r="B60" s="21">
        <v>59</v>
      </c>
      <c r="C60" s="21">
        <v>162.5</v>
      </c>
      <c r="D60" s="21">
        <v>0.16250000000000001</v>
      </c>
      <c r="E60" s="23">
        <v>36.676923076922861</v>
      </c>
      <c r="F60" s="21">
        <v>0.248</v>
      </c>
      <c r="G60" s="24">
        <v>2.15395804195804</v>
      </c>
      <c r="H60" s="23">
        <v>38.830881118880903</v>
      </c>
      <c r="I60" s="23">
        <v>0.67501358345941542</v>
      </c>
      <c r="J60" s="23">
        <v>0.29288100206651829</v>
      </c>
      <c r="K60" s="23">
        <v>1.6388087521566088</v>
      </c>
      <c r="L60" s="23">
        <v>42.102784984298012</v>
      </c>
      <c r="M60" s="23">
        <v>11.473606703744061</v>
      </c>
      <c r="N60" s="23">
        <v>1.6071611499264731</v>
      </c>
      <c r="O60" s="24">
        <v>96.621137294531991</v>
      </c>
    </row>
    <row r="61" spans="1:15">
      <c r="A61" s="21" t="s">
        <v>26</v>
      </c>
      <c r="B61" s="21">
        <v>60</v>
      </c>
      <c r="C61" s="21">
        <v>163.1</v>
      </c>
      <c r="D61" s="21">
        <v>0.16309999999999999</v>
      </c>
      <c r="E61" s="23">
        <v>35.438381361128322</v>
      </c>
      <c r="F61" s="21">
        <v>0.26300000000000001</v>
      </c>
      <c r="G61" s="24">
        <v>2.2758346803411165</v>
      </c>
      <c r="H61" s="23">
        <v>37.714216041469442</v>
      </c>
      <c r="I61" s="23">
        <v>0.69918466854913264</v>
      </c>
      <c r="J61" s="23">
        <v>0.24043009209156443</v>
      </c>
      <c r="K61" s="23">
        <v>1.5803718150788026</v>
      </c>
      <c r="L61" s="23">
        <v>42.818557985296302</v>
      </c>
      <c r="M61" s="23">
        <v>11.602643221328183</v>
      </c>
      <c r="N61" s="23">
        <v>1.6658416540005845</v>
      </c>
      <c r="O61" s="24">
        <v>96.321245477814017</v>
      </c>
    </row>
    <row r="62" spans="1:15">
      <c r="A62" s="21" t="s">
        <v>27</v>
      </c>
      <c r="B62" s="21">
        <v>61</v>
      </c>
      <c r="C62" s="21">
        <v>161.4</v>
      </c>
      <c r="D62" s="21">
        <v>0.16140000000000002</v>
      </c>
      <c r="E62" s="23">
        <v>39.838909541509167</v>
      </c>
      <c r="F62" s="21">
        <v>0.35399999999999998</v>
      </c>
      <c r="G62" s="24">
        <v>3.0955559310577874</v>
      </c>
      <c r="H62" s="23">
        <v>42.934465472566956</v>
      </c>
      <c r="I62" s="23">
        <v>1.2721779529860617</v>
      </c>
      <c r="J62" s="23">
        <v>0.30759743713299387</v>
      </c>
      <c r="K62" s="23">
        <v>1.2355428819500687</v>
      </c>
      <c r="L62" s="23">
        <v>32.336277044113793</v>
      </c>
      <c r="M62" s="23">
        <v>13.196913545213951</v>
      </c>
      <c r="N62" s="23">
        <v>2.0054985969147743</v>
      </c>
      <c r="O62" s="24">
        <v>93.288472930878598</v>
      </c>
    </row>
    <row r="63" spans="1:15">
      <c r="A63" s="21" t="s">
        <v>27</v>
      </c>
      <c r="B63" s="21">
        <v>62</v>
      </c>
      <c r="C63" s="21">
        <v>160.6</v>
      </c>
      <c r="D63" s="21">
        <v>0.16059999999999999</v>
      </c>
      <c r="E63" s="23">
        <v>40.909090909090693</v>
      </c>
      <c r="F63" s="21">
        <v>0.34</v>
      </c>
      <c r="G63" s="24">
        <v>2.9879429412430638</v>
      </c>
      <c r="H63" s="23">
        <v>43.897033850333756</v>
      </c>
      <c r="I63" s="23">
        <v>1.2701372207185924</v>
      </c>
      <c r="J63" s="23">
        <v>0.35377011831704958</v>
      </c>
      <c r="K63" s="23">
        <v>1.2995629658140293</v>
      </c>
      <c r="L63" s="23">
        <v>32.567806018163544</v>
      </c>
      <c r="M63" s="23">
        <v>13.407563754399213</v>
      </c>
      <c r="N63" s="23">
        <v>2.1008047636885436</v>
      </c>
      <c r="O63" s="24">
        <v>94.89667869143473</v>
      </c>
    </row>
    <row r="64" spans="1:15">
      <c r="A64" s="21" t="s">
        <v>34</v>
      </c>
      <c r="B64" s="21">
        <v>63</v>
      </c>
      <c r="C64" s="21">
        <v>168.4</v>
      </c>
      <c r="D64" s="21">
        <v>0.16839999999999999</v>
      </c>
      <c r="E64" s="23">
        <v>34.857482185274201</v>
      </c>
      <c r="F64" s="21">
        <v>0.435</v>
      </c>
      <c r="G64" s="24">
        <v>3.6457433599654472</v>
      </c>
      <c r="H64" s="23">
        <v>38.503225545239644</v>
      </c>
      <c r="I64" s="23">
        <v>1.4659501250786502</v>
      </c>
      <c r="J64" s="23">
        <v>0.35845002369740941</v>
      </c>
      <c r="K64" s="23">
        <v>1.1309331798794644</v>
      </c>
      <c r="L64" s="23">
        <v>37.689952326443517</v>
      </c>
      <c r="M64" s="23">
        <v>14.944427459419279</v>
      </c>
      <c r="N64" s="23">
        <v>1.9203014638658547</v>
      </c>
      <c r="O64" s="24">
        <v>96.013240123623802</v>
      </c>
    </row>
    <row r="65" spans="1:15">
      <c r="A65" s="21" t="s">
        <v>34</v>
      </c>
      <c r="B65" s="21">
        <v>64</v>
      </c>
      <c r="C65" s="21">
        <v>167.6</v>
      </c>
      <c r="D65" s="21">
        <v>0.1676</v>
      </c>
      <c r="E65" s="23">
        <v>35.859188544151841</v>
      </c>
      <c r="F65" s="21">
        <v>0.437</v>
      </c>
      <c r="G65" s="24">
        <v>3.6799875244087628</v>
      </c>
      <c r="H65" s="23">
        <v>39.539176068560607</v>
      </c>
      <c r="I65" s="23">
        <v>1.4692455781220828</v>
      </c>
      <c r="J65" s="23">
        <v>0.29062816669829072</v>
      </c>
      <c r="K65" s="23">
        <v>1.1160373389068718</v>
      </c>
      <c r="L65" s="23">
        <v>37.410458423225997</v>
      </c>
      <c r="M65" s="23">
        <v>14.756636786135038</v>
      </c>
      <c r="N65" s="23">
        <v>1.8793803130584212</v>
      </c>
      <c r="O65" s="24">
        <v>96.461562674707295</v>
      </c>
    </row>
    <row r="66" spans="1:15">
      <c r="A66" s="21" t="s">
        <v>35</v>
      </c>
      <c r="B66" s="21">
        <v>65</v>
      </c>
      <c r="C66" s="21">
        <v>167.6</v>
      </c>
      <c r="D66" s="21">
        <v>0.1676</v>
      </c>
      <c r="E66" s="23">
        <v>41.825775656326734</v>
      </c>
      <c r="F66" s="21">
        <v>0.33700000000000002</v>
      </c>
      <c r="G66" s="24">
        <v>2.837885116077238</v>
      </c>
      <c r="H66" s="23">
        <v>44.663660772403972</v>
      </c>
      <c r="I66" s="23">
        <v>1.2842912778963556</v>
      </c>
      <c r="J66" s="23">
        <v>0.36840460836947847</v>
      </c>
      <c r="K66" s="23">
        <v>1.2667160057908322</v>
      </c>
      <c r="L66" s="23">
        <v>33.284570229573063</v>
      </c>
      <c r="M66" s="23">
        <v>14.023489802456737</v>
      </c>
      <c r="N66" s="23">
        <v>2.1784986966372744</v>
      </c>
      <c r="O66" s="24">
        <v>97.069631393127722</v>
      </c>
    </row>
    <row r="67" spans="1:15">
      <c r="A67" s="21" t="s">
        <v>35</v>
      </c>
      <c r="B67" s="21">
        <v>66</v>
      </c>
      <c r="C67" s="21">
        <v>166.8</v>
      </c>
      <c r="D67" s="21">
        <v>0.1668</v>
      </c>
      <c r="E67" s="23">
        <v>42.805755395685928</v>
      </c>
      <c r="F67" s="21">
        <v>0.33900000000000002</v>
      </c>
      <c r="G67" s="24">
        <v>2.8684189012426407</v>
      </c>
      <c r="H67" s="23">
        <v>45.67417429692857</v>
      </c>
      <c r="I67" s="23">
        <v>1.2991669456971933</v>
      </c>
      <c r="J67" s="23">
        <v>0.35265571228144477</v>
      </c>
      <c r="K67" s="23">
        <v>1.312581382844215</v>
      </c>
      <c r="L67" s="23">
        <v>33.406717399960975</v>
      </c>
      <c r="M67" s="23">
        <v>13.852722704033892</v>
      </c>
      <c r="N67" s="23">
        <v>1.9081451355772776</v>
      </c>
      <c r="O67" s="24">
        <v>97.806163577323559</v>
      </c>
    </row>
    <row r="68" spans="1:15">
      <c r="A68" s="21" t="s">
        <v>36</v>
      </c>
      <c r="B68" s="21">
        <v>67</v>
      </c>
      <c r="C68" s="21">
        <v>164.2</v>
      </c>
      <c r="D68" s="21">
        <v>0.16419999999999998</v>
      </c>
      <c r="E68" s="23">
        <v>22.13763702801387</v>
      </c>
      <c r="F68" s="21">
        <v>0.56200000000000006</v>
      </c>
      <c r="G68" s="24">
        <v>4.8306112279924678</v>
      </c>
      <c r="H68" s="23">
        <v>26.968248256006337</v>
      </c>
      <c r="I68" s="23">
        <v>0.93979416971724494</v>
      </c>
      <c r="J68" s="23">
        <v>0.35772664063525256</v>
      </c>
      <c r="K68" s="23">
        <v>1.5758623555143403</v>
      </c>
      <c r="L68" s="23">
        <v>44.084641550499832</v>
      </c>
      <c r="M68" s="23">
        <v>19.355680828792181</v>
      </c>
      <c r="N68" s="23">
        <v>0.96500205773835668</v>
      </c>
      <c r="O68" s="24">
        <v>94.246955858903533</v>
      </c>
    </row>
    <row r="69" spans="1:15">
      <c r="A69" s="21" t="s">
        <v>36</v>
      </c>
      <c r="B69" s="21">
        <v>68</v>
      </c>
      <c r="C69" s="21">
        <v>162.19999999999999</v>
      </c>
      <c r="D69" s="21">
        <v>0.16219999999999998</v>
      </c>
      <c r="E69" s="23">
        <v>22.626387176325363</v>
      </c>
      <c r="F69" s="21">
        <v>0.56999999999999995</v>
      </c>
      <c r="G69" s="24">
        <v>4.9597858984418748</v>
      </c>
      <c r="H69" s="23">
        <v>27.586173074767238</v>
      </c>
      <c r="I69" s="23">
        <v>0.95478112195331777</v>
      </c>
      <c r="J69" s="23">
        <v>0.44250220315399291</v>
      </c>
      <c r="K69" s="23">
        <v>1.6677031732751972</v>
      </c>
      <c r="L69" s="23">
        <v>44.761530453574252</v>
      </c>
      <c r="M69" s="23">
        <v>19.664902663604579</v>
      </c>
      <c r="N69" s="23">
        <v>0.93123882965911664</v>
      </c>
      <c r="O69" s="24">
        <v>96.008831519987694</v>
      </c>
    </row>
    <row r="70" spans="1:15">
      <c r="A70" s="21" t="s">
        <v>37</v>
      </c>
      <c r="B70" s="21">
        <v>69</v>
      </c>
      <c r="C70" s="21">
        <v>168</v>
      </c>
      <c r="D70" s="21">
        <v>0.16800000000000001</v>
      </c>
      <c r="E70" s="23">
        <v>21.130952380953886</v>
      </c>
      <c r="F70" s="21">
        <v>0.61899999999999999</v>
      </c>
      <c r="G70" s="24">
        <v>5.200202922077918</v>
      </c>
      <c r="H70" s="23">
        <v>26.331155303031803</v>
      </c>
      <c r="I70" s="23">
        <v>0.74222825301444917</v>
      </c>
      <c r="J70" s="23">
        <v>0.31233550177070613</v>
      </c>
      <c r="K70" s="23">
        <v>1.3554434109776075</v>
      </c>
      <c r="L70" s="23">
        <v>46.236275843898568</v>
      </c>
      <c r="M70" s="23">
        <v>20.089971504921639</v>
      </c>
      <c r="N70" s="23">
        <v>1.1144814297195647</v>
      </c>
      <c r="O70" s="24">
        <v>96.181891247334335</v>
      </c>
    </row>
    <row r="71" spans="1:15">
      <c r="A71" s="21" t="s">
        <v>37</v>
      </c>
      <c r="B71" s="21">
        <v>70</v>
      </c>
      <c r="C71" s="21">
        <v>167.9</v>
      </c>
      <c r="D71" s="21">
        <v>0.16789999999999999</v>
      </c>
      <c r="E71" s="23">
        <v>19.952352590827925</v>
      </c>
      <c r="F71" s="21">
        <v>0.63100000000000001</v>
      </c>
      <c r="G71" s="24">
        <v>5.3041718555417141</v>
      </c>
      <c r="H71" s="23">
        <v>25.256524446369639</v>
      </c>
      <c r="I71" s="23">
        <v>0.80374183075350525</v>
      </c>
      <c r="J71" s="23">
        <v>0.34557192734725811</v>
      </c>
      <c r="K71" s="23">
        <v>1.3242112110059148</v>
      </c>
      <c r="L71" s="23">
        <v>46.800811823475293</v>
      </c>
      <c r="M71" s="23">
        <v>20.308749132532437</v>
      </c>
      <c r="N71" s="23">
        <v>1.0593865526258861</v>
      </c>
      <c r="O71" s="24">
        <v>95.898996924109937</v>
      </c>
    </row>
    <row r="72" spans="1:15">
      <c r="A72" s="21" t="s">
        <v>38</v>
      </c>
      <c r="B72" s="21">
        <v>71</v>
      </c>
      <c r="C72" s="21">
        <v>170.7</v>
      </c>
      <c r="D72" s="21">
        <v>0.17069999999999999</v>
      </c>
      <c r="E72" s="23">
        <v>21.294669009960355</v>
      </c>
      <c r="F72" s="21">
        <v>0.6</v>
      </c>
      <c r="G72" s="24">
        <v>4.9608563668317576</v>
      </c>
      <c r="H72" s="23">
        <v>26.255525376792114</v>
      </c>
      <c r="I72" s="23">
        <v>0.77925918809635564</v>
      </c>
      <c r="J72" s="23">
        <v>0.40318312672797862</v>
      </c>
      <c r="K72" s="23">
        <v>1.480622316543047</v>
      </c>
      <c r="L72" s="23">
        <v>44.60339602975624</v>
      </c>
      <c r="M72" s="23">
        <v>19.874631569726333</v>
      </c>
      <c r="N72" s="23">
        <v>0.96136322234246574</v>
      </c>
      <c r="O72" s="24">
        <v>94.357980829984541</v>
      </c>
    </row>
    <row r="73" spans="1:15">
      <c r="A73" s="21" t="s">
        <v>38</v>
      </c>
      <c r="B73" s="21">
        <v>72</v>
      </c>
      <c r="C73" s="21">
        <v>170.6</v>
      </c>
      <c r="D73" s="21">
        <v>0.1706</v>
      </c>
      <c r="E73" s="23">
        <v>21.336459554513734</v>
      </c>
      <c r="F73" s="21">
        <v>0.58399999999999996</v>
      </c>
      <c r="G73" s="24">
        <v>4.8313972077160789</v>
      </c>
      <c r="H73" s="23">
        <v>26.167856762229814</v>
      </c>
      <c r="I73" s="23">
        <v>0.78056990137654303</v>
      </c>
      <c r="J73" s="23">
        <v>0.42844223935692138</v>
      </c>
      <c r="K73" s="23">
        <v>1.5032027215624795</v>
      </c>
      <c r="L73" s="23">
        <v>44.134322639557062</v>
      </c>
      <c r="M73" s="23">
        <v>19.919564058194563</v>
      </c>
      <c r="N73" s="23">
        <v>0.92992778631613449</v>
      </c>
      <c r="O73" s="24">
        <v>93.863886108593519</v>
      </c>
    </row>
    <row r="76" spans="1:15">
      <c r="E76" s="25"/>
    </row>
    <row r="77" spans="1:15">
      <c r="E77" s="25"/>
    </row>
    <row r="78" spans="1:15">
      <c r="E78" s="25"/>
    </row>
    <row r="79" spans="1:15">
      <c r="E79" s="25"/>
    </row>
    <row r="80" spans="1:15">
      <c r="E80" s="25"/>
    </row>
    <row r="81" spans="5:5">
      <c r="E81" s="26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2"/>
  <sheetViews>
    <sheetView workbookViewId="0">
      <selection activeCell="Q5" sqref="Q5"/>
    </sheetView>
  </sheetViews>
  <sheetFormatPr baseColWidth="10" defaultColWidth="8.83203125" defaultRowHeight="14" x14ac:dyDescent="0"/>
  <cols>
    <col min="1" max="1" width="21.83203125" customWidth="1"/>
    <col min="6" max="6" width="11.83203125" style="9" customWidth="1"/>
    <col min="8" max="8" width="13" style="9" customWidth="1"/>
    <col min="10" max="10" width="11" customWidth="1"/>
  </cols>
  <sheetData>
    <row r="2" spans="1:17">
      <c r="A2" t="s">
        <v>39</v>
      </c>
      <c r="B2" s="1" t="s">
        <v>0</v>
      </c>
      <c r="C2" s="1" t="s">
        <v>1</v>
      </c>
      <c r="D2" s="1" t="s">
        <v>2</v>
      </c>
      <c r="E2" s="1"/>
      <c r="F2" s="10" t="s">
        <v>53</v>
      </c>
      <c r="G2" s="1" t="s">
        <v>3</v>
      </c>
      <c r="H2" s="10" t="s">
        <v>54</v>
      </c>
      <c r="I2" s="10" t="s">
        <v>61</v>
      </c>
      <c r="J2" s="1"/>
      <c r="K2" s="10" t="s">
        <v>55</v>
      </c>
      <c r="L2" s="10" t="s">
        <v>56</v>
      </c>
      <c r="M2" s="10" t="s">
        <v>57</v>
      </c>
      <c r="N2" s="10" t="s">
        <v>58</v>
      </c>
      <c r="O2" s="10" t="s">
        <v>59</v>
      </c>
      <c r="P2" s="10" t="s">
        <v>60</v>
      </c>
      <c r="Q2" s="10" t="s">
        <v>52</v>
      </c>
    </row>
    <row r="3" spans="1:17">
      <c r="A3" s="6" t="s">
        <v>40</v>
      </c>
      <c r="B3" s="2" t="s">
        <v>4</v>
      </c>
      <c r="C3" s="2">
        <v>1</v>
      </c>
      <c r="D3" s="2">
        <v>175.2</v>
      </c>
      <c r="E3" s="2">
        <f>D3/1000</f>
        <v>0.17519999999999999</v>
      </c>
      <c r="F3" s="11">
        <v>21.432648401824189</v>
      </c>
      <c r="G3" s="2">
        <v>0.23899999999999999</v>
      </c>
      <c r="H3" s="14">
        <v>1.9253191158156899</v>
      </c>
      <c r="I3" s="11">
        <f>SUM(F3+H3)</f>
        <v>23.357967517639878</v>
      </c>
      <c r="J3" s="2"/>
      <c r="K3" s="3">
        <v>0.70059723620092695</v>
      </c>
      <c r="L3" s="3">
        <v>0.39304391915395576</v>
      </c>
      <c r="M3" s="3">
        <v>1.1022715348514538</v>
      </c>
      <c r="N3" s="3">
        <v>47.052553038493336</v>
      </c>
      <c r="O3" s="3">
        <v>16.811885045594536</v>
      </c>
      <c r="P3" s="3">
        <v>1.9077672500476823</v>
      </c>
      <c r="Q3" s="15">
        <f>SUM(I3,K3:P3)</f>
        <v>91.326085541981769</v>
      </c>
    </row>
    <row r="4" spans="1:17">
      <c r="A4" s="6"/>
      <c r="B4" s="2"/>
      <c r="C4" s="2">
        <v>2</v>
      </c>
      <c r="D4" s="2">
        <v>179.1</v>
      </c>
      <c r="E4" s="2">
        <f t="shared" ref="E4:E74" si="0">D4/1000</f>
        <v>0.17909999999999998</v>
      </c>
      <c r="F4" s="11">
        <v>21.8592964824117</v>
      </c>
      <c r="G4" s="2">
        <v>0.251</v>
      </c>
      <c r="H4" s="14">
        <v>1.9779579716765632</v>
      </c>
      <c r="I4" s="11">
        <f t="shared" ref="I4:I67" si="1">SUM(F4+H4)</f>
        <v>23.837254454088264</v>
      </c>
      <c r="J4" s="2"/>
      <c r="K4" s="3">
        <v>0.68190915105906569</v>
      </c>
      <c r="L4" s="3">
        <v>0.41614451635146843</v>
      </c>
      <c r="M4" s="3">
        <v>1.0900990262886228</v>
      </c>
      <c r="N4" s="3">
        <v>47.204570183627567</v>
      </c>
      <c r="O4" s="3">
        <v>16.632309919940074</v>
      </c>
      <c r="P4" s="3">
        <v>2.0025039290015973</v>
      </c>
      <c r="Q4" s="15">
        <f>SUM(I4,K4:P4)</f>
        <v>91.864791180356647</v>
      </c>
    </row>
    <row r="5" spans="1:17">
      <c r="A5" s="6"/>
      <c r="B5" s="2" t="s">
        <v>5</v>
      </c>
      <c r="C5" s="2">
        <v>3</v>
      </c>
      <c r="D5" s="2">
        <v>173.1</v>
      </c>
      <c r="E5" s="2">
        <f t="shared" si="0"/>
        <v>0.1731</v>
      </c>
      <c r="F5" s="11">
        <v>22.645869439630857</v>
      </c>
      <c r="G5" s="2">
        <v>0.313</v>
      </c>
      <c r="H5" s="14">
        <v>2.552032456278555</v>
      </c>
      <c r="I5" s="11">
        <f t="shared" si="1"/>
        <v>25.197901895909411</v>
      </c>
      <c r="J5" s="2"/>
      <c r="K5" s="3">
        <v>0.69054685571475227</v>
      </c>
      <c r="L5" s="3">
        <v>0.42141579540784252</v>
      </c>
      <c r="M5" s="3">
        <v>1.1039072490114132</v>
      </c>
      <c r="N5" s="3">
        <v>47.802507804807078</v>
      </c>
      <c r="O5" s="3">
        <v>16.842990449167701</v>
      </c>
      <c r="P5" s="3">
        <v>2.0278695330321406</v>
      </c>
      <c r="Q5" s="15">
        <f t="shared" ref="Q4:Q67" si="2">SUM(I5,K5:P5)</f>
        <v>94.087139583050345</v>
      </c>
    </row>
    <row r="6" spans="1:17">
      <c r="A6" s="6"/>
      <c r="B6" s="2"/>
      <c r="C6" s="2">
        <v>4</v>
      </c>
      <c r="D6" s="2">
        <v>173.2</v>
      </c>
      <c r="E6" s="2">
        <f t="shared" si="0"/>
        <v>0.17319999999999999</v>
      </c>
      <c r="F6" s="11">
        <v>23.498845265591584</v>
      </c>
      <c r="G6" s="2">
        <v>0.30199999999999999</v>
      </c>
      <c r="H6" s="14">
        <v>2.4609227377703107</v>
      </c>
      <c r="I6" s="11">
        <f t="shared" si="1"/>
        <v>25.959768003361894</v>
      </c>
      <c r="J6" s="2"/>
      <c r="K6" s="3">
        <v>0.83430114875459782</v>
      </c>
      <c r="L6" s="3">
        <v>0.36062303479338653</v>
      </c>
      <c r="M6" s="3">
        <v>0.97607294282095869</v>
      </c>
      <c r="N6" s="3">
        <v>46.825836512386928</v>
      </c>
      <c r="O6" s="3">
        <v>18.374077458327321</v>
      </c>
      <c r="P6" s="3">
        <v>1.7310576347268847</v>
      </c>
      <c r="Q6" s="15">
        <f t="shared" si="2"/>
        <v>95.061736735171962</v>
      </c>
    </row>
    <row r="7" spans="1:17">
      <c r="A7" s="6"/>
      <c r="B7" s="2" t="s">
        <v>6</v>
      </c>
      <c r="C7" s="2">
        <v>5</v>
      </c>
      <c r="D7" s="2">
        <v>171.4</v>
      </c>
      <c r="E7" s="2">
        <f t="shared" si="0"/>
        <v>0.1714</v>
      </c>
      <c r="F7" s="11">
        <v>22.49124854142401</v>
      </c>
      <c r="G7" s="2">
        <v>0.24199999999999999</v>
      </c>
      <c r="H7" s="14">
        <v>1.9927071178529738</v>
      </c>
      <c r="I7" s="11">
        <f t="shared" si="1"/>
        <v>24.483955659276983</v>
      </c>
      <c r="J7" s="2"/>
      <c r="K7" s="3">
        <v>0.90011739188940576</v>
      </c>
      <c r="L7" s="3">
        <v>0.46180387688847602</v>
      </c>
      <c r="M7" s="3">
        <v>1.7840921720608578</v>
      </c>
      <c r="N7" s="3">
        <v>48.321342221149294</v>
      </c>
      <c r="O7" s="3">
        <v>17.228847577719193</v>
      </c>
      <c r="P7" s="3">
        <v>1.5466267146467141</v>
      </c>
      <c r="Q7" s="15">
        <f t="shared" si="2"/>
        <v>94.726785613630938</v>
      </c>
    </row>
    <row r="8" spans="1:17">
      <c r="A8" s="6"/>
      <c r="B8" s="2"/>
      <c r="C8" s="2">
        <v>6</v>
      </c>
      <c r="D8" s="2">
        <v>171.1</v>
      </c>
      <c r="E8" s="2">
        <f t="shared" si="0"/>
        <v>0.1711</v>
      </c>
      <c r="F8" s="11">
        <v>22.238457042664152</v>
      </c>
      <c r="G8" s="2">
        <v>0.246</v>
      </c>
      <c r="H8" s="14">
        <v>2.0291961107273768</v>
      </c>
      <c r="I8" s="11">
        <f t="shared" si="1"/>
        <v>24.267653153391528</v>
      </c>
      <c r="J8" s="2"/>
      <c r="K8" s="3">
        <v>0.89455081054746288</v>
      </c>
      <c r="L8" s="3">
        <v>0.43066417957454245</v>
      </c>
      <c r="M8" s="3">
        <v>1.7617170977856473</v>
      </c>
      <c r="N8" s="3">
        <v>49.327756605211512</v>
      </c>
      <c r="O8" s="3">
        <v>17.551116626790375</v>
      </c>
      <c r="P8" s="3">
        <v>1.7686898525365848</v>
      </c>
      <c r="Q8" s="15">
        <f t="shared" si="2"/>
        <v>96.002148325837652</v>
      </c>
    </row>
    <row r="9" spans="1:17">
      <c r="A9" s="7" t="s">
        <v>41</v>
      </c>
      <c r="B9" s="8" t="s">
        <v>7</v>
      </c>
      <c r="C9" s="8">
        <v>7</v>
      </c>
      <c r="D9" s="8">
        <v>170.5</v>
      </c>
      <c r="E9" s="8">
        <f t="shared" si="0"/>
        <v>0.17050000000000001</v>
      </c>
      <c r="F9" s="12">
        <v>27.09677419354983</v>
      </c>
      <c r="G9" s="8">
        <v>0.42699999999999999</v>
      </c>
      <c r="H9" s="16">
        <v>3.5346174353505702</v>
      </c>
      <c r="I9" s="12">
        <f t="shared" si="1"/>
        <v>30.631391628900399</v>
      </c>
      <c r="J9" s="8"/>
      <c r="K9" s="5">
        <v>1.2177265126530608</v>
      </c>
      <c r="L9" s="5">
        <v>0.29514474475048513</v>
      </c>
      <c r="M9" s="5">
        <v>1.3316813853305209</v>
      </c>
      <c r="N9" s="5">
        <v>45.119498185442552</v>
      </c>
      <c r="O9" s="5">
        <v>15.004235248436698</v>
      </c>
      <c r="P9" s="5">
        <v>1.3892684948462612</v>
      </c>
      <c r="Q9" s="20">
        <f t="shared" si="2"/>
        <v>94.988946200359976</v>
      </c>
    </row>
    <row r="10" spans="1:17">
      <c r="A10" s="7"/>
      <c r="B10" s="8"/>
      <c r="C10" s="8">
        <v>8</v>
      </c>
      <c r="D10" s="8">
        <v>169.7</v>
      </c>
      <c r="E10" s="8">
        <f t="shared" si="0"/>
        <v>0.16969999999999999</v>
      </c>
      <c r="F10" s="12">
        <v>26.6057748968745</v>
      </c>
      <c r="G10" s="8">
        <v>0.42199999999999999</v>
      </c>
      <c r="H10" s="16">
        <v>3.5096962554240081</v>
      </c>
      <c r="I10" s="12">
        <f t="shared" si="1"/>
        <v>30.115471152298507</v>
      </c>
      <c r="J10" s="8"/>
      <c r="K10" s="5">
        <v>1.2544889816119313</v>
      </c>
      <c r="L10" s="5">
        <v>0.21828670569312647</v>
      </c>
      <c r="M10" s="5">
        <v>1.2183850280230526</v>
      </c>
      <c r="N10" s="5">
        <v>45.564053412822538</v>
      </c>
      <c r="O10" s="5">
        <v>15.143228248971752</v>
      </c>
      <c r="P10" s="5">
        <v>1.4104849504717187</v>
      </c>
      <c r="Q10" s="20">
        <f t="shared" si="2"/>
        <v>94.924398479892616</v>
      </c>
    </row>
    <row r="11" spans="1:17">
      <c r="A11" s="7"/>
      <c r="B11" s="8" t="s">
        <v>8</v>
      </c>
      <c r="C11" s="8">
        <v>9</v>
      </c>
      <c r="D11" s="8">
        <v>171.6</v>
      </c>
      <c r="E11" s="8">
        <f t="shared" si="0"/>
        <v>0.1716</v>
      </c>
      <c r="F11" s="12">
        <v>25.874125874123543</v>
      </c>
      <c r="G11" s="8">
        <v>0.44900000000000001</v>
      </c>
      <c r="H11" s="16">
        <v>3.6929036872218659</v>
      </c>
      <c r="I11" s="12">
        <f t="shared" si="1"/>
        <v>29.567029561345407</v>
      </c>
      <c r="J11" s="8"/>
      <c r="K11" s="5">
        <v>1.080879455097669</v>
      </c>
      <c r="L11" s="5">
        <v>0.35819876958417296</v>
      </c>
      <c r="M11" s="5">
        <v>1.0915071976545767</v>
      </c>
      <c r="N11" s="5">
        <v>43.792420036511245</v>
      </c>
      <c r="O11" s="5">
        <v>17.029168494635442</v>
      </c>
      <c r="P11" s="5">
        <v>1.796995061021637</v>
      </c>
      <c r="Q11" s="20">
        <f t="shared" si="2"/>
        <v>94.716198575850143</v>
      </c>
    </row>
    <row r="12" spans="1:17">
      <c r="A12" s="7"/>
      <c r="B12" s="8"/>
      <c r="C12" s="8">
        <v>10</v>
      </c>
      <c r="D12" s="8">
        <v>171.3</v>
      </c>
      <c r="E12" s="8">
        <f t="shared" si="0"/>
        <v>0.17130000000000001</v>
      </c>
      <c r="F12" s="12">
        <v>25.6859311150032</v>
      </c>
      <c r="G12" s="8">
        <v>0.442</v>
      </c>
      <c r="H12" s="16">
        <v>3.6416971819773893</v>
      </c>
      <c r="I12" s="12">
        <f t="shared" si="1"/>
        <v>29.327628296980588</v>
      </c>
      <c r="J12" s="8"/>
      <c r="K12" s="5">
        <v>1.0917228021195058</v>
      </c>
      <c r="L12" s="5">
        <v>0.38636020639876301</v>
      </c>
      <c r="M12" s="5">
        <v>1.1297224521527183</v>
      </c>
      <c r="N12" s="5">
        <v>44.435364166579241</v>
      </c>
      <c r="O12" s="5">
        <v>17.265064651673523</v>
      </c>
      <c r="P12" s="5">
        <v>1.826636644195492</v>
      </c>
      <c r="Q12" s="20">
        <f t="shared" si="2"/>
        <v>95.462499220099829</v>
      </c>
    </row>
    <row r="13" spans="1:17">
      <c r="A13" s="7"/>
      <c r="B13" s="8" t="s">
        <v>9</v>
      </c>
      <c r="C13" s="8">
        <v>11</v>
      </c>
      <c r="D13" s="8">
        <v>173.5</v>
      </c>
      <c r="E13" s="8">
        <f t="shared" si="0"/>
        <v>0.17349999999999999</v>
      </c>
      <c r="F13" s="12">
        <v>25.590778097980404</v>
      </c>
      <c r="G13" s="8">
        <v>0.442</v>
      </c>
      <c r="H13" s="16">
        <v>3.5955200419177342</v>
      </c>
      <c r="I13" s="12">
        <f t="shared" si="1"/>
        <v>29.186298139898138</v>
      </c>
      <c r="J13" s="8"/>
      <c r="K13" s="5">
        <v>1.2242037340291558</v>
      </c>
      <c r="L13" s="5">
        <v>0.42449665178732143</v>
      </c>
      <c r="M13" s="5">
        <v>1.1397069885300659</v>
      </c>
      <c r="N13" s="5">
        <v>44.531016367601865</v>
      </c>
      <c r="O13" s="5">
        <v>16.48392962604245</v>
      </c>
      <c r="P13" s="5">
        <v>1.3259232447295861</v>
      </c>
      <c r="Q13" s="20">
        <f t="shared" si="2"/>
        <v>94.315574752618573</v>
      </c>
    </row>
    <row r="14" spans="1:17">
      <c r="A14" s="7"/>
      <c r="B14" s="8"/>
      <c r="C14" s="8">
        <v>12</v>
      </c>
      <c r="D14" s="8">
        <v>173</v>
      </c>
      <c r="E14" s="8">
        <f t="shared" si="0"/>
        <v>0.17299999999999999</v>
      </c>
      <c r="F14" s="12">
        <v>24.913294797689353</v>
      </c>
      <c r="G14" s="8">
        <v>0.44700000000000001</v>
      </c>
      <c r="H14" s="16">
        <v>3.646702574881763</v>
      </c>
      <c r="I14" s="12">
        <f t="shared" si="1"/>
        <v>28.559997372571118</v>
      </c>
      <c r="J14" s="8"/>
      <c r="K14" s="5">
        <v>1.210785102794794</v>
      </c>
      <c r="L14" s="5">
        <v>0.39022979259603607</v>
      </c>
      <c r="M14" s="5">
        <v>1.140301206375387</v>
      </c>
      <c r="N14" s="5">
        <v>44.162461485370699</v>
      </c>
      <c r="O14" s="5">
        <v>16.365354872529707</v>
      </c>
      <c r="P14" s="5">
        <v>1.4005144581448075</v>
      </c>
      <c r="Q14" s="20">
        <f t="shared" si="2"/>
        <v>93.229644290382552</v>
      </c>
    </row>
    <row r="15" spans="1:17">
      <c r="A15" s="6" t="s">
        <v>42</v>
      </c>
      <c r="B15" s="2" t="s">
        <v>10</v>
      </c>
      <c r="C15" s="2">
        <v>13</v>
      </c>
      <c r="D15" s="2">
        <v>174.7</v>
      </c>
      <c r="E15" s="2">
        <f t="shared" si="0"/>
        <v>0.17469999999999999</v>
      </c>
      <c r="F15" s="11">
        <v>26.702919290211586</v>
      </c>
      <c r="G15" s="2">
        <v>0.48299999999999998</v>
      </c>
      <c r="H15" s="14">
        <v>3.9020528698548134</v>
      </c>
      <c r="I15" s="11">
        <f t="shared" si="1"/>
        <v>30.604972160066399</v>
      </c>
      <c r="J15" s="2"/>
      <c r="K15" s="3">
        <v>1.21131774423391</v>
      </c>
      <c r="L15" s="3">
        <v>0.3226420403607641</v>
      </c>
      <c r="M15" s="3">
        <v>1.6529279981162561</v>
      </c>
      <c r="N15" s="3">
        <v>42.310654181443567</v>
      </c>
      <c r="O15" s="3">
        <v>13.732384968266636</v>
      </c>
      <c r="P15" s="3">
        <v>0.79406627049359979</v>
      </c>
      <c r="Q15" s="15">
        <f t="shared" si="2"/>
        <v>90.628965362981148</v>
      </c>
    </row>
    <row r="16" spans="1:17">
      <c r="A16" s="6"/>
      <c r="B16" s="2"/>
      <c r="C16" s="2">
        <v>14</v>
      </c>
      <c r="D16" s="2">
        <v>173.5</v>
      </c>
      <c r="E16" s="2">
        <f t="shared" si="0"/>
        <v>0.17349999999999999</v>
      </c>
      <c r="F16" s="11">
        <v>27.089337175794899</v>
      </c>
      <c r="G16" s="2">
        <v>0.47799999999999998</v>
      </c>
      <c r="H16" s="14">
        <v>3.888367828137278</v>
      </c>
      <c r="I16" s="11">
        <f t="shared" si="1"/>
        <v>30.977705003932176</v>
      </c>
      <c r="J16" s="2"/>
      <c r="K16" s="3">
        <v>1.2159715417825461</v>
      </c>
      <c r="L16" s="3">
        <v>0.35015386280806998</v>
      </c>
      <c r="M16" s="3">
        <v>1.6713529665958409</v>
      </c>
      <c r="N16" s="3">
        <v>42.860562390789354</v>
      </c>
      <c r="O16" s="3">
        <v>13.78968495347395</v>
      </c>
      <c r="P16" s="3">
        <v>0.81777835546623623</v>
      </c>
      <c r="Q16" s="15">
        <f t="shared" si="2"/>
        <v>91.683209074848165</v>
      </c>
    </row>
    <row r="17" spans="1:17">
      <c r="A17" s="6"/>
      <c r="B17" s="2" t="s">
        <v>11</v>
      </c>
      <c r="C17" s="2">
        <v>15</v>
      </c>
      <c r="D17" s="2">
        <v>170.6</v>
      </c>
      <c r="E17" s="2">
        <f t="shared" si="0"/>
        <v>0.1706</v>
      </c>
      <c r="F17" s="11">
        <v>26.846424384525111</v>
      </c>
      <c r="G17" s="2">
        <v>0.51100000000000001</v>
      </c>
      <c r="H17" s="14">
        <v>4.227472556751569</v>
      </c>
      <c r="I17" s="11">
        <f t="shared" si="1"/>
        <v>31.073896941276679</v>
      </c>
      <c r="J17" s="2"/>
      <c r="K17" s="3">
        <v>1.0777294476884496</v>
      </c>
      <c r="L17" s="3">
        <v>0.34923183188201568</v>
      </c>
      <c r="M17" s="3">
        <v>1.9248944240526269</v>
      </c>
      <c r="N17" s="3">
        <v>43.56636746029767</v>
      </c>
      <c r="O17" s="3">
        <v>13.885515365197445</v>
      </c>
      <c r="P17" s="3">
        <v>0.83541320033330924</v>
      </c>
      <c r="Q17" s="15">
        <f t="shared" si="2"/>
        <v>92.713048670728199</v>
      </c>
    </row>
    <row r="18" spans="1:17">
      <c r="A18" s="6"/>
      <c r="B18" s="2"/>
      <c r="C18" s="2">
        <v>16</v>
      </c>
      <c r="D18" s="2">
        <v>169.5</v>
      </c>
      <c r="E18" s="2">
        <f t="shared" si="0"/>
        <v>0.16950000000000001</v>
      </c>
      <c r="F18" s="11">
        <v>26.696165191740025</v>
      </c>
      <c r="G18" s="2">
        <v>0.501</v>
      </c>
      <c r="H18" s="14">
        <v>4.1716411906677351</v>
      </c>
      <c r="I18" s="11">
        <f t="shared" si="1"/>
        <v>30.86780638240776</v>
      </c>
      <c r="J18" s="2"/>
      <c r="K18" s="3">
        <v>1.0289286127691195</v>
      </c>
      <c r="L18" s="3">
        <v>0.35451183772170569</v>
      </c>
      <c r="M18" s="3">
        <v>1.9391828682619163</v>
      </c>
      <c r="N18" s="3">
        <v>43.356532855106082</v>
      </c>
      <c r="O18" s="3">
        <v>13.645948346679607</v>
      </c>
      <c r="P18" s="3">
        <v>0.82282752616039889</v>
      </c>
      <c r="Q18" s="15">
        <f t="shared" si="2"/>
        <v>92.015738429106577</v>
      </c>
    </row>
    <row r="19" spans="1:17">
      <c r="A19" s="6"/>
      <c r="B19" s="2" t="s">
        <v>12</v>
      </c>
      <c r="C19" s="2">
        <v>17</v>
      </c>
      <c r="D19" s="2">
        <v>169.3</v>
      </c>
      <c r="E19" s="2">
        <f t="shared" si="0"/>
        <v>0.16930000000000001</v>
      </c>
      <c r="F19" s="11">
        <v>28.174837566451576</v>
      </c>
      <c r="G19" s="2">
        <v>0.48599999999999999</v>
      </c>
      <c r="H19" s="14">
        <v>4.051522311120654</v>
      </c>
      <c r="I19" s="11">
        <f t="shared" si="1"/>
        <v>32.226359877572229</v>
      </c>
      <c r="J19" s="2"/>
      <c r="K19" s="3">
        <v>1.07186480679671</v>
      </c>
      <c r="L19" s="3">
        <v>0.38382377951180974</v>
      </c>
      <c r="M19" s="3">
        <v>1.6155017096096898</v>
      </c>
      <c r="N19" s="3">
        <v>41.828511128283516</v>
      </c>
      <c r="O19" s="3">
        <v>13.974487023438545</v>
      </c>
      <c r="P19" s="3">
        <v>0.69851746047139063</v>
      </c>
      <c r="Q19" s="15">
        <f t="shared" si="2"/>
        <v>91.799065785683879</v>
      </c>
    </row>
    <row r="20" spans="1:17">
      <c r="A20" s="6"/>
      <c r="B20" s="2"/>
      <c r="C20" s="2">
        <v>18</v>
      </c>
      <c r="D20" s="2">
        <v>171.2</v>
      </c>
      <c r="E20" s="2">
        <f t="shared" si="0"/>
        <v>0.17119999999999999</v>
      </c>
      <c r="F20" s="11">
        <v>28.446261682245176</v>
      </c>
      <c r="G20" s="2">
        <v>0.48799999999999999</v>
      </c>
      <c r="H20" s="14">
        <v>4.0230458793542878</v>
      </c>
      <c r="I20" s="11">
        <f t="shared" si="1"/>
        <v>32.469307561599464</v>
      </c>
      <c r="J20" s="2"/>
      <c r="K20" s="3">
        <v>1.0097313157034611</v>
      </c>
      <c r="L20" s="3">
        <v>0.33448442140366086</v>
      </c>
      <c r="M20" s="3">
        <v>1.5865486908903343</v>
      </c>
      <c r="N20" s="3">
        <v>41.432217485671316</v>
      </c>
      <c r="O20" s="3">
        <v>13.978586514915506</v>
      </c>
      <c r="P20" s="3">
        <v>0.81579874892249893</v>
      </c>
      <c r="Q20" s="15">
        <f t="shared" si="2"/>
        <v>91.626674739106235</v>
      </c>
    </row>
    <row r="21" spans="1:17">
      <c r="A21" s="7" t="s">
        <v>43</v>
      </c>
      <c r="B21" s="8" t="s">
        <v>13</v>
      </c>
      <c r="C21" s="8">
        <v>19</v>
      </c>
      <c r="D21" s="8">
        <v>176.6</v>
      </c>
      <c r="E21" s="8">
        <f t="shared" si="0"/>
        <v>0.17660000000000001</v>
      </c>
      <c r="F21" s="12">
        <v>38.618346545868903</v>
      </c>
      <c r="G21" s="8">
        <v>0.29899999999999999</v>
      </c>
      <c r="H21" s="16">
        <v>2.3895681046020774</v>
      </c>
      <c r="I21" s="12">
        <f t="shared" si="1"/>
        <v>41.00791465047098</v>
      </c>
      <c r="J21" s="8"/>
      <c r="K21" s="5">
        <v>1.074317911611381</v>
      </c>
      <c r="L21" s="5">
        <v>0.32272927091273457</v>
      </c>
      <c r="M21" s="5">
        <v>1.8241600776672626</v>
      </c>
      <c r="N21" s="5">
        <v>38.178697255379603</v>
      </c>
      <c r="O21" s="5">
        <v>12.266751585517035</v>
      </c>
      <c r="P21" s="5">
        <v>0.93833283277688617</v>
      </c>
      <c r="Q21" s="20">
        <f t="shared" si="2"/>
        <v>95.612903584335882</v>
      </c>
    </row>
    <row r="22" spans="1:17">
      <c r="A22" s="7"/>
      <c r="B22" s="8"/>
      <c r="C22" s="8">
        <v>20</v>
      </c>
      <c r="D22" s="8">
        <v>178</v>
      </c>
      <c r="E22" s="8">
        <f t="shared" si="0"/>
        <v>0.17799999999999999</v>
      </c>
      <c r="F22" s="12">
        <v>38.904494382022619</v>
      </c>
      <c r="G22" s="8">
        <v>0.27600000000000002</v>
      </c>
      <c r="H22" s="16">
        <v>2.1884065372829404</v>
      </c>
      <c r="I22" s="12">
        <f t="shared" si="1"/>
        <v>41.092900919305563</v>
      </c>
      <c r="J22" s="8"/>
      <c r="K22" s="5">
        <v>1.0637124832877276</v>
      </c>
      <c r="L22" s="5">
        <v>0.36020545506156593</v>
      </c>
      <c r="M22" s="5">
        <v>1.863768811703193</v>
      </c>
      <c r="N22" s="5">
        <v>38.426129841439142</v>
      </c>
      <c r="O22" s="5">
        <v>12.431905894338733</v>
      </c>
      <c r="P22" s="5">
        <v>1.0104620719139958</v>
      </c>
      <c r="Q22" s="20">
        <f t="shared" si="2"/>
        <v>96.249085477049931</v>
      </c>
    </row>
    <row r="23" spans="1:17">
      <c r="A23" s="7"/>
      <c r="B23" s="8" t="s">
        <v>14</v>
      </c>
      <c r="C23" s="8">
        <v>21</v>
      </c>
      <c r="D23" s="8">
        <v>169.3</v>
      </c>
      <c r="E23" s="8">
        <f t="shared" si="0"/>
        <v>0.16930000000000001</v>
      </c>
      <c r="F23" s="12">
        <v>33.756645008855834</v>
      </c>
      <c r="G23" s="8">
        <v>0.245</v>
      </c>
      <c r="H23" s="16">
        <v>2.0424340868818107</v>
      </c>
      <c r="I23" s="12">
        <f t="shared" si="1"/>
        <v>35.799079095737646</v>
      </c>
      <c r="J23" s="8"/>
      <c r="K23" s="5">
        <v>0.92217705955109697</v>
      </c>
      <c r="L23" s="5">
        <v>0.36086941291484009</v>
      </c>
      <c r="M23" s="5">
        <v>1.5546845200357957</v>
      </c>
      <c r="N23" s="5">
        <v>39.133709484559844</v>
      </c>
      <c r="O23" s="5">
        <v>13.493951551155483</v>
      </c>
      <c r="P23" s="5">
        <v>0.93256758642875337</v>
      </c>
      <c r="Q23" s="20">
        <f t="shared" si="2"/>
        <v>92.197038710383467</v>
      </c>
    </row>
    <row r="24" spans="1:17">
      <c r="A24" s="7"/>
      <c r="B24" s="8"/>
      <c r="C24" s="8">
        <v>22</v>
      </c>
      <c r="D24" s="8">
        <v>171.5</v>
      </c>
      <c r="E24" s="8">
        <f t="shared" si="0"/>
        <v>0.17150000000000001</v>
      </c>
      <c r="F24" s="12">
        <v>33.236151603495657</v>
      </c>
      <c r="G24" s="8">
        <v>0.25600000000000001</v>
      </c>
      <c r="H24" s="16">
        <v>2.1067585475748727</v>
      </c>
      <c r="I24" s="12">
        <f t="shared" si="1"/>
        <v>35.342910151070527</v>
      </c>
      <c r="J24" s="8"/>
      <c r="K24" s="5">
        <v>0.93788977512899374</v>
      </c>
      <c r="L24" s="5">
        <v>0.36784615202710846</v>
      </c>
      <c r="M24" s="5">
        <v>1.5701714318291291</v>
      </c>
      <c r="N24" s="5">
        <v>39.299897276425121</v>
      </c>
      <c r="O24" s="5">
        <v>13.621017652380917</v>
      </c>
      <c r="P24" s="5">
        <v>0.87275111244053982</v>
      </c>
      <c r="Q24" s="20">
        <f t="shared" si="2"/>
        <v>92.012483551302324</v>
      </c>
    </row>
    <row r="25" spans="1:17">
      <c r="A25" s="7"/>
      <c r="B25" s="8" t="s">
        <v>15</v>
      </c>
      <c r="C25" s="8">
        <v>23</v>
      </c>
      <c r="D25" s="8">
        <v>169</v>
      </c>
      <c r="E25" s="8">
        <f t="shared" si="0"/>
        <v>0.16900000000000001</v>
      </c>
      <c r="F25" s="12">
        <v>33.994082840234185</v>
      </c>
      <c r="G25" s="8">
        <v>0.27700000000000002</v>
      </c>
      <c r="H25" s="16">
        <v>2.3133001613770827</v>
      </c>
      <c r="I25" s="12">
        <f t="shared" si="1"/>
        <v>36.307383001611271</v>
      </c>
      <c r="J25" s="8"/>
      <c r="K25" s="5">
        <v>0.92411309438032752</v>
      </c>
      <c r="L25" s="5">
        <v>0.29934281440949256</v>
      </c>
      <c r="M25" s="5">
        <v>1.5033597086515973</v>
      </c>
      <c r="N25" s="5">
        <v>38.118770174705183</v>
      </c>
      <c r="O25" s="5">
        <v>13.802480645641758</v>
      </c>
      <c r="P25" s="5">
        <v>0.80916373627329485</v>
      </c>
      <c r="Q25" s="20">
        <f t="shared" si="2"/>
        <v>91.764613175672906</v>
      </c>
    </row>
    <row r="26" spans="1:17">
      <c r="A26" s="7"/>
      <c r="B26" s="8"/>
      <c r="C26" s="8">
        <v>24</v>
      </c>
      <c r="D26" s="8">
        <v>166.1</v>
      </c>
      <c r="E26" s="8">
        <f t="shared" si="0"/>
        <v>0.1661</v>
      </c>
      <c r="F26" s="12">
        <v>35.400361228174575</v>
      </c>
      <c r="G26" s="8">
        <v>0.26800000000000002</v>
      </c>
      <c r="H26" s="16">
        <v>2.2772152591538486</v>
      </c>
      <c r="I26" s="12">
        <f t="shared" si="1"/>
        <v>37.677576487328423</v>
      </c>
      <c r="J26" s="8"/>
      <c r="K26" s="5">
        <v>0.94169647913671406</v>
      </c>
      <c r="L26" s="5">
        <v>0.34233810359610084</v>
      </c>
      <c r="M26" s="5">
        <v>1.5520848230483291</v>
      </c>
      <c r="N26" s="5">
        <v>38.652845085400905</v>
      </c>
      <c r="O26" s="5">
        <v>13.966065677790104</v>
      </c>
      <c r="P26" s="5">
        <v>0.84930681015705567</v>
      </c>
      <c r="Q26" s="20">
        <f t="shared" si="2"/>
        <v>93.981913466457641</v>
      </c>
    </row>
    <row r="27" spans="1:17">
      <c r="A27" s="7" t="s">
        <v>44</v>
      </c>
      <c r="B27" s="2" t="s">
        <v>16</v>
      </c>
      <c r="C27" s="2">
        <v>25</v>
      </c>
      <c r="D27" s="2">
        <v>171.9</v>
      </c>
      <c r="E27" s="2">
        <f t="shared" si="0"/>
        <v>0.1719</v>
      </c>
      <c r="F27" s="11">
        <v>30.191972076790801</v>
      </c>
      <c r="G27" s="2">
        <v>0.47299999999999998</v>
      </c>
      <c r="H27" s="14">
        <v>3.8835078534031382</v>
      </c>
      <c r="I27" s="11">
        <f t="shared" si="1"/>
        <v>34.075479930193936</v>
      </c>
      <c r="J27" s="2"/>
      <c r="K27" s="3">
        <v>0.83982946481757859</v>
      </c>
      <c r="L27" s="3">
        <v>0.32258492559266905</v>
      </c>
      <c r="M27" s="3">
        <v>1.8231616060085838</v>
      </c>
      <c r="N27" s="3">
        <v>40.152128925329677</v>
      </c>
      <c r="O27" s="3">
        <v>13.533560411527709</v>
      </c>
      <c r="P27" s="3">
        <v>0.77539680023633817</v>
      </c>
      <c r="Q27" s="15">
        <f t="shared" si="2"/>
        <v>91.522142063706497</v>
      </c>
    </row>
    <row r="28" spans="1:17">
      <c r="A28" s="7"/>
      <c r="B28" s="2"/>
      <c r="C28" s="2">
        <v>26</v>
      </c>
      <c r="D28" s="2">
        <v>172.6</v>
      </c>
      <c r="E28" s="2">
        <f t="shared" si="0"/>
        <v>0.1726</v>
      </c>
      <c r="F28" s="11">
        <v>31.025492468135177</v>
      </c>
      <c r="G28" s="2">
        <v>0.47</v>
      </c>
      <c r="H28" s="14">
        <v>3.8432265880122167</v>
      </c>
      <c r="I28" s="11">
        <f t="shared" si="1"/>
        <v>34.868719056147391</v>
      </c>
      <c r="J28" s="2"/>
      <c r="K28" s="3">
        <v>0.84442343242648943</v>
      </c>
      <c r="L28" s="3">
        <v>0.30592855185080625</v>
      </c>
      <c r="M28" s="3">
        <v>1.8271635732507352</v>
      </c>
      <c r="N28" s="3">
        <v>40.32284002108554</v>
      </c>
      <c r="O28" s="3">
        <v>13.734211935545659</v>
      </c>
      <c r="P28" s="3">
        <v>0.82739928716231892</v>
      </c>
      <c r="Q28" s="15">
        <f t="shared" si="2"/>
        <v>92.730685857468941</v>
      </c>
    </row>
    <row r="29" spans="1:17">
      <c r="A29" s="7"/>
      <c r="B29" s="2" t="s">
        <v>17</v>
      </c>
      <c r="C29" s="2">
        <v>27</v>
      </c>
      <c r="D29" s="2">
        <v>172.8</v>
      </c>
      <c r="E29" s="2">
        <f t="shared" si="0"/>
        <v>0.17280000000000001</v>
      </c>
      <c r="F29" s="11">
        <v>30.381944444443537</v>
      </c>
      <c r="G29" s="2">
        <v>0.47899999999999998</v>
      </c>
      <c r="H29" s="14">
        <v>3.9122869318181785</v>
      </c>
      <c r="I29" s="11">
        <f t="shared" si="1"/>
        <v>34.294231376261713</v>
      </c>
      <c r="J29" s="2"/>
      <c r="K29" s="3">
        <v>0.90578387192403031</v>
      </c>
      <c r="L29" s="3">
        <v>0.34320524138055314</v>
      </c>
      <c r="M29" s="3">
        <v>2.0820524227435455</v>
      </c>
      <c r="N29" s="3">
        <v>38.927242490870618</v>
      </c>
      <c r="O29" s="3">
        <v>13.524776130269164</v>
      </c>
      <c r="P29" s="3">
        <v>0.66856359048114289</v>
      </c>
      <c r="Q29" s="15">
        <f t="shared" si="2"/>
        <v>90.745855123930752</v>
      </c>
    </row>
    <row r="30" spans="1:17">
      <c r="A30" s="7"/>
      <c r="B30" s="2"/>
      <c r="C30" s="2">
        <v>28</v>
      </c>
      <c r="D30" s="2">
        <v>173.1</v>
      </c>
      <c r="E30" s="2">
        <f t="shared" si="0"/>
        <v>0.1731</v>
      </c>
      <c r="F30" s="11">
        <v>30.213749277873426</v>
      </c>
      <c r="G30" s="2">
        <v>0.5</v>
      </c>
      <c r="H30" s="14">
        <v>4.0767291633842735</v>
      </c>
      <c r="I30" s="11">
        <f t="shared" si="1"/>
        <v>34.290478441257697</v>
      </c>
      <c r="J30" s="2"/>
      <c r="K30" s="3">
        <v>0.91304484734226665</v>
      </c>
      <c r="L30" s="3">
        <v>0.34703466690515988</v>
      </c>
      <c r="M30" s="3">
        <v>2.0617031363861207</v>
      </c>
      <c r="N30" s="3">
        <v>38.851351286439616</v>
      </c>
      <c r="O30" s="3">
        <v>13.596100209433912</v>
      </c>
      <c r="P30" s="3">
        <v>0.7595173787446009</v>
      </c>
      <c r="Q30" s="15">
        <f t="shared" si="2"/>
        <v>90.819229966509369</v>
      </c>
    </row>
    <row r="31" spans="1:17">
      <c r="A31" s="7"/>
      <c r="B31" s="2" t="s">
        <v>18</v>
      </c>
      <c r="C31" s="2">
        <v>29</v>
      </c>
      <c r="D31" s="2">
        <v>173.2</v>
      </c>
      <c r="E31" s="2">
        <f t="shared" si="0"/>
        <v>0.17319999999999999</v>
      </c>
      <c r="F31" s="11">
        <v>30.831408775979412</v>
      </c>
      <c r="G31" s="2">
        <v>0.51300000000000001</v>
      </c>
      <c r="H31" s="14">
        <v>4.1803091538946013</v>
      </c>
      <c r="I31" s="11">
        <f t="shared" si="1"/>
        <v>35.01171792987401</v>
      </c>
      <c r="J31" s="2"/>
      <c r="K31" s="3">
        <v>0.78505766607897765</v>
      </c>
      <c r="L31" s="3">
        <v>0.3546835863315842</v>
      </c>
      <c r="M31" s="3">
        <v>2.1404047119583045</v>
      </c>
      <c r="N31" s="3">
        <v>39.717027919938822</v>
      </c>
      <c r="O31" s="3">
        <v>13.20077819434017</v>
      </c>
      <c r="P31" s="3">
        <v>0.62036850927353959</v>
      </c>
      <c r="Q31" s="15">
        <f t="shared" si="2"/>
        <v>91.830038517795401</v>
      </c>
    </row>
    <row r="32" spans="1:17">
      <c r="A32" s="7"/>
      <c r="B32" s="2"/>
      <c r="C32" s="2">
        <v>30</v>
      </c>
      <c r="D32" s="2">
        <v>175.6</v>
      </c>
      <c r="E32" s="2">
        <f t="shared" si="0"/>
        <v>0.17560000000000001</v>
      </c>
      <c r="F32" s="11">
        <v>31.947608200455981</v>
      </c>
      <c r="G32" s="2">
        <v>0.51500000000000001</v>
      </c>
      <c r="H32" s="14">
        <v>4.1392498446883375</v>
      </c>
      <c r="I32" s="11">
        <f t="shared" si="1"/>
        <v>36.086858045144318</v>
      </c>
      <c r="J32" s="2"/>
      <c r="K32" s="3">
        <v>0.79402571026192714</v>
      </c>
      <c r="L32" s="3">
        <v>0.32150881132567549</v>
      </c>
      <c r="M32" s="3">
        <v>2.1473939957330179</v>
      </c>
      <c r="N32" s="3">
        <v>39.648045132255398</v>
      </c>
      <c r="O32" s="3">
        <v>13.145467389171825</v>
      </c>
      <c r="P32" s="3">
        <v>0.57722560811087698</v>
      </c>
      <c r="Q32" s="15">
        <f t="shared" si="2"/>
        <v>92.720524692003039</v>
      </c>
    </row>
    <row r="33" spans="1:17">
      <c r="A33" s="7" t="s">
        <v>45</v>
      </c>
      <c r="B33" s="8" t="s">
        <v>28</v>
      </c>
      <c r="C33" s="8">
        <v>73</v>
      </c>
      <c r="D33" s="8">
        <v>168.9</v>
      </c>
      <c r="E33" s="8">
        <f>D33/1000</f>
        <v>0.16889999999999999</v>
      </c>
      <c r="F33" s="12">
        <v>35.435168738897154</v>
      </c>
      <c r="G33" s="8">
        <v>0.51700000000000002</v>
      </c>
      <c r="H33" s="16">
        <v>4.3201598579040814</v>
      </c>
      <c r="I33" s="12">
        <f t="shared" si="1"/>
        <v>39.755328596801235</v>
      </c>
      <c r="J33" s="8"/>
      <c r="K33" s="5">
        <v>0.88153877370521438</v>
      </c>
      <c r="L33" s="5">
        <v>0.45503014819549131</v>
      </c>
      <c r="M33" s="5">
        <v>1.9323728511425931</v>
      </c>
      <c r="N33" s="5">
        <v>38.273107356373778</v>
      </c>
      <c r="O33" s="5">
        <v>11.456764937356507</v>
      </c>
      <c r="P33" s="5">
        <v>0.66352931829425865</v>
      </c>
      <c r="Q33" s="20">
        <f t="shared" si="2"/>
        <v>93.417671981869077</v>
      </c>
    </row>
    <row r="34" spans="1:17">
      <c r="A34" s="7"/>
      <c r="B34" s="8"/>
      <c r="C34" s="8">
        <v>74</v>
      </c>
      <c r="D34" s="8">
        <v>166</v>
      </c>
      <c r="E34" s="8">
        <f>D34/1000</f>
        <v>0.16600000000000001</v>
      </c>
      <c r="F34" s="12">
        <v>35.993975903615109</v>
      </c>
      <c r="G34" s="8">
        <v>0.502</v>
      </c>
      <c r="H34" s="16">
        <v>4.2680996714129211</v>
      </c>
      <c r="I34" s="12">
        <f t="shared" si="1"/>
        <v>40.262075575028028</v>
      </c>
      <c r="J34" s="8"/>
      <c r="K34" s="5">
        <v>0.86178684535627748</v>
      </c>
      <c r="L34" s="5">
        <v>0.41825499338035299</v>
      </c>
      <c r="M34" s="5">
        <v>1.8643543877579221</v>
      </c>
      <c r="N34" s="5">
        <v>38.299523803606881</v>
      </c>
      <c r="O34" s="5">
        <v>11.528448460971987</v>
      </c>
      <c r="P34" s="5">
        <v>0.85355675393644548</v>
      </c>
      <c r="Q34" s="20">
        <f t="shared" si="2"/>
        <v>94.088000820037891</v>
      </c>
    </row>
    <row r="35" spans="1:17">
      <c r="A35" s="7"/>
      <c r="B35" s="8" t="s">
        <v>29</v>
      </c>
      <c r="C35" s="8">
        <v>33</v>
      </c>
      <c r="D35" s="8">
        <v>171.1</v>
      </c>
      <c r="E35" s="8">
        <f t="shared" si="0"/>
        <v>0.1711</v>
      </c>
      <c r="F35" s="12">
        <v>31.151373465805388</v>
      </c>
      <c r="G35" s="8">
        <v>0.39500000000000002</v>
      </c>
      <c r="H35" s="16">
        <v>3.2582620477126594</v>
      </c>
      <c r="I35" s="12">
        <f t="shared" si="1"/>
        <v>34.409635513518047</v>
      </c>
      <c r="J35" s="8"/>
      <c r="K35" s="5">
        <v>0.87256174734251335</v>
      </c>
      <c r="L35" s="5">
        <v>0.49675340107032506</v>
      </c>
      <c r="M35" s="5">
        <v>2.6870382807034785</v>
      </c>
      <c r="N35" s="5">
        <v>40.560122942427505</v>
      </c>
      <c r="O35" s="5">
        <v>11.289882528666793</v>
      </c>
      <c r="P35" s="5">
        <v>0.73652707380760629</v>
      </c>
      <c r="Q35" s="20">
        <f t="shared" si="2"/>
        <v>91.052521487536268</v>
      </c>
    </row>
    <row r="36" spans="1:17">
      <c r="A36" s="7"/>
      <c r="B36" s="8"/>
      <c r="C36" s="8">
        <v>34</v>
      </c>
      <c r="D36" s="8">
        <v>169.4</v>
      </c>
      <c r="E36" s="8">
        <f t="shared" si="0"/>
        <v>0.1694</v>
      </c>
      <c r="F36" s="12">
        <v>31.198347107437662</v>
      </c>
      <c r="G36" s="8">
        <v>0.40200000000000002</v>
      </c>
      <c r="H36" s="16">
        <v>3.3492808844048487</v>
      </c>
      <c r="I36" s="12">
        <f t="shared" si="1"/>
        <v>34.547627991842511</v>
      </c>
      <c r="J36" s="8"/>
      <c r="K36" s="5">
        <v>0.85322835803167862</v>
      </c>
      <c r="L36" s="5">
        <v>0.42619973292460939</v>
      </c>
      <c r="M36" s="5">
        <v>2.6039654449375318</v>
      </c>
      <c r="N36" s="5">
        <v>40.290947442172602</v>
      </c>
      <c r="O36" s="5">
        <v>11.204496180953614</v>
      </c>
      <c r="P36" s="5">
        <v>0.69988581473285238</v>
      </c>
      <c r="Q36" s="20">
        <f t="shared" si="2"/>
        <v>90.626350965595392</v>
      </c>
    </row>
    <row r="37" spans="1:17">
      <c r="A37" s="7"/>
      <c r="B37" s="8" t="s">
        <v>30</v>
      </c>
      <c r="C37" s="8">
        <v>35</v>
      </c>
      <c r="D37" s="8">
        <v>174</v>
      </c>
      <c r="E37" s="8">
        <f t="shared" si="0"/>
        <v>0.17399999999999999</v>
      </c>
      <c r="F37" s="12">
        <v>38.908045977012698</v>
      </c>
      <c r="G37" s="8">
        <v>0.38800000000000001</v>
      </c>
      <c r="H37" s="16">
        <v>3.1471786833855773</v>
      </c>
      <c r="I37" s="12">
        <f t="shared" si="1"/>
        <v>42.055224660398274</v>
      </c>
      <c r="J37" s="8"/>
      <c r="K37" s="5">
        <v>0.65038422180112909</v>
      </c>
      <c r="L37" s="5">
        <v>0.30319765371281859</v>
      </c>
      <c r="M37" s="5">
        <v>1.5327978432874134</v>
      </c>
      <c r="N37" s="5">
        <v>36.795259005429514</v>
      </c>
      <c r="O37" s="5">
        <v>10.939330756829465</v>
      </c>
      <c r="P37" s="5">
        <v>0.65709740629831837</v>
      </c>
      <c r="Q37" s="20">
        <f t="shared" si="2"/>
        <v>92.933291547756923</v>
      </c>
    </row>
    <row r="38" spans="1:17">
      <c r="A38" s="7"/>
      <c r="B38" s="8"/>
      <c r="C38" s="8">
        <v>36</v>
      </c>
      <c r="D38" s="8">
        <v>172</v>
      </c>
      <c r="E38" s="8">
        <f t="shared" si="0"/>
        <v>0.17199999999999999</v>
      </c>
      <c r="F38" s="12">
        <v>38.546511627908025</v>
      </c>
      <c r="G38" s="8">
        <v>0.39500000000000002</v>
      </c>
      <c r="H38" s="16">
        <v>3.2412130021141632</v>
      </c>
      <c r="I38" s="12">
        <f t="shared" si="1"/>
        <v>41.78772463002219</v>
      </c>
      <c r="J38" s="8"/>
      <c r="K38" s="5">
        <v>0.64308606877872077</v>
      </c>
      <c r="L38" s="5">
        <v>0.34456603295331095</v>
      </c>
      <c r="M38" s="5">
        <v>1.5898304417711662</v>
      </c>
      <c r="N38" s="5">
        <v>36.383820730055341</v>
      </c>
      <c r="O38" s="5">
        <v>10.615422623406721</v>
      </c>
      <c r="P38" s="5">
        <v>0.42932261424006674</v>
      </c>
      <c r="Q38" s="20">
        <f t="shared" si="2"/>
        <v>91.793773141227504</v>
      </c>
    </row>
    <row r="39" spans="1:17">
      <c r="A39" s="7" t="s">
        <v>46</v>
      </c>
      <c r="B39" s="2" t="s">
        <v>31</v>
      </c>
      <c r="C39" s="2">
        <v>37</v>
      </c>
      <c r="D39" s="2">
        <v>175.3</v>
      </c>
      <c r="E39" s="2">
        <f t="shared" si="0"/>
        <v>0.17530000000000001</v>
      </c>
      <c r="F39" s="11">
        <v>26.155162578437821</v>
      </c>
      <c r="G39" s="2">
        <v>0.49</v>
      </c>
      <c r="H39" s="14">
        <v>3.945055229995329</v>
      </c>
      <c r="I39" s="11">
        <f t="shared" si="1"/>
        <v>30.10021780843315</v>
      </c>
      <c r="J39" s="2"/>
      <c r="K39" s="3">
        <v>1.2480247437647518</v>
      </c>
      <c r="L39" s="3">
        <v>0.47561676522730256</v>
      </c>
      <c r="M39" s="3">
        <v>2.2930363806223992</v>
      </c>
      <c r="N39" s="3">
        <v>40.278653133158315</v>
      </c>
      <c r="O39" s="3">
        <v>15.238219233972172</v>
      </c>
      <c r="P39" s="3">
        <v>1.5089637175362502</v>
      </c>
      <c r="Q39" s="15">
        <f t="shared" si="2"/>
        <v>91.14273178271435</v>
      </c>
    </row>
    <row r="40" spans="1:17">
      <c r="A40" s="7"/>
      <c r="B40" s="2"/>
      <c r="C40" s="2">
        <v>38</v>
      </c>
      <c r="D40" s="2">
        <v>173.4</v>
      </c>
      <c r="E40" s="2">
        <f t="shared" si="0"/>
        <v>0.1734</v>
      </c>
      <c r="F40" s="11">
        <v>27.018454440599292</v>
      </c>
      <c r="G40" s="2">
        <v>0.47799999999999998</v>
      </c>
      <c r="H40" s="14">
        <v>3.8906102547971031</v>
      </c>
      <c r="I40" s="11">
        <f t="shared" si="1"/>
        <v>30.909064695396395</v>
      </c>
      <c r="J40" s="2"/>
      <c r="K40" s="3">
        <v>1.2595111899046372</v>
      </c>
      <c r="L40" s="3">
        <v>0.48022182074746855</v>
      </c>
      <c r="M40" s="3">
        <v>2.252370220411656</v>
      </c>
      <c r="N40" s="3">
        <v>40.180289881546791</v>
      </c>
      <c r="O40" s="3">
        <v>14.976814369381938</v>
      </c>
      <c r="P40" s="3">
        <v>1.4272497390352028</v>
      </c>
      <c r="Q40" s="15">
        <f t="shared" si="2"/>
        <v>91.485521916424091</v>
      </c>
    </row>
    <row r="41" spans="1:17">
      <c r="A41" s="7"/>
      <c r="B41" s="2" t="s">
        <v>32</v>
      </c>
      <c r="C41" s="2">
        <v>39</v>
      </c>
      <c r="D41" s="2">
        <v>177.6</v>
      </c>
      <c r="E41" s="2">
        <f t="shared" si="0"/>
        <v>0.17760000000000001</v>
      </c>
      <c r="F41" s="11">
        <v>24.549549549548345</v>
      </c>
      <c r="G41" s="2">
        <v>0.49299999999999999</v>
      </c>
      <c r="H41" s="14">
        <v>3.9178055896805861</v>
      </c>
      <c r="I41" s="11">
        <f t="shared" si="1"/>
        <v>28.467355139228932</v>
      </c>
      <c r="J41" s="2"/>
      <c r="K41" s="3">
        <v>1.3438671835146949</v>
      </c>
      <c r="L41" s="3">
        <v>0.50001832688434655</v>
      </c>
      <c r="M41" s="3">
        <v>2.320514232025495</v>
      </c>
      <c r="N41" s="3">
        <v>39.545520755052358</v>
      </c>
      <c r="O41" s="3">
        <v>16.599140788459515</v>
      </c>
      <c r="P41" s="3">
        <v>2.1635039642490046</v>
      </c>
      <c r="Q41" s="15">
        <f t="shared" si="2"/>
        <v>90.93992038941434</v>
      </c>
    </row>
    <row r="42" spans="1:17">
      <c r="A42" s="7"/>
      <c r="B42" s="2"/>
      <c r="C42" s="2">
        <v>40</v>
      </c>
      <c r="D42" s="2">
        <v>179.9</v>
      </c>
      <c r="E42" s="2">
        <f t="shared" si="0"/>
        <v>0.1799</v>
      </c>
      <c r="F42" s="11">
        <v>25.069483046135584</v>
      </c>
      <c r="G42" s="2">
        <v>0.47499999999999998</v>
      </c>
      <c r="H42" s="14">
        <v>3.7265020971246625</v>
      </c>
      <c r="I42" s="11">
        <f t="shared" si="1"/>
        <v>28.795985143260246</v>
      </c>
      <c r="J42" s="2"/>
      <c r="K42" s="3">
        <v>1.3715087104186607</v>
      </c>
      <c r="L42" s="3">
        <v>0.48030757789269002</v>
      </c>
      <c r="M42" s="3">
        <v>2.2556074422427268</v>
      </c>
      <c r="N42" s="3">
        <v>40.072167577847871</v>
      </c>
      <c r="O42" s="3">
        <v>16.777095744457728</v>
      </c>
      <c r="P42" s="3">
        <v>2.12313132355691</v>
      </c>
      <c r="Q42" s="15">
        <f t="shared" si="2"/>
        <v>91.875803519676822</v>
      </c>
    </row>
    <row r="43" spans="1:17">
      <c r="A43" s="7"/>
      <c r="B43" s="2" t="s">
        <v>33</v>
      </c>
      <c r="C43" s="2">
        <v>41</v>
      </c>
      <c r="D43" s="2">
        <v>174.6</v>
      </c>
      <c r="E43" s="2">
        <f t="shared" si="0"/>
        <v>0.17460000000000001</v>
      </c>
      <c r="F43" s="11">
        <v>24.112256586486204</v>
      </c>
      <c r="G43" s="2">
        <v>0.47099999999999997</v>
      </c>
      <c r="H43" s="14">
        <v>3.8072867853795658</v>
      </c>
      <c r="I43" s="11">
        <f t="shared" si="1"/>
        <v>27.919543371865771</v>
      </c>
      <c r="J43" s="2"/>
      <c r="K43" s="3">
        <v>1.3141090463197507</v>
      </c>
      <c r="L43" s="3">
        <v>0.48317032765524759</v>
      </c>
      <c r="M43" s="3">
        <v>2.0620295208647779</v>
      </c>
      <c r="N43" s="3">
        <v>39.614612076406992</v>
      </c>
      <c r="O43" s="3">
        <v>16.425775880280653</v>
      </c>
      <c r="P43" s="3">
        <v>2.1853856772420097</v>
      </c>
      <c r="Q43" s="15">
        <f t="shared" si="2"/>
        <v>90.004625900635205</v>
      </c>
    </row>
    <row r="44" spans="1:17">
      <c r="A44" s="7"/>
      <c r="B44" s="2"/>
      <c r="C44" s="2">
        <v>42</v>
      </c>
      <c r="D44" s="2">
        <v>174.2</v>
      </c>
      <c r="E44" s="2">
        <f t="shared" si="0"/>
        <v>0.17419999999999999</v>
      </c>
      <c r="F44" s="11">
        <v>24.397244546498523</v>
      </c>
      <c r="G44" s="2">
        <v>0.46400000000000002</v>
      </c>
      <c r="H44" s="14">
        <v>3.7593153115541154</v>
      </c>
      <c r="I44" s="11">
        <f t="shared" si="1"/>
        <v>28.156559858052638</v>
      </c>
      <c r="J44" s="2"/>
      <c r="K44" s="3">
        <v>1.3109064375329511</v>
      </c>
      <c r="L44" s="3">
        <v>0.58180782178096002</v>
      </c>
      <c r="M44" s="3">
        <v>2.2114818549638033</v>
      </c>
      <c r="N44" s="3">
        <v>39.362604319521239</v>
      </c>
      <c r="O44" s="3">
        <v>16.239212036983698</v>
      </c>
      <c r="P44" s="3">
        <v>2.0840433596411021</v>
      </c>
      <c r="Q44" s="15">
        <f t="shared" si="2"/>
        <v>89.946615688476385</v>
      </c>
    </row>
    <row r="45" spans="1:17">
      <c r="A45" s="7" t="s">
        <v>47</v>
      </c>
      <c r="B45" s="8" t="s">
        <v>19</v>
      </c>
      <c r="C45" s="8">
        <v>43</v>
      </c>
      <c r="D45" s="8">
        <v>176.3</v>
      </c>
      <c r="E45" s="8">
        <f t="shared" si="0"/>
        <v>0.17630000000000001</v>
      </c>
      <c r="F45" s="12">
        <v>27.736812251845304</v>
      </c>
      <c r="G45" s="8">
        <v>0.40100000000000002</v>
      </c>
      <c r="H45" s="16">
        <v>3.2101918217913656</v>
      </c>
      <c r="I45" s="12">
        <f t="shared" si="1"/>
        <v>30.94700407363667</v>
      </c>
      <c r="J45" s="8"/>
      <c r="K45" s="5">
        <v>1.6527496185916672</v>
      </c>
      <c r="L45" s="5">
        <v>0.35491300909595908</v>
      </c>
      <c r="M45" s="5">
        <v>1.2830979367710331</v>
      </c>
      <c r="N45" s="5">
        <v>43.281848190462341</v>
      </c>
      <c r="O45" s="5">
        <v>14.473212322411669</v>
      </c>
      <c r="P45" s="5">
        <v>1.6740650658297747</v>
      </c>
      <c r="Q45" s="20">
        <f t="shared" si="2"/>
        <v>93.666890216799132</v>
      </c>
    </row>
    <row r="46" spans="1:17">
      <c r="A46" s="7"/>
      <c r="B46" s="8"/>
      <c r="C46" s="8">
        <v>44</v>
      </c>
      <c r="D46" s="8">
        <v>174.5</v>
      </c>
      <c r="E46" s="8">
        <f t="shared" si="0"/>
        <v>0.17449999999999999</v>
      </c>
      <c r="F46" s="12">
        <v>28.223495702006122</v>
      </c>
      <c r="G46" s="8">
        <v>0.39500000000000002</v>
      </c>
      <c r="H46" s="16">
        <v>3.194777285751496</v>
      </c>
      <c r="I46" s="12">
        <f t="shared" si="1"/>
        <v>31.418272987757618</v>
      </c>
      <c r="J46" s="8"/>
      <c r="K46" s="5">
        <v>1.6751636274715553</v>
      </c>
      <c r="L46" s="5">
        <v>0.37063285344650837</v>
      </c>
      <c r="M46" s="5">
        <v>1.2749398425330163</v>
      </c>
      <c r="N46" s="5">
        <v>43.542124483226274</v>
      </c>
      <c r="O46" s="5">
        <v>14.404498668931364</v>
      </c>
      <c r="P46" s="5">
        <v>1.5099511851538092</v>
      </c>
      <c r="Q46" s="20">
        <f t="shared" si="2"/>
        <v>94.195583648520142</v>
      </c>
    </row>
    <row r="47" spans="1:17">
      <c r="A47" s="7"/>
      <c r="B47" s="8" t="s">
        <v>20</v>
      </c>
      <c r="C47" s="8">
        <v>45</v>
      </c>
      <c r="D47" s="8">
        <v>170.7</v>
      </c>
      <c r="E47" s="8">
        <f t="shared" si="0"/>
        <v>0.17069999999999999</v>
      </c>
      <c r="F47" s="12">
        <v>29.994141769184484</v>
      </c>
      <c r="G47" s="8">
        <v>0.35099999999999998</v>
      </c>
      <c r="H47" s="16">
        <v>2.9021009745965785</v>
      </c>
      <c r="I47" s="12">
        <f t="shared" si="1"/>
        <v>32.896242743781059</v>
      </c>
      <c r="J47" s="8"/>
      <c r="K47" s="5">
        <v>1.5998781875999311</v>
      </c>
      <c r="L47" s="5">
        <v>0.47647643320492172</v>
      </c>
      <c r="M47" s="5">
        <v>1.37120415971974</v>
      </c>
      <c r="N47" s="5">
        <v>40.959137583128125</v>
      </c>
      <c r="O47" s="5">
        <v>14.32839914706533</v>
      </c>
      <c r="P47" s="5">
        <v>1.7718059714995689</v>
      </c>
      <c r="Q47" s="20">
        <f t="shared" si="2"/>
        <v>93.403144225998687</v>
      </c>
    </row>
    <row r="48" spans="1:17">
      <c r="A48" s="7"/>
      <c r="B48" s="8"/>
      <c r="C48" s="8">
        <v>46</v>
      </c>
      <c r="D48" s="8">
        <v>173.1</v>
      </c>
      <c r="E48" s="8">
        <f t="shared" si="0"/>
        <v>0.1731</v>
      </c>
      <c r="F48" s="12">
        <v>29.982668977469576</v>
      </c>
      <c r="G48" s="8">
        <v>0.35799999999999998</v>
      </c>
      <c r="H48" s="16">
        <v>2.9189380809831391</v>
      </c>
      <c r="I48" s="12">
        <f t="shared" si="1"/>
        <v>32.901607058452711</v>
      </c>
      <c r="J48" s="8"/>
      <c r="K48" s="5">
        <v>1.809255768644926</v>
      </c>
      <c r="L48" s="5">
        <v>0.40744799569401718</v>
      </c>
      <c r="M48" s="5">
        <v>1.3165683152114975</v>
      </c>
      <c r="N48" s="5">
        <v>40.733680378098697</v>
      </c>
      <c r="O48" s="5">
        <v>14.459050596038203</v>
      </c>
      <c r="P48" s="5">
        <v>1.966070066085096</v>
      </c>
      <c r="Q48" s="20">
        <f t="shared" si="2"/>
        <v>93.593680178225142</v>
      </c>
    </row>
    <row r="49" spans="1:17">
      <c r="A49" s="7"/>
      <c r="B49" s="8" t="s">
        <v>20</v>
      </c>
      <c r="C49" s="8">
        <v>47</v>
      </c>
      <c r="D49" s="8">
        <v>174.3</v>
      </c>
      <c r="E49" s="8">
        <f t="shared" si="0"/>
        <v>0.17430000000000001</v>
      </c>
      <c r="F49" s="12">
        <v>30.952380952381173</v>
      </c>
      <c r="G49" s="8">
        <v>0.307</v>
      </c>
      <c r="H49" s="16">
        <v>2.4858785792520712</v>
      </c>
      <c r="I49" s="12">
        <f t="shared" si="1"/>
        <v>33.438259531633243</v>
      </c>
      <c r="J49" s="8"/>
      <c r="K49" s="5">
        <v>1.6907531671006639</v>
      </c>
      <c r="L49" s="5">
        <v>0.29250679726176654</v>
      </c>
      <c r="M49" s="5">
        <v>1.422796863716165</v>
      </c>
      <c r="N49" s="5">
        <v>42.999881421635358</v>
      </c>
      <c r="O49" s="5">
        <v>13.655151929665887</v>
      </c>
      <c r="P49" s="5">
        <v>1.3444123887285422</v>
      </c>
      <c r="Q49" s="20">
        <f t="shared" si="2"/>
        <v>94.843762099741625</v>
      </c>
    </row>
    <row r="50" spans="1:17">
      <c r="A50" s="7"/>
      <c r="B50" s="8"/>
      <c r="C50" s="8">
        <v>48</v>
      </c>
      <c r="D50" s="8">
        <v>170.7</v>
      </c>
      <c r="E50" s="8">
        <f t="shared" si="0"/>
        <v>0.17069999999999999</v>
      </c>
      <c r="F50" s="12">
        <v>30.228471001753622</v>
      </c>
      <c r="G50" s="8">
        <v>0.30599999999999999</v>
      </c>
      <c r="H50" s="16">
        <v>2.5300367470841971</v>
      </c>
      <c r="I50" s="12">
        <f t="shared" si="1"/>
        <v>32.758507748837822</v>
      </c>
      <c r="J50" s="8"/>
      <c r="K50" s="5">
        <v>1.7042061511713706</v>
      </c>
      <c r="L50" s="5">
        <v>0.3973313318857345</v>
      </c>
      <c r="M50" s="5">
        <v>1.4472463189741456</v>
      </c>
      <c r="N50" s="5">
        <v>43.296471171881024</v>
      </c>
      <c r="O50" s="5">
        <v>13.59258625395775</v>
      </c>
      <c r="P50" s="5">
        <v>1.1948165628626286</v>
      </c>
      <c r="Q50" s="20">
        <f t="shared" si="2"/>
        <v>94.39116553957048</v>
      </c>
    </row>
    <row r="51" spans="1:17">
      <c r="A51" s="7" t="s">
        <v>48</v>
      </c>
      <c r="B51" s="2" t="s">
        <v>21</v>
      </c>
      <c r="C51" s="2">
        <v>49</v>
      </c>
      <c r="D51" s="2">
        <v>178.5</v>
      </c>
      <c r="E51" s="2">
        <f t="shared" si="0"/>
        <v>0.17849999999999999</v>
      </c>
      <c r="F51" s="11">
        <v>48.711484593838456</v>
      </c>
      <c r="G51" s="2">
        <v>0.21299999999999999</v>
      </c>
      <c r="H51" s="14">
        <v>1.6841482047364384</v>
      </c>
      <c r="I51" s="11">
        <f t="shared" si="1"/>
        <v>50.395632798574894</v>
      </c>
      <c r="J51" s="2"/>
      <c r="K51" s="3">
        <v>1.1842071983014564</v>
      </c>
      <c r="L51" s="3">
        <v>0.30116072622981854</v>
      </c>
      <c r="M51" s="3">
        <v>1.4125462498701413</v>
      </c>
      <c r="N51" s="3">
        <v>26.598488322787635</v>
      </c>
      <c r="O51" s="3">
        <v>12.643660486751241</v>
      </c>
      <c r="P51" s="3">
        <v>1.108310144707312</v>
      </c>
      <c r="Q51" s="15">
        <f t="shared" si="2"/>
        <v>93.644005927222508</v>
      </c>
    </row>
    <row r="52" spans="1:17">
      <c r="A52" s="7"/>
      <c r="B52" s="2"/>
      <c r="C52" s="2">
        <v>50</v>
      </c>
      <c r="D52" s="2">
        <v>177.4</v>
      </c>
      <c r="E52" s="2">
        <f t="shared" si="0"/>
        <v>0.1774</v>
      </c>
      <c r="F52" s="11">
        <v>48.111612175874754</v>
      </c>
      <c r="G52" s="2">
        <v>0.221</v>
      </c>
      <c r="H52" s="14">
        <v>1.7582376755150138</v>
      </c>
      <c r="I52" s="11">
        <f t="shared" si="1"/>
        <v>49.869849851389766</v>
      </c>
      <c r="J52" s="2"/>
      <c r="K52" s="3">
        <v>1.1939492580948607</v>
      </c>
      <c r="L52" s="3">
        <v>0.33206246687885227</v>
      </c>
      <c r="M52" s="3">
        <v>1.4700938809790092</v>
      </c>
      <c r="N52" s="3">
        <v>27.296181051691537</v>
      </c>
      <c r="O52" s="3">
        <v>12.934006410786075</v>
      </c>
      <c r="P52" s="3">
        <v>1.2103607811981447</v>
      </c>
      <c r="Q52" s="15">
        <f t="shared" si="2"/>
        <v>94.306503701018244</v>
      </c>
    </row>
    <row r="53" spans="1:17">
      <c r="B53" s="2" t="s">
        <v>22</v>
      </c>
      <c r="C53" s="2">
        <v>51</v>
      </c>
      <c r="D53" s="2">
        <v>167</v>
      </c>
      <c r="E53" s="2">
        <f t="shared" si="0"/>
        <v>0.16700000000000001</v>
      </c>
      <c r="F53" s="11">
        <v>44.99999999999617</v>
      </c>
      <c r="G53" s="2">
        <v>0.217</v>
      </c>
      <c r="H53" s="14">
        <v>1.8339275993467596</v>
      </c>
      <c r="I53" s="11">
        <f t="shared" si="1"/>
        <v>46.833927599342928</v>
      </c>
      <c r="J53" s="2"/>
      <c r="K53" s="3">
        <v>1.1025286570140675</v>
      </c>
      <c r="L53" s="3">
        <v>0.28887911640266195</v>
      </c>
      <c r="M53" s="3">
        <v>1.7583622835360031</v>
      </c>
      <c r="N53" s="3">
        <v>32.058353231001277</v>
      </c>
      <c r="O53" s="3">
        <v>11.503984331203037</v>
      </c>
      <c r="P53" s="3">
        <v>1.7651380562321448</v>
      </c>
      <c r="Q53" s="15">
        <f t="shared" si="2"/>
        <v>95.311173274732127</v>
      </c>
    </row>
    <row r="54" spans="1:17">
      <c r="B54" s="2"/>
      <c r="C54" s="2">
        <v>52</v>
      </c>
      <c r="D54" s="2">
        <v>165.9</v>
      </c>
      <c r="E54" s="2">
        <f t="shared" si="0"/>
        <v>0.16589999999999999</v>
      </c>
      <c r="F54" s="11">
        <v>44.514767932485285</v>
      </c>
      <c r="G54" s="2">
        <v>0.21</v>
      </c>
      <c r="H54" s="14">
        <v>1.7865362485615635</v>
      </c>
      <c r="I54" s="11">
        <f t="shared" si="1"/>
        <v>46.301304181046845</v>
      </c>
      <c r="J54" s="2"/>
      <c r="K54" s="3">
        <v>1.0973828558518446</v>
      </c>
      <c r="L54" s="3">
        <v>0.29335849617511223</v>
      </c>
      <c r="M54" s="3">
        <v>1.8540772990651857</v>
      </c>
      <c r="N54" s="3">
        <v>32.453298323231486</v>
      </c>
      <c r="O54" s="3">
        <v>11.648516697307267</v>
      </c>
      <c r="P54" s="3">
        <v>1.924097403018044</v>
      </c>
      <c r="Q54" s="15">
        <f t="shared" si="2"/>
        <v>95.572035255695781</v>
      </c>
    </row>
    <row r="55" spans="1:17">
      <c r="B55" s="2" t="s">
        <v>23</v>
      </c>
      <c r="C55" s="2">
        <v>53</v>
      </c>
      <c r="D55" s="2">
        <v>165.2</v>
      </c>
      <c r="E55" s="2">
        <f t="shared" si="0"/>
        <v>0.16519999999999999</v>
      </c>
      <c r="F55" s="11">
        <v>43.069007263924298</v>
      </c>
      <c r="G55" s="2">
        <v>0.17699999999999999</v>
      </c>
      <c r="H55" s="14">
        <v>1.5121753246753236</v>
      </c>
      <c r="I55" s="11">
        <f t="shared" si="1"/>
        <v>44.581182588599624</v>
      </c>
      <c r="J55" s="2"/>
      <c r="K55" s="3">
        <v>0.96865509557777452</v>
      </c>
      <c r="L55" s="3">
        <v>0.24244102157962508</v>
      </c>
      <c r="M55" s="3">
        <v>1.6411355433776957</v>
      </c>
      <c r="N55" s="3">
        <v>33.440084611192688</v>
      </c>
      <c r="O55" s="3">
        <v>12.348667691446503</v>
      </c>
      <c r="P55" s="3">
        <v>2.1422320424942281</v>
      </c>
      <c r="Q55" s="15">
        <f t="shared" si="2"/>
        <v>95.364398594268138</v>
      </c>
    </row>
    <row r="56" spans="1:17">
      <c r="B56" s="2"/>
      <c r="C56" s="2">
        <v>54</v>
      </c>
      <c r="D56" s="2">
        <v>166.1</v>
      </c>
      <c r="E56" s="2">
        <f t="shared" si="0"/>
        <v>0.1661</v>
      </c>
      <c r="F56" s="11">
        <v>42.685129440097377</v>
      </c>
      <c r="G56" s="2">
        <v>0.17299999999999999</v>
      </c>
      <c r="H56" s="14">
        <v>1.4699934322149839</v>
      </c>
      <c r="I56" s="11">
        <f t="shared" si="1"/>
        <v>44.155122872312361</v>
      </c>
      <c r="J56" s="2"/>
      <c r="K56" s="3">
        <v>0.97096267048025608</v>
      </c>
      <c r="L56" s="3">
        <v>0.17606516301466249</v>
      </c>
      <c r="M56" s="3">
        <v>1.6099673081619452</v>
      </c>
      <c r="N56" s="3">
        <v>33.802309031117531</v>
      </c>
      <c r="O56" s="3">
        <v>12.403667954446657</v>
      </c>
      <c r="P56" s="3">
        <v>2.0711184605437092</v>
      </c>
      <c r="Q56" s="15">
        <f t="shared" si="2"/>
        <v>95.189213460077127</v>
      </c>
    </row>
    <row r="57" spans="1:17">
      <c r="A57" t="s">
        <v>49</v>
      </c>
      <c r="B57" s="8" t="s">
        <v>24</v>
      </c>
      <c r="C57" s="8">
        <v>55</v>
      </c>
      <c r="D57" s="8">
        <v>164.1</v>
      </c>
      <c r="E57" s="8">
        <f t="shared" si="0"/>
        <v>0.1641</v>
      </c>
      <c r="F57" s="12">
        <v>35.374771480803133</v>
      </c>
      <c r="G57" s="8">
        <v>0.307</v>
      </c>
      <c r="H57" s="16">
        <v>2.6403938839953445</v>
      </c>
      <c r="I57" s="12">
        <f t="shared" si="1"/>
        <v>38.015165364798477</v>
      </c>
      <c r="J57" s="8"/>
      <c r="K57" s="5">
        <v>0.86730343305670488</v>
      </c>
      <c r="L57" s="5">
        <v>0.2344265466708437</v>
      </c>
      <c r="M57" s="5">
        <v>2.5627782171169078</v>
      </c>
      <c r="N57" s="5">
        <v>44.099078679438882</v>
      </c>
      <c r="O57" s="5">
        <v>9.1374633894598585</v>
      </c>
      <c r="P57" s="5">
        <v>1.0323110647549434</v>
      </c>
      <c r="Q57" s="20">
        <f t="shared" si="2"/>
        <v>95.948526695296621</v>
      </c>
    </row>
    <row r="58" spans="1:17">
      <c r="B58" s="8"/>
      <c r="C58" s="8">
        <v>56</v>
      </c>
      <c r="D58" s="8">
        <v>164.1</v>
      </c>
      <c r="E58" s="8">
        <f t="shared" si="0"/>
        <v>0.1641</v>
      </c>
      <c r="F58" s="12">
        <v>35.191956124313613</v>
      </c>
      <c r="G58" s="8">
        <v>0.30199999999999999</v>
      </c>
      <c r="H58" s="16">
        <v>2.5973907262755502</v>
      </c>
      <c r="I58" s="12">
        <f t="shared" si="1"/>
        <v>37.789346850589162</v>
      </c>
      <c r="J58" s="8"/>
      <c r="K58" s="5">
        <v>0.86200210605685335</v>
      </c>
      <c r="L58" s="5">
        <v>0.20996404349980735</v>
      </c>
      <c r="M58" s="5">
        <v>2.5200208981425964</v>
      </c>
      <c r="N58" s="5">
        <v>43.884226956363491</v>
      </c>
      <c r="O58" s="5">
        <v>9.2939777045117076</v>
      </c>
      <c r="P58" s="5">
        <v>1.307797285871547</v>
      </c>
      <c r="Q58" s="20">
        <f t="shared" si="2"/>
        <v>95.867335845035157</v>
      </c>
    </row>
    <row r="59" spans="1:17">
      <c r="B59" s="8" t="s">
        <v>25</v>
      </c>
      <c r="C59" s="8">
        <v>57</v>
      </c>
      <c r="D59" s="8">
        <v>168.9</v>
      </c>
      <c r="E59" s="8">
        <f t="shared" si="0"/>
        <v>0.16889999999999999</v>
      </c>
      <c r="F59" s="12">
        <v>33.333333333329271</v>
      </c>
      <c r="G59" s="8">
        <v>0.254</v>
      </c>
      <c r="H59" s="16">
        <v>2.1224769901501679</v>
      </c>
      <c r="I59" s="12">
        <f t="shared" si="1"/>
        <v>35.45581032347944</v>
      </c>
      <c r="J59" s="8"/>
      <c r="K59" s="5">
        <v>0.73026961539177593</v>
      </c>
      <c r="L59" s="5">
        <v>0.1945250305150179</v>
      </c>
      <c r="M59" s="5">
        <v>1.7119005658888706</v>
      </c>
      <c r="N59" s="5">
        <v>46.665820708705411</v>
      </c>
      <c r="O59" s="5">
        <v>10.64378917265995</v>
      </c>
      <c r="P59" s="5">
        <v>1.9194504289765866</v>
      </c>
      <c r="Q59" s="20">
        <f t="shared" si="2"/>
        <v>97.321565845617059</v>
      </c>
    </row>
    <row r="60" spans="1:17">
      <c r="B60" s="8"/>
      <c r="C60" s="8">
        <v>58</v>
      </c>
      <c r="D60" s="8">
        <v>166.2</v>
      </c>
      <c r="E60" s="8">
        <f t="shared" si="0"/>
        <v>0.16619999999999999</v>
      </c>
      <c r="F60" s="12">
        <v>33.423586040914692</v>
      </c>
      <c r="G60" s="8">
        <v>0.24</v>
      </c>
      <c r="H60" s="16">
        <v>2.03807023301608</v>
      </c>
      <c r="I60" s="12">
        <f t="shared" si="1"/>
        <v>35.461656273930771</v>
      </c>
      <c r="J60" s="8"/>
      <c r="K60" s="5">
        <v>0.67729031381126281</v>
      </c>
      <c r="L60" s="5">
        <v>0.15301429629447794</v>
      </c>
      <c r="M60" s="5">
        <v>1.6997317969820915</v>
      </c>
      <c r="N60" s="5">
        <v>46.489499002161359</v>
      </c>
      <c r="O60" s="5">
        <v>10.487676253829964</v>
      </c>
      <c r="P60" s="5">
        <v>1.6954999857817947</v>
      </c>
      <c r="Q60" s="20">
        <f t="shared" si="2"/>
        <v>96.664367922791712</v>
      </c>
    </row>
    <row r="61" spans="1:17">
      <c r="B61" s="8" t="s">
        <v>26</v>
      </c>
      <c r="C61" s="8">
        <v>59</v>
      </c>
      <c r="D61" s="8">
        <v>162.5</v>
      </c>
      <c r="E61" s="8">
        <f t="shared" si="0"/>
        <v>0.16250000000000001</v>
      </c>
      <c r="F61" s="12">
        <v>36.676923076922861</v>
      </c>
      <c r="G61" s="8">
        <v>0.248</v>
      </c>
      <c r="H61" s="16">
        <v>2.15395804195804</v>
      </c>
      <c r="I61" s="12">
        <f t="shared" si="1"/>
        <v>38.830881118880903</v>
      </c>
      <c r="J61" s="8"/>
      <c r="K61" s="5">
        <v>0.67501358345941542</v>
      </c>
      <c r="L61" s="5">
        <v>0.29288100206651829</v>
      </c>
      <c r="M61" s="5">
        <v>1.6388087521566088</v>
      </c>
      <c r="N61" s="5">
        <v>42.102784984298012</v>
      </c>
      <c r="O61" s="5">
        <v>11.473606703744061</v>
      </c>
      <c r="P61" s="5">
        <v>1.6071611499264731</v>
      </c>
      <c r="Q61" s="20">
        <f t="shared" si="2"/>
        <v>96.621137294531991</v>
      </c>
    </row>
    <row r="62" spans="1:17">
      <c r="B62" s="8"/>
      <c r="C62" s="8">
        <v>60</v>
      </c>
      <c r="D62" s="8">
        <v>163.1</v>
      </c>
      <c r="E62" s="8">
        <f t="shared" si="0"/>
        <v>0.16309999999999999</v>
      </c>
      <c r="F62" s="12">
        <v>35.438381361128322</v>
      </c>
      <c r="G62" s="8">
        <v>0.26300000000000001</v>
      </c>
      <c r="H62" s="16">
        <v>2.2758346803411165</v>
      </c>
      <c r="I62" s="12">
        <f t="shared" si="1"/>
        <v>37.714216041469442</v>
      </c>
      <c r="J62" s="8"/>
      <c r="K62" s="5">
        <v>0.69918466854913264</v>
      </c>
      <c r="L62" s="5">
        <v>0.24043009209156443</v>
      </c>
      <c r="M62" s="5">
        <v>1.5803718150788026</v>
      </c>
      <c r="N62" s="5">
        <v>42.818557985296302</v>
      </c>
      <c r="O62" s="5">
        <v>11.602643221328183</v>
      </c>
      <c r="P62" s="5">
        <v>1.6658416540005845</v>
      </c>
      <c r="Q62" s="20">
        <f t="shared" si="2"/>
        <v>96.321245477814017</v>
      </c>
    </row>
    <row r="63" spans="1:17">
      <c r="A63" t="s">
        <v>50</v>
      </c>
      <c r="B63" s="2" t="s">
        <v>27</v>
      </c>
      <c r="C63" s="2">
        <v>61</v>
      </c>
      <c r="D63" s="2">
        <v>161.4</v>
      </c>
      <c r="E63" s="2">
        <f t="shared" si="0"/>
        <v>0.16140000000000002</v>
      </c>
      <c r="F63" s="11">
        <v>39.838909541509167</v>
      </c>
      <c r="G63" s="2">
        <v>0.35399999999999998</v>
      </c>
      <c r="H63" s="14">
        <v>3.0955559310577874</v>
      </c>
      <c r="I63" s="11">
        <f t="shared" si="1"/>
        <v>42.934465472566956</v>
      </c>
      <c r="J63" s="2"/>
      <c r="K63" s="3">
        <v>1.2721779529860617</v>
      </c>
      <c r="L63" s="3">
        <v>0.30759743713299387</v>
      </c>
      <c r="M63" s="3">
        <v>1.2355428819500687</v>
      </c>
      <c r="N63" s="3">
        <v>32.336277044113793</v>
      </c>
      <c r="O63" s="3">
        <v>13.196913545213951</v>
      </c>
      <c r="P63" s="3">
        <v>2.0054985969147743</v>
      </c>
      <c r="Q63" s="15">
        <f t="shared" si="2"/>
        <v>93.288472930878598</v>
      </c>
    </row>
    <row r="64" spans="1:17">
      <c r="B64" s="2"/>
      <c r="C64" s="2">
        <v>62</v>
      </c>
      <c r="D64" s="2">
        <v>160.6</v>
      </c>
      <c r="E64" s="2">
        <f t="shared" si="0"/>
        <v>0.16059999999999999</v>
      </c>
      <c r="F64" s="11">
        <v>40.909090909090693</v>
      </c>
      <c r="G64" s="2">
        <v>0.34</v>
      </c>
      <c r="H64" s="14">
        <v>2.9879429412430638</v>
      </c>
      <c r="I64" s="11">
        <f t="shared" si="1"/>
        <v>43.897033850333756</v>
      </c>
      <c r="J64" s="2"/>
      <c r="K64" s="3">
        <v>1.2701372207185924</v>
      </c>
      <c r="L64" s="3">
        <v>0.35377011831704958</v>
      </c>
      <c r="M64" s="3">
        <v>1.2995629658140293</v>
      </c>
      <c r="N64" s="3">
        <v>32.567806018163544</v>
      </c>
      <c r="O64" s="3">
        <v>13.407563754399213</v>
      </c>
      <c r="P64" s="3">
        <v>2.1008047636885436</v>
      </c>
      <c r="Q64" s="15">
        <f t="shared" si="2"/>
        <v>94.89667869143473</v>
      </c>
    </row>
    <row r="65" spans="1:17">
      <c r="B65" s="2" t="s">
        <v>34</v>
      </c>
      <c r="C65" s="2">
        <v>63</v>
      </c>
      <c r="D65" s="2">
        <v>168.4</v>
      </c>
      <c r="E65" s="2">
        <f t="shared" si="0"/>
        <v>0.16839999999999999</v>
      </c>
      <c r="F65" s="11">
        <v>34.857482185274201</v>
      </c>
      <c r="G65" s="2">
        <v>0.435</v>
      </c>
      <c r="H65" s="14">
        <v>3.6457433599654472</v>
      </c>
      <c r="I65" s="11">
        <f t="shared" si="1"/>
        <v>38.503225545239644</v>
      </c>
      <c r="J65" s="2"/>
      <c r="K65" s="3">
        <v>1.4659501250786502</v>
      </c>
      <c r="L65" s="3">
        <v>0.35845002369740941</v>
      </c>
      <c r="M65" s="3">
        <v>1.1309331798794644</v>
      </c>
      <c r="N65" s="3">
        <v>37.689952326443517</v>
      </c>
      <c r="O65" s="3">
        <v>14.944427459419279</v>
      </c>
      <c r="P65" s="3">
        <v>1.9203014638658547</v>
      </c>
      <c r="Q65" s="15">
        <f t="shared" si="2"/>
        <v>96.013240123623802</v>
      </c>
    </row>
    <row r="66" spans="1:17">
      <c r="B66" s="2"/>
      <c r="C66" s="2">
        <v>64</v>
      </c>
      <c r="D66" s="2">
        <v>167.6</v>
      </c>
      <c r="E66" s="2">
        <f t="shared" si="0"/>
        <v>0.1676</v>
      </c>
      <c r="F66" s="11">
        <v>35.859188544151841</v>
      </c>
      <c r="G66" s="2">
        <v>0.437</v>
      </c>
      <c r="H66" s="14">
        <v>3.6799875244087628</v>
      </c>
      <c r="I66" s="11">
        <f t="shared" si="1"/>
        <v>39.539176068560607</v>
      </c>
      <c r="J66" s="2"/>
      <c r="K66" s="3">
        <v>1.4692455781220828</v>
      </c>
      <c r="L66" s="3">
        <v>0.29062816669829072</v>
      </c>
      <c r="M66" s="3">
        <v>1.1160373389068718</v>
      </c>
      <c r="N66" s="3">
        <v>37.410458423225997</v>
      </c>
      <c r="O66" s="3">
        <v>14.756636786135038</v>
      </c>
      <c r="P66" s="3">
        <v>1.8793803130584212</v>
      </c>
      <c r="Q66" s="15">
        <f t="shared" si="2"/>
        <v>96.461562674707295</v>
      </c>
    </row>
    <row r="67" spans="1:17">
      <c r="B67" s="2" t="s">
        <v>35</v>
      </c>
      <c r="C67" s="2">
        <v>65</v>
      </c>
      <c r="D67" s="2">
        <v>167.6</v>
      </c>
      <c r="E67" s="2">
        <f t="shared" si="0"/>
        <v>0.1676</v>
      </c>
      <c r="F67" s="11">
        <v>41.825775656326734</v>
      </c>
      <c r="G67" s="2">
        <v>0.33700000000000002</v>
      </c>
      <c r="H67" s="14">
        <v>2.837885116077238</v>
      </c>
      <c r="I67" s="11">
        <f t="shared" si="1"/>
        <v>44.663660772403972</v>
      </c>
      <c r="J67" s="2"/>
      <c r="K67" s="3">
        <v>1.2842912778963556</v>
      </c>
      <c r="L67" s="3">
        <v>0.36840460836947847</v>
      </c>
      <c r="M67" s="3">
        <v>1.2667160057908322</v>
      </c>
      <c r="N67" s="3">
        <v>33.284570229573063</v>
      </c>
      <c r="O67" s="3">
        <v>14.023489802456737</v>
      </c>
      <c r="P67" s="3">
        <v>2.1784986966372744</v>
      </c>
      <c r="Q67" s="15">
        <f t="shared" si="2"/>
        <v>97.069631393127722</v>
      </c>
    </row>
    <row r="68" spans="1:17">
      <c r="B68" s="2"/>
      <c r="C68" s="2">
        <v>66</v>
      </c>
      <c r="D68" s="2">
        <v>166.8</v>
      </c>
      <c r="E68" s="2">
        <f t="shared" si="0"/>
        <v>0.1668</v>
      </c>
      <c r="F68" s="11">
        <v>42.805755395685928</v>
      </c>
      <c r="G68" s="2">
        <v>0.33900000000000002</v>
      </c>
      <c r="H68" s="14">
        <v>2.8684189012426407</v>
      </c>
      <c r="I68" s="11">
        <f t="shared" ref="I68:I74" si="3">SUM(F68+H68)</f>
        <v>45.67417429692857</v>
      </c>
      <c r="J68" s="2"/>
      <c r="K68" s="3">
        <v>1.2991669456971933</v>
      </c>
      <c r="L68" s="3">
        <v>0.35265571228144477</v>
      </c>
      <c r="M68" s="3">
        <v>1.312581382844215</v>
      </c>
      <c r="N68" s="3">
        <v>33.406717399960975</v>
      </c>
      <c r="O68" s="3">
        <v>13.852722704033892</v>
      </c>
      <c r="P68" s="3">
        <v>1.9081451355772776</v>
      </c>
      <c r="Q68" s="15">
        <f t="shared" ref="Q68:Q74" si="4">SUM(I68,K68:P68)</f>
        <v>97.806163577323559</v>
      </c>
    </row>
    <row r="69" spans="1:17">
      <c r="A69" t="s">
        <v>51</v>
      </c>
      <c r="B69" s="4" t="s">
        <v>36</v>
      </c>
      <c r="C69" s="4">
        <v>67</v>
      </c>
      <c r="D69" s="4">
        <v>164.2</v>
      </c>
      <c r="E69" s="4">
        <f t="shared" si="0"/>
        <v>0.16419999999999998</v>
      </c>
      <c r="F69" s="13">
        <v>22.13763702801387</v>
      </c>
      <c r="G69" s="4">
        <v>0.56200000000000006</v>
      </c>
      <c r="H69" s="17">
        <v>4.8306112279924678</v>
      </c>
      <c r="I69" s="12">
        <f t="shared" si="3"/>
        <v>26.968248256006337</v>
      </c>
      <c r="J69" s="4"/>
      <c r="K69" s="5">
        <v>0.93979416971724494</v>
      </c>
      <c r="L69" s="5">
        <v>0.35772664063525256</v>
      </c>
      <c r="M69" s="5">
        <v>1.5758623555143403</v>
      </c>
      <c r="N69" s="5">
        <v>44.084641550499832</v>
      </c>
      <c r="O69" s="5">
        <v>19.355680828792181</v>
      </c>
      <c r="P69" s="5">
        <v>0.96500205773835668</v>
      </c>
      <c r="Q69" s="20">
        <f t="shared" si="4"/>
        <v>94.246955858903533</v>
      </c>
    </row>
    <row r="70" spans="1:17">
      <c r="B70" s="4"/>
      <c r="C70" s="4">
        <v>68</v>
      </c>
      <c r="D70" s="4">
        <v>162.19999999999999</v>
      </c>
      <c r="E70" s="4">
        <f t="shared" si="0"/>
        <v>0.16219999999999998</v>
      </c>
      <c r="F70" s="13">
        <v>22.626387176325363</v>
      </c>
      <c r="G70" s="4">
        <v>0.56999999999999995</v>
      </c>
      <c r="H70" s="17">
        <v>4.9597858984418748</v>
      </c>
      <c r="I70" s="12">
        <f t="shared" si="3"/>
        <v>27.586173074767238</v>
      </c>
      <c r="J70" s="4"/>
      <c r="K70" s="5">
        <v>0.95478112195331777</v>
      </c>
      <c r="L70" s="5">
        <v>0.44250220315399291</v>
      </c>
      <c r="M70" s="5">
        <v>1.6677031732751972</v>
      </c>
      <c r="N70" s="5">
        <v>44.761530453574252</v>
      </c>
      <c r="O70" s="5">
        <v>19.664902663604579</v>
      </c>
      <c r="P70" s="5">
        <v>0.93123882965911664</v>
      </c>
      <c r="Q70" s="20">
        <f t="shared" si="4"/>
        <v>96.008831519987694</v>
      </c>
    </row>
    <row r="71" spans="1:17">
      <c r="B71" s="4" t="s">
        <v>37</v>
      </c>
      <c r="C71" s="4">
        <v>69</v>
      </c>
      <c r="D71" s="4">
        <v>168</v>
      </c>
      <c r="E71" s="4">
        <f t="shared" si="0"/>
        <v>0.16800000000000001</v>
      </c>
      <c r="F71" s="13">
        <v>21.130952380953886</v>
      </c>
      <c r="G71" s="4">
        <v>0.61899999999999999</v>
      </c>
      <c r="H71" s="17">
        <v>5.200202922077918</v>
      </c>
      <c r="I71" s="12">
        <f t="shared" si="3"/>
        <v>26.331155303031803</v>
      </c>
      <c r="J71" s="4"/>
      <c r="K71" s="5">
        <v>0.74222825301444917</v>
      </c>
      <c r="L71" s="5">
        <v>0.31233550177070613</v>
      </c>
      <c r="M71" s="5">
        <v>1.3554434109776075</v>
      </c>
      <c r="N71" s="5">
        <v>46.236275843898568</v>
      </c>
      <c r="O71" s="5">
        <v>20.089971504921639</v>
      </c>
      <c r="P71" s="5">
        <v>1.1144814297195647</v>
      </c>
      <c r="Q71" s="20">
        <f t="shared" si="4"/>
        <v>96.181891247334335</v>
      </c>
    </row>
    <row r="72" spans="1:17">
      <c r="B72" s="4"/>
      <c r="C72" s="4">
        <v>70</v>
      </c>
      <c r="D72" s="4">
        <v>167.9</v>
      </c>
      <c r="E72" s="4">
        <f t="shared" si="0"/>
        <v>0.16789999999999999</v>
      </c>
      <c r="F72" s="13">
        <v>19.952352590827925</v>
      </c>
      <c r="G72" s="4">
        <v>0.63100000000000001</v>
      </c>
      <c r="H72" s="17">
        <v>5.3041718555417141</v>
      </c>
      <c r="I72" s="12">
        <f t="shared" si="3"/>
        <v>25.256524446369639</v>
      </c>
      <c r="J72" s="4"/>
      <c r="K72" s="5">
        <v>0.80374183075350525</v>
      </c>
      <c r="L72" s="5">
        <v>0.34557192734725811</v>
      </c>
      <c r="M72" s="5">
        <v>1.3242112110059148</v>
      </c>
      <c r="N72" s="5">
        <v>46.800811823475293</v>
      </c>
      <c r="O72" s="5">
        <v>20.308749132532437</v>
      </c>
      <c r="P72" s="5">
        <v>1.0593865526258861</v>
      </c>
      <c r="Q72" s="20">
        <f t="shared" si="4"/>
        <v>95.898996924109937</v>
      </c>
    </row>
    <row r="73" spans="1:17">
      <c r="B73" s="4" t="s">
        <v>38</v>
      </c>
      <c r="C73" s="4">
        <v>71</v>
      </c>
      <c r="D73" s="4">
        <v>170.7</v>
      </c>
      <c r="E73" s="4">
        <f t="shared" si="0"/>
        <v>0.17069999999999999</v>
      </c>
      <c r="F73" s="13">
        <v>21.294669009960355</v>
      </c>
      <c r="G73" s="4">
        <v>0.6</v>
      </c>
      <c r="H73" s="17">
        <v>4.9608563668317576</v>
      </c>
      <c r="I73" s="12">
        <f t="shared" si="3"/>
        <v>26.255525376792114</v>
      </c>
      <c r="J73" s="4"/>
      <c r="K73" s="5">
        <v>0.77925918809635564</v>
      </c>
      <c r="L73" s="5">
        <v>0.40318312672797862</v>
      </c>
      <c r="M73" s="5">
        <v>1.480622316543047</v>
      </c>
      <c r="N73" s="5">
        <v>44.60339602975624</v>
      </c>
      <c r="O73" s="5">
        <v>19.874631569726333</v>
      </c>
      <c r="P73" s="5">
        <v>0.96136322234246574</v>
      </c>
      <c r="Q73" s="20">
        <f t="shared" si="4"/>
        <v>94.357980829984541</v>
      </c>
    </row>
    <row r="74" spans="1:17">
      <c r="B74" s="4"/>
      <c r="C74" s="4">
        <v>72</v>
      </c>
      <c r="D74" s="4">
        <v>170.6</v>
      </c>
      <c r="E74" s="4">
        <f t="shared" si="0"/>
        <v>0.1706</v>
      </c>
      <c r="F74" s="13">
        <v>21.336459554513734</v>
      </c>
      <c r="G74" s="4">
        <v>0.58399999999999996</v>
      </c>
      <c r="H74" s="17">
        <v>4.8313972077160789</v>
      </c>
      <c r="I74" s="12">
        <f t="shared" si="3"/>
        <v>26.167856762229814</v>
      </c>
      <c r="J74" s="4"/>
      <c r="K74" s="5">
        <v>0.78056990137654303</v>
      </c>
      <c r="L74" s="5">
        <v>0.42844223935692138</v>
      </c>
      <c r="M74" s="5">
        <v>1.5032027215624795</v>
      </c>
      <c r="N74" s="5">
        <v>44.134322639557062</v>
      </c>
      <c r="O74" s="5">
        <v>19.919564058194563</v>
      </c>
      <c r="P74" s="5">
        <v>0.92992778631613449</v>
      </c>
      <c r="Q74" s="20">
        <f t="shared" si="4"/>
        <v>93.863886108593519</v>
      </c>
    </row>
    <row r="77" spans="1:17">
      <c r="F77" s="18"/>
    </row>
    <row r="78" spans="1:17">
      <c r="F78" s="18"/>
    </row>
    <row r="79" spans="1:17">
      <c r="F79" s="18"/>
    </row>
    <row r="80" spans="1:17">
      <c r="F80" s="18"/>
    </row>
    <row r="81" spans="6:6">
      <c r="F81" s="18"/>
    </row>
    <row r="82" spans="6:6">
      <c r="F82" s="19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csv_export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Unda, Faride</dc:creator>
  <cp:lastModifiedBy>Marissa Lee</cp:lastModifiedBy>
  <cp:lastPrinted>2018-10-23T18:36:07Z</cp:lastPrinted>
  <dcterms:created xsi:type="dcterms:W3CDTF">2018-10-03T19:40:36Z</dcterms:created>
  <dcterms:modified xsi:type="dcterms:W3CDTF">2018-12-02T22:28:02Z</dcterms:modified>
</cp:coreProperties>
</file>