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4860" windowHeight="156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Sheet1!$A$1:$Y$256</definedName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6" i="1" l="1"/>
  <c r="Y21" i="1"/>
  <c r="Y22" i="1"/>
  <c r="Y23" i="1"/>
  <c r="Y24" i="1"/>
  <c r="Y25" i="1"/>
  <c r="Y26" i="1"/>
  <c r="Y27" i="1"/>
  <c r="Y33" i="1"/>
  <c r="Y36" i="1"/>
  <c r="Y45" i="1"/>
  <c r="Y49" i="1"/>
  <c r="Y51" i="1"/>
  <c r="Y55" i="1"/>
  <c r="Y56" i="1"/>
  <c r="Y57" i="1"/>
  <c r="Y58" i="1"/>
  <c r="Y59" i="1"/>
  <c r="Y60" i="1"/>
  <c r="Y61" i="1"/>
  <c r="Y62" i="1"/>
  <c r="Y64" i="1"/>
  <c r="Y65" i="1"/>
  <c r="Y67" i="1"/>
  <c r="Y68" i="1"/>
  <c r="Y72" i="1"/>
  <c r="Y74" i="1"/>
  <c r="Y77" i="1"/>
  <c r="Y78" i="1"/>
  <c r="Y79" i="1"/>
  <c r="Y84" i="1"/>
  <c r="Y87" i="1"/>
  <c r="Y89" i="1"/>
  <c r="Y90" i="1"/>
  <c r="Y91" i="1"/>
  <c r="Y92" i="1"/>
  <c r="Y94" i="1"/>
  <c r="Y98" i="1"/>
  <c r="Y100" i="1"/>
  <c r="Y103" i="1"/>
  <c r="Y104" i="1"/>
  <c r="Y106" i="1"/>
  <c r="Y143" i="1"/>
  <c r="Y144" i="1"/>
  <c r="Y145" i="1"/>
  <c r="Y151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21" i="1"/>
  <c r="Y222" i="1"/>
  <c r="Y223" i="1"/>
  <c r="Y224" i="1"/>
  <c r="Y225" i="1"/>
  <c r="Y226" i="1"/>
  <c r="Y227" i="1"/>
  <c r="Y229" i="1"/>
  <c r="Y230" i="1"/>
  <c r="Y231" i="1"/>
  <c r="Y232" i="1"/>
  <c r="Y234" i="1"/>
  <c r="Y236" i="1"/>
  <c r="Y238" i="1"/>
  <c r="Y240" i="1"/>
  <c r="Y241" i="1"/>
  <c r="Y245" i="1"/>
  <c r="Y246" i="1"/>
  <c r="Y247" i="1"/>
  <c r="Y248" i="1"/>
  <c r="Y250" i="1"/>
  <c r="Y252" i="1"/>
  <c r="Y253" i="1"/>
  <c r="Y254" i="1"/>
  <c r="Y256" i="1"/>
  <c r="Y13" i="1"/>
  <c r="U157" i="1"/>
  <c r="U159" i="1"/>
  <c r="U161" i="1"/>
  <c r="U163" i="1"/>
  <c r="U165" i="1"/>
  <c r="U167" i="1"/>
  <c r="U169" i="1"/>
  <c r="U171" i="1"/>
  <c r="U173" i="1"/>
  <c r="U175" i="1"/>
  <c r="U179" i="1"/>
  <c r="U181" i="1"/>
  <c r="U183" i="1"/>
  <c r="U185" i="1"/>
  <c r="U187" i="1"/>
  <c r="U189" i="1"/>
  <c r="U191" i="1"/>
  <c r="U193" i="1"/>
  <c r="U195" i="1"/>
  <c r="U197" i="1"/>
  <c r="U199" i="1"/>
  <c r="U201" i="1"/>
  <c r="U203" i="1"/>
  <c r="U205" i="1"/>
  <c r="U207" i="1"/>
  <c r="U221" i="1"/>
  <c r="U223" i="1"/>
  <c r="U225" i="1"/>
  <c r="U227" i="1"/>
  <c r="U229" i="1"/>
  <c r="U231" i="1"/>
  <c r="U241" i="1"/>
  <c r="U245" i="1"/>
  <c r="U247" i="1"/>
  <c r="U253" i="1"/>
  <c r="U156" i="1"/>
  <c r="U158" i="1"/>
  <c r="U160" i="1"/>
  <c r="U162" i="1"/>
  <c r="U164" i="1"/>
  <c r="U166" i="1"/>
  <c r="U168" i="1"/>
  <c r="U170" i="1"/>
  <c r="U172" i="1"/>
  <c r="U174" i="1"/>
  <c r="U176" i="1"/>
  <c r="V177" i="1"/>
  <c r="U177" i="1"/>
  <c r="V178" i="1"/>
  <c r="U178" i="1"/>
  <c r="U180" i="1"/>
  <c r="U182" i="1"/>
  <c r="U184" i="1"/>
  <c r="U186" i="1"/>
  <c r="U188" i="1"/>
  <c r="U190" i="1"/>
  <c r="U192" i="1"/>
  <c r="U194" i="1"/>
  <c r="U196" i="1"/>
  <c r="U198" i="1"/>
  <c r="U200" i="1"/>
  <c r="U202" i="1"/>
  <c r="U204" i="1"/>
  <c r="U206" i="1"/>
  <c r="U208" i="1"/>
  <c r="V209" i="1"/>
  <c r="U209" i="1"/>
  <c r="V210" i="1"/>
  <c r="U210" i="1"/>
  <c r="V211" i="1"/>
  <c r="U211" i="1"/>
  <c r="V212" i="1"/>
  <c r="U212" i="1"/>
  <c r="V213" i="1"/>
  <c r="U213" i="1"/>
  <c r="V214" i="1"/>
  <c r="U214" i="1"/>
  <c r="V215" i="1"/>
  <c r="U215" i="1"/>
  <c r="V216" i="1"/>
  <c r="U216" i="1"/>
  <c r="V217" i="1"/>
  <c r="U217" i="1"/>
  <c r="V218" i="1"/>
  <c r="U218" i="1"/>
  <c r="V219" i="1"/>
  <c r="U219" i="1"/>
  <c r="V220" i="1"/>
  <c r="U220" i="1"/>
  <c r="U222" i="1"/>
  <c r="U224" i="1"/>
  <c r="U226" i="1"/>
  <c r="V228" i="1"/>
  <c r="U228" i="1"/>
  <c r="U230" i="1"/>
  <c r="U232" i="1"/>
  <c r="V233" i="1"/>
  <c r="U233" i="1"/>
  <c r="U234" i="1"/>
  <c r="V235" i="1"/>
  <c r="U235" i="1"/>
  <c r="U236" i="1"/>
  <c r="V237" i="1"/>
  <c r="U237" i="1"/>
  <c r="U238" i="1"/>
  <c r="V239" i="1"/>
  <c r="U239" i="1"/>
  <c r="U240" i="1"/>
  <c r="V242" i="1"/>
  <c r="U242" i="1"/>
  <c r="V243" i="1"/>
  <c r="U243" i="1"/>
  <c r="V244" i="1"/>
  <c r="U244" i="1"/>
  <c r="U246" i="1"/>
  <c r="U248" i="1"/>
  <c r="V249" i="1"/>
  <c r="U249" i="1"/>
  <c r="U250" i="1"/>
  <c r="V251" i="1"/>
  <c r="U251" i="1"/>
  <c r="U252" i="1"/>
  <c r="U254" i="1"/>
  <c r="V255" i="1"/>
  <c r="U255" i="1"/>
  <c r="U256" i="1"/>
  <c r="U155" i="1"/>
  <c r="U13" i="1"/>
  <c r="U21" i="1"/>
  <c r="U22" i="1"/>
  <c r="U25" i="1"/>
  <c r="U26" i="1"/>
  <c r="U33" i="1"/>
  <c r="U45" i="1"/>
  <c r="U49" i="1"/>
  <c r="U57" i="1"/>
  <c r="U58" i="1"/>
  <c r="U61" i="1"/>
  <c r="U62" i="1"/>
  <c r="U65" i="1"/>
  <c r="U74" i="1"/>
  <c r="U77" i="1"/>
  <c r="U78" i="1"/>
  <c r="U89" i="1"/>
  <c r="U90" i="1"/>
  <c r="U94" i="1"/>
  <c r="U98" i="1"/>
  <c r="U106" i="1"/>
  <c r="U104" i="1"/>
  <c r="U3" i="1"/>
  <c r="U4" i="1"/>
  <c r="V5" i="1"/>
  <c r="U5" i="1"/>
  <c r="V6" i="1"/>
  <c r="U6" i="1"/>
  <c r="V7" i="1"/>
  <c r="U7" i="1"/>
  <c r="V8" i="1"/>
  <c r="U8" i="1"/>
  <c r="U9" i="1"/>
  <c r="U10" i="1"/>
  <c r="U11" i="1"/>
  <c r="V12" i="1"/>
  <c r="U12" i="1"/>
  <c r="V14" i="1"/>
  <c r="U14" i="1"/>
  <c r="V15" i="1"/>
  <c r="U15" i="1"/>
  <c r="U16" i="1"/>
  <c r="V17" i="1"/>
  <c r="U17" i="1"/>
  <c r="V18" i="1"/>
  <c r="U18" i="1"/>
  <c r="V19" i="1"/>
  <c r="U19" i="1"/>
  <c r="V20" i="1"/>
  <c r="U20" i="1"/>
  <c r="U23" i="1"/>
  <c r="U24" i="1"/>
  <c r="U27" i="1"/>
  <c r="V28" i="1"/>
  <c r="U28" i="1"/>
  <c r="V29" i="1"/>
  <c r="U29" i="1"/>
  <c r="V30" i="1"/>
  <c r="U30" i="1"/>
  <c r="V31" i="1"/>
  <c r="U31" i="1"/>
  <c r="V32" i="1"/>
  <c r="U32" i="1"/>
  <c r="V34" i="1"/>
  <c r="U34" i="1"/>
  <c r="V35" i="1"/>
  <c r="U35" i="1"/>
  <c r="U36" i="1"/>
  <c r="V37" i="1"/>
  <c r="U37" i="1"/>
  <c r="V38" i="1"/>
  <c r="U38" i="1"/>
  <c r="V39" i="1"/>
  <c r="U39" i="1"/>
  <c r="V40" i="1"/>
  <c r="U40" i="1"/>
  <c r="V41" i="1"/>
  <c r="U41" i="1"/>
  <c r="V42" i="1"/>
  <c r="U42" i="1"/>
  <c r="V43" i="1"/>
  <c r="U43" i="1"/>
  <c r="V44" i="1"/>
  <c r="U44" i="1"/>
  <c r="V46" i="1"/>
  <c r="U46" i="1"/>
  <c r="V47" i="1"/>
  <c r="U47" i="1"/>
  <c r="V48" i="1"/>
  <c r="U48" i="1"/>
  <c r="V50" i="1"/>
  <c r="U50" i="1"/>
  <c r="U51" i="1"/>
  <c r="V52" i="1"/>
  <c r="U52" i="1"/>
  <c r="V53" i="1"/>
  <c r="U53" i="1"/>
  <c r="V54" i="1"/>
  <c r="U54" i="1"/>
  <c r="U55" i="1"/>
  <c r="U56" i="1"/>
  <c r="U59" i="1"/>
  <c r="U60" i="1"/>
  <c r="V63" i="1"/>
  <c r="U63" i="1"/>
  <c r="U64" i="1"/>
  <c r="V66" i="1"/>
  <c r="U66" i="1"/>
  <c r="U67" i="1"/>
  <c r="U68" i="1"/>
  <c r="V69" i="1"/>
  <c r="U69" i="1"/>
  <c r="V70" i="1"/>
  <c r="U70" i="1"/>
  <c r="V71" i="1"/>
  <c r="U71" i="1"/>
  <c r="U72" i="1"/>
  <c r="V73" i="1"/>
  <c r="U73" i="1"/>
  <c r="V75" i="1"/>
  <c r="U75" i="1"/>
  <c r="V76" i="1"/>
  <c r="U76" i="1"/>
  <c r="U79" i="1"/>
  <c r="V80" i="1"/>
  <c r="U80" i="1"/>
  <c r="V81" i="1"/>
  <c r="U81" i="1"/>
  <c r="V82" i="1"/>
  <c r="U82" i="1"/>
  <c r="V83" i="1"/>
  <c r="U83" i="1"/>
  <c r="U84" i="1"/>
  <c r="V85" i="1"/>
  <c r="U85" i="1"/>
  <c r="V86" i="1"/>
  <c r="U86" i="1"/>
  <c r="U87" i="1"/>
  <c r="V88" i="1"/>
  <c r="U88" i="1"/>
  <c r="U91" i="1"/>
  <c r="U92" i="1"/>
  <c r="V93" i="1"/>
  <c r="U93" i="1"/>
  <c r="V95" i="1"/>
  <c r="U95" i="1"/>
  <c r="V96" i="1"/>
  <c r="U96" i="1"/>
  <c r="V97" i="1"/>
  <c r="U97" i="1"/>
  <c r="V99" i="1"/>
  <c r="U99" i="1"/>
  <c r="U100" i="1"/>
  <c r="V101" i="1"/>
  <c r="U101" i="1"/>
  <c r="V102" i="1"/>
  <c r="U102" i="1"/>
  <c r="U103" i="1"/>
  <c r="V105" i="1"/>
  <c r="U105" i="1"/>
  <c r="V107" i="1"/>
  <c r="U107" i="1"/>
  <c r="V108" i="1"/>
  <c r="U108" i="1"/>
  <c r="V109" i="1"/>
  <c r="U109" i="1"/>
  <c r="V110" i="1"/>
  <c r="U110" i="1"/>
  <c r="V111" i="1"/>
  <c r="U111" i="1"/>
  <c r="V112" i="1"/>
  <c r="U112" i="1"/>
  <c r="V113" i="1"/>
  <c r="U113" i="1"/>
  <c r="V114" i="1"/>
  <c r="U114" i="1"/>
  <c r="V115" i="1"/>
  <c r="U115" i="1"/>
  <c r="V116" i="1"/>
  <c r="U116" i="1"/>
  <c r="V117" i="1"/>
  <c r="U117" i="1"/>
  <c r="V118" i="1"/>
  <c r="U118" i="1"/>
  <c r="V119" i="1"/>
  <c r="U119" i="1"/>
  <c r="V120" i="1"/>
  <c r="U120" i="1"/>
  <c r="V121" i="1"/>
  <c r="U121" i="1"/>
  <c r="V122" i="1"/>
  <c r="U122" i="1"/>
  <c r="V123" i="1"/>
  <c r="U123" i="1"/>
  <c r="V124" i="1"/>
  <c r="U124" i="1"/>
  <c r="V125" i="1"/>
  <c r="U125" i="1"/>
  <c r="V126" i="1"/>
  <c r="U126" i="1"/>
  <c r="V127" i="1"/>
  <c r="U127" i="1"/>
  <c r="V128" i="1"/>
  <c r="U128" i="1"/>
  <c r="V129" i="1"/>
  <c r="U129" i="1"/>
  <c r="V130" i="1"/>
  <c r="U130" i="1"/>
  <c r="V131" i="1"/>
  <c r="U131" i="1"/>
  <c r="V132" i="1"/>
  <c r="U132" i="1"/>
  <c r="V133" i="1"/>
  <c r="U133" i="1"/>
  <c r="V134" i="1"/>
  <c r="U134" i="1"/>
  <c r="V135" i="1"/>
  <c r="U135" i="1"/>
  <c r="V136" i="1"/>
  <c r="U136" i="1"/>
  <c r="V137" i="1"/>
  <c r="U137" i="1"/>
  <c r="V138" i="1"/>
  <c r="U138" i="1"/>
  <c r="V139" i="1"/>
  <c r="U139" i="1"/>
  <c r="V140" i="1"/>
  <c r="U140" i="1"/>
  <c r="V141" i="1"/>
  <c r="U141" i="1"/>
  <c r="V142" i="1"/>
  <c r="U142" i="1"/>
  <c r="U143" i="1"/>
  <c r="U144" i="1"/>
  <c r="U145" i="1"/>
  <c r="V146" i="1"/>
  <c r="U146" i="1"/>
  <c r="V147" i="1"/>
  <c r="U147" i="1"/>
  <c r="V148" i="1"/>
  <c r="U148" i="1"/>
  <c r="V149" i="1"/>
  <c r="U149" i="1"/>
  <c r="V150" i="1"/>
  <c r="U150" i="1"/>
  <c r="V152" i="1"/>
  <c r="U152" i="1"/>
  <c r="V153" i="1"/>
  <c r="U153" i="1"/>
  <c r="V154" i="1"/>
  <c r="U154" i="1"/>
  <c r="U2" i="1"/>
</calcChain>
</file>

<file path=xl/sharedStrings.xml><?xml version="1.0" encoding="utf-8"?>
<sst xmlns="http://schemas.openxmlformats.org/spreadsheetml/2006/main" count="4025" uniqueCount="768">
  <si>
    <t>NextGenID</t>
  </si>
  <si>
    <t>260/280</t>
  </si>
  <si>
    <t>260/230</t>
  </si>
  <si>
    <t xml:space="preserve">VolWater </t>
  </si>
  <si>
    <t>VolDNA</t>
  </si>
  <si>
    <t>JRP-RP13-L-1</t>
  </si>
  <si>
    <t>JRP-RP13-L-2</t>
  </si>
  <si>
    <t>JRP-RP13-L-3</t>
  </si>
  <si>
    <t>JRP-RP13-L-4</t>
  </si>
  <si>
    <t>JRP-RP13-L-5</t>
  </si>
  <si>
    <t>JRP-RP13-L-6</t>
  </si>
  <si>
    <t>JRP-RP13-L-7</t>
  </si>
  <si>
    <t>JRP-RP13-L-8</t>
  </si>
  <si>
    <t>JRP-RP13-L-9</t>
  </si>
  <si>
    <t>JRP-RP13-L-10</t>
  </si>
  <si>
    <t>JRP-RP13-L-11</t>
  </si>
  <si>
    <t>JRP-RP13-L-12</t>
  </si>
  <si>
    <t>JRP-RP13-L-13</t>
  </si>
  <si>
    <t>JRP-RP13-L-14</t>
  </si>
  <si>
    <t>JRP-RP13-L-15</t>
  </si>
  <si>
    <t>JRP-RP13-L-16</t>
  </si>
  <si>
    <t>JRP-RP13-L-17</t>
  </si>
  <si>
    <t>JRP-RP13-L-18</t>
  </si>
  <si>
    <t>JRP-RP13-L-19</t>
  </si>
  <si>
    <t>JRP-RP13-L-20</t>
  </si>
  <si>
    <t>JRP-RP13-L-21</t>
  </si>
  <si>
    <t>JRP-RP13-L-22</t>
  </si>
  <si>
    <t>JRP-RP13-L-23</t>
  </si>
  <si>
    <t>JRP-RP13-L-24</t>
  </si>
  <si>
    <t>JRP-RP13-L-25</t>
  </si>
  <si>
    <t>JRP-RP13-L-26</t>
  </si>
  <si>
    <t>JRP-RP13-L-27</t>
  </si>
  <si>
    <t>JRP-RP13-L-28</t>
  </si>
  <si>
    <t>JRP-RP13-L-29</t>
  </si>
  <si>
    <t>JRP-RP13-L-30</t>
  </si>
  <si>
    <t>JRP-RP13-L-31</t>
  </si>
  <si>
    <t>JRP-RP13-L-32</t>
  </si>
  <si>
    <t>JRP-RP13-L-33</t>
  </si>
  <si>
    <t>JRP-RP13-L-34</t>
  </si>
  <si>
    <t>JRP-RP13-L-35</t>
  </si>
  <si>
    <t>JRP-RP13-L-36</t>
  </si>
  <si>
    <t>JRP-RP13-L-37</t>
  </si>
  <si>
    <t>blank</t>
  </si>
  <si>
    <t>StemCode</t>
  </si>
  <si>
    <t>mgSample</t>
  </si>
  <si>
    <t>acpa4</t>
  </si>
  <si>
    <t>alli2</t>
  </si>
  <si>
    <t>alli3</t>
  </si>
  <si>
    <t>anba2</t>
  </si>
  <si>
    <t>anba3</t>
  </si>
  <si>
    <t>baae1</t>
  </si>
  <si>
    <t>baae2</t>
  </si>
  <si>
    <t>eute3</t>
  </si>
  <si>
    <t>excu2</t>
  </si>
  <si>
    <t>jasc3</t>
  </si>
  <si>
    <t>lepa3</t>
  </si>
  <si>
    <t>mede1</t>
  </si>
  <si>
    <t>mede2</t>
  </si>
  <si>
    <t>peli1</t>
  </si>
  <si>
    <t>peli2</t>
  </si>
  <si>
    <t>pepu1</t>
  </si>
  <si>
    <t>baspA</t>
  </si>
  <si>
    <t>31/08/16_AM</t>
  </si>
  <si>
    <t>olstB</t>
  </si>
  <si>
    <t>isanB</t>
  </si>
  <si>
    <t>leerA</t>
  </si>
  <si>
    <t>cotaB</t>
  </si>
  <si>
    <t>olstA</t>
  </si>
  <si>
    <t>leerB</t>
  </si>
  <si>
    <t>leerC</t>
  </si>
  <si>
    <t>cotaA</t>
  </si>
  <si>
    <t>baspB</t>
  </si>
  <si>
    <t>haseA</t>
  </si>
  <si>
    <t>ripiB</t>
  </si>
  <si>
    <t>baspC</t>
  </si>
  <si>
    <t>isanA</t>
  </si>
  <si>
    <t>ripiA</t>
  </si>
  <si>
    <t>penuA</t>
  </si>
  <si>
    <t>caliA</t>
  </si>
  <si>
    <t>31/08/16_PM</t>
  </si>
  <si>
    <t>leerD</t>
  </si>
  <si>
    <t>haseB</t>
  </si>
  <si>
    <t>acelB</t>
  </si>
  <si>
    <t>penuB</t>
  </si>
  <si>
    <t>leerE</t>
  </si>
  <si>
    <t>caliB</t>
  </si>
  <si>
    <t>acelA</t>
  </si>
  <si>
    <t>eute2</t>
  </si>
  <si>
    <t>alli1</t>
  </si>
  <si>
    <t>excu3</t>
  </si>
  <si>
    <t>lepa4</t>
  </si>
  <si>
    <t>acpa1</t>
  </si>
  <si>
    <t>pepu2</t>
  </si>
  <si>
    <t>eute1</t>
  </si>
  <si>
    <t>baae3</t>
  </si>
  <si>
    <t>hase</t>
  </si>
  <si>
    <t>olst</t>
  </si>
  <si>
    <t>leer</t>
  </si>
  <si>
    <t>pepu3</t>
  </si>
  <si>
    <t>isan</t>
  </si>
  <si>
    <t>cali</t>
  </si>
  <si>
    <t>ripi</t>
  </si>
  <si>
    <t>cota</t>
  </si>
  <si>
    <t>penu</t>
  </si>
  <si>
    <t>mede3</t>
  </si>
  <si>
    <t>excu1</t>
  </si>
  <si>
    <t>acel</t>
  </si>
  <si>
    <t>acpa2</t>
  </si>
  <si>
    <t>jasc2</t>
  </si>
  <si>
    <t>peli3</t>
  </si>
  <si>
    <t>acpa3</t>
  </si>
  <si>
    <t>lepa2</t>
  </si>
  <si>
    <t>basp</t>
  </si>
  <si>
    <t>jasc1</t>
  </si>
  <si>
    <t>TubeID</t>
  </si>
  <si>
    <t>SamplingDate</t>
  </si>
  <si>
    <t>StemSize</t>
  </si>
  <si>
    <t xml:space="preserve">large </t>
  </si>
  <si>
    <t>August2013</t>
  </si>
  <si>
    <t>August2014</t>
  </si>
  <si>
    <t>small</t>
  </si>
  <si>
    <t>JPR-RP13-S-1</t>
  </si>
  <si>
    <t>JPR-RP13-S-2</t>
  </si>
  <si>
    <t>JPR-RP13-S-3</t>
  </si>
  <si>
    <t>JPR-RP13-S-4</t>
  </si>
  <si>
    <t>JPR-RP13-S-5</t>
  </si>
  <si>
    <t>JPR-RP13-S-6</t>
  </si>
  <si>
    <t>JPR-RP13-S-7</t>
  </si>
  <si>
    <t>JPR-RP13-S-8</t>
  </si>
  <si>
    <t>JPR-RP13-S-9</t>
  </si>
  <si>
    <t>JPR-RP13-S-10</t>
  </si>
  <si>
    <t>JPR-RP13-S-11</t>
  </si>
  <si>
    <t>JPR-RP13-S-12</t>
  </si>
  <si>
    <t>JPR-RP13-S-13</t>
  </si>
  <si>
    <t>JPR-RP13-S-14</t>
  </si>
  <si>
    <t>JPR-RP13-S-15</t>
  </si>
  <si>
    <t>JPR-RP13-S-16</t>
  </si>
  <si>
    <t>JPR-RP13-S-17</t>
  </si>
  <si>
    <t>JPR-RP13-S-18</t>
  </si>
  <si>
    <t>JPR-RP13-S-19</t>
  </si>
  <si>
    <t>JPR-RP13-S-20</t>
  </si>
  <si>
    <t>JPR-RP13-S-21</t>
  </si>
  <si>
    <t>JPR-RP13-S-22</t>
  </si>
  <si>
    <t>JPR-RP13-S-23</t>
  </si>
  <si>
    <t>JPR-RP13-S-24</t>
  </si>
  <si>
    <t>JPR-RP13-S-25</t>
  </si>
  <si>
    <t>JPR-RP13-S-26</t>
  </si>
  <si>
    <t>JPR-RP13-S-27</t>
  </si>
  <si>
    <t>JPR-RP13-S-28</t>
  </si>
  <si>
    <t>JPR-RP13-S-29</t>
  </si>
  <si>
    <t>JPR-RP13-S-30</t>
  </si>
  <si>
    <t>JPR-RP13-S-31</t>
  </si>
  <si>
    <t>JPR-RP13-S-32</t>
  </si>
  <si>
    <t>JPR-RP13-S-33</t>
  </si>
  <si>
    <t>JPR-RP13-S-34</t>
  </si>
  <si>
    <t>JPR-RP13-S-35</t>
  </si>
  <si>
    <t>JPR-RP13-S-36</t>
  </si>
  <si>
    <t>JPR-RP13-S-37</t>
  </si>
  <si>
    <t>JPR-RP13-S-38</t>
  </si>
  <si>
    <t>JPR-RP13-S-39</t>
  </si>
  <si>
    <t>JPR-RP13-S-40</t>
  </si>
  <si>
    <t>JPR-RP13-S-41</t>
  </si>
  <si>
    <t>JPR-RP13-S-42</t>
  </si>
  <si>
    <t>JPR-RP13-S-43</t>
  </si>
  <si>
    <t>JPR-RP13-S-44</t>
  </si>
  <si>
    <t>JPR-RP13-S-45</t>
  </si>
  <si>
    <t>JPR-RP13-S-46</t>
  </si>
  <si>
    <t>JPR-RP13-S-47</t>
  </si>
  <si>
    <t>JPR-RP13-S-48</t>
  </si>
  <si>
    <t>JPR-RP13-S-49</t>
  </si>
  <si>
    <t>JPR-RP13-S-50</t>
  </si>
  <si>
    <t>JPR-RP13-S-51</t>
  </si>
  <si>
    <t>JPR-RP13-S-52</t>
  </si>
  <si>
    <t>JPR-RP13-S-53</t>
  </si>
  <si>
    <t>JPR-RP13-S-54</t>
  </si>
  <si>
    <t>JPR-RP13-S-55</t>
  </si>
  <si>
    <t>JPR-RP13-S-56</t>
  </si>
  <si>
    <t>JPR-RP13-S-57</t>
  </si>
  <si>
    <t>JPR-RP13-S-58</t>
  </si>
  <si>
    <t>JPR-RP13-S-59</t>
  </si>
  <si>
    <t>JPR-RP13-S-60</t>
  </si>
  <si>
    <t>JPR-RP13-S-61</t>
  </si>
  <si>
    <t>JPR-RP13-S-62</t>
  </si>
  <si>
    <t>JPR-RP13-S-63</t>
  </si>
  <si>
    <t>JPR-RP13-S-64</t>
  </si>
  <si>
    <t>JPR-RP13-S-65</t>
  </si>
  <si>
    <t>JPR-RP13-S-66</t>
  </si>
  <si>
    <t>JPR-RP13-S-67</t>
  </si>
  <si>
    <t>JPR-RP13-S-68</t>
  </si>
  <si>
    <t>ExtractionDate</t>
  </si>
  <si>
    <t>NucleicAcidConc</t>
  </si>
  <si>
    <t xml:space="preserve">Project </t>
  </si>
  <si>
    <t>DiversityRotPlot</t>
  </si>
  <si>
    <t>EucFACEP0014</t>
  </si>
  <si>
    <t>March2016</t>
  </si>
  <si>
    <t>SampleType</t>
  </si>
  <si>
    <t>woodshaving</t>
  </si>
  <si>
    <t>EUTE1</t>
  </si>
  <si>
    <t>EUTE2</t>
  </si>
  <si>
    <t>EUTE3</t>
  </si>
  <si>
    <t>LEPA1</t>
  </si>
  <si>
    <t>LEPA2</t>
  </si>
  <si>
    <t>LEPA3</t>
  </si>
  <si>
    <t>LEPA4</t>
  </si>
  <si>
    <t>EUSC1</t>
  </si>
  <si>
    <t>EUSC2</t>
  </si>
  <si>
    <t>EUSC3</t>
  </si>
  <si>
    <t>ANBA1</t>
  </si>
  <si>
    <t>ANBA2</t>
  </si>
  <si>
    <t>ANBA3</t>
  </si>
  <si>
    <t>PELI1</t>
  </si>
  <si>
    <t>PELI2</t>
  </si>
  <si>
    <t>PELI3</t>
  </si>
  <si>
    <t>JASC1</t>
  </si>
  <si>
    <t>JASC2</t>
  </si>
  <si>
    <t>JASC3</t>
  </si>
  <si>
    <t>BAAE1</t>
  </si>
  <si>
    <t>BAAE2</t>
  </si>
  <si>
    <t>BAAE3</t>
  </si>
  <si>
    <t>PEPU1</t>
  </si>
  <si>
    <t>PEPU2</t>
  </si>
  <si>
    <t>PEPU3</t>
  </si>
  <si>
    <t>ACPA1</t>
  </si>
  <si>
    <t>ACPA3</t>
  </si>
  <si>
    <t>ACPA4</t>
  </si>
  <si>
    <t>ALLI1</t>
  </si>
  <si>
    <t>ALLI2</t>
  </si>
  <si>
    <t>ALLI3</t>
  </si>
  <si>
    <t>EXCU1</t>
  </si>
  <si>
    <t>EXCU2</t>
  </si>
  <si>
    <t>EXCU3</t>
  </si>
  <si>
    <t>MEDE1</t>
  </si>
  <si>
    <t>MEDE2</t>
  </si>
  <si>
    <t>MEDE3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</si>
  <si>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</si>
  <si>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</si>
  <si>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</si>
  <si>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</si>
  <si>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</si>
  <si>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</si>
  <si>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</si>
  <si>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</si>
  <si>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</si>
  <si>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</si>
  <si>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</si>
  <si>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</si>
  <si>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</si>
  <si>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</si>
  <si>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</si>
  <si>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</si>
  <si>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</si>
  <si>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</si>
  <si>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</si>
  <si>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</si>
  <si>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</si>
  <si>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</si>
  <si>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</si>
  <si>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24S</t>
  </si>
  <si>
    <t>1R</t>
  </si>
  <si>
    <t>2R</t>
  </si>
  <si>
    <t>3R</t>
  </si>
  <si>
    <t>4R</t>
  </si>
  <si>
    <t>5R</t>
  </si>
  <si>
    <t>6R</t>
  </si>
  <si>
    <t>7R</t>
  </si>
  <si>
    <t>8R</t>
  </si>
  <si>
    <t>9R</t>
  </si>
  <si>
    <t>10R</t>
  </si>
  <si>
    <t>11R</t>
  </si>
  <si>
    <t>12R</t>
  </si>
  <si>
    <t>13R</t>
  </si>
  <si>
    <t>14R</t>
  </si>
  <si>
    <t>15R</t>
  </si>
  <si>
    <t>16R</t>
  </si>
  <si>
    <t>17R</t>
  </si>
  <si>
    <t>18R</t>
  </si>
  <si>
    <t>19R</t>
  </si>
  <si>
    <t>20R</t>
  </si>
  <si>
    <t>21R</t>
  </si>
  <si>
    <t>22R</t>
  </si>
  <si>
    <t>23R</t>
  </si>
  <si>
    <t>24R</t>
  </si>
  <si>
    <t>soil</t>
  </si>
  <si>
    <t>roots</t>
  </si>
  <si>
    <t>NA</t>
  </si>
  <si>
    <t>SampleCode</t>
  </si>
  <si>
    <t>15516S</t>
  </si>
  <si>
    <t>15521S</t>
  </si>
  <si>
    <t>15529S</t>
  </si>
  <si>
    <t>15530S</t>
  </si>
  <si>
    <t>15532S</t>
  </si>
  <si>
    <t>15520S</t>
  </si>
  <si>
    <t>15526S</t>
  </si>
  <si>
    <t>15534S</t>
  </si>
  <si>
    <t>15535S</t>
  </si>
  <si>
    <t>15513S</t>
  </si>
  <si>
    <t>15512S</t>
  </si>
  <si>
    <t>15518S</t>
  </si>
  <si>
    <t>15527S</t>
  </si>
  <si>
    <t>15524S</t>
  </si>
  <si>
    <t>15519S</t>
  </si>
  <si>
    <t>15522S</t>
  </si>
  <si>
    <t>15523S</t>
  </si>
  <si>
    <t>15517S</t>
  </si>
  <si>
    <t>15525S</t>
  </si>
  <si>
    <t>15515S</t>
  </si>
  <si>
    <t>15528S</t>
  </si>
  <si>
    <t>15533S</t>
  </si>
  <si>
    <t>15514S</t>
  </si>
  <si>
    <t>15531S</t>
  </si>
  <si>
    <t>25R</t>
  </si>
  <si>
    <t>26R</t>
  </si>
  <si>
    <t>27R</t>
  </si>
  <si>
    <t>28R</t>
  </si>
  <si>
    <t>29R</t>
  </si>
  <si>
    <t>30R</t>
  </si>
  <si>
    <t>31R</t>
  </si>
  <si>
    <t>32R</t>
  </si>
  <si>
    <t>33R</t>
  </si>
  <si>
    <t>34R</t>
  </si>
  <si>
    <t>35R</t>
  </si>
  <si>
    <t>36R</t>
  </si>
  <si>
    <t>37R</t>
  </si>
  <si>
    <t>38R</t>
  </si>
  <si>
    <t>39R</t>
  </si>
  <si>
    <t>40R</t>
  </si>
  <si>
    <t>41R</t>
  </si>
  <si>
    <t>42R</t>
  </si>
  <si>
    <t>43R</t>
  </si>
  <si>
    <t>44R</t>
  </si>
  <si>
    <t>45R</t>
  </si>
  <si>
    <t>46R</t>
  </si>
  <si>
    <t>47R</t>
  </si>
  <si>
    <t>48R</t>
  </si>
  <si>
    <t>15531R</t>
  </si>
  <si>
    <t>15513R</t>
  </si>
  <si>
    <t>15532R</t>
  </si>
  <si>
    <t>15516R</t>
  </si>
  <si>
    <t>15515R</t>
  </si>
  <si>
    <t>15533R</t>
  </si>
  <si>
    <t>15522R</t>
  </si>
  <si>
    <t>15523R</t>
  </si>
  <si>
    <t>15525R</t>
  </si>
  <si>
    <t>15526R</t>
  </si>
  <si>
    <t>15534R</t>
  </si>
  <si>
    <t>15520R</t>
  </si>
  <si>
    <t>15517R</t>
  </si>
  <si>
    <t>15514R</t>
  </si>
  <si>
    <t>15535R</t>
  </si>
  <si>
    <t>15518R</t>
  </si>
  <si>
    <t>15530R</t>
  </si>
  <si>
    <t>15512R</t>
  </si>
  <si>
    <t>15524R</t>
  </si>
  <si>
    <t>15528R</t>
  </si>
  <si>
    <t>15529R</t>
  </si>
  <si>
    <t>15527R</t>
  </si>
  <si>
    <t>15519R</t>
  </si>
  <si>
    <t>JPR-15516S</t>
  </si>
  <si>
    <t>JPR-15521S</t>
  </si>
  <si>
    <t>JPR-15529S</t>
  </si>
  <si>
    <t>JPR-15530S</t>
  </si>
  <si>
    <t>JPR-15532S</t>
  </si>
  <si>
    <t>JPR-15520S</t>
  </si>
  <si>
    <t>JPR-15526S</t>
  </si>
  <si>
    <t>JPR-15534S</t>
  </si>
  <si>
    <t>JPR-15535S</t>
  </si>
  <si>
    <t>JPR-15513S</t>
  </si>
  <si>
    <t>JPR-15512S</t>
  </si>
  <si>
    <t>JPR-15518S</t>
  </si>
  <si>
    <t>JPR-15527S</t>
  </si>
  <si>
    <t>JPR-15524S</t>
  </si>
  <si>
    <t>JPR-15519S</t>
  </si>
  <si>
    <t>JPR-15522S</t>
  </si>
  <si>
    <t>JPR-15523S</t>
  </si>
  <si>
    <t>JPR-15517S</t>
  </si>
  <si>
    <t>JPR-15525S</t>
  </si>
  <si>
    <t>JPR-15515S</t>
  </si>
  <si>
    <t>JPR-15528S</t>
  </si>
  <si>
    <t>JPR-15533S</t>
  </si>
  <si>
    <t>JPR-15514S</t>
  </si>
  <si>
    <t>JPR-15531S</t>
  </si>
  <si>
    <t>JPR-15522R</t>
  </si>
  <si>
    <t>JPR-15523R</t>
  </si>
  <si>
    <t>JPR-15525R</t>
  </si>
  <si>
    <t>JPR-15526R</t>
  </si>
  <si>
    <t>JPR-15534R</t>
  </si>
  <si>
    <t>JPR-15520R</t>
  </si>
  <si>
    <t>JPR-15517R</t>
  </si>
  <si>
    <t>JPR-15514R</t>
  </si>
  <si>
    <t>JPR-15535R</t>
  </si>
  <si>
    <t>JPR-15518R</t>
  </si>
  <si>
    <t>JPR-15531R</t>
  </si>
  <si>
    <t>JPR-15530R</t>
  </si>
  <si>
    <t>JPR-15512R</t>
  </si>
  <si>
    <t>JPR-15524R</t>
  </si>
  <si>
    <t>JPR-15528R</t>
  </si>
  <si>
    <t>JPR-15529R</t>
  </si>
  <si>
    <t>JPR-15513R</t>
  </si>
  <si>
    <t>JPR-15532R</t>
  </si>
  <si>
    <t>JPR-15516R</t>
  </si>
  <si>
    <t>JPR-15515R</t>
  </si>
  <si>
    <t>JPR-15533R</t>
  </si>
  <si>
    <t>JPR-15527R</t>
  </si>
  <si>
    <t>JPR-15519R</t>
  </si>
  <si>
    <t>#</t>
  </si>
  <si>
    <t>Site</t>
  </si>
  <si>
    <t>Age</t>
  </si>
  <si>
    <t>Treatment</t>
  </si>
  <si>
    <t>Plot</t>
  </si>
  <si>
    <t>Tree</t>
  </si>
  <si>
    <t>Harvest</t>
  </si>
  <si>
    <t>JenwalkerEucFACET0</t>
  </si>
  <si>
    <t>ET1_111_6</t>
  </si>
  <si>
    <t>EucFACE</t>
  </si>
  <si>
    <t>seedlng_ra</t>
  </si>
  <si>
    <t>Elevated_CO2</t>
  </si>
  <si>
    <t>ring_1</t>
  </si>
  <si>
    <t>A</t>
  </si>
  <si>
    <t>T0</t>
  </si>
  <si>
    <t>ET1_116_3</t>
  </si>
  <si>
    <t>ET2_203_2</t>
  </si>
  <si>
    <t>Ambient_CO2</t>
  </si>
  <si>
    <t>ring_2</t>
  </si>
  <si>
    <t>ET2_216_6</t>
  </si>
  <si>
    <t>B</t>
  </si>
  <si>
    <t xml:space="preserve">blank </t>
  </si>
  <si>
    <t>ET3_314_5</t>
  </si>
  <si>
    <t>ring_3</t>
  </si>
  <si>
    <t>ET4_413_1</t>
  </si>
  <si>
    <t>ET4_423_2</t>
  </si>
  <si>
    <t>ring_4</t>
  </si>
  <si>
    <t>ET5_502_4</t>
  </si>
  <si>
    <t>ring_5</t>
  </si>
  <si>
    <t>ET5_512_1</t>
  </si>
  <si>
    <t>ET6_610_3</t>
  </si>
  <si>
    <t>ET6_618_1</t>
  </si>
  <si>
    <t>ring_6</t>
  </si>
  <si>
    <t>JenwalkerEucFACET1</t>
  </si>
  <si>
    <t>ET1_111_4</t>
  </si>
  <si>
    <t>T1</t>
  </si>
  <si>
    <t>ET1_111_4M</t>
  </si>
  <si>
    <t>mature_pa</t>
  </si>
  <si>
    <t>ET2_203_3</t>
  </si>
  <si>
    <t>ET2_203_3M</t>
  </si>
  <si>
    <t>ET3_301_5</t>
  </si>
  <si>
    <t>ET3_301_5M</t>
  </si>
  <si>
    <t>ET4_413_2</t>
  </si>
  <si>
    <t>ET4_413_2M</t>
  </si>
  <si>
    <t>ET5_502_5</t>
  </si>
  <si>
    <t>ET5_502_5M</t>
  </si>
  <si>
    <t>ET6_610_6</t>
  </si>
  <si>
    <t>ET6_610_6M</t>
  </si>
  <si>
    <t>ET1_116_5</t>
  </si>
  <si>
    <t>ET1_116_5M</t>
  </si>
  <si>
    <t>ET2_216_5</t>
  </si>
  <si>
    <t>ET2_216_5M</t>
  </si>
  <si>
    <t>ET3_314_4</t>
  </si>
  <si>
    <t>ET3_314_4M</t>
  </si>
  <si>
    <t>ET4_423_5</t>
  </si>
  <si>
    <t>ET4_423_5M</t>
  </si>
  <si>
    <t>ET5_512_3</t>
  </si>
  <si>
    <t>ET5_512_3M</t>
  </si>
  <si>
    <t>ET6_618_4</t>
  </si>
  <si>
    <t>ET6_618_4M</t>
  </si>
  <si>
    <t>JenwalkerHFET0</t>
  </si>
  <si>
    <t>BGC_17_5_2</t>
  </si>
  <si>
    <t>HFE</t>
  </si>
  <si>
    <t>control</t>
  </si>
  <si>
    <t>plot_17</t>
  </si>
  <si>
    <t>BGC_9_21_1</t>
  </si>
  <si>
    <t>plot_9</t>
  </si>
  <si>
    <t>BGC_7_5_1</t>
  </si>
  <si>
    <t>plot_7</t>
  </si>
  <si>
    <t>BGC_17_41_2</t>
  </si>
  <si>
    <t>BGC_7_41_3</t>
  </si>
  <si>
    <t>BGF_8_5_3</t>
  </si>
  <si>
    <t>soildfert</t>
  </si>
  <si>
    <t>plot_8</t>
  </si>
  <si>
    <t>BGF_14_41_6</t>
  </si>
  <si>
    <t>plot_14</t>
  </si>
  <si>
    <t>BGF_8_41_2</t>
  </si>
  <si>
    <t>BGF_3_41_2</t>
  </si>
  <si>
    <t>plot_3</t>
  </si>
  <si>
    <t>BGI_16_5_3</t>
  </si>
  <si>
    <t>irrigated</t>
  </si>
  <si>
    <t>plot_16</t>
  </si>
  <si>
    <t>BGI_10_21_6</t>
  </si>
  <si>
    <t>plot_10</t>
  </si>
  <si>
    <t>BGI_2_5_6</t>
  </si>
  <si>
    <t>plot_2</t>
  </si>
  <si>
    <t>BGI_2_41_5</t>
  </si>
  <si>
    <t>BGIL_15_4_4</t>
  </si>
  <si>
    <t>irrigated_liquidfert</t>
  </si>
  <si>
    <t>plot_15</t>
  </si>
  <si>
    <t>BGIL_11_22_2</t>
  </si>
  <si>
    <t>plot_11</t>
  </si>
  <si>
    <t>BGIL_1_5_2</t>
  </si>
  <si>
    <t>plot_1</t>
  </si>
  <si>
    <t>BGIL_11_41_2</t>
  </si>
  <si>
    <t>BGIL_1_41_1</t>
  </si>
  <si>
    <t>JenwalkerHFET1</t>
  </si>
  <si>
    <t>BGI_2_5_1M</t>
  </si>
  <si>
    <t>BGI_2_41_4M</t>
  </si>
  <si>
    <t>BGI_10_21_4M</t>
  </si>
  <si>
    <t>BGI_10_40_1M</t>
  </si>
  <si>
    <t>BGI_16_5_6M</t>
  </si>
  <si>
    <t>BGI_16_40_3M</t>
  </si>
  <si>
    <t>BGIL_1_5_6M</t>
  </si>
  <si>
    <t>BGIL_1_41_2M</t>
  </si>
  <si>
    <t>BGIL_11_22_4M</t>
  </si>
  <si>
    <t>BGIL_11_41_4M</t>
  </si>
  <si>
    <t>BGIL_15_4_5M</t>
  </si>
  <si>
    <t>BGIL_15_56_6M</t>
  </si>
  <si>
    <t>BGF_3_4_3M</t>
  </si>
  <si>
    <t>BGF_3_41_4M</t>
  </si>
  <si>
    <t>BGF_8_5_6M</t>
  </si>
  <si>
    <t>BGF_8_41_5M</t>
  </si>
  <si>
    <t>BGF_14_4_2M</t>
  </si>
  <si>
    <t>BGF_14_41_4M</t>
  </si>
  <si>
    <t>BGC_7_5_4M</t>
  </si>
  <si>
    <t>BGC_7_41_4M</t>
  </si>
  <si>
    <t>BGC_9_21_4M</t>
  </si>
  <si>
    <t>BGC_9_41_2M</t>
  </si>
  <si>
    <t>BGC_17_5_6M</t>
  </si>
  <si>
    <t>BGC_17_41_1M</t>
  </si>
  <si>
    <t>BGIL_1_5_6</t>
  </si>
  <si>
    <t>BGIL_1_41_2</t>
  </si>
  <si>
    <t>BGIL_11_22_4</t>
  </si>
  <si>
    <t>BGIL_11_41_4</t>
  </si>
  <si>
    <t>BGIL_15_4_5</t>
  </si>
  <si>
    <t>BGIL_15_56_6</t>
  </si>
  <si>
    <t>BGI_2_5_1</t>
  </si>
  <si>
    <t>BGI_2_41_4</t>
  </si>
  <si>
    <t>BGI_10_21_4</t>
  </si>
  <si>
    <t>BGI_10_40_1</t>
  </si>
  <si>
    <t>BGI_16_5_6</t>
  </si>
  <si>
    <t>BGI_16_40_3</t>
  </si>
  <si>
    <t>BGF_3_4_3</t>
  </si>
  <si>
    <t>BGF_3_41_4</t>
  </si>
  <si>
    <t>BGF_8_41_5</t>
  </si>
  <si>
    <t>BGF_8_5_6</t>
  </si>
  <si>
    <t>BGF_14_4_2</t>
  </si>
  <si>
    <t>BGF_14_41_4</t>
  </si>
  <si>
    <t>BGC_7_5_4</t>
  </si>
  <si>
    <t>BGC_7_41_4</t>
  </si>
  <si>
    <t>BGC_9_21_4</t>
  </si>
  <si>
    <t>BGC_9_41_2</t>
  </si>
  <si>
    <t>BGC_17_5_6</t>
  </si>
  <si>
    <t>BGC_17_41_1</t>
  </si>
  <si>
    <t>HarvestT0</t>
  </si>
  <si>
    <t>HarvestT1</t>
  </si>
  <si>
    <t>JPR-ET1_111_6</t>
  </si>
  <si>
    <t>JPR-ET1_116_3</t>
  </si>
  <si>
    <t>JPR-ET2_203_2</t>
  </si>
  <si>
    <t>JPR-ET2_216_6</t>
  </si>
  <si>
    <t xml:space="preserve">JPR-blank </t>
  </si>
  <si>
    <t>JPR-ET3_314_5</t>
  </si>
  <si>
    <t>JPR-ET4_413_1</t>
  </si>
  <si>
    <t>JPR-ET4_423_2</t>
  </si>
  <si>
    <t>JPR-ET5_502_4</t>
  </si>
  <si>
    <t>JPR-ET5_512_1</t>
  </si>
  <si>
    <t>JPR-ET6_610_3</t>
  </si>
  <si>
    <t>JPR-ET6_618_1</t>
  </si>
  <si>
    <t>JPR-ET1_111_4</t>
  </si>
  <si>
    <t>JPR-ET1_111_4M</t>
  </si>
  <si>
    <t>JPR-ET2_203_3</t>
  </si>
  <si>
    <t>JPR-ET2_203_3M</t>
  </si>
  <si>
    <t>JPR-ET3_301_5</t>
  </si>
  <si>
    <t>JPR-ET3_301_5M</t>
  </si>
  <si>
    <t>JPR-ET4_413_2</t>
  </si>
  <si>
    <t>JPR-ET4_413_2M</t>
  </si>
  <si>
    <t>JPR-ET5_502_5</t>
  </si>
  <si>
    <t>JPR-ET5_502_5M</t>
  </si>
  <si>
    <t>JPR-ET6_610_6</t>
  </si>
  <si>
    <t>JPR-ET6_610_6M</t>
  </si>
  <si>
    <t>JPR-ET1_116_5</t>
  </si>
  <si>
    <t>JPR-ET1_116_5M</t>
  </si>
  <si>
    <t>JPR-ET2_216_5</t>
  </si>
  <si>
    <t>JPR-ET2_216_5M</t>
  </si>
  <si>
    <t>JPR-ET3_314_4</t>
  </si>
  <si>
    <t>JPR-ET3_314_4M</t>
  </si>
  <si>
    <t>JPR-ET4_423_5</t>
  </si>
  <si>
    <t>JPR-ET4_423_5M</t>
  </si>
  <si>
    <t>JPR-ET5_512_3</t>
  </si>
  <si>
    <t>JPR-ET5_512_3M</t>
  </si>
  <si>
    <t>JPR-ET6_618_4</t>
  </si>
  <si>
    <t>JPR-ET6_618_4M</t>
  </si>
  <si>
    <t>JPR-BGC_17_5_2</t>
  </si>
  <si>
    <t>JPR-BGC_9_21_1</t>
  </si>
  <si>
    <t>JPR-BGC_7_5_1</t>
  </si>
  <si>
    <t>JPR-BGC_17_41_2</t>
  </si>
  <si>
    <t>JPR-BGC_7_41_3</t>
  </si>
  <si>
    <t>JPR-BGF_8_5_3</t>
  </si>
  <si>
    <t>JPR-BGF_14_41_6</t>
  </si>
  <si>
    <t>JPR-BGF_8_41_2</t>
  </si>
  <si>
    <t>JPR-BGF_3_41_2</t>
  </si>
  <si>
    <t>JPR-BGI_16_5_3</t>
  </si>
  <si>
    <t>JPR-BGI_10_21_6</t>
  </si>
  <si>
    <t>JPR-BGI_2_5_6</t>
  </si>
  <si>
    <t>JPR-BGI_2_41_5</t>
  </si>
  <si>
    <t>JPR-BGIL_15_4_4</t>
  </si>
  <si>
    <t>JPR-BGIL_11_22_2</t>
  </si>
  <si>
    <t>JPR-BGIL_1_5_2</t>
  </si>
  <si>
    <t>JPR-BGIL_11_41_2</t>
  </si>
  <si>
    <t>JPR-BGIL_1_41_1</t>
  </si>
  <si>
    <t>JPR-BGI_2_5_1M</t>
  </si>
  <si>
    <t>JPR-BGI_2_41_4M</t>
  </si>
  <si>
    <t>JPR-BGI_10_21_4M</t>
  </si>
  <si>
    <t>JPR-BGI_10_40_1M</t>
  </si>
  <si>
    <t>JPR-BGI_16_5_6M</t>
  </si>
  <si>
    <t>JPR-BGI_16_40_3M</t>
  </si>
  <si>
    <t>JPR-BGIL_1_5_6M</t>
  </si>
  <si>
    <t>JPR-BGIL_1_41_2M</t>
  </si>
  <si>
    <t>JPR-BGIL_11_22_4M</t>
  </si>
  <si>
    <t>JPR-BGIL_11_41_4M</t>
  </si>
  <si>
    <t>JPR-BGIL_15_4_5M</t>
  </si>
  <si>
    <t>JPR-BGIL_15_56_6M</t>
  </si>
  <si>
    <t>JPR-BGF_3_4_3M</t>
  </si>
  <si>
    <t>JPR-BGF_3_41_4M</t>
  </si>
  <si>
    <t>JPR-BGF_8_5_6M</t>
  </si>
  <si>
    <t>JPR-BGF_8_41_5M</t>
  </si>
  <si>
    <t>JPR-BGF_14_4_2M</t>
  </si>
  <si>
    <t>JPR-BGF_14_41_4M</t>
  </si>
  <si>
    <t>JPR-BGC_7_5_4M</t>
  </si>
  <si>
    <t>JPR-BGC_7_41_4M</t>
  </si>
  <si>
    <t>JPR-BGC_9_21_4M</t>
  </si>
  <si>
    <t>JPR-BGC_9_41_2M</t>
  </si>
  <si>
    <t>JPR-BGC_17_5_6M</t>
  </si>
  <si>
    <t>JPR-BGC_17_41_1M</t>
  </si>
  <si>
    <t>JPR-BGIL_1_5_6</t>
  </si>
  <si>
    <t>JPR-BGIL_1_41_2</t>
  </si>
  <si>
    <t>JPR-BGIL_11_22_4</t>
  </si>
  <si>
    <t>JPR-BGIL_11_41_4</t>
  </si>
  <si>
    <t>JPR-BGIL_15_4_5</t>
  </si>
  <si>
    <t>JPR-BGIL_15_56_6</t>
  </si>
  <si>
    <t>JPR-BGI_2_5_1</t>
  </si>
  <si>
    <t>JPR-BGI_2_41_4</t>
  </si>
  <si>
    <t>JPR-BGI_10_21_4</t>
  </si>
  <si>
    <t>JPR-BGI_10_40_1</t>
  </si>
  <si>
    <t>JPR-BGI_16_5_6</t>
  </si>
  <si>
    <t>JPR-BGI_16_40_3</t>
  </si>
  <si>
    <t>JPR-BGF_3_4_3</t>
  </si>
  <si>
    <t>JPR-BGF_3_41_4</t>
  </si>
  <si>
    <t>JPR-BGF_8_41_5</t>
  </si>
  <si>
    <t>JPR-BGF_8_5_6</t>
  </si>
  <si>
    <t>JPR-BGF_14_4_2</t>
  </si>
  <si>
    <t>JPR-BGF_14_41_4</t>
  </si>
  <si>
    <t>JPR-BGC_7_5_4</t>
  </si>
  <si>
    <t>JPR-BGC_7_41_4</t>
  </si>
  <si>
    <t>JPR-BGC_9_21_4</t>
  </si>
  <si>
    <t>JPR-BGC_9_41_2</t>
  </si>
  <si>
    <t>JPR-BGC_17_5_6</t>
  </si>
  <si>
    <t>JPR-BGC_17_41_1</t>
  </si>
  <si>
    <t>PlateNumber</t>
  </si>
  <si>
    <t xml:space="preserve">WellNumber 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</si>
  <si>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</si>
  <si>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</si>
  <si>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</si>
  <si>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</si>
  <si>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</si>
  <si>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</si>
  <si>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</si>
  <si>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</si>
  <si>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</si>
  <si>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</si>
  <si>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</si>
  <si>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</si>
  <si>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</si>
  <si>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</si>
  <si>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</si>
  <si>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</si>
  <si>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</si>
  <si>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</si>
  <si>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</si>
  <si>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</si>
  <si>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</si>
  <si>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</si>
  <si>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</si>
  <si>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</si>
  <si>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</si>
  <si>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</si>
  <si>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</si>
  <si>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</si>
  <si>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</si>
  <si>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</si>
  <si>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</si>
  <si>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</si>
  <si>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</si>
  <si>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</si>
  <si>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</si>
  <si>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</si>
  <si>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</si>
  <si>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</si>
  <si>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</si>
  <si>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</si>
  <si>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</si>
  <si>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</si>
  <si>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</si>
  <si>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</si>
  <si>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</si>
  <si>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</si>
  <si>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</si>
  <si>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</si>
  <si>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</si>
  <si>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</si>
  <si>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</si>
  <si>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</si>
  <si>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</si>
  <si>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</si>
  <si>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</si>
  <si>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</si>
  <si>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</si>
  <si>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</si>
  <si>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</si>
  <si>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</si>
  <si>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</si>
  <si>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</si>
  <si>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</si>
  <si>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</si>
  <si>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</si>
  <si>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</si>
  <si>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</si>
  <si>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</si>
  <si>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</si>
  <si>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</si>
  <si>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</si>
  <si>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</si>
  <si>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</si>
  <si>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</si>
  <si>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</si>
  <si>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</si>
  <si>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</si>
  <si>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</si>
  <si>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</si>
  <si>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</si>
  <si>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</si>
  <si>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</si>
  <si>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</si>
  <si>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</si>
  <si>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</si>
  <si>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</si>
  <si>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</si>
  <si>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</si>
  <si>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</si>
  <si>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</si>
  <si>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</si>
  <si>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</si>
  <si>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</si>
  <si>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</si>
  <si>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SubmittedNucleicAcidConc</t>
  </si>
  <si>
    <t>Pos</t>
  </si>
  <si>
    <t xml:space="preserve">Na        </t>
  </si>
  <si>
    <t xml:space="preserve">Mg        </t>
  </si>
  <si>
    <t xml:space="preserve">Al       </t>
  </si>
  <si>
    <t xml:space="preserve">P         </t>
  </si>
  <si>
    <t xml:space="preserve">K       </t>
  </si>
  <si>
    <t xml:space="preserve">Ca      </t>
  </si>
  <si>
    <t xml:space="preserve">Mn      </t>
  </si>
  <si>
    <t xml:space="preserve">Fe      </t>
  </si>
  <si>
    <t xml:space="preserve">Cu    </t>
  </si>
  <si>
    <t xml:space="preserve">Zn      </t>
  </si>
  <si>
    <t xml:space="preserve">Ag      </t>
  </si>
  <si>
    <t xml:space="preserve">S         </t>
  </si>
  <si>
    <t xml:space="preserve">Cl        </t>
  </si>
  <si>
    <t xml:space="preserve">Si      </t>
  </si>
  <si>
    <t>Chemistry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</si>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</sst>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applyNumberFormat="1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2" fontId="0" fillId="35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wrapText="1"/>
    </xf>
    <xf numFmtId="0" fontId="16" fillId="0" borderId="10" xfId="0" applyFont="1" applyFill="1" applyBorder="1" applyAlignment="1">
      <alignment horizontal="center" vertical="center" wrapText="1"/>
    </xf>
    <xf numFmtId="49" fontId="16" fillId="0" borderId="10" xfId="0" applyNumberFormat="1" applyFont="1" applyFill="1" applyBorder="1" applyAlignment="1">
      <alignment horizontal="center" wrapText="1"/>
    </xf>
    <xf numFmtId="2" fontId="16" fillId="0" borderId="10" xfId="0" applyNumberFormat="1" applyFont="1" applyFill="1" applyBorder="1" applyAlignment="1">
      <alignment horizontal="center" wrapText="1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258"/>
  <sheetViews>
    <sheetView tabSelected="1" zoomScale="90" zoomScaleNormal="90" zoomScalePageLayoutView="90" workbookViewId="0">
      <pane ySplit="1" topLeftCell="A2" activePane="bottomLeft" state="frozen"/>
      <selection pane="bottomLeft"/>
    </sheetView>
  </sheetViews>
  <sheetFormatPr baseColWidth="10" defaultColWidth="8.83203125" defaultRowHeight="14" x14ac:dyDescent="0"/>
  <cols>
    <col min="1" max="1" width="8.83203125" style="5"/>
    <col min="2" max="2" width="19.6640625" style="5" customWidth="1"/>
    <col min="3" max="5" width="13.5" style="5" customWidth="1"/>
    <col min="6" max="6" width="9.83203125" style="5" customWidth="1"/>
    <col min="7" max="7" width="13.5" style="2" customWidth="1"/>
    <col min="8" max="8" width="9.83203125" style="5" customWidth="1"/>
    <col min="9" max="9" width="14" style="5" customWidth="1"/>
    <col min="10" max="10" width="14" style="9" customWidth="1"/>
    <col min="11" max="11" width="13.5" style="5" customWidth="1"/>
    <col min="12" max="12" width="17.5" style="5" customWidth="1"/>
    <col min="13" max="13" width="10" style="5" customWidth="1"/>
    <col min="14" max="14" width="7.6640625" style="5" customWidth="1"/>
    <col min="15" max="15" width="17.83203125" style="5" customWidth="1"/>
    <col min="16" max="16" width="8" style="5" customWidth="1"/>
    <col min="17" max="17" width="19.83203125" style="5" customWidth="1"/>
    <col min="18" max="22" width="9.1640625" style="5" customWidth="1"/>
    <col min="23" max="23" width="13.83203125" style="5" customWidth="1"/>
    <col min="24" max="24" width="13.5" style="5" customWidth="1"/>
    <col min="25" max="25" width="9.1640625" style="5" customWidth="1"/>
    <col min="26" max="26" width="10" style="5" bestFit="1" customWidth="1"/>
    <col min="27" max="16384" width="8.83203125" style="5"/>
  </cols>
  <sheetData>
    <row r="1" spans="1:41" s="18" customFormat="1" ht="42">
      <c r="A1" s="18" t="s">
        <v>404</v>
      </c>
      <c r="B1" s="18" t="s">
        <v>191</v>
      </c>
      <c r="C1" s="18" t="s">
        <v>115</v>
      </c>
      <c r="D1" s="18" t="s">
        <v>195</v>
      </c>
      <c r="E1" s="18" t="s">
        <v>116</v>
      </c>
      <c r="F1" s="19" t="s">
        <v>43</v>
      </c>
      <c r="G1" s="18" t="s">
        <v>405</v>
      </c>
      <c r="H1" s="18" t="s">
        <v>406</v>
      </c>
      <c r="I1" s="18" t="s">
        <v>407</v>
      </c>
      <c r="J1" s="18" t="s">
        <v>408</v>
      </c>
      <c r="K1" s="18" t="s">
        <v>409</v>
      </c>
      <c r="L1" s="18" t="s">
        <v>410</v>
      </c>
      <c r="M1" s="20" t="s">
        <v>285</v>
      </c>
      <c r="N1" s="19" t="s">
        <v>114</v>
      </c>
      <c r="O1" s="19" t="s">
        <v>189</v>
      </c>
      <c r="P1" s="21" t="s">
        <v>44</v>
      </c>
      <c r="Q1" s="19" t="s">
        <v>0</v>
      </c>
      <c r="R1" s="19" t="s">
        <v>190</v>
      </c>
      <c r="S1" s="19" t="s">
        <v>1</v>
      </c>
      <c r="T1" s="19" t="s">
        <v>2</v>
      </c>
      <c r="U1" s="19" t="s">
        <v>3</v>
      </c>
      <c r="V1" s="19" t="s">
        <v>4</v>
      </c>
      <c r="W1" s="18" t="s">
        <v>653</v>
      </c>
      <c r="X1" s="18" t="s">
        <v>654</v>
      </c>
      <c r="Y1" s="19" t="s">
        <v>749</v>
      </c>
      <c r="Z1" s="19" t="s">
        <v>765</v>
      </c>
      <c r="AA1" s="18" t="s">
        <v>750</v>
      </c>
      <c r="AB1" s="18" t="s">
        <v>751</v>
      </c>
      <c r="AC1" s="18" t="s">
        <v>752</v>
      </c>
      <c r="AD1" s="18" t="s">
        <v>753</v>
      </c>
      <c r="AE1" s="18" t="s">
        <v>754</v>
      </c>
      <c r="AF1" s="18" t="s">
        <v>755</v>
      </c>
      <c r="AG1" s="18" t="s">
        <v>756</v>
      </c>
      <c r="AH1" s="18" t="s">
        <v>757</v>
      </c>
      <c r="AI1" s="18" t="s">
        <v>758</v>
      </c>
      <c r="AJ1" s="18" t="s">
        <v>759</v>
      </c>
      <c r="AK1" s="18" t="s">
        <v>760</v>
      </c>
      <c r="AL1" s="18" t="s">
        <v>761</v>
      </c>
      <c r="AM1" s="18" t="s">
        <v>762</v>
      </c>
      <c r="AN1" s="18" t="s">
        <v>763</v>
      </c>
      <c r="AO1" s="18" t="s">
        <v>764</v>
      </c>
    </row>
    <row r="2" spans="1:41">
      <c r="A2" s="5">
        <v>1</v>
      </c>
      <c r="B2" s="5" t="s">
        <v>192</v>
      </c>
      <c r="C2" s="2" t="s">
        <v>118</v>
      </c>
      <c r="D2" s="2" t="s">
        <v>196</v>
      </c>
      <c r="E2" s="5" t="s">
        <v>117</v>
      </c>
      <c r="F2" s="15" t="s">
        <v>197</v>
      </c>
      <c r="G2" s="15" t="s">
        <v>284</v>
      </c>
      <c r="H2" s="15" t="s">
        <v>284</v>
      </c>
      <c r="I2" s="15" t="s">
        <v>284</v>
      </c>
      <c r="J2" s="15" t="s">
        <v>284</v>
      </c>
      <c r="K2" s="15" t="s">
        <v>284</v>
      </c>
      <c r="L2" s="15" t="s">
        <v>284</v>
      </c>
      <c r="M2" s="15" t="s">
        <v>197</v>
      </c>
      <c r="N2" s="4">
        <v>1</v>
      </c>
      <c r="O2" s="17">
        <v>42566</v>
      </c>
      <c r="P2" s="10">
        <v>57.2</v>
      </c>
      <c r="Q2" s="16" t="s">
        <v>5</v>
      </c>
      <c r="R2" s="16">
        <v>15.2</v>
      </c>
      <c r="S2" s="16">
        <v>1.72</v>
      </c>
      <c r="T2" s="16">
        <v>0.96</v>
      </c>
      <c r="U2" s="3">
        <f t="shared" ref="U2:U33" si="0">30-V2</f>
        <v>0</v>
      </c>
      <c r="V2" s="1">
        <v>30</v>
      </c>
      <c r="W2" s="5">
        <v>1</v>
      </c>
      <c r="X2" s="5" t="s">
        <v>655</v>
      </c>
      <c r="Y2" s="5">
        <v>10</v>
      </c>
      <c r="Z2" s="5" t="s">
        <v>766</v>
      </c>
      <c r="AA2" s="5">
        <v>6</v>
      </c>
      <c r="AB2" s="5">
        <v>-886.50699999999995</v>
      </c>
      <c r="AC2" s="5">
        <v>1084.5129999999999</v>
      </c>
      <c r="AD2" s="5">
        <v>158.97</v>
      </c>
      <c r="AE2" s="5">
        <v>104.657</v>
      </c>
      <c r="AF2" s="5">
        <v>291.34100000000001</v>
      </c>
      <c r="AG2" s="5">
        <v>3432.431</v>
      </c>
      <c r="AH2" s="5">
        <v>187.75700000000001</v>
      </c>
      <c r="AI2" s="5">
        <v>18.888000000000002</v>
      </c>
      <c r="AJ2" s="5">
        <v>3.35</v>
      </c>
      <c r="AK2" s="5">
        <v>19.974</v>
      </c>
      <c r="AL2" s="5">
        <v>786.47799999999995</v>
      </c>
      <c r="AM2" s="5">
        <v>-566.61099999999999</v>
      </c>
      <c r="AN2" s="5">
        <v>1117.6969999999999</v>
      </c>
      <c r="AO2" s="5">
        <v>-5.0000000000000001E-3</v>
      </c>
    </row>
    <row r="3" spans="1:41">
      <c r="A3" s="5">
        <v>2</v>
      </c>
      <c r="B3" s="5" t="s">
        <v>192</v>
      </c>
      <c r="C3" s="2" t="s">
        <v>118</v>
      </c>
      <c r="D3" s="2" t="s">
        <v>196</v>
      </c>
      <c r="E3" s="5" t="s">
        <v>117</v>
      </c>
      <c r="F3" s="15" t="s">
        <v>198</v>
      </c>
      <c r="G3" s="15" t="s">
        <v>284</v>
      </c>
      <c r="H3" s="15" t="s">
        <v>284</v>
      </c>
      <c r="I3" s="15" t="s">
        <v>284</v>
      </c>
      <c r="J3" s="15" t="s">
        <v>284</v>
      </c>
      <c r="K3" s="15" t="s">
        <v>284</v>
      </c>
      <c r="L3" s="15" t="s">
        <v>284</v>
      </c>
      <c r="M3" s="15" t="s">
        <v>198</v>
      </c>
      <c r="N3" s="4">
        <v>2</v>
      </c>
      <c r="O3" s="17">
        <v>42566</v>
      </c>
      <c r="P3" s="10">
        <v>60.9</v>
      </c>
      <c r="Q3" s="16" t="s">
        <v>6</v>
      </c>
      <c r="R3" s="16">
        <v>4.4000000000000004</v>
      </c>
      <c r="S3" s="16">
        <v>1.5</v>
      </c>
      <c r="T3" s="16">
        <v>0.98</v>
      </c>
      <c r="U3" s="3">
        <f t="shared" si="0"/>
        <v>0</v>
      </c>
      <c r="V3" s="1">
        <v>30</v>
      </c>
      <c r="W3" s="5">
        <v>1</v>
      </c>
      <c r="X3" s="5" t="s">
        <v>656</v>
      </c>
      <c r="Y3" s="5">
        <v>10</v>
      </c>
      <c r="Z3" s="5" t="s">
        <v>766</v>
      </c>
      <c r="AA3" s="5">
        <v>7</v>
      </c>
      <c r="AB3" s="5">
        <v>-96.861999999999995</v>
      </c>
      <c r="AC3" s="5">
        <v>437.62400000000002</v>
      </c>
      <c r="AD3" s="5">
        <v>175.42099999999999</v>
      </c>
      <c r="AE3" s="5">
        <v>183.29300000000001</v>
      </c>
      <c r="AF3" s="5">
        <v>86.921999999999997</v>
      </c>
      <c r="AG3" s="5">
        <v>4417.5429999999997</v>
      </c>
      <c r="AH3" s="5">
        <v>80.912999999999997</v>
      </c>
      <c r="AI3" s="5">
        <v>14.252000000000001</v>
      </c>
      <c r="AJ3" s="5">
        <v>2.35</v>
      </c>
      <c r="AK3" s="5">
        <v>20.658000000000001</v>
      </c>
      <c r="AL3" s="5">
        <v>631.30799999999999</v>
      </c>
      <c r="AM3" s="5">
        <v>-587.91700000000003</v>
      </c>
      <c r="AN3" s="5">
        <v>1221.2429999999999</v>
      </c>
      <c r="AO3" s="5">
        <v>-8.0000000000000002E-3</v>
      </c>
    </row>
    <row r="4" spans="1:41">
      <c r="A4" s="5">
        <v>3</v>
      </c>
      <c r="B4" s="5" t="s">
        <v>192</v>
      </c>
      <c r="C4" s="2" t="s">
        <v>118</v>
      </c>
      <c r="D4" s="2" t="s">
        <v>196</v>
      </c>
      <c r="E4" s="5" t="s">
        <v>117</v>
      </c>
      <c r="F4" s="15" t="s">
        <v>199</v>
      </c>
      <c r="G4" s="15" t="s">
        <v>284</v>
      </c>
      <c r="H4" s="15" t="s">
        <v>284</v>
      </c>
      <c r="I4" s="15" t="s">
        <v>284</v>
      </c>
      <c r="J4" s="15" t="s">
        <v>284</v>
      </c>
      <c r="K4" s="15" t="s">
        <v>284</v>
      </c>
      <c r="L4" s="15" t="s">
        <v>284</v>
      </c>
      <c r="M4" s="15" t="s">
        <v>199</v>
      </c>
      <c r="N4" s="4">
        <v>3</v>
      </c>
      <c r="O4" s="17">
        <v>42566</v>
      </c>
      <c r="P4" s="10">
        <v>59.8</v>
      </c>
      <c r="Q4" s="16" t="s">
        <v>7</v>
      </c>
      <c r="R4" s="16">
        <v>25.3</v>
      </c>
      <c r="S4" s="16">
        <v>1.01</v>
      </c>
      <c r="T4" s="16">
        <v>2.48</v>
      </c>
      <c r="U4" s="3">
        <f t="shared" si="0"/>
        <v>0</v>
      </c>
      <c r="V4" s="1">
        <v>30</v>
      </c>
      <c r="W4" s="5">
        <v>1</v>
      </c>
      <c r="X4" s="5" t="s">
        <v>657</v>
      </c>
      <c r="Y4" s="5">
        <v>10</v>
      </c>
      <c r="Z4" s="5" t="s">
        <v>766</v>
      </c>
      <c r="AA4" s="5">
        <v>8</v>
      </c>
      <c r="AB4" s="5">
        <v>-1413.61</v>
      </c>
      <c r="AC4" s="5">
        <v>1089.816</v>
      </c>
      <c r="AD4" s="5">
        <v>135.744</v>
      </c>
      <c r="AE4" s="5">
        <v>20.074999999999999</v>
      </c>
      <c r="AF4" s="5">
        <v>17.414000000000001</v>
      </c>
      <c r="AG4" s="5">
        <v>7448.3320000000003</v>
      </c>
      <c r="AH4" s="5">
        <v>287.44299999999998</v>
      </c>
      <c r="AI4" s="5">
        <v>5.1449999999999996</v>
      </c>
      <c r="AJ4" s="5">
        <v>1.96</v>
      </c>
      <c r="AK4" s="5">
        <v>13.725</v>
      </c>
      <c r="AL4" s="5">
        <v>620.27499999999998</v>
      </c>
      <c r="AM4" s="5">
        <v>-603.63</v>
      </c>
      <c r="AN4" s="5">
        <v>903.15300000000002</v>
      </c>
      <c r="AO4" s="5">
        <v>4.7E-2</v>
      </c>
    </row>
    <row r="5" spans="1:41">
      <c r="A5" s="5">
        <v>4</v>
      </c>
      <c r="B5" s="5" t="s">
        <v>192</v>
      </c>
      <c r="C5" s="2" t="s">
        <v>118</v>
      </c>
      <c r="D5" s="2" t="s">
        <v>196</v>
      </c>
      <c r="E5" s="5" t="s">
        <v>117</v>
      </c>
      <c r="F5" s="15" t="s">
        <v>200</v>
      </c>
      <c r="G5" s="15" t="s">
        <v>284</v>
      </c>
      <c r="H5" s="15" t="s">
        <v>284</v>
      </c>
      <c r="I5" s="15" t="s">
        <v>284</v>
      </c>
      <c r="J5" s="15" t="s">
        <v>284</v>
      </c>
      <c r="K5" s="15" t="s">
        <v>284</v>
      </c>
      <c r="L5" s="15" t="s">
        <v>284</v>
      </c>
      <c r="M5" s="15" t="s">
        <v>200</v>
      </c>
      <c r="N5" s="4">
        <v>4</v>
      </c>
      <c r="O5" s="17">
        <v>42559</v>
      </c>
      <c r="P5" s="10">
        <v>59</v>
      </c>
      <c r="Q5" s="16" t="s">
        <v>8</v>
      </c>
      <c r="R5" s="16">
        <v>13.4</v>
      </c>
      <c r="S5" s="16">
        <v>1.8</v>
      </c>
      <c r="T5" s="16">
        <v>1.21</v>
      </c>
      <c r="U5" s="3">
        <f t="shared" si="0"/>
        <v>7.6119402985074629</v>
      </c>
      <c r="V5" s="1">
        <f>300/R5</f>
        <v>22.388059701492537</v>
      </c>
      <c r="W5" s="5">
        <v>1</v>
      </c>
      <c r="X5" s="5" t="s">
        <v>658</v>
      </c>
      <c r="Y5" s="5">
        <v>10</v>
      </c>
      <c r="Z5" s="5" t="s">
        <v>766</v>
      </c>
      <c r="AA5" s="5">
        <v>6</v>
      </c>
      <c r="AB5" s="5">
        <v>6135.9979999999996</v>
      </c>
      <c r="AC5" s="5">
        <v>-2190.33</v>
      </c>
      <c r="AD5" s="5">
        <v>280.27</v>
      </c>
      <c r="AE5" s="5">
        <v>31.994</v>
      </c>
      <c r="AF5" s="5">
        <v>41.12</v>
      </c>
      <c r="AG5" s="5">
        <v>554.98500000000001</v>
      </c>
      <c r="AH5" s="5">
        <v>33.47</v>
      </c>
      <c r="AI5" s="5">
        <v>65.849999999999994</v>
      </c>
      <c r="AJ5" s="5">
        <v>5.3769999999999998</v>
      </c>
      <c r="AK5" s="5">
        <v>3.8650000000000002</v>
      </c>
      <c r="AL5" s="5">
        <v>672.44100000000003</v>
      </c>
      <c r="AM5" s="5">
        <v>-323.60399999999998</v>
      </c>
      <c r="AN5" s="5">
        <v>618.21100000000001</v>
      </c>
      <c r="AO5" s="5">
        <v>0.01</v>
      </c>
    </row>
    <row r="6" spans="1:41">
      <c r="A6" s="5">
        <v>5</v>
      </c>
      <c r="B6" s="5" t="s">
        <v>192</v>
      </c>
      <c r="C6" s="2" t="s">
        <v>118</v>
      </c>
      <c r="D6" s="2" t="s">
        <v>196</v>
      </c>
      <c r="E6" s="5" t="s">
        <v>117</v>
      </c>
      <c r="F6" s="15" t="s">
        <v>201</v>
      </c>
      <c r="G6" s="15" t="s">
        <v>284</v>
      </c>
      <c r="H6" s="15" t="s">
        <v>284</v>
      </c>
      <c r="I6" s="15" t="s">
        <v>284</v>
      </c>
      <c r="J6" s="15" t="s">
        <v>284</v>
      </c>
      <c r="K6" s="15" t="s">
        <v>284</v>
      </c>
      <c r="L6" s="15" t="s">
        <v>284</v>
      </c>
      <c r="M6" s="15" t="s">
        <v>201</v>
      </c>
      <c r="N6" s="4">
        <v>5</v>
      </c>
      <c r="O6" s="17">
        <v>42559</v>
      </c>
      <c r="P6" s="10">
        <v>60</v>
      </c>
      <c r="Q6" s="16" t="s">
        <v>9</v>
      </c>
      <c r="R6" s="16">
        <v>10.3</v>
      </c>
      <c r="S6" s="16">
        <v>1.9</v>
      </c>
      <c r="T6" s="16">
        <v>0.6</v>
      </c>
      <c r="U6" s="3">
        <f t="shared" si="0"/>
        <v>0.87378640776699257</v>
      </c>
      <c r="V6" s="1">
        <f>300/R6</f>
        <v>29.126213592233007</v>
      </c>
      <c r="W6" s="5">
        <v>1</v>
      </c>
      <c r="X6" s="5" t="s">
        <v>659</v>
      </c>
      <c r="Y6" s="5">
        <v>10</v>
      </c>
      <c r="Z6" s="5" t="s">
        <v>766</v>
      </c>
      <c r="AA6" s="5">
        <v>7</v>
      </c>
      <c r="AB6" s="5">
        <v>9015.1139999999996</v>
      </c>
      <c r="AC6" s="5">
        <v>-2893.48</v>
      </c>
      <c r="AD6" s="5">
        <v>293.68400000000003</v>
      </c>
      <c r="AE6" s="5">
        <v>57.527000000000001</v>
      </c>
      <c r="AF6" s="5">
        <v>-21.968</v>
      </c>
      <c r="AG6" s="5">
        <v>545.45600000000002</v>
      </c>
      <c r="AH6" s="5">
        <v>23.794</v>
      </c>
      <c r="AI6" s="5">
        <v>56.281999999999996</v>
      </c>
      <c r="AJ6" s="5">
        <v>3.6680000000000001</v>
      </c>
      <c r="AK6" s="5">
        <v>4.0629999999999997</v>
      </c>
      <c r="AL6" s="5">
        <v>455.899</v>
      </c>
      <c r="AM6" s="5">
        <v>-315.62200000000001</v>
      </c>
      <c r="AN6" s="5">
        <v>851.85500000000002</v>
      </c>
      <c r="AO6" s="5">
        <v>6.0000000000000001E-3</v>
      </c>
    </row>
    <row r="7" spans="1:41">
      <c r="A7" s="5">
        <v>6</v>
      </c>
      <c r="B7" s="5" t="s">
        <v>192</v>
      </c>
      <c r="C7" s="2" t="s">
        <v>118</v>
      </c>
      <c r="D7" s="2" t="s">
        <v>196</v>
      </c>
      <c r="E7" s="5" t="s">
        <v>117</v>
      </c>
      <c r="F7" s="15" t="s">
        <v>202</v>
      </c>
      <c r="G7" s="15" t="s">
        <v>284</v>
      </c>
      <c r="H7" s="15" t="s">
        <v>284</v>
      </c>
      <c r="I7" s="15" t="s">
        <v>284</v>
      </c>
      <c r="J7" s="15" t="s">
        <v>284</v>
      </c>
      <c r="K7" s="15" t="s">
        <v>284</v>
      </c>
      <c r="L7" s="15" t="s">
        <v>284</v>
      </c>
      <c r="M7" s="15" t="s">
        <v>202</v>
      </c>
      <c r="N7" s="4">
        <v>6</v>
      </c>
      <c r="O7" s="17">
        <v>42559</v>
      </c>
      <c r="P7" s="10">
        <v>64</v>
      </c>
      <c r="Q7" s="16" t="s">
        <v>10</v>
      </c>
      <c r="R7" s="16">
        <v>26.2</v>
      </c>
      <c r="S7" s="16">
        <v>1.45</v>
      </c>
      <c r="T7" s="16">
        <v>0.55000000000000004</v>
      </c>
      <c r="U7" s="3">
        <f t="shared" si="0"/>
        <v>18.549618320610687</v>
      </c>
      <c r="V7" s="1">
        <f>300/R7</f>
        <v>11.450381679389313</v>
      </c>
      <c r="W7" s="5">
        <v>1</v>
      </c>
      <c r="X7" s="5" t="s">
        <v>660</v>
      </c>
      <c r="Y7" s="5">
        <v>10</v>
      </c>
      <c r="Z7" s="5" t="s">
        <v>766</v>
      </c>
      <c r="AA7" s="5">
        <v>8</v>
      </c>
      <c r="AB7" s="5">
        <v>2443.163</v>
      </c>
      <c r="AC7" s="5">
        <v>-117.47499999999999</v>
      </c>
      <c r="AD7" s="5">
        <v>152.36799999999999</v>
      </c>
      <c r="AE7" s="5">
        <v>57.107999999999997</v>
      </c>
      <c r="AF7" s="5">
        <v>581.29200000000003</v>
      </c>
      <c r="AG7" s="5">
        <v>1143.2049999999999</v>
      </c>
      <c r="AH7" s="5">
        <v>66.150999999999996</v>
      </c>
      <c r="AI7" s="5">
        <v>65.241</v>
      </c>
      <c r="AJ7" s="5">
        <v>3.1579999999999999</v>
      </c>
      <c r="AK7" s="5">
        <v>2.9380000000000002</v>
      </c>
      <c r="AL7" s="5">
        <v>498.06700000000001</v>
      </c>
      <c r="AM7" s="5">
        <v>-261.63</v>
      </c>
      <c r="AN7" s="5">
        <v>241.99700000000001</v>
      </c>
      <c r="AO7" s="5">
        <v>6.2E-2</v>
      </c>
    </row>
    <row r="8" spans="1:41">
      <c r="A8" s="5">
        <v>7</v>
      </c>
      <c r="B8" s="5" t="s">
        <v>192</v>
      </c>
      <c r="C8" s="2" t="s">
        <v>118</v>
      </c>
      <c r="D8" s="2" t="s">
        <v>196</v>
      </c>
      <c r="E8" s="5" t="s">
        <v>117</v>
      </c>
      <c r="F8" s="15" t="s">
        <v>203</v>
      </c>
      <c r="G8" s="15" t="s">
        <v>284</v>
      </c>
      <c r="H8" s="15" t="s">
        <v>284</v>
      </c>
      <c r="I8" s="15" t="s">
        <v>284</v>
      </c>
      <c r="J8" s="15" t="s">
        <v>284</v>
      </c>
      <c r="K8" s="15" t="s">
        <v>284</v>
      </c>
      <c r="L8" s="15" t="s">
        <v>284</v>
      </c>
      <c r="M8" s="15" t="s">
        <v>203</v>
      </c>
      <c r="N8" s="4">
        <v>7</v>
      </c>
      <c r="O8" s="17">
        <v>42559</v>
      </c>
      <c r="P8" s="10">
        <v>64</v>
      </c>
      <c r="Q8" s="16" t="s">
        <v>11</v>
      </c>
      <c r="R8" s="16">
        <v>17.8</v>
      </c>
      <c r="S8" s="16">
        <v>1.79</v>
      </c>
      <c r="T8" s="16">
        <v>1.23</v>
      </c>
      <c r="U8" s="3">
        <f t="shared" si="0"/>
        <v>13.146067415730339</v>
      </c>
      <c r="V8" s="1">
        <f>300/R8</f>
        <v>16.853932584269661</v>
      </c>
      <c r="W8" s="5">
        <v>1</v>
      </c>
      <c r="X8" s="5" t="s">
        <v>661</v>
      </c>
      <c r="Y8" s="5">
        <v>10</v>
      </c>
      <c r="Z8" s="5" t="s">
        <v>766</v>
      </c>
      <c r="AA8" s="5">
        <v>9</v>
      </c>
      <c r="AB8" s="5">
        <v>1312.117</v>
      </c>
      <c r="AC8" s="5">
        <v>416.07100000000003</v>
      </c>
      <c r="AD8" s="5">
        <v>143.578</v>
      </c>
      <c r="AE8" s="5">
        <v>154.4</v>
      </c>
      <c r="AF8" s="5">
        <v>264.09100000000001</v>
      </c>
      <c r="AG8" s="5">
        <v>642.26400000000001</v>
      </c>
      <c r="AH8" s="5">
        <v>43.706000000000003</v>
      </c>
      <c r="AI8" s="5">
        <v>66.406000000000006</v>
      </c>
      <c r="AJ8" s="5">
        <v>4.47</v>
      </c>
      <c r="AK8" s="5">
        <v>5.7220000000000004</v>
      </c>
      <c r="AL8" s="5">
        <v>691.95299999999997</v>
      </c>
      <c r="AM8" s="5">
        <v>-204.238</v>
      </c>
      <c r="AN8" s="5">
        <v>595.98299999999995</v>
      </c>
      <c r="AO8" s="5">
        <v>7.8E-2</v>
      </c>
    </row>
    <row r="9" spans="1:41">
      <c r="A9" s="5">
        <v>8</v>
      </c>
      <c r="B9" s="5" t="s">
        <v>192</v>
      </c>
      <c r="C9" s="2" t="s">
        <v>118</v>
      </c>
      <c r="D9" s="2" t="s">
        <v>196</v>
      </c>
      <c r="E9" s="5" t="s">
        <v>117</v>
      </c>
      <c r="F9" s="15" t="s">
        <v>204</v>
      </c>
      <c r="G9" s="15" t="s">
        <v>284</v>
      </c>
      <c r="H9" s="15" t="s">
        <v>284</v>
      </c>
      <c r="I9" s="15" t="s">
        <v>284</v>
      </c>
      <c r="J9" s="15" t="s">
        <v>284</v>
      </c>
      <c r="K9" s="15" t="s">
        <v>284</v>
      </c>
      <c r="L9" s="15" t="s">
        <v>284</v>
      </c>
      <c r="M9" s="15" t="s">
        <v>204</v>
      </c>
      <c r="N9" s="4">
        <v>8</v>
      </c>
      <c r="O9" s="17">
        <v>42566</v>
      </c>
      <c r="P9" s="10">
        <v>56.6</v>
      </c>
      <c r="Q9" s="16" t="s">
        <v>12</v>
      </c>
      <c r="R9" s="16">
        <v>33.200000000000003</v>
      </c>
      <c r="S9" s="16">
        <v>1.33</v>
      </c>
      <c r="T9" s="16">
        <v>0.79</v>
      </c>
      <c r="U9" s="3">
        <f t="shared" si="0"/>
        <v>0</v>
      </c>
      <c r="V9" s="1">
        <v>30</v>
      </c>
      <c r="W9" s="5">
        <v>1</v>
      </c>
      <c r="X9" s="5" t="s">
        <v>662</v>
      </c>
      <c r="Y9" s="5">
        <v>10</v>
      </c>
      <c r="Z9" s="5" t="s">
        <v>766</v>
      </c>
      <c r="AA9" s="5">
        <v>3</v>
      </c>
      <c r="AB9" s="5">
        <v>-1355.95</v>
      </c>
      <c r="AC9" s="5">
        <v>1048.7860000000001</v>
      </c>
      <c r="AD9" s="5">
        <v>162.24100000000001</v>
      </c>
      <c r="AE9" s="5">
        <v>44.103000000000002</v>
      </c>
      <c r="AF9" s="5">
        <v>750.30899999999997</v>
      </c>
      <c r="AG9" s="5">
        <v>4014.4769999999999</v>
      </c>
      <c r="AH9" s="5">
        <v>217.95400000000001</v>
      </c>
      <c r="AI9" s="5">
        <v>10.430999999999999</v>
      </c>
      <c r="AJ9" s="5">
        <v>2.8929999999999998</v>
      </c>
      <c r="AK9" s="5">
        <v>10.634</v>
      </c>
      <c r="AL9" s="5">
        <v>608.27099999999996</v>
      </c>
      <c r="AM9" s="5">
        <v>-719.298</v>
      </c>
      <c r="AN9" s="5">
        <v>1714.5419999999999</v>
      </c>
      <c r="AO9" s="5">
        <v>7.0000000000000001E-3</v>
      </c>
    </row>
    <row r="10" spans="1:41">
      <c r="A10" s="5">
        <v>9</v>
      </c>
      <c r="B10" s="5" t="s">
        <v>192</v>
      </c>
      <c r="C10" s="2" t="s">
        <v>118</v>
      </c>
      <c r="D10" s="2" t="s">
        <v>196</v>
      </c>
      <c r="E10" s="5" t="s">
        <v>117</v>
      </c>
      <c r="F10" s="15" t="s">
        <v>205</v>
      </c>
      <c r="G10" s="15" t="s">
        <v>284</v>
      </c>
      <c r="H10" s="15" t="s">
        <v>284</v>
      </c>
      <c r="I10" s="15" t="s">
        <v>284</v>
      </c>
      <c r="J10" s="15" t="s">
        <v>284</v>
      </c>
      <c r="K10" s="15" t="s">
        <v>284</v>
      </c>
      <c r="L10" s="15" t="s">
        <v>284</v>
      </c>
      <c r="M10" s="15" t="s">
        <v>205</v>
      </c>
      <c r="N10" s="4">
        <v>9</v>
      </c>
      <c r="O10" s="17">
        <v>42566</v>
      </c>
      <c r="P10" s="10">
        <v>60.3</v>
      </c>
      <c r="Q10" s="16" t="s">
        <v>13</v>
      </c>
      <c r="R10" s="16">
        <v>1.54</v>
      </c>
      <c r="S10" s="16">
        <v>1.46</v>
      </c>
      <c r="T10" s="16">
        <v>0.91</v>
      </c>
      <c r="U10" s="3">
        <f t="shared" si="0"/>
        <v>0</v>
      </c>
      <c r="V10" s="1">
        <v>30</v>
      </c>
      <c r="W10" s="5">
        <v>1</v>
      </c>
      <c r="X10" s="5" t="s">
        <v>663</v>
      </c>
      <c r="Y10" s="5">
        <v>10</v>
      </c>
      <c r="Z10" s="5" t="s">
        <v>766</v>
      </c>
      <c r="AA10" s="5">
        <v>4</v>
      </c>
      <c r="AB10" s="5">
        <v>-1548.87</v>
      </c>
      <c r="AC10" s="5">
        <v>2177.11</v>
      </c>
      <c r="AD10" s="5">
        <v>138.81299999999999</v>
      </c>
      <c r="AE10" s="5">
        <v>82.539000000000001</v>
      </c>
      <c r="AF10" s="5">
        <v>971.31200000000001</v>
      </c>
      <c r="AG10" s="5">
        <v>4229.8239999999996</v>
      </c>
      <c r="AH10" s="5">
        <v>220.59800000000001</v>
      </c>
      <c r="AI10" s="5">
        <v>8.9920000000000009</v>
      </c>
      <c r="AJ10" s="5">
        <v>2.1579999999999999</v>
      </c>
      <c r="AK10" s="5">
        <v>8.0120000000000005</v>
      </c>
      <c r="AL10" s="5">
        <v>733.95699999999999</v>
      </c>
      <c r="AM10" s="5">
        <v>-550.87300000000005</v>
      </c>
      <c r="AN10" s="5">
        <v>1777.809</v>
      </c>
      <c r="AO10" s="5">
        <v>-2.4E-2</v>
      </c>
    </row>
    <row r="11" spans="1:41">
      <c r="A11" s="5">
        <v>10</v>
      </c>
      <c r="B11" s="5" t="s">
        <v>192</v>
      </c>
      <c r="C11" s="2" t="s">
        <v>118</v>
      </c>
      <c r="D11" s="2" t="s">
        <v>196</v>
      </c>
      <c r="E11" s="5" t="s">
        <v>117</v>
      </c>
      <c r="F11" s="15" t="s">
        <v>206</v>
      </c>
      <c r="G11" s="15" t="s">
        <v>284</v>
      </c>
      <c r="H11" s="15" t="s">
        <v>284</v>
      </c>
      <c r="I11" s="15" t="s">
        <v>284</v>
      </c>
      <c r="J11" s="15" t="s">
        <v>284</v>
      </c>
      <c r="K11" s="15" t="s">
        <v>284</v>
      </c>
      <c r="L11" s="15" t="s">
        <v>284</v>
      </c>
      <c r="M11" s="15" t="s">
        <v>206</v>
      </c>
      <c r="N11" s="4">
        <v>10</v>
      </c>
      <c r="O11" s="17">
        <v>42566</v>
      </c>
      <c r="P11" s="10">
        <v>59.1</v>
      </c>
      <c r="Q11" s="16" t="s">
        <v>14</v>
      </c>
      <c r="R11" s="16">
        <v>35.6</v>
      </c>
      <c r="S11" s="16">
        <v>1.17</v>
      </c>
      <c r="T11" s="16">
        <v>0.82</v>
      </c>
      <c r="U11" s="3">
        <f t="shared" si="0"/>
        <v>0</v>
      </c>
      <c r="V11" s="1">
        <v>30</v>
      </c>
      <c r="W11" s="5">
        <v>1</v>
      </c>
      <c r="X11" s="5" t="s">
        <v>664</v>
      </c>
      <c r="Y11" s="5">
        <v>10</v>
      </c>
      <c r="Z11" s="5" t="s">
        <v>766</v>
      </c>
      <c r="AA11" s="5">
        <v>5</v>
      </c>
      <c r="AB11" s="5">
        <v>-695.98900000000003</v>
      </c>
      <c r="AC11" s="5">
        <v>1346.4159999999999</v>
      </c>
      <c r="AD11" s="5">
        <v>147.197</v>
      </c>
      <c r="AE11" s="5">
        <v>61.508000000000003</v>
      </c>
      <c r="AF11" s="5">
        <v>743.22</v>
      </c>
      <c r="AG11" s="5">
        <v>2935.4180000000001</v>
      </c>
      <c r="AH11" s="5">
        <v>252.68700000000001</v>
      </c>
      <c r="AI11" s="5">
        <v>3.7440000000000002</v>
      </c>
      <c r="AJ11" s="5">
        <v>3.2269999999999999</v>
      </c>
      <c r="AK11" s="5">
        <v>9.7140000000000004</v>
      </c>
      <c r="AL11" s="5">
        <v>589.88800000000003</v>
      </c>
      <c r="AM11" s="5">
        <v>-749.23500000000001</v>
      </c>
      <c r="AN11" s="5">
        <v>1913.451</v>
      </c>
      <c r="AO11" s="5">
        <v>3.2000000000000001E-2</v>
      </c>
    </row>
    <row r="12" spans="1:41">
      <c r="A12" s="5">
        <v>11</v>
      </c>
      <c r="B12" s="5" t="s">
        <v>192</v>
      </c>
      <c r="C12" s="2" t="s">
        <v>118</v>
      </c>
      <c r="D12" s="2" t="s">
        <v>196</v>
      </c>
      <c r="E12" s="5" t="s">
        <v>117</v>
      </c>
      <c r="F12" s="15" t="s">
        <v>207</v>
      </c>
      <c r="G12" s="15" t="s">
        <v>284</v>
      </c>
      <c r="H12" s="15" t="s">
        <v>284</v>
      </c>
      <c r="I12" s="15" t="s">
        <v>284</v>
      </c>
      <c r="J12" s="15" t="s">
        <v>284</v>
      </c>
      <c r="K12" s="15" t="s">
        <v>284</v>
      </c>
      <c r="L12" s="15" t="s">
        <v>284</v>
      </c>
      <c r="M12" s="15" t="s">
        <v>207</v>
      </c>
      <c r="N12" s="4">
        <v>11</v>
      </c>
      <c r="O12" s="17">
        <v>42559</v>
      </c>
      <c r="P12" s="10">
        <v>61</v>
      </c>
      <c r="Q12" s="16" t="s">
        <v>15</v>
      </c>
      <c r="R12" s="16">
        <v>26.5</v>
      </c>
      <c r="S12" s="16">
        <v>2.0099999999999998</v>
      </c>
      <c r="T12" s="16">
        <v>1.89</v>
      </c>
      <c r="U12" s="3">
        <f t="shared" si="0"/>
        <v>18.679245283018869</v>
      </c>
      <c r="V12" s="1">
        <f>300/R12</f>
        <v>11.320754716981131</v>
      </c>
      <c r="W12" s="5">
        <v>1</v>
      </c>
      <c r="X12" s="5" t="s">
        <v>665</v>
      </c>
      <c r="Y12" s="5">
        <v>10</v>
      </c>
      <c r="Z12" s="5" t="s">
        <v>766</v>
      </c>
      <c r="AA12" s="5">
        <v>7</v>
      </c>
      <c r="AB12" s="5">
        <v>-217.941</v>
      </c>
      <c r="AC12" s="5">
        <v>988.7</v>
      </c>
      <c r="AD12" s="5">
        <v>220.69399999999999</v>
      </c>
      <c r="AE12" s="5">
        <v>194.108</v>
      </c>
      <c r="AF12" s="5">
        <v>3151.4079999999999</v>
      </c>
      <c r="AG12" s="5">
        <v>4115.9409999999998</v>
      </c>
      <c r="AH12" s="5">
        <v>169.81200000000001</v>
      </c>
      <c r="AI12" s="5">
        <v>49.401000000000003</v>
      </c>
      <c r="AJ12" s="5">
        <v>3.7050000000000001</v>
      </c>
      <c r="AK12" s="5">
        <v>23.765000000000001</v>
      </c>
      <c r="AL12" s="5">
        <v>493.46300000000002</v>
      </c>
      <c r="AM12" s="5">
        <v>-510.17500000000001</v>
      </c>
      <c r="AN12" s="5">
        <v>5265.9610000000002</v>
      </c>
      <c r="AO12" s="5">
        <v>-0.01</v>
      </c>
    </row>
    <row r="13" spans="1:41">
      <c r="A13" s="5">
        <v>12</v>
      </c>
      <c r="B13" s="5" t="s">
        <v>192</v>
      </c>
      <c r="C13" s="2" t="s">
        <v>118</v>
      </c>
      <c r="D13" s="2" t="s">
        <v>196</v>
      </c>
      <c r="E13" s="5" t="s">
        <v>117</v>
      </c>
      <c r="F13" s="15" t="s">
        <v>208</v>
      </c>
      <c r="G13" s="15" t="s">
        <v>284</v>
      </c>
      <c r="H13" s="15" t="s">
        <v>284</v>
      </c>
      <c r="I13" s="15" t="s">
        <v>284</v>
      </c>
      <c r="J13" s="15" t="s">
        <v>284</v>
      </c>
      <c r="K13" s="15" t="s">
        <v>284</v>
      </c>
      <c r="L13" s="15" t="s">
        <v>284</v>
      </c>
      <c r="M13" s="15" t="s">
        <v>208</v>
      </c>
      <c r="N13" s="4">
        <v>12</v>
      </c>
      <c r="O13" s="17">
        <v>42559</v>
      </c>
      <c r="P13" s="10">
        <v>62</v>
      </c>
      <c r="Q13" s="16" t="s">
        <v>16</v>
      </c>
      <c r="R13" s="24">
        <v>2.2000000000000002</v>
      </c>
      <c r="S13" s="24">
        <v>1.74</v>
      </c>
      <c r="T13" s="16">
        <v>0.87</v>
      </c>
      <c r="U13" s="3">
        <f t="shared" si="0"/>
        <v>0</v>
      </c>
      <c r="V13" s="1">
        <v>30</v>
      </c>
      <c r="W13" s="5">
        <v>1</v>
      </c>
      <c r="X13" s="5" t="s">
        <v>666</v>
      </c>
      <c r="Y13" s="5">
        <f>R13</f>
        <v>2.2000000000000002</v>
      </c>
      <c r="Z13" s="5" t="s">
        <v>766</v>
      </c>
      <c r="AA13" s="5">
        <v>8</v>
      </c>
      <c r="AB13" s="5">
        <v>-589.30700000000002</v>
      </c>
      <c r="AC13" s="5">
        <v>1690.08</v>
      </c>
      <c r="AD13" s="5">
        <v>187.422</v>
      </c>
      <c r="AE13" s="5">
        <v>100.732</v>
      </c>
      <c r="AF13" s="5">
        <v>1902.7719999999999</v>
      </c>
      <c r="AG13" s="5">
        <v>4533.0450000000001</v>
      </c>
      <c r="AH13" s="5">
        <v>79.106999999999999</v>
      </c>
      <c r="AI13" s="5">
        <v>40.627000000000002</v>
      </c>
      <c r="AJ13" s="5">
        <v>3.2130000000000001</v>
      </c>
      <c r="AK13" s="5">
        <v>20.693000000000001</v>
      </c>
      <c r="AL13" s="5">
        <v>578.54499999999996</v>
      </c>
      <c r="AM13" s="5">
        <v>-501.71300000000002</v>
      </c>
      <c r="AN13" s="5">
        <v>3458.922</v>
      </c>
      <c r="AO13" s="5">
        <v>-1.7999999999999999E-2</v>
      </c>
    </row>
    <row r="14" spans="1:41">
      <c r="A14" s="5">
        <v>13</v>
      </c>
      <c r="B14" s="5" t="s">
        <v>192</v>
      </c>
      <c r="C14" s="2" t="s">
        <v>118</v>
      </c>
      <c r="D14" s="2" t="s">
        <v>196</v>
      </c>
      <c r="E14" s="5" t="s">
        <v>117</v>
      </c>
      <c r="F14" s="15" t="s">
        <v>209</v>
      </c>
      <c r="G14" s="15" t="s">
        <v>284</v>
      </c>
      <c r="H14" s="15" t="s">
        <v>284</v>
      </c>
      <c r="I14" s="15" t="s">
        <v>284</v>
      </c>
      <c r="J14" s="15" t="s">
        <v>284</v>
      </c>
      <c r="K14" s="15" t="s">
        <v>284</v>
      </c>
      <c r="L14" s="15" t="s">
        <v>284</v>
      </c>
      <c r="M14" s="15" t="s">
        <v>209</v>
      </c>
      <c r="N14" s="4">
        <v>13</v>
      </c>
      <c r="O14" s="17">
        <v>42559</v>
      </c>
      <c r="P14" s="10">
        <v>60</v>
      </c>
      <c r="Q14" s="16" t="s">
        <v>17</v>
      </c>
      <c r="R14" s="16">
        <v>26.5</v>
      </c>
      <c r="S14" s="16">
        <v>1.96</v>
      </c>
      <c r="T14" s="16">
        <v>1.54</v>
      </c>
      <c r="U14" s="3">
        <f t="shared" si="0"/>
        <v>18.679245283018869</v>
      </c>
      <c r="V14" s="1">
        <f>300/R14</f>
        <v>11.320754716981131</v>
      </c>
      <c r="W14" s="5">
        <v>1</v>
      </c>
      <c r="X14" s="5" t="s">
        <v>667</v>
      </c>
      <c r="Y14" s="5">
        <v>10</v>
      </c>
      <c r="Z14" s="5" t="s">
        <v>766</v>
      </c>
      <c r="AA14" s="5">
        <v>9</v>
      </c>
      <c r="AB14" s="5">
        <v>-2199.4</v>
      </c>
      <c r="AC14" s="5">
        <v>1724.19</v>
      </c>
      <c r="AD14" s="5">
        <v>169.05699999999999</v>
      </c>
      <c r="AE14" s="5">
        <v>132.786</v>
      </c>
      <c r="AF14" s="5">
        <v>1790.037</v>
      </c>
      <c r="AG14" s="5">
        <v>7284.0559999999996</v>
      </c>
      <c r="AH14" s="5">
        <v>64.884</v>
      </c>
      <c r="AI14" s="5">
        <v>74.477000000000004</v>
      </c>
      <c r="AJ14" s="5">
        <v>2.972</v>
      </c>
      <c r="AK14" s="5">
        <v>41.113999999999997</v>
      </c>
      <c r="AL14" s="5">
        <v>476.86599999999999</v>
      </c>
      <c r="AM14" s="5">
        <v>-445.47500000000002</v>
      </c>
      <c r="AN14" s="5">
        <v>2690.652</v>
      </c>
      <c r="AO14" s="5">
        <v>-5.0000000000000001E-3</v>
      </c>
    </row>
    <row r="15" spans="1:41">
      <c r="A15" s="5">
        <v>14</v>
      </c>
      <c r="B15" s="5" t="s">
        <v>192</v>
      </c>
      <c r="C15" s="2" t="s">
        <v>118</v>
      </c>
      <c r="D15" s="2" t="s">
        <v>196</v>
      </c>
      <c r="E15" s="5" t="s">
        <v>117</v>
      </c>
      <c r="F15" s="15" t="s">
        <v>210</v>
      </c>
      <c r="G15" s="15" t="s">
        <v>284</v>
      </c>
      <c r="H15" s="15" t="s">
        <v>284</v>
      </c>
      <c r="I15" s="15" t="s">
        <v>284</v>
      </c>
      <c r="J15" s="15" t="s">
        <v>284</v>
      </c>
      <c r="K15" s="15" t="s">
        <v>284</v>
      </c>
      <c r="L15" s="15" t="s">
        <v>284</v>
      </c>
      <c r="M15" s="15" t="s">
        <v>210</v>
      </c>
      <c r="N15" s="4">
        <v>14</v>
      </c>
      <c r="O15" s="17">
        <v>42566</v>
      </c>
      <c r="P15" s="10">
        <v>61.3</v>
      </c>
      <c r="Q15" s="16" t="s">
        <v>18</v>
      </c>
      <c r="R15" s="16">
        <v>13.6</v>
      </c>
      <c r="S15" s="16">
        <v>1.91</v>
      </c>
      <c r="T15" s="16">
        <v>1.81</v>
      </c>
      <c r="U15" s="3">
        <f t="shared" si="0"/>
        <v>7.9411764705882355</v>
      </c>
      <c r="V15" s="1">
        <f>300/R15</f>
        <v>22.058823529411764</v>
      </c>
      <c r="W15" s="5">
        <v>1</v>
      </c>
      <c r="X15" s="5" t="s">
        <v>668</v>
      </c>
      <c r="Y15" s="5">
        <v>10</v>
      </c>
      <c r="Z15" s="5" t="s">
        <v>766</v>
      </c>
      <c r="AA15" s="5">
        <v>3</v>
      </c>
      <c r="AB15" s="5">
        <v>3326.732</v>
      </c>
      <c r="AC15" s="5">
        <v>-1210.3</v>
      </c>
      <c r="AD15" s="5">
        <v>192.36699999999999</v>
      </c>
      <c r="AE15" s="5">
        <v>78.849000000000004</v>
      </c>
      <c r="AF15" s="5">
        <v>297.46199999999999</v>
      </c>
      <c r="AG15" s="5">
        <v>577.59900000000005</v>
      </c>
      <c r="AH15" s="5">
        <v>63.021999999999998</v>
      </c>
      <c r="AI15" s="5">
        <v>49.706000000000003</v>
      </c>
      <c r="AJ15" s="5">
        <v>2.9929999999999999</v>
      </c>
      <c r="AK15" s="5">
        <v>21.617000000000001</v>
      </c>
      <c r="AL15" s="5">
        <v>775.10500000000002</v>
      </c>
      <c r="AM15" s="5">
        <v>-718.11500000000001</v>
      </c>
      <c r="AN15" s="5">
        <v>115.762</v>
      </c>
      <c r="AO15" s="5">
        <v>6.3E-2</v>
      </c>
    </row>
    <row r="16" spans="1:41">
      <c r="A16" s="5">
        <v>15</v>
      </c>
      <c r="B16" s="5" t="s">
        <v>192</v>
      </c>
      <c r="C16" s="2" t="s">
        <v>118</v>
      </c>
      <c r="D16" s="2" t="s">
        <v>196</v>
      </c>
      <c r="E16" s="5" t="s">
        <v>117</v>
      </c>
      <c r="F16" s="15" t="s">
        <v>211</v>
      </c>
      <c r="G16" s="15" t="s">
        <v>284</v>
      </c>
      <c r="H16" s="15" t="s">
        <v>284</v>
      </c>
      <c r="I16" s="15" t="s">
        <v>284</v>
      </c>
      <c r="J16" s="15" t="s">
        <v>284</v>
      </c>
      <c r="K16" s="15" t="s">
        <v>284</v>
      </c>
      <c r="L16" s="15" t="s">
        <v>284</v>
      </c>
      <c r="M16" s="15" t="s">
        <v>211</v>
      </c>
      <c r="N16" s="4">
        <v>15</v>
      </c>
      <c r="O16" s="17">
        <v>42566</v>
      </c>
      <c r="P16" s="10">
        <v>56.4</v>
      </c>
      <c r="Q16" s="16" t="s">
        <v>19</v>
      </c>
      <c r="R16" s="24">
        <v>6.4</v>
      </c>
      <c r="S16" s="24">
        <v>2.0299999999999998</v>
      </c>
      <c r="T16" s="16">
        <v>1.93</v>
      </c>
      <c r="U16" s="3">
        <f t="shared" si="0"/>
        <v>0</v>
      </c>
      <c r="V16" s="1">
        <v>30</v>
      </c>
      <c r="W16" s="5">
        <v>1</v>
      </c>
      <c r="X16" s="5" t="s">
        <v>669</v>
      </c>
      <c r="Y16" s="5">
        <f>R16</f>
        <v>6.4</v>
      </c>
      <c r="Z16" s="5" t="s">
        <v>766</v>
      </c>
      <c r="AA16" s="5">
        <v>4</v>
      </c>
      <c r="AB16" s="5">
        <v>11528.59</v>
      </c>
      <c r="AC16" s="5">
        <v>-5729.47</v>
      </c>
      <c r="AD16" s="5">
        <v>413.27800000000002</v>
      </c>
      <c r="AE16" s="5">
        <v>132.249</v>
      </c>
      <c r="AF16" s="5">
        <v>394.21199999999999</v>
      </c>
      <c r="AG16" s="5">
        <v>358.9</v>
      </c>
      <c r="AH16" s="5">
        <v>52.502000000000002</v>
      </c>
      <c r="AI16" s="5">
        <v>28.692</v>
      </c>
      <c r="AJ16" s="5">
        <v>0.61399999999999999</v>
      </c>
      <c r="AK16" s="5">
        <v>13.504</v>
      </c>
      <c r="AL16" s="5">
        <v>529.322</v>
      </c>
      <c r="AM16" s="5">
        <v>-702.95100000000002</v>
      </c>
      <c r="AN16" s="5">
        <v>97.025999999999996</v>
      </c>
      <c r="AO16" s="5">
        <v>1.7999999999999999E-2</v>
      </c>
    </row>
    <row r="17" spans="1:41">
      <c r="A17" s="5">
        <v>16</v>
      </c>
      <c r="B17" s="5" t="s">
        <v>192</v>
      </c>
      <c r="C17" s="2" t="s">
        <v>118</v>
      </c>
      <c r="D17" s="2" t="s">
        <v>196</v>
      </c>
      <c r="E17" s="5" t="s">
        <v>117</v>
      </c>
      <c r="F17" s="15" t="s">
        <v>212</v>
      </c>
      <c r="G17" s="15" t="s">
        <v>284</v>
      </c>
      <c r="H17" s="15" t="s">
        <v>284</v>
      </c>
      <c r="I17" s="15" t="s">
        <v>284</v>
      </c>
      <c r="J17" s="15" t="s">
        <v>284</v>
      </c>
      <c r="K17" s="15" t="s">
        <v>284</v>
      </c>
      <c r="L17" s="15" t="s">
        <v>284</v>
      </c>
      <c r="M17" s="15" t="s">
        <v>212</v>
      </c>
      <c r="N17" s="4">
        <v>16</v>
      </c>
      <c r="O17" s="17">
        <v>42559</v>
      </c>
      <c r="P17" s="10">
        <v>58</v>
      </c>
      <c r="Q17" s="16" t="s">
        <v>20</v>
      </c>
      <c r="R17" s="16">
        <v>13.6</v>
      </c>
      <c r="S17" s="16">
        <v>1.85</v>
      </c>
      <c r="T17" s="16">
        <v>1.19</v>
      </c>
      <c r="U17" s="3">
        <f t="shared" si="0"/>
        <v>7.9411764705882355</v>
      </c>
      <c r="V17" s="1">
        <f>300/R17</f>
        <v>22.058823529411764</v>
      </c>
      <c r="W17" s="5">
        <v>1</v>
      </c>
      <c r="X17" s="5" t="s">
        <v>670</v>
      </c>
      <c r="Y17" s="5">
        <v>10</v>
      </c>
      <c r="Z17" s="5" t="s">
        <v>766</v>
      </c>
      <c r="AA17" s="5">
        <v>5</v>
      </c>
      <c r="AB17" s="5">
        <v>4930.3590000000004</v>
      </c>
      <c r="AC17" s="5">
        <v>-1701.93</v>
      </c>
      <c r="AD17" s="5">
        <v>223.21799999999999</v>
      </c>
      <c r="AE17" s="5">
        <v>67.054000000000002</v>
      </c>
      <c r="AF17" s="5">
        <v>236.93</v>
      </c>
      <c r="AG17" s="5">
        <v>540.54399999999998</v>
      </c>
      <c r="AH17" s="5">
        <v>53.722000000000001</v>
      </c>
      <c r="AI17" s="5">
        <v>52.151000000000003</v>
      </c>
      <c r="AJ17" s="5">
        <v>3.0830000000000002</v>
      </c>
      <c r="AK17" s="5">
        <v>22.872</v>
      </c>
      <c r="AL17" s="5">
        <v>589.779</v>
      </c>
      <c r="AM17" s="5">
        <v>-686.86099999999999</v>
      </c>
      <c r="AN17" s="5">
        <v>57.792000000000002</v>
      </c>
      <c r="AO17" s="5">
        <v>6.0999999999999999E-2</v>
      </c>
    </row>
    <row r="18" spans="1:41">
      <c r="A18" s="5">
        <v>17</v>
      </c>
      <c r="B18" s="5" t="s">
        <v>192</v>
      </c>
      <c r="C18" s="2" t="s">
        <v>118</v>
      </c>
      <c r="D18" s="2" t="s">
        <v>196</v>
      </c>
      <c r="E18" s="5" t="s">
        <v>117</v>
      </c>
      <c r="F18" s="15" t="s">
        <v>213</v>
      </c>
      <c r="G18" s="15" t="s">
        <v>284</v>
      </c>
      <c r="H18" s="15" t="s">
        <v>284</v>
      </c>
      <c r="I18" s="15" t="s">
        <v>284</v>
      </c>
      <c r="J18" s="15" t="s">
        <v>284</v>
      </c>
      <c r="K18" s="15" t="s">
        <v>284</v>
      </c>
      <c r="L18" s="15" t="s">
        <v>284</v>
      </c>
      <c r="M18" s="15" t="s">
        <v>213</v>
      </c>
      <c r="N18" s="4">
        <v>17</v>
      </c>
      <c r="O18" s="17">
        <v>42559</v>
      </c>
      <c r="P18" s="10">
        <v>57</v>
      </c>
      <c r="Q18" s="16" t="s">
        <v>21</v>
      </c>
      <c r="R18" s="16">
        <v>41.5</v>
      </c>
      <c r="S18" s="16">
        <v>1.93</v>
      </c>
      <c r="T18" s="16">
        <v>1.49</v>
      </c>
      <c r="U18" s="3">
        <f t="shared" si="0"/>
        <v>22.771084337349397</v>
      </c>
      <c r="V18" s="1">
        <f>300/R18</f>
        <v>7.2289156626506026</v>
      </c>
      <c r="W18" s="5">
        <v>1</v>
      </c>
      <c r="X18" s="5" t="s">
        <v>671</v>
      </c>
      <c r="Y18" s="5">
        <v>10</v>
      </c>
      <c r="Z18" s="5" t="s">
        <v>766</v>
      </c>
      <c r="AA18" s="5">
        <v>3</v>
      </c>
      <c r="AB18" s="5">
        <v>2245.1889999999999</v>
      </c>
      <c r="AC18" s="5">
        <v>-197.47800000000001</v>
      </c>
      <c r="AD18" s="5">
        <v>132.87</v>
      </c>
      <c r="AE18" s="5">
        <v>101.09</v>
      </c>
      <c r="AF18" s="5">
        <v>616.91700000000003</v>
      </c>
      <c r="AG18" s="5">
        <v>740.46199999999999</v>
      </c>
      <c r="AH18" s="5">
        <v>243.756</v>
      </c>
      <c r="AI18" s="5">
        <v>78.903999999999996</v>
      </c>
      <c r="AJ18" s="5">
        <v>5.673</v>
      </c>
      <c r="AK18" s="5">
        <v>16.161000000000001</v>
      </c>
      <c r="AL18" s="5">
        <v>669.245</v>
      </c>
      <c r="AM18" s="5">
        <v>-514.78300000000002</v>
      </c>
      <c r="AN18" s="5">
        <v>424.108</v>
      </c>
      <c r="AO18" s="5">
        <v>9.1999999999999998E-2</v>
      </c>
    </row>
    <row r="19" spans="1:41">
      <c r="A19" s="5">
        <v>18</v>
      </c>
      <c r="B19" s="5" t="s">
        <v>192</v>
      </c>
      <c r="C19" s="2" t="s">
        <v>118</v>
      </c>
      <c r="D19" s="2" t="s">
        <v>196</v>
      </c>
      <c r="E19" s="5" t="s">
        <v>117</v>
      </c>
      <c r="F19" s="15" t="s">
        <v>214</v>
      </c>
      <c r="G19" s="15" t="s">
        <v>284</v>
      </c>
      <c r="H19" s="15" t="s">
        <v>284</v>
      </c>
      <c r="I19" s="15" t="s">
        <v>284</v>
      </c>
      <c r="J19" s="15" t="s">
        <v>284</v>
      </c>
      <c r="K19" s="15" t="s">
        <v>284</v>
      </c>
      <c r="L19" s="15" t="s">
        <v>284</v>
      </c>
      <c r="M19" s="15" t="s">
        <v>214</v>
      </c>
      <c r="N19" s="4">
        <v>18</v>
      </c>
      <c r="O19" s="17">
        <v>42559</v>
      </c>
      <c r="P19" s="10">
        <v>60</v>
      </c>
      <c r="Q19" s="16" t="s">
        <v>22</v>
      </c>
      <c r="R19" s="16">
        <v>38</v>
      </c>
      <c r="S19" s="16">
        <v>1.88</v>
      </c>
      <c r="T19" s="16">
        <v>2.1</v>
      </c>
      <c r="U19" s="3">
        <f t="shared" si="0"/>
        <v>22.105263157894736</v>
      </c>
      <c r="V19" s="1">
        <f>300/R19</f>
        <v>7.8947368421052628</v>
      </c>
      <c r="W19" s="5">
        <v>1</v>
      </c>
      <c r="X19" s="5" t="s">
        <v>672</v>
      </c>
      <c r="Y19" s="5">
        <v>10</v>
      </c>
      <c r="Z19" s="5" t="s">
        <v>766</v>
      </c>
      <c r="AA19" s="5">
        <v>4</v>
      </c>
      <c r="AB19" s="5">
        <v>2182.5320000000002</v>
      </c>
      <c r="AC19" s="5">
        <v>-120.586</v>
      </c>
      <c r="AD19" s="5">
        <v>155.47399999999999</v>
      </c>
      <c r="AE19" s="5">
        <v>83.296999999999997</v>
      </c>
      <c r="AF19" s="5">
        <v>370.49700000000001</v>
      </c>
      <c r="AG19" s="5">
        <v>927.66399999999999</v>
      </c>
      <c r="AH19" s="5">
        <v>236.12899999999999</v>
      </c>
      <c r="AI19" s="5">
        <v>38.18</v>
      </c>
      <c r="AJ19" s="5">
        <v>3.464</v>
      </c>
      <c r="AK19" s="5">
        <v>6.8760000000000003</v>
      </c>
      <c r="AL19" s="5">
        <v>478.47899999999998</v>
      </c>
      <c r="AM19" s="5">
        <v>-599.83699999999999</v>
      </c>
      <c r="AN19" s="5">
        <v>260.86099999999999</v>
      </c>
      <c r="AO19" s="5">
        <v>7.5999999999999998E-2</v>
      </c>
    </row>
    <row r="20" spans="1:41">
      <c r="A20" s="5">
        <v>19</v>
      </c>
      <c r="B20" s="5" t="s">
        <v>192</v>
      </c>
      <c r="C20" s="2" t="s">
        <v>118</v>
      </c>
      <c r="D20" s="2" t="s">
        <v>196</v>
      </c>
      <c r="E20" s="5" t="s">
        <v>117</v>
      </c>
      <c r="F20" s="15" t="s">
        <v>215</v>
      </c>
      <c r="G20" s="15" t="s">
        <v>284</v>
      </c>
      <c r="H20" s="15" t="s">
        <v>284</v>
      </c>
      <c r="I20" s="15" t="s">
        <v>284</v>
      </c>
      <c r="J20" s="15" t="s">
        <v>284</v>
      </c>
      <c r="K20" s="15" t="s">
        <v>284</v>
      </c>
      <c r="L20" s="15" t="s">
        <v>284</v>
      </c>
      <c r="M20" s="15" t="s">
        <v>215</v>
      </c>
      <c r="N20" s="4">
        <v>19</v>
      </c>
      <c r="O20" s="17">
        <v>42559</v>
      </c>
      <c r="P20" s="10">
        <v>62</v>
      </c>
      <c r="Q20" s="16" t="s">
        <v>23</v>
      </c>
      <c r="R20" s="16">
        <v>34.6</v>
      </c>
      <c r="S20" s="16">
        <v>1.98</v>
      </c>
      <c r="T20" s="16">
        <v>1.27</v>
      </c>
      <c r="U20" s="3">
        <f t="shared" si="0"/>
        <v>21.329479768786129</v>
      </c>
      <c r="V20" s="1">
        <f>300/R20</f>
        <v>8.6705202312138727</v>
      </c>
      <c r="W20" s="5">
        <v>1</v>
      </c>
      <c r="X20" s="5" t="s">
        <v>673</v>
      </c>
      <c r="Y20" s="5">
        <v>10</v>
      </c>
      <c r="Z20" s="5" t="s">
        <v>766</v>
      </c>
      <c r="AA20" s="5">
        <v>5</v>
      </c>
      <c r="AB20" s="5">
        <v>9633.57</v>
      </c>
      <c r="AC20" s="5">
        <v>-4887.75</v>
      </c>
      <c r="AD20" s="5">
        <v>376.738</v>
      </c>
      <c r="AE20" s="5">
        <v>92.646000000000001</v>
      </c>
      <c r="AF20" s="5">
        <v>153.05699999999999</v>
      </c>
      <c r="AG20" s="5">
        <v>546.38300000000004</v>
      </c>
      <c r="AH20" s="5">
        <v>98.055999999999997</v>
      </c>
      <c r="AI20" s="5">
        <v>44.134</v>
      </c>
      <c r="AJ20" s="5">
        <v>3.0190000000000001</v>
      </c>
      <c r="AK20" s="5">
        <v>4.13</v>
      </c>
      <c r="AL20" s="5">
        <v>658.11199999999997</v>
      </c>
      <c r="AM20" s="5">
        <v>-604.70500000000004</v>
      </c>
      <c r="AN20" s="5">
        <v>464.38299999999998</v>
      </c>
      <c r="AO20" s="5">
        <v>2.8000000000000001E-2</v>
      </c>
    </row>
    <row r="21" spans="1:41">
      <c r="A21" s="5">
        <v>20</v>
      </c>
      <c r="B21" s="5" t="s">
        <v>192</v>
      </c>
      <c r="C21" s="2" t="s">
        <v>118</v>
      </c>
      <c r="D21" s="2" t="s">
        <v>196</v>
      </c>
      <c r="E21" s="5" t="s">
        <v>117</v>
      </c>
      <c r="F21" s="15" t="s">
        <v>216</v>
      </c>
      <c r="G21" s="15" t="s">
        <v>284</v>
      </c>
      <c r="H21" s="15" t="s">
        <v>284</v>
      </c>
      <c r="I21" s="15" t="s">
        <v>284</v>
      </c>
      <c r="J21" s="15" t="s">
        <v>284</v>
      </c>
      <c r="K21" s="15" t="s">
        <v>284</v>
      </c>
      <c r="L21" s="15" t="s">
        <v>284</v>
      </c>
      <c r="M21" s="15" t="s">
        <v>216</v>
      </c>
      <c r="N21" s="4">
        <v>20</v>
      </c>
      <c r="O21" s="17">
        <v>42566</v>
      </c>
      <c r="P21" s="10">
        <v>62.4</v>
      </c>
      <c r="Q21" s="16" t="s">
        <v>24</v>
      </c>
      <c r="R21" s="24">
        <v>1.6</v>
      </c>
      <c r="S21" s="24">
        <v>3.27</v>
      </c>
      <c r="T21" s="16">
        <v>0.79</v>
      </c>
      <c r="U21" s="3">
        <f t="shared" si="0"/>
        <v>0</v>
      </c>
      <c r="V21" s="1">
        <v>30</v>
      </c>
      <c r="W21" s="5">
        <v>1</v>
      </c>
      <c r="X21" s="5" t="s">
        <v>674</v>
      </c>
      <c r="Y21" s="5">
        <f t="shared" ref="Y21:Y27" si="1">R21</f>
        <v>1.6</v>
      </c>
      <c r="Z21" s="5" t="s">
        <v>766</v>
      </c>
      <c r="AA21" s="5">
        <v>10</v>
      </c>
      <c r="AB21" s="5">
        <v>180.98</v>
      </c>
      <c r="AC21" s="5">
        <v>1089.3520000000001</v>
      </c>
      <c r="AD21" s="5">
        <v>189.63</v>
      </c>
      <c r="AE21" s="5">
        <v>162.136</v>
      </c>
      <c r="AF21" s="5">
        <v>1401.7349999999999</v>
      </c>
      <c r="AG21" s="5">
        <v>2083.1239999999998</v>
      </c>
      <c r="AH21" s="5">
        <v>243.10400000000001</v>
      </c>
      <c r="AI21" s="5">
        <v>24.303999999999998</v>
      </c>
      <c r="AJ21" s="5">
        <v>3.5539999999999998</v>
      </c>
      <c r="AK21" s="5">
        <v>5.1749999999999998</v>
      </c>
      <c r="AL21" s="5">
        <v>743.553</v>
      </c>
      <c r="AM21" s="5">
        <v>-291.31700000000001</v>
      </c>
      <c r="AN21" s="5">
        <v>3146.395</v>
      </c>
      <c r="AO21" s="5">
        <v>2.9000000000000001E-2</v>
      </c>
    </row>
    <row r="22" spans="1:41">
      <c r="A22" s="5">
        <v>21</v>
      </c>
      <c r="B22" s="5" t="s">
        <v>192</v>
      </c>
      <c r="C22" s="2" t="s">
        <v>118</v>
      </c>
      <c r="D22" s="2" t="s">
        <v>196</v>
      </c>
      <c r="E22" s="5" t="s">
        <v>117</v>
      </c>
      <c r="F22" s="15" t="s">
        <v>217</v>
      </c>
      <c r="G22" s="15" t="s">
        <v>284</v>
      </c>
      <c r="H22" s="15" t="s">
        <v>284</v>
      </c>
      <c r="I22" s="15" t="s">
        <v>284</v>
      </c>
      <c r="J22" s="15" t="s">
        <v>284</v>
      </c>
      <c r="K22" s="15" t="s">
        <v>284</v>
      </c>
      <c r="L22" s="15" t="s">
        <v>284</v>
      </c>
      <c r="M22" s="15" t="s">
        <v>217</v>
      </c>
      <c r="N22" s="4">
        <v>21</v>
      </c>
      <c r="O22" s="17">
        <v>42562</v>
      </c>
      <c r="P22" s="10">
        <v>62.1</v>
      </c>
      <c r="Q22" s="16" t="s">
        <v>25</v>
      </c>
      <c r="R22" s="24">
        <v>4</v>
      </c>
      <c r="S22" s="24">
        <v>1.45</v>
      </c>
      <c r="T22" s="16">
        <v>0.17</v>
      </c>
      <c r="U22" s="3">
        <f t="shared" si="0"/>
        <v>0</v>
      </c>
      <c r="V22" s="1">
        <v>30</v>
      </c>
      <c r="W22" s="5">
        <v>1</v>
      </c>
      <c r="X22" s="5" t="s">
        <v>675</v>
      </c>
      <c r="Y22" s="5">
        <f t="shared" si="1"/>
        <v>4</v>
      </c>
      <c r="Z22" s="5" t="s">
        <v>766</v>
      </c>
      <c r="AA22" s="5">
        <v>1</v>
      </c>
      <c r="AB22" s="5">
        <v>809.61199999999997</v>
      </c>
      <c r="AC22" s="5">
        <v>718.44899999999996</v>
      </c>
      <c r="AD22" s="5">
        <v>179.005</v>
      </c>
      <c r="AE22" s="5">
        <v>153.55699999999999</v>
      </c>
      <c r="AF22" s="5">
        <v>1428.7940000000001</v>
      </c>
      <c r="AG22" s="5">
        <v>991.28200000000004</v>
      </c>
      <c r="AH22" s="5">
        <v>138.715</v>
      </c>
      <c r="AI22" s="5">
        <v>18.861999999999998</v>
      </c>
      <c r="AJ22" s="5">
        <v>2.887</v>
      </c>
      <c r="AK22" s="5">
        <v>3.577</v>
      </c>
      <c r="AL22" s="5">
        <v>654.17399999999998</v>
      </c>
      <c r="AM22" s="5">
        <v>-453.99099999999999</v>
      </c>
      <c r="AN22" s="5">
        <v>2963.5039999999999</v>
      </c>
      <c r="AO22" s="5">
        <v>2.1000000000000001E-2</v>
      </c>
    </row>
    <row r="23" spans="1:41">
      <c r="A23" s="5">
        <v>22</v>
      </c>
      <c r="B23" s="5" t="s">
        <v>192</v>
      </c>
      <c r="C23" s="2" t="s">
        <v>118</v>
      </c>
      <c r="D23" s="2" t="s">
        <v>196</v>
      </c>
      <c r="E23" s="5" t="s">
        <v>117</v>
      </c>
      <c r="F23" s="15" t="s">
        <v>218</v>
      </c>
      <c r="G23" s="15" t="s">
        <v>284</v>
      </c>
      <c r="H23" s="15" t="s">
        <v>284</v>
      </c>
      <c r="I23" s="15" t="s">
        <v>284</v>
      </c>
      <c r="J23" s="15" t="s">
        <v>284</v>
      </c>
      <c r="K23" s="15" t="s">
        <v>284</v>
      </c>
      <c r="L23" s="15" t="s">
        <v>284</v>
      </c>
      <c r="M23" s="15" t="s">
        <v>218</v>
      </c>
      <c r="N23" s="4">
        <v>22</v>
      </c>
      <c r="O23" s="17">
        <v>42566</v>
      </c>
      <c r="P23" s="10">
        <v>61.5</v>
      </c>
      <c r="Q23" s="16" t="s">
        <v>26</v>
      </c>
      <c r="R23" s="24">
        <v>9.6</v>
      </c>
      <c r="S23" s="24">
        <v>2.1800000000000002</v>
      </c>
      <c r="T23" s="16">
        <v>0.86</v>
      </c>
      <c r="U23" s="3">
        <f t="shared" si="0"/>
        <v>0</v>
      </c>
      <c r="V23" s="1">
        <v>30</v>
      </c>
      <c r="W23" s="5">
        <v>1</v>
      </c>
      <c r="X23" s="5" t="s">
        <v>676</v>
      </c>
      <c r="Y23" s="5">
        <f t="shared" si="1"/>
        <v>9.6</v>
      </c>
      <c r="Z23" s="5" t="s">
        <v>766</v>
      </c>
      <c r="AA23" s="5">
        <v>2</v>
      </c>
      <c r="AB23" s="5">
        <v>615.11800000000005</v>
      </c>
      <c r="AC23" s="5">
        <v>812.82799999999997</v>
      </c>
      <c r="AD23" s="5">
        <v>166.54300000000001</v>
      </c>
      <c r="AE23" s="5">
        <v>219.32499999999999</v>
      </c>
      <c r="AF23" s="5">
        <v>1504.828</v>
      </c>
      <c r="AG23" s="5">
        <v>1106.806</v>
      </c>
      <c r="AH23" s="5">
        <v>101.03400000000001</v>
      </c>
      <c r="AI23" s="5">
        <v>33.744</v>
      </c>
      <c r="AJ23" s="5">
        <v>3.746</v>
      </c>
      <c r="AK23" s="5">
        <v>2.964</v>
      </c>
      <c r="AL23" s="5">
        <v>863.35400000000004</v>
      </c>
      <c r="AM23" s="5">
        <v>-402.33699999999999</v>
      </c>
      <c r="AN23" s="5">
        <v>2721.9340000000002</v>
      </c>
      <c r="AO23" s="5">
        <v>-1.2E-2</v>
      </c>
    </row>
    <row r="24" spans="1:41">
      <c r="A24" s="5">
        <v>23</v>
      </c>
      <c r="B24" s="5" t="s">
        <v>192</v>
      </c>
      <c r="C24" s="2" t="s">
        <v>118</v>
      </c>
      <c r="D24" s="2" t="s">
        <v>196</v>
      </c>
      <c r="E24" s="5" t="s">
        <v>117</v>
      </c>
      <c r="F24" s="15" t="s">
        <v>219</v>
      </c>
      <c r="G24" s="15" t="s">
        <v>284</v>
      </c>
      <c r="H24" s="15" t="s">
        <v>284</v>
      </c>
      <c r="I24" s="15" t="s">
        <v>284</v>
      </c>
      <c r="J24" s="15" t="s">
        <v>284</v>
      </c>
      <c r="K24" s="15" t="s">
        <v>284</v>
      </c>
      <c r="L24" s="15" t="s">
        <v>284</v>
      </c>
      <c r="M24" s="15" t="s">
        <v>219</v>
      </c>
      <c r="N24" s="4">
        <v>23</v>
      </c>
      <c r="O24" s="17">
        <v>42566</v>
      </c>
      <c r="P24" s="10">
        <v>57.5</v>
      </c>
      <c r="Q24" s="16" t="s">
        <v>27</v>
      </c>
      <c r="R24" s="24">
        <v>3.1</v>
      </c>
      <c r="S24" s="24">
        <v>3.04</v>
      </c>
      <c r="T24" s="16">
        <v>0.22</v>
      </c>
      <c r="U24" s="3">
        <f t="shared" si="0"/>
        <v>0</v>
      </c>
      <c r="V24" s="1">
        <v>30</v>
      </c>
      <c r="W24" s="5">
        <v>1</v>
      </c>
      <c r="X24" s="5" t="s">
        <v>677</v>
      </c>
      <c r="Y24" s="5">
        <f t="shared" si="1"/>
        <v>3.1</v>
      </c>
      <c r="Z24" s="5" t="s">
        <v>766</v>
      </c>
      <c r="AA24" s="5">
        <v>6</v>
      </c>
      <c r="AB24" s="5">
        <v>38.21</v>
      </c>
      <c r="AC24" s="5">
        <v>921.60799999999995</v>
      </c>
      <c r="AD24" s="5">
        <v>125.301</v>
      </c>
      <c r="AE24" s="5">
        <v>163.298</v>
      </c>
      <c r="AF24" s="5">
        <v>584.22299999999996</v>
      </c>
      <c r="AG24" s="5">
        <v>1115.671</v>
      </c>
      <c r="AH24" s="5">
        <v>38.325000000000003</v>
      </c>
      <c r="AI24" s="5">
        <v>73.293000000000006</v>
      </c>
      <c r="AJ24" s="5">
        <v>2.621</v>
      </c>
      <c r="AK24" s="5">
        <v>215.66</v>
      </c>
      <c r="AL24" s="5">
        <v>454.29199999999997</v>
      </c>
      <c r="AM24" s="5">
        <v>-739.149</v>
      </c>
      <c r="AN24" s="5">
        <v>1514.5350000000001</v>
      </c>
      <c r="AO24" s="5">
        <v>9.9000000000000005E-2</v>
      </c>
    </row>
    <row r="25" spans="1:41">
      <c r="A25" s="5">
        <v>24</v>
      </c>
      <c r="B25" s="5" t="s">
        <v>192</v>
      </c>
      <c r="C25" s="2" t="s">
        <v>118</v>
      </c>
      <c r="D25" s="2" t="s">
        <v>196</v>
      </c>
      <c r="E25" s="5" t="s">
        <v>117</v>
      </c>
      <c r="F25" s="15" t="s">
        <v>220</v>
      </c>
      <c r="G25" s="15" t="s">
        <v>284</v>
      </c>
      <c r="H25" s="15" t="s">
        <v>284</v>
      </c>
      <c r="I25" s="15" t="s">
        <v>284</v>
      </c>
      <c r="J25" s="15" t="s">
        <v>284</v>
      </c>
      <c r="K25" s="15" t="s">
        <v>284</v>
      </c>
      <c r="L25" s="15" t="s">
        <v>284</v>
      </c>
      <c r="M25" s="15" t="s">
        <v>220</v>
      </c>
      <c r="N25" s="4">
        <v>24</v>
      </c>
      <c r="O25" s="17">
        <v>42559</v>
      </c>
      <c r="P25" s="10">
        <v>61</v>
      </c>
      <c r="Q25" s="16" t="s">
        <v>28</v>
      </c>
      <c r="R25" s="24">
        <v>8.1</v>
      </c>
      <c r="S25" s="24">
        <v>2.1800000000000002</v>
      </c>
      <c r="T25" s="16">
        <v>1.49</v>
      </c>
      <c r="U25" s="3">
        <f t="shared" si="0"/>
        <v>0</v>
      </c>
      <c r="V25" s="1">
        <v>30</v>
      </c>
      <c r="W25" s="5">
        <v>1</v>
      </c>
      <c r="X25" s="5" t="s">
        <v>678</v>
      </c>
      <c r="Y25" s="5">
        <f t="shared" si="1"/>
        <v>8.1</v>
      </c>
      <c r="Z25" s="5" t="s">
        <v>766</v>
      </c>
      <c r="AA25" s="5">
        <v>7</v>
      </c>
      <c r="AB25" s="5">
        <v>2056.3939999999998</v>
      </c>
      <c r="AC25" s="5">
        <v>-97.462000000000003</v>
      </c>
      <c r="AD25" s="5">
        <v>144.16999999999999</v>
      </c>
      <c r="AE25" s="5">
        <v>-8.2759999999999998</v>
      </c>
      <c r="AF25" s="5">
        <v>383.67700000000002</v>
      </c>
      <c r="AG25" s="5">
        <v>720.66899999999998</v>
      </c>
      <c r="AH25" s="5">
        <v>32.750999999999998</v>
      </c>
      <c r="AI25" s="5">
        <v>34.5</v>
      </c>
      <c r="AJ25" s="5">
        <v>1.9390000000000001</v>
      </c>
      <c r="AK25" s="5">
        <v>16.798999999999999</v>
      </c>
      <c r="AL25" s="5">
        <v>560.33699999999999</v>
      </c>
      <c r="AM25" s="5">
        <v>-784.82600000000002</v>
      </c>
      <c r="AN25" s="5">
        <v>605.625</v>
      </c>
      <c r="AO25" s="5">
        <v>0.112</v>
      </c>
    </row>
    <row r="26" spans="1:41">
      <c r="A26" s="5">
        <v>25</v>
      </c>
      <c r="B26" s="5" t="s">
        <v>192</v>
      </c>
      <c r="C26" s="2" t="s">
        <v>118</v>
      </c>
      <c r="D26" s="2" t="s">
        <v>196</v>
      </c>
      <c r="E26" s="5" t="s">
        <v>117</v>
      </c>
      <c r="F26" s="15" t="s">
        <v>221</v>
      </c>
      <c r="G26" s="15" t="s">
        <v>284</v>
      </c>
      <c r="H26" s="15" t="s">
        <v>284</v>
      </c>
      <c r="I26" s="15" t="s">
        <v>284</v>
      </c>
      <c r="J26" s="15" t="s">
        <v>284</v>
      </c>
      <c r="K26" s="15" t="s">
        <v>284</v>
      </c>
      <c r="L26" s="15" t="s">
        <v>284</v>
      </c>
      <c r="M26" s="15" t="s">
        <v>221</v>
      </c>
      <c r="N26" s="4">
        <v>25</v>
      </c>
      <c r="O26" s="17">
        <v>42566</v>
      </c>
      <c r="P26" s="10">
        <v>65.3</v>
      </c>
      <c r="Q26" s="16" t="s">
        <v>29</v>
      </c>
      <c r="R26" s="24">
        <v>9.4</v>
      </c>
      <c r="S26" s="24">
        <v>2.13</v>
      </c>
      <c r="T26" s="16">
        <v>1.39</v>
      </c>
      <c r="U26" s="3">
        <f t="shared" si="0"/>
        <v>0</v>
      </c>
      <c r="V26" s="1">
        <v>30</v>
      </c>
      <c r="W26" s="5">
        <v>1</v>
      </c>
      <c r="X26" s="5" t="s">
        <v>679</v>
      </c>
      <c r="Y26" s="5">
        <f t="shared" si="1"/>
        <v>9.4</v>
      </c>
      <c r="Z26" s="5" t="s">
        <v>766</v>
      </c>
      <c r="AA26" s="5">
        <v>8</v>
      </c>
      <c r="AB26" s="5">
        <v>3149.3580000000002</v>
      </c>
      <c r="AC26" s="5">
        <v>-64.41</v>
      </c>
      <c r="AD26" s="5">
        <v>142.92500000000001</v>
      </c>
      <c r="AE26" s="5">
        <v>44.679000000000002</v>
      </c>
      <c r="AF26" s="5">
        <v>431.185</v>
      </c>
      <c r="AG26" s="5">
        <v>1009.234</v>
      </c>
      <c r="AH26" s="5">
        <v>49.011000000000003</v>
      </c>
      <c r="AI26" s="5">
        <v>32.177</v>
      </c>
      <c r="AJ26" s="5">
        <v>1.68</v>
      </c>
      <c r="AK26" s="5">
        <v>46.829000000000001</v>
      </c>
      <c r="AL26" s="5">
        <v>685.97</v>
      </c>
      <c r="AM26" s="5">
        <v>-717.649</v>
      </c>
      <c r="AN26" s="5">
        <v>965.30200000000002</v>
      </c>
      <c r="AO26" s="5">
        <v>5.5E-2</v>
      </c>
    </row>
    <row r="27" spans="1:41">
      <c r="A27" s="5">
        <v>26</v>
      </c>
      <c r="B27" s="5" t="s">
        <v>192</v>
      </c>
      <c r="C27" s="2" t="s">
        <v>118</v>
      </c>
      <c r="D27" s="2" t="s">
        <v>196</v>
      </c>
      <c r="E27" s="5" t="s">
        <v>117</v>
      </c>
      <c r="F27" s="15" t="s">
        <v>222</v>
      </c>
      <c r="G27" s="15" t="s">
        <v>284</v>
      </c>
      <c r="H27" s="15" t="s">
        <v>284</v>
      </c>
      <c r="I27" s="15" t="s">
        <v>284</v>
      </c>
      <c r="J27" s="15" t="s">
        <v>284</v>
      </c>
      <c r="K27" s="15" t="s">
        <v>284</v>
      </c>
      <c r="L27" s="15" t="s">
        <v>284</v>
      </c>
      <c r="M27" s="15" t="s">
        <v>222</v>
      </c>
      <c r="N27" s="4">
        <v>26</v>
      </c>
      <c r="O27" s="17">
        <v>42559</v>
      </c>
      <c r="P27" s="10">
        <v>63</v>
      </c>
      <c r="Q27" s="16" t="s">
        <v>30</v>
      </c>
      <c r="R27" s="24">
        <v>8.6999999999999993</v>
      </c>
      <c r="S27" s="24">
        <v>1.89</v>
      </c>
      <c r="T27" s="16">
        <v>1.57</v>
      </c>
      <c r="U27" s="3">
        <f t="shared" si="0"/>
        <v>0</v>
      </c>
      <c r="V27" s="1">
        <v>30</v>
      </c>
      <c r="W27" s="5">
        <v>1</v>
      </c>
      <c r="X27" s="5" t="s">
        <v>680</v>
      </c>
      <c r="Y27" s="5">
        <f t="shared" si="1"/>
        <v>8.6999999999999993</v>
      </c>
      <c r="Z27" s="5" t="s">
        <v>766</v>
      </c>
      <c r="AA27" s="5">
        <v>1</v>
      </c>
      <c r="AB27" s="5">
        <v>837.01400000000001</v>
      </c>
      <c r="AC27" s="5">
        <v>391.08100000000002</v>
      </c>
      <c r="AD27" s="5">
        <v>114.91500000000001</v>
      </c>
      <c r="AE27" s="5">
        <v>38.890999999999998</v>
      </c>
      <c r="AF27" s="5">
        <v>703.43600000000004</v>
      </c>
      <c r="AG27" s="5">
        <v>2000.2329999999999</v>
      </c>
      <c r="AH27" s="5">
        <v>5.3819999999999997</v>
      </c>
      <c r="AI27" s="5">
        <v>28.577999999999999</v>
      </c>
      <c r="AJ27" s="5">
        <v>1.65</v>
      </c>
      <c r="AK27" s="5">
        <v>3.387</v>
      </c>
      <c r="AL27" s="5">
        <v>511.65800000000002</v>
      </c>
      <c r="AM27" s="5">
        <v>-744.38300000000004</v>
      </c>
      <c r="AN27" s="5">
        <v>87.6</v>
      </c>
      <c r="AO27" s="5">
        <v>8.6999999999999994E-2</v>
      </c>
    </row>
    <row r="28" spans="1:41">
      <c r="A28" s="5">
        <v>27</v>
      </c>
      <c r="B28" s="5" t="s">
        <v>192</v>
      </c>
      <c r="C28" s="2" t="s">
        <v>118</v>
      </c>
      <c r="D28" s="2" t="s">
        <v>196</v>
      </c>
      <c r="E28" s="5" t="s">
        <v>117</v>
      </c>
      <c r="F28" s="15" t="s">
        <v>223</v>
      </c>
      <c r="G28" s="15" t="s">
        <v>284</v>
      </c>
      <c r="H28" s="15" t="s">
        <v>284</v>
      </c>
      <c r="I28" s="15" t="s">
        <v>284</v>
      </c>
      <c r="J28" s="15" t="s">
        <v>284</v>
      </c>
      <c r="K28" s="15" t="s">
        <v>284</v>
      </c>
      <c r="L28" s="15" t="s">
        <v>284</v>
      </c>
      <c r="M28" s="15" t="s">
        <v>223</v>
      </c>
      <c r="N28" s="4">
        <v>27</v>
      </c>
      <c r="O28" s="17">
        <v>42559</v>
      </c>
      <c r="P28" s="10">
        <v>55</v>
      </c>
      <c r="Q28" s="16" t="s">
        <v>31</v>
      </c>
      <c r="R28" s="16">
        <v>48.9</v>
      </c>
      <c r="S28" s="16">
        <v>1.98</v>
      </c>
      <c r="T28" s="16">
        <v>2.02</v>
      </c>
      <c r="U28" s="3">
        <f t="shared" si="0"/>
        <v>23.865030674846626</v>
      </c>
      <c r="V28" s="1">
        <f>300/R28</f>
        <v>6.1349693251533743</v>
      </c>
      <c r="W28" s="5">
        <v>1</v>
      </c>
      <c r="X28" s="5" t="s">
        <v>681</v>
      </c>
      <c r="Y28" s="5">
        <v>10</v>
      </c>
      <c r="Z28" s="5" t="s">
        <v>766</v>
      </c>
      <c r="AA28" s="5">
        <v>2</v>
      </c>
      <c r="AB28" s="5">
        <v>-423.34199999999998</v>
      </c>
      <c r="AC28" s="5">
        <v>542.471</v>
      </c>
      <c r="AD28" s="5">
        <v>180.798</v>
      </c>
      <c r="AE28" s="5">
        <v>134.14099999999999</v>
      </c>
      <c r="AF28" s="5">
        <v>634.74300000000005</v>
      </c>
      <c r="AG28" s="5">
        <v>3919.241</v>
      </c>
      <c r="AH28" s="5">
        <v>2.8759999999999999</v>
      </c>
      <c r="AI28" s="5">
        <v>13.768000000000001</v>
      </c>
      <c r="AJ28" s="5">
        <v>2.597</v>
      </c>
      <c r="AK28" s="5">
        <v>1.982</v>
      </c>
      <c r="AL28" s="5">
        <v>642.96900000000005</v>
      </c>
      <c r="AM28" s="5">
        <v>-803.95399999999995</v>
      </c>
      <c r="AN28" s="5">
        <v>237.089</v>
      </c>
      <c r="AO28" s="5">
        <v>1.2999999999999999E-2</v>
      </c>
    </row>
    <row r="29" spans="1:41">
      <c r="A29" s="5">
        <v>28</v>
      </c>
      <c r="B29" s="5" t="s">
        <v>192</v>
      </c>
      <c r="C29" s="2" t="s">
        <v>118</v>
      </c>
      <c r="D29" s="2" t="s">
        <v>196</v>
      </c>
      <c r="E29" s="5" t="s">
        <v>117</v>
      </c>
      <c r="F29" s="15" t="s">
        <v>224</v>
      </c>
      <c r="G29" s="15" t="s">
        <v>284</v>
      </c>
      <c r="H29" s="15" t="s">
        <v>284</v>
      </c>
      <c r="I29" s="15" t="s">
        <v>284</v>
      </c>
      <c r="J29" s="15" t="s">
        <v>284</v>
      </c>
      <c r="K29" s="15" t="s">
        <v>284</v>
      </c>
      <c r="L29" s="15" t="s">
        <v>284</v>
      </c>
      <c r="M29" s="15" t="s">
        <v>224</v>
      </c>
      <c r="N29" s="4">
        <v>28</v>
      </c>
      <c r="O29" s="17">
        <v>42559</v>
      </c>
      <c r="P29" s="10">
        <v>63</v>
      </c>
      <c r="Q29" s="16" t="s">
        <v>32</v>
      </c>
      <c r="R29" s="16">
        <v>13.5</v>
      </c>
      <c r="S29" s="16">
        <v>1.69</v>
      </c>
      <c r="T29" s="16">
        <v>0.56000000000000005</v>
      </c>
      <c r="U29" s="3">
        <f t="shared" si="0"/>
        <v>7.7777777777777786</v>
      </c>
      <c r="V29" s="1">
        <f>300/R29</f>
        <v>22.222222222222221</v>
      </c>
      <c r="W29" s="5">
        <v>1</v>
      </c>
      <c r="X29" s="5" t="s">
        <v>682</v>
      </c>
      <c r="Y29" s="5">
        <v>10</v>
      </c>
      <c r="Z29" s="5" t="s">
        <v>766</v>
      </c>
      <c r="AA29" s="5">
        <v>3</v>
      </c>
      <c r="AB29" s="5">
        <v>-657.101</v>
      </c>
      <c r="AC29" s="5">
        <v>1060.0940000000001</v>
      </c>
      <c r="AD29" s="5">
        <v>122.011</v>
      </c>
      <c r="AE29" s="5">
        <v>52.945</v>
      </c>
      <c r="AF29" s="5">
        <v>895.73400000000004</v>
      </c>
      <c r="AG29" s="5">
        <v>3990.2440000000001</v>
      </c>
      <c r="AH29" s="5">
        <v>5.77</v>
      </c>
      <c r="AI29" s="5">
        <v>29.599</v>
      </c>
      <c r="AJ29" s="5">
        <v>2.0739999999999998</v>
      </c>
      <c r="AK29" s="5">
        <v>5.3710000000000004</v>
      </c>
      <c r="AL29" s="5">
        <v>543.99599999999998</v>
      </c>
      <c r="AM29" s="5">
        <v>-754.14400000000001</v>
      </c>
      <c r="AN29" s="5">
        <v>291.75700000000001</v>
      </c>
      <c r="AO29" s="5">
        <v>0.01</v>
      </c>
    </row>
    <row r="30" spans="1:41">
      <c r="A30" s="5">
        <v>29</v>
      </c>
      <c r="B30" s="5" t="s">
        <v>192</v>
      </c>
      <c r="C30" s="2" t="s">
        <v>118</v>
      </c>
      <c r="D30" s="2" t="s">
        <v>196</v>
      </c>
      <c r="E30" s="5" t="s">
        <v>117</v>
      </c>
      <c r="F30" s="15" t="s">
        <v>225</v>
      </c>
      <c r="G30" s="15" t="s">
        <v>284</v>
      </c>
      <c r="H30" s="15" t="s">
        <v>284</v>
      </c>
      <c r="I30" s="15" t="s">
        <v>284</v>
      </c>
      <c r="J30" s="15" t="s">
        <v>284</v>
      </c>
      <c r="K30" s="15" t="s">
        <v>284</v>
      </c>
      <c r="L30" s="15" t="s">
        <v>284</v>
      </c>
      <c r="M30" s="15" t="s">
        <v>225</v>
      </c>
      <c r="N30" s="4">
        <v>29</v>
      </c>
      <c r="O30" s="17">
        <v>42566</v>
      </c>
      <c r="P30" s="10">
        <v>61.3</v>
      </c>
      <c r="Q30" s="16" t="s">
        <v>33</v>
      </c>
      <c r="R30" s="16">
        <v>23.7</v>
      </c>
      <c r="S30" s="16">
        <v>2.11</v>
      </c>
      <c r="T30" s="16">
        <v>1.99</v>
      </c>
      <c r="U30" s="3">
        <f t="shared" si="0"/>
        <v>17.341772151898734</v>
      </c>
      <c r="V30" s="1">
        <f>300/R30</f>
        <v>12.658227848101266</v>
      </c>
      <c r="W30" s="5">
        <v>1</v>
      </c>
      <c r="X30" s="5" t="s">
        <v>683</v>
      </c>
      <c r="Y30" s="5">
        <v>10</v>
      </c>
      <c r="Z30" s="5" t="s">
        <v>766</v>
      </c>
      <c r="AA30" s="5">
        <v>4</v>
      </c>
      <c r="AB30" s="5">
        <v>-3119.86</v>
      </c>
      <c r="AC30" s="5">
        <v>1355.4480000000001</v>
      </c>
      <c r="AD30" s="5">
        <v>81.403999999999996</v>
      </c>
      <c r="AE30" s="5">
        <v>68.465999999999994</v>
      </c>
      <c r="AF30" s="5">
        <v>1280.4110000000001</v>
      </c>
      <c r="AG30" s="5">
        <v>4258.5069999999996</v>
      </c>
      <c r="AH30" s="5">
        <v>30.63</v>
      </c>
      <c r="AI30" s="5">
        <v>29.98</v>
      </c>
      <c r="AJ30" s="5">
        <v>1.589</v>
      </c>
      <c r="AK30" s="5">
        <v>22.1</v>
      </c>
      <c r="AL30" s="5">
        <v>296.99200000000002</v>
      </c>
      <c r="AM30" s="5">
        <v>-652.024</v>
      </c>
      <c r="AN30" s="5">
        <v>673.90200000000004</v>
      </c>
      <c r="AO30" s="5">
        <v>6.7000000000000004E-2</v>
      </c>
    </row>
    <row r="31" spans="1:41">
      <c r="A31" s="5">
        <v>30</v>
      </c>
      <c r="B31" s="5" t="s">
        <v>192</v>
      </c>
      <c r="C31" s="2" t="s">
        <v>118</v>
      </c>
      <c r="D31" s="2" t="s">
        <v>196</v>
      </c>
      <c r="E31" s="5" t="s">
        <v>117</v>
      </c>
      <c r="F31" s="15" t="s">
        <v>226</v>
      </c>
      <c r="G31" s="15" t="s">
        <v>284</v>
      </c>
      <c r="H31" s="15" t="s">
        <v>284</v>
      </c>
      <c r="I31" s="15" t="s">
        <v>284</v>
      </c>
      <c r="J31" s="15" t="s">
        <v>284</v>
      </c>
      <c r="K31" s="15" t="s">
        <v>284</v>
      </c>
      <c r="L31" s="15" t="s">
        <v>284</v>
      </c>
      <c r="M31" s="15" t="s">
        <v>226</v>
      </c>
      <c r="N31" s="4">
        <v>30</v>
      </c>
      <c r="O31" s="17">
        <v>42559</v>
      </c>
      <c r="P31" s="10">
        <v>65</v>
      </c>
      <c r="Q31" s="16" t="s">
        <v>34</v>
      </c>
      <c r="R31" s="16">
        <v>33</v>
      </c>
      <c r="S31" s="16">
        <v>1.88</v>
      </c>
      <c r="T31" s="16">
        <v>1.25</v>
      </c>
      <c r="U31" s="3">
        <f t="shared" si="0"/>
        <v>20.909090909090907</v>
      </c>
      <c r="V31" s="1">
        <f>300/R31</f>
        <v>9.0909090909090917</v>
      </c>
      <c r="W31" s="5">
        <v>1</v>
      </c>
      <c r="X31" s="5" t="s">
        <v>684</v>
      </c>
      <c r="Y31" s="5">
        <v>10</v>
      </c>
      <c r="Z31" s="5" t="s">
        <v>766</v>
      </c>
      <c r="AA31" s="5">
        <v>5</v>
      </c>
      <c r="AB31" s="5">
        <v>-887.73900000000003</v>
      </c>
      <c r="AC31" s="5">
        <v>1067.789</v>
      </c>
      <c r="AD31" s="5">
        <v>138.41499999999999</v>
      </c>
      <c r="AE31" s="5">
        <v>30.378</v>
      </c>
      <c r="AF31" s="5">
        <v>355.14800000000002</v>
      </c>
      <c r="AG31" s="5">
        <v>5166.1540000000005</v>
      </c>
      <c r="AH31" s="5">
        <v>69.234999999999999</v>
      </c>
      <c r="AI31" s="5">
        <v>37.119</v>
      </c>
      <c r="AJ31" s="5">
        <v>1.621</v>
      </c>
      <c r="AK31" s="5">
        <v>51.262</v>
      </c>
      <c r="AL31" s="5">
        <v>514.31899999999996</v>
      </c>
      <c r="AM31" s="5">
        <v>-574.01</v>
      </c>
      <c r="AN31" s="5">
        <v>319.94799999999998</v>
      </c>
      <c r="AO31" s="5">
        <v>8.9999999999999993E-3</v>
      </c>
    </row>
    <row r="32" spans="1:41">
      <c r="A32" s="5">
        <v>31</v>
      </c>
      <c r="B32" s="5" t="s">
        <v>192</v>
      </c>
      <c r="C32" s="2" t="s">
        <v>118</v>
      </c>
      <c r="D32" s="2" t="s">
        <v>196</v>
      </c>
      <c r="E32" s="5" t="s">
        <v>117</v>
      </c>
      <c r="F32" s="15" t="s">
        <v>227</v>
      </c>
      <c r="G32" s="15" t="s">
        <v>284</v>
      </c>
      <c r="H32" s="15" t="s">
        <v>284</v>
      </c>
      <c r="I32" s="15" t="s">
        <v>284</v>
      </c>
      <c r="J32" s="15" t="s">
        <v>284</v>
      </c>
      <c r="K32" s="15" t="s">
        <v>284</v>
      </c>
      <c r="L32" s="15" t="s">
        <v>284</v>
      </c>
      <c r="M32" s="15" t="s">
        <v>227</v>
      </c>
      <c r="N32" s="4">
        <v>31</v>
      </c>
      <c r="O32" s="17">
        <v>42559</v>
      </c>
      <c r="P32" s="10">
        <v>62</v>
      </c>
      <c r="Q32" s="16" t="s">
        <v>35</v>
      </c>
      <c r="R32" s="16">
        <v>19</v>
      </c>
      <c r="S32" s="16">
        <v>1.79</v>
      </c>
      <c r="T32" s="16">
        <v>0.78</v>
      </c>
      <c r="U32" s="3">
        <f t="shared" si="0"/>
        <v>14.210526315789474</v>
      </c>
      <c r="V32" s="1">
        <f>300/R32</f>
        <v>15.789473684210526</v>
      </c>
      <c r="W32" s="5">
        <v>1</v>
      </c>
      <c r="X32" s="5" t="s">
        <v>685</v>
      </c>
      <c r="Y32" s="5">
        <v>10</v>
      </c>
      <c r="Z32" s="5" t="s">
        <v>766</v>
      </c>
      <c r="AA32" s="5">
        <v>6</v>
      </c>
      <c r="AB32" s="5">
        <v>-1863.14</v>
      </c>
      <c r="AC32" s="5">
        <v>1310.742</v>
      </c>
      <c r="AD32" s="5">
        <v>141.904</v>
      </c>
      <c r="AE32" s="5">
        <v>35.215000000000003</v>
      </c>
      <c r="AF32" s="5">
        <v>692.23699999999997</v>
      </c>
      <c r="AG32" s="5">
        <v>5102.3450000000003</v>
      </c>
      <c r="AH32" s="5">
        <v>78.924999999999997</v>
      </c>
      <c r="AI32" s="5">
        <v>39.442</v>
      </c>
      <c r="AJ32" s="5">
        <v>1.9370000000000001</v>
      </c>
      <c r="AK32" s="5">
        <v>34.654000000000003</v>
      </c>
      <c r="AL32" s="5">
        <v>478.01900000000001</v>
      </c>
      <c r="AM32" s="5">
        <v>-661.88</v>
      </c>
      <c r="AN32" s="5">
        <v>724.22799999999995</v>
      </c>
      <c r="AO32" s="5">
        <v>6.0000000000000001E-3</v>
      </c>
    </row>
    <row r="33" spans="1:41">
      <c r="A33" s="5">
        <v>32</v>
      </c>
      <c r="B33" s="5" t="s">
        <v>192</v>
      </c>
      <c r="C33" s="2" t="s">
        <v>118</v>
      </c>
      <c r="D33" s="2" t="s">
        <v>196</v>
      </c>
      <c r="E33" s="5" t="s">
        <v>117</v>
      </c>
      <c r="F33" s="15" t="s">
        <v>228</v>
      </c>
      <c r="G33" s="15" t="s">
        <v>284</v>
      </c>
      <c r="H33" s="15" t="s">
        <v>284</v>
      </c>
      <c r="I33" s="15" t="s">
        <v>284</v>
      </c>
      <c r="J33" s="15" t="s">
        <v>284</v>
      </c>
      <c r="K33" s="15" t="s">
        <v>284</v>
      </c>
      <c r="L33" s="15" t="s">
        <v>284</v>
      </c>
      <c r="M33" s="15" t="s">
        <v>228</v>
      </c>
      <c r="N33" s="4">
        <v>32</v>
      </c>
      <c r="O33" s="17">
        <v>42559</v>
      </c>
      <c r="P33" s="10">
        <v>65</v>
      </c>
      <c r="Q33" s="16" t="s">
        <v>36</v>
      </c>
      <c r="R33" s="24">
        <v>7.2</v>
      </c>
      <c r="S33" s="24">
        <v>1.49</v>
      </c>
      <c r="T33" s="16">
        <v>0.56000000000000005</v>
      </c>
      <c r="U33" s="3">
        <f t="shared" si="0"/>
        <v>0</v>
      </c>
      <c r="V33" s="1">
        <v>30</v>
      </c>
      <c r="W33" s="5">
        <v>1</v>
      </c>
      <c r="X33" s="5" t="s">
        <v>686</v>
      </c>
      <c r="Y33" s="5">
        <f>R33</f>
        <v>7.2</v>
      </c>
      <c r="Z33" s="5" t="s">
        <v>766</v>
      </c>
      <c r="AA33" s="5">
        <v>9</v>
      </c>
      <c r="AB33" s="5">
        <v>-286.096</v>
      </c>
      <c r="AC33" s="5">
        <v>709.98299999999995</v>
      </c>
      <c r="AD33" s="5">
        <v>150.209</v>
      </c>
      <c r="AE33" s="5">
        <v>125.036</v>
      </c>
      <c r="AF33" s="5">
        <v>1827.75</v>
      </c>
      <c r="AG33" s="5">
        <v>3489.6379999999999</v>
      </c>
      <c r="AH33" s="5">
        <v>72.834000000000003</v>
      </c>
      <c r="AI33" s="5">
        <v>12.811</v>
      </c>
      <c r="AJ33" s="5">
        <v>4.2729999999999997</v>
      </c>
      <c r="AK33" s="5">
        <v>8.6509999999999998</v>
      </c>
      <c r="AL33" s="5">
        <v>817.45100000000002</v>
      </c>
      <c r="AM33" s="5">
        <v>-544.61500000000001</v>
      </c>
      <c r="AN33" s="5">
        <v>2132.7860000000001</v>
      </c>
      <c r="AO33" s="5">
        <v>-6.0000000000000001E-3</v>
      </c>
    </row>
    <row r="34" spans="1:41">
      <c r="A34" s="5">
        <v>33</v>
      </c>
      <c r="B34" s="5" t="s">
        <v>192</v>
      </c>
      <c r="C34" s="2" t="s">
        <v>118</v>
      </c>
      <c r="D34" s="2" t="s">
        <v>196</v>
      </c>
      <c r="E34" s="5" t="s">
        <v>117</v>
      </c>
      <c r="F34" s="15" t="s">
        <v>229</v>
      </c>
      <c r="G34" s="15" t="s">
        <v>284</v>
      </c>
      <c r="H34" s="15" t="s">
        <v>284</v>
      </c>
      <c r="I34" s="15" t="s">
        <v>284</v>
      </c>
      <c r="J34" s="15" t="s">
        <v>284</v>
      </c>
      <c r="K34" s="15" t="s">
        <v>284</v>
      </c>
      <c r="L34" s="15" t="s">
        <v>284</v>
      </c>
      <c r="M34" s="15" t="s">
        <v>229</v>
      </c>
      <c r="N34" s="4">
        <v>33</v>
      </c>
      <c r="O34" s="17">
        <v>42559</v>
      </c>
      <c r="P34" s="10">
        <v>56</v>
      </c>
      <c r="Q34" s="16" t="s">
        <v>37</v>
      </c>
      <c r="R34" s="16">
        <v>22.5</v>
      </c>
      <c r="S34" s="16">
        <v>1.94</v>
      </c>
      <c r="T34" s="16">
        <v>1.54</v>
      </c>
      <c r="U34" s="3">
        <f t="shared" ref="U34:U65" si="2">30-V34</f>
        <v>16.666666666666664</v>
      </c>
      <c r="V34" s="1">
        <f>300/R34</f>
        <v>13.333333333333334</v>
      </c>
      <c r="W34" s="5">
        <v>1</v>
      </c>
      <c r="X34" s="5" t="s">
        <v>687</v>
      </c>
      <c r="Y34" s="5">
        <v>10</v>
      </c>
      <c r="Z34" s="5" t="s">
        <v>766</v>
      </c>
      <c r="AA34" s="5">
        <v>1</v>
      </c>
      <c r="AB34" s="5">
        <v>-817.18499999999995</v>
      </c>
      <c r="AC34" s="5">
        <v>822.07100000000003</v>
      </c>
      <c r="AD34" s="5">
        <v>139.88999999999999</v>
      </c>
      <c r="AE34" s="5">
        <v>78.653999999999996</v>
      </c>
      <c r="AF34" s="5">
        <v>2012.923</v>
      </c>
      <c r="AG34" s="5">
        <v>4065.779</v>
      </c>
      <c r="AH34" s="5">
        <v>57.533999999999999</v>
      </c>
      <c r="AI34" s="5">
        <v>12.935</v>
      </c>
      <c r="AJ34" s="5">
        <v>2.57</v>
      </c>
      <c r="AK34" s="5">
        <v>5.3869999999999996</v>
      </c>
      <c r="AL34" s="5">
        <v>491.76400000000001</v>
      </c>
      <c r="AM34" s="5">
        <v>-163.166</v>
      </c>
      <c r="AN34" s="5">
        <v>1307.394</v>
      </c>
      <c r="AO34" s="5">
        <v>-1.0999999999999999E-2</v>
      </c>
    </row>
    <row r="35" spans="1:41">
      <c r="A35" s="5">
        <v>34</v>
      </c>
      <c r="B35" s="5" t="s">
        <v>192</v>
      </c>
      <c r="C35" s="2" t="s">
        <v>118</v>
      </c>
      <c r="D35" s="2" t="s">
        <v>196</v>
      </c>
      <c r="E35" s="5" t="s">
        <v>117</v>
      </c>
      <c r="F35" s="15" t="s">
        <v>230</v>
      </c>
      <c r="G35" s="15" t="s">
        <v>284</v>
      </c>
      <c r="H35" s="15" t="s">
        <v>284</v>
      </c>
      <c r="I35" s="15" t="s">
        <v>284</v>
      </c>
      <c r="J35" s="15" t="s">
        <v>284</v>
      </c>
      <c r="K35" s="15" t="s">
        <v>284</v>
      </c>
      <c r="L35" s="15" t="s">
        <v>284</v>
      </c>
      <c r="M35" s="15" t="s">
        <v>230</v>
      </c>
      <c r="N35" s="4">
        <v>34</v>
      </c>
      <c r="O35" s="17">
        <v>42559</v>
      </c>
      <c r="P35" s="10">
        <v>62</v>
      </c>
      <c r="Q35" s="16" t="s">
        <v>38</v>
      </c>
      <c r="R35" s="16">
        <v>28.1</v>
      </c>
      <c r="S35" s="16">
        <v>1.92</v>
      </c>
      <c r="T35" s="16">
        <v>1.18</v>
      </c>
      <c r="U35" s="3">
        <f t="shared" si="2"/>
        <v>19.323843416370106</v>
      </c>
      <c r="V35" s="1">
        <f>300/R35</f>
        <v>10.676156583629894</v>
      </c>
      <c r="W35" s="5">
        <v>1</v>
      </c>
      <c r="X35" s="5" t="s">
        <v>688</v>
      </c>
      <c r="Y35" s="5">
        <v>10</v>
      </c>
      <c r="Z35" s="5" t="s">
        <v>766</v>
      </c>
      <c r="AA35" s="5">
        <v>2</v>
      </c>
      <c r="AB35" s="5">
        <v>-983.59400000000005</v>
      </c>
      <c r="AC35" s="5">
        <v>740.64800000000002</v>
      </c>
      <c r="AD35" s="5">
        <v>125.158</v>
      </c>
      <c r="AE35" s="5">
        <v>117.967</v>
      </c>
      <c r="AF35" s="5">
        <v>2496.8049999999998</v>
      </c>
      <c r="AG35" s="5">
        <v>4694.0420000000004</v>
      </c>
      <c r="AH35" s="5">
        <v>69.222999999999999</v>
      </c>
      <c r="AI35" s="5">
        <v>10.930999999999999</v>
      </c>
      <c r="AJ35" s="5">
        <v>2.1930000000000001</v>
      </c>
      <c r="AK35" s="5">
        <v>5.8179999999999996</v>
      </c>
      <c r="AL35" s="5">
        <v>504.18799999999999</v>
      </c>
      <c r="AM35" s="5">
        <v>2.2400000000000002</v>
      </c>
      <c r="AN35" s="5">
        <v>1447.15</v>
      </c>
      <c r="AO35" s="5">
        <v>2.9000000000000001E-2</v>
      </c>
    </row>
    <row r="36" spans="1:41">
      <c r="A36" s="5">
        <v>35</v>
      </c>
      <c r="B36" s="5" t="s">
        <v>192</v>
      </c>
      <c r="C36" s="2" t="s">
        <v>118</v>
      </c>
      <c r="D36" s="2" t="s">
        <v>196</v>
      </c>
      <c r="E36" s="5" t="s">
        <v>117</v>
      </c>
      <c r="F36" s="15" t="s">
        <v>231</v>
      </c>
      <c r="G36" s="15" t="s">
        <v>284</v>
      </c>
      <c r="H36" s="15" t="s">
        <v>284</v>
      </c>
      <c r="I36" s="15" t="s">
        <v>284</v>
      </c>
      <c r="J36" s="15" t="s">
        <v>284</v>
      </c>
      <c r="K36" s="15" t="s">
        <v>284</v>
      </c>
      <c r="L36" s="15" t="s">
        <v>284</v>
      </c>
      <c r="M36" s="15" t="s">
        <v>231</v>
      </c>
      <c r="N36" s="4">
        <v>35</v>
      </c>
      <c r="O36" s="17">
        <v>42559</v>
      </c>
      <c r="P36" s="10">
        <v>56</v>
      </c>
      <c r="Q36" s="16" t="s">
        <v>39</v>
      </c>
      <c r="R36" s="24">
        <v>9.1</v>
      </c>
      <c r="S36" s="24">
        <v>1.82</v>
      </c>
      <c r="T36" s="16">
        <v>0.62</v>
      </c>
      <c r="U36" s="3">
        <f t="shared" si="2"/>
        <v>0</v>
      </c>
      <c r="V36" s="1">
        <v>30</v>
      </c>
      <c r="W36" s="5">
        <v>1</v>
      </c>
      <c r="X36" s="5" t="s">
        <v>689</v>
      </c>
      <c r="Y36" s="5">
        <f>R36</f>
        <v>9.1</v>
      </c>
      <c r="Z36" s="5" t="s">
        <v>766</v>
      </c>
      <c r="AA36" s="5">
        <v>10</v>
      </c>
      <c r="AB36" s="5">
        <v>1733.73</v>
      </c>
      <c r="AC36" s="5">
        <v>203.005</v>
      </c>
      <c r="AD36" s="5">
        <v>138.71700000000001</v>
      </c>
      <c r="AE36" s="5">
        <v>60.345999999999997</v>
      </c>
      <c r="AF36" s="5">
        <v>612.55799999999999</v>
      </c>
      <c r="AG36" s="5">
        <v>708.18600000000004</v>
      </c>
      <c r="AH36" s="5">
        <v>64.144999999999996</v>
      </c>
      <c r="AI36" s="5">
        <v>30.484000000000002</v>
      </c>
      <c r="AJ36" s="5">
        <v>2.3879999999999999</v>
      </c>
      <c r="AK36" s="5">
        <v>6.0960000000000001</v>
      </c>
      <c r="AL36" s="5">
        <v>438.15600000000001</v>
      </c>
      <c r="AM36" s="5">
        <v>-488.69200000000001</v>
      </c>
      <c r="AN36" s="5">
        <v>2293.5360000000001</v>
      </c>
      <c r="AO36" s="5">
        <v>0.13800000000000001</v>
      </c>
    </row>
    <row r="37" spans="1:41">
      <c r="A37" s="5">
        <v>36</v>
      </c>
      <c r="B37" s="5" t="s">
        <v>192</v>
      </c>
      <c r="C37" s="2" t="s">
        <v>118</v>
      </c>
      <c r="D37" s="2" t="s">
        <v>196</v>
      </c>
      <c r="E37" s="5" t="s">
        <v>117</v>
      </c>
      <c r="F37" s="15" t="s">
        <v>232</v>
      </c>
      <c r="G37" s="15" t="s">
        <v>284</v>
      </c>
      <c r="H37" s="15" t="s">
        <v>284</v>
      </c>
      <c r="I37" s="15" t="s">
        <v>284</v>
      </c>
      <c r="J37" s="15" t="s">
        <v>284</v>
      </c>
      <c r="K37" s="15" t="s">
        <v>284</v>
      </c>
      <c r="L37" s="15" t="s">
        <v>284</v>
      </c>
      <c r="M37" s="15" t="s">
        <v>232</v>
      </c>
      <c r="N37" s="4">
        <v>36</v>
      </c>
      <c r="O37" s="17">
        <v>42559</v>
      </c>
      <c r="P37" s="10">
        <v>56</v>
      </c>
      <c r="Q37" s="16" t="s">
        <v>40</v>
      </c>
      <c r="R37" s="16">
        <v>19.100000000000001</v>
      </c>
      <c r="S37" s="16">
        <v>1.77</v>
      </c>
      <c r="T37" s="16">
        <v>0.92</v>
      </c>
      <c r="U37" s="3">
        <f t="shared" si="2"/>
        <v>14.293193717277488</v>
      </c>
      <c r="V37" s="1">
        <f t="shared" ref="V37:V44" si="3">300/R37</f>
        <v>15.706806282722512</v>
      </c>
      <c r="W37" s="5">
        <v>1</v>
      </c>
      <c r="X37" s="5" t="s">
        <v>690</v>
      </c>
      <c r="Y37" s="5">
        <v>10</v>
      </c>
      <c r="Z37" s="5" t="s">
        <v>766</v>
      </c>
      <c r="AA37" s="5">
        <v>1</v>
      </c>
      <c r="AB37" s="5">
        <v>2777.3359999999998</v>
      </c>
      <c r="AC37" s="5">
        <v>56.783000000000001</v>
      </c>
      <c r="AD37" s="5">
        <v>170.54300000000001</v>
      </c>
      <c r="AE37" s="5">
        <v>35.868000000000002</v>
      </c>
      <c r="AF37" s="5">
        <v>306.98399999999998</v>
      </c>
      <c r="AG37" s="5">
        <v>620.14300000000003</v>
      </c>
      <c r="AH37" s="5">
        <v>44.728999999999999</v>
      </c>
      <c r="AI37" s="5">
        <v>20.76</v>
      </c>
      <c r="AJ37" s="5">
        <v>1.7050000000000001</v>
      </c>
      <c r="AK37" s="5">
        <v>4.7560000000000002</v>
      </c>
      <c r="AL37" s="5">
        <v>365.94799999999998</v>
      </c>
      <c r="AM37" s="5">
        <v>-485.88600000000002</v>
      </c>
      <c r="AN37" s="5">
        <v>2280.6909999999998</v>
      </c>
      <c r="AO37" s="5">
        <v>0.158</v>
      </c>
    </row>
    <row r="38" spans="1:41">
      <c r="A38" s="5">
        <v>37</v>
      </c>
      <c r="B38" s="5" t="s">
        <v>192</v>
      </c>
      <c r="C38" s="2" t="s">
        <v>118</v>
      </c>
      <c r="D38" s="2" t="s">
        <v>196</v>
      </c>
      <c r="E38" s="5" t="s">
        <v>117</v>
      </c>
      <c r="F38" s="15" t="s">
        <v>233</v>
      </c>
      <c r="G38" s="15" t="s">
        <v>284</v>
      </c>
      <c r="H38" s="15" t="s">
        <v>284</v>
      </c>
      <c r="I38" s="15" t="s">
        <v>284</v>
      </c>
      <c r="J38" s="15" t="s">
        <v>284</v>
      </c>
      <c r="K38" s="15" t="s">
        <v>284</v>
      </c>
      <c r="L38" s="15" t="s">
        <v>284</v>
      </c>
      <c r="M38" s="15" t="s">
        <v>233</v>
      </c>
      <c r="N38" s="4">
        <v>37</v>
      </c>
      <c r="O38" s="17">
        <v>42559</v>
      </c>
      <c r="P38" s="10">
        <v>59</v>
      </c>
      <c r="Q38" s="16" t="s">
        <v>41</v>
      </c>
      <c r="R38" s="16">
        <v>13.7</v>
      </c>
      <c r="S38" s="16">
        <v>1.58</v>
      </c>
      <c r="T38" s="16">
        <v>0.52</v>
      </c>
      <c r="U38" s="3">
        <f t="shared" si="2"/>
        <v>8.1021897810218952</v>
      </c>
      <c r="V38" s="1">
        <f t="shared" si="3"/>
        <v>21.897810218978105</v>
      </c>
      <c r="W38" s="5">
        <v>1</v>
      </c>
      <c r="X38" s="5" t="s">
        <v>691</v>
      </c>
      <c r="Y38" s="5">
        <v>10</v>
      </c>
      <c r="Z38" s="5" t="s">
        <v>766</v>
      </c>
      <c r="AA38" s="5">
        <v>2</v>
      </c>
      <c r="AB38" s="5">
        <v>2097.0010000000002</v>
      </c>
      <c r="AC38" s="5">
        <v>50.137</v>
      </c>
      <c r="AD38" s="5">
        <v>190.49799999999999</v>
      </c>
      <c r="AE38" s="5">
        <v>56.350999999999999</v>
      </c>
      <c r="AF38" s="5">
        <v>395.67599999999999</v>
      </c>
      <c r="AG38" s="5">
        <v>701.64</v>
      </c>
      <c r="AH38" s="5">
        <v>62.73</v>
      </c>
      <c r="AI38" s="5">
        <v>42.177999999999997</v>
      </c>
      <c r="AJ38" s="5">
        <v>3.3519999999999999</v>
      </c>
      <c r="AK38" s="5">
        <v>1.1839999999999999</v>
      </c>
      <c r="AL38" s="5">
        <v>605.82799999999997</v>
      </c>
      <c r="AM38" s="5">
        <v>-523.56200000000001</v>
      </c>
      <c r="AN38" s="5">
        <v>3914.4319999999998</v>
      </c>
      <c r="AO38" s="5">
        <v>0.14799999999999999</v>
      </c>
    </row>
    <row r="39" spans="1:41">
      <c r="A39" s="5">
        <v>38</v>
      </c>
      <c r="B39" s="5" t="s">
        <v>192</v>
      </c>
      <c r="C39" s="2" t="s">
        <v>118</v>
      </c>
      <c r="D39" s="2" t="s">
        <v>196</v>
      </c>
      <c r="E39" s="5" t="s">
        <v>120</v>
      </c>
      <c r="F39" s="5" t="s">
        <v>45</v>
      </c>
      <c r="G39" s="15" t="s">
        <v>284</v>
      </c>
      <c r="H39" s="15" t="s">
        <v>284</v>
      </c>
      <c r="I39" s="15" t="s">
        <v>284</v>
      </c>
      <c r="J39" s="15" t="s">
        <v>284</v>
      </c>
      <c r="K39" s="15" t="s">
        <v>284</v>
      </c>
      <c r="L39" s="15" t="s">
        <v>284</v>
      </c>
      <c r="M39" s="5" t="s">
        <v>45</v>
      </c>
      <c r="N39" s="5">
        <v>1</v>
      </c>
      <c r="O39" s="7">
        <v>42615</v>
      </c>
      <c r="P39" s="9">
        <v>178</v>
      </c>
      <c r="Q39" s="16" t="s">
        <v>121</v>
      </c>
      <c r="R39" s="5">
        <v>20.9</v>
      </c>
      <c r="S39" s="5">
        <v>2.06</v>
      </c>
      <c r="T39" s="5">
        <v>1.79</v>
      </c>
      <c r="U39" s="3">
        <f t="shared" si="2"/>
        <v>15.645933014354066</v>
      </c>
      <c r="V39" s="1">
        <f t="shared" si="3"/>
        <v>14.354066985645934</v>
      </c>
      <c r="W39" s="5">
        <v>1</v>
      </c>
      <c r="X39" s="5" t="s">
        <v>692</v>
      </c>
      <c r="Y39" s="5">
        <v>10</v>
      </c>
      <c r="Z39" s="5" t="s">
        <v>766</v>
      </c>
      <c r="AA39" s="5">
        <v>10</v>
      </c>
      <c r="AB39" s="5">
        <v>-1945.04</v>
      </c>
      <c r="AC39" s="5">
        <v>1491.732</v>
      </c>
      <c r="AD39" s="5">
        <v>132.285</v>
      </c>
      <c r="AE39" s="5">
        <v>93.200999999999993</v>
      </c>
      <c r="AF39" s="5">
        <v>1808.684</v>
      </c>
      <c r="AG39" s="5">
        <v>7965.5770000000002</v>
      </c>
      <c r="AH39" s="5">
        <v>47.768000000000001</v>
      </c>
      <c r="AI39" s="5">
        <v>4196.5870000000004</v>
      </c>
      <c r="AJ39" s="5">
        <v>6.5010000000000003</v>
      </c>
      <c r="AK39" s="5">
        <v>19.545000000000002</v>
      </c>
      <c r="AL39" s="5">
        <v>392.995</v>
      </c>
      <c r="AM39" s="5">
        <v>-318.30099999999999</v>
      </c>
      <c r="AN39" s="5">
        <v>1200.97</v>
      </c>
      <c r="AO39" s="5">
        <v>-1.4999999999999999E-2</v>
      </c>
    </row>
    <row r="40" spans="1:41">
      <c r="A40" s="5">
        <v>39</v>
      </c>
      <c r="B40" s="5" t="s">
        <v>192</v>
      </c>
      <c r="C40" s="2" t="s">
        <v>118</v>
      </c>
      <c r="D40" s="2" t="s">
        <v>196</v>
      </c>
      <c r="E40" s="5" t="s">
        <v>120</v>
      </c>
      <c r="F40" s="5" t="s">
        <v>46</v>
      </c>
      <c r="G40" s="15" t="s">
        <v>284</v>
      </c>
      <c r="H40" s="15" t="s">
        <v>284</v>
      </c>
      <c r="I40" s="15" t="s">
        <v>284</v>
      </c>
      <c r="J40" s="15" t="s">
        <v>284</v>
      </c>
      <c r="K40" s="15" t="s">
        <v>284</v>
      </c>
      <c r="L40" s="15" t="s">
        <v>284</v>
      </c>
      <c r="M40" s="5" t="s">
        <v>46</v>
      </c>
      <c r="N40" s="5">
        <v>2</v>
      </c>
      <c r="O40" s="7">
        <v>42615</v>
      </c>
      <c r="P40" s="9">
        <v>215</v>
      </c>
      <c r="Q40" s="16" t="s">
        <v>122</v>
      </c>
      <c r="R40" s="5">
        <v>15.5</v>
      </c>
      <c r="S40" s="5">
        <v>2.0699999999999998</v>
      </c>
      <c r="T40" s="5">
        <v>2.1800000000000002</v>
      </c>
      <c r="U40" s="3">
        <f t="shared" si="2"/>
        <v>10.64516129032258</v>
      </c>
      <c r="V40" s="1">
        <f t="shared" si="3"/>
        <v>19.35483870967742</v>
      </c>
      <c r="W40" s="5">
        <v>1</v>
      </c>
      <c r="X40" s="5" t="s">
        <v>693</v>
      </c>
      <c r="Y40" s="5">
        <v>10</v>
      </c>
      <c r="Z40" s="5" t="s">
        <v>766</v>
      </c>
      <c r="AA40" s="5">
        <v>2</v>
      </c>
      <c r="AB40" s="5">
        <v>-555.39099999999996</v>
      </c>
      <c r="AC40" s="5">
        <v>666.48599999999999</v>
      </c>
      <c r="AD40" s="5">
        <v>132.62100000000001</v>
      </c>
      <c r="AE40" s="5">
        <v>157.191</v>
      </c>
      <c r="AF40" s="5">
        <v>1677.8710000000001</v>
      </c>
      <c r="AG40" s="5">
        <v>8405.0480000000007</v>
      </c>
      <c r="AH40" s="5">
        <v>128.65799999999999</v>
      </c>
      <c r="AI40" s="5">
        <v>2664.6660000000002</v>
      </c>
      <c r="AJ40" s="5">
        <v>2.7509999999999999</v>
      </c>
      <c r="AK40" s="5">
        <v>19.873000000000001</v>
      </c>
      <c r="AL40" s="5">
        <v>553.73800000000006</v>
      </c>
      <c r="AM40" s="5">
        <v>-338.86599999999999</v>
      </c>
      <c r="AN40" s="5">
        <v>650.91999999999996</v>
      </c>
      <c r="AO40" s="5">
        <v>1.7000000000000001E-2</v>
      </c>
    </row>
    <row r="41" spans="1:41">
      <c r="A41" s="5">
        <v>40</v>
      </c>
      <c r="B41" s="5" t="s">
        <v>192</v>
      </c>
      <c r="C41" s="2" t="s">
        <v>118</v>
      </c>
      <c r="D41" s="2" t="s">
        <v>196</v>
      </c>
      <c r="E41" s="5" t="s">
        <v>120</v>
      </c>
      <c r="F41" s="5" t="s">
        <v>47</v>
      </c>
      <c r="G41" s="15" t="s">
        <v>284</v>
      </c>
      <c r="H41" s="15" t="s">
        <v>284</v>
      </c>
      <c r="I41" s="15" t="s">
        <v>284</v>
      </c>
      <c r="J41" s="15" t="s">
        <v>284</v>
      </c>
      <c r="K41" s="15" t="s">
        <v>284</v>
      </c>
      <c r="L41" s="15" t="s">
        <v>284</v>
      </c>
      <c r="M41" s="5" t="s">
        <v>47</v>
      </c>
      <c r="N41" s="5">
        <v>3</v>
      </c>
      <c r="O41" s="7">
        <v>42608</v>
      </c>
      <c r="P41" s="9">
        <v>117</v>
      </c>
      <c r="Q41" s="16" t="s">
        <v>123</v>
      </c>
      <c r="R41" s="5">
        <v>12.3</v>
      </c>
      <c r="S41" s="5">
        <v>2.14</v>
      </c>
      <c r="T41" s="5">
        <v>2.3199999999999998</v>
      </c>
      <c r="U41" s="3">
        <f t="shared" si="2"/>
        <v>5.6097560975609753</v>
      </c>
      <c r="V41" s="1">
        <f t="shared" si="3"/>
        <v>24.390243902439025</v>
      </c>
      <c r="W41" s="5">
        <v>1</v>
      </c>
      <c r="X41" s="5" t="s">
        <v>694</v>
      </c>
      <c r="Y41" s="5">
        <v>10</v>
      </c>
      <c r="Z41" s="5" t="s">
        <v>766</v>
      </c>
      <c r="AA41" s="5">
        <v>7</v>
      </c>
      <c r="AB41" s="5">
        <v>-683.91399999999999</v>
      </c>
      <c r="AC41" s="5">
        <v>1436.7529999999999</v>
      </c>
      <c r="AD41" s="5">
        <v>107.40900000000001</v>
      </c>
      <c r="AE41" s="5">
        <v>463.27499999999998</v>
      </c>
      <c r="AF41" s="5">
        <v>2727.0030000000002</v>
      </c>
      <c r="AG41" s="5">
        <v>8748.9330000000009</v>
      </c>
      <c r="AH41" s="5">
        <v>124.682</v>
      </c>
      <c r="AI41" s="5">
        <v>1740.35</v>
      </c>
      <c r="AJ41" s="5">
        <v>5.4139999999999997</v>
      </c>
      <c r="AK41" s="5">
        <v>12.222</v>
      </c>
      <c r="AL41" s="5">
        <v>533.35900000000004</v>
      </c>
      <c r="AM41" s="5">
        <v>-486.14100000000002</v>
      </c>
      <c r="AN41" s="5">
        <v>847.27599999999995</v>
      </c>
      <c r="AO41" s="5">
        <v>4.2999999999999997E-2</v>
      </c>
    </row>
    <row r="42" spans="1:41">
      <c r="A42" s="5">
        <v>41</v>
      </c>
      <c r="B42" s="5" t="s">
        <v>192</v>
      </c>
      <c r="C42" s="2" t="s">
        <v>118</v>
      </c>
      <c r="D42" s="2" t="s">
        <v>196</v>
      </c>
      <c r="E42" s="5" t="s">
        <v>120</v>
      </c>
      <c r="F42" s="5" t="s">
        <v>48</v>
      </c>
      <c r="G42" s="15" t="s">
        <v>284</v>
      </c>
      <c r="H42" s="15" t="s">
        <v>284</v>
      </c>
      <c r="I42" s="15" t="s">
        <v>284</v>
      </c>
      <c r="J42" s="15" t="s">
        <v>284</v>
      </c>
      <c r="K42" s="15" t="s">
        <v>284</v>
      </c>
      <c r="L42" s="15" t="s">
        <v>284</v>
      </c>
      <c r="M42" s="5" t="s">
        <v>48</v>
      </c>
      <c r="N42" s="5">
        <v>4</v>
      </c>
      <c r="O42" s="7">
        <v>42615</v>
      </c>
      <c r="P42" s="9">
        <v>193</v>
      </c>
      <c r="Q42" s="16" t="s">
        <v>124</v>
      </c>
      <c r="R42" s="5">
        <v>19.600000000000001</v>
      </c>
      <c r="S42" s="5">
        <v>2.17</v>
      </c>
      <c r="T42" s="5">
        <v>1.73</v>
      </c>
      <c r="U42" s="3">
        <f t="shared" si="2"/>
        <v>14.693877551020408</v>
      </c>
      <c r="V42" s="1">
        <f t="shared" si="3"/>
        <v>15.306122448979592</v>
      </c>
      <c r="W42" s="5">
        <v>1</v>
      </c>
      <c r="X42" s="5" t="s">
        <v>695</v>
      </c>
      <c r="Y42" s="5">
        <v>10</v>
      </c>
      <c r="Z42" s="5" t="s">
        <v>766</v>
      </c>
      <c r="AA42" s="5">
        <v>10</v>
      </c>
      <c r="AB42" s="5">
        <v>-1738.15</v>
      </c>
      <c r="AC42" s="5">
        <v>1438.0050000000001</v>
      </c>
      <c r="AD42" s="5">
        <v>128.947</v>
      </c>
      <c r="AE42" s="5">
        <v>94.066999999999993</v>
      </c>
      <c r="AF42" s="5">
        <v>2708.6990000000001</v>
      </c>
      <c r="AG42" s="5">
        <v>3851.0140000000001</v>
      </c>
      <c r="AH42" s="5">
        <v>126.693</v>
      </c>
      <c r="AI42" s="5">
        <v>1253.414</v>
      </c>
      <c r="AJ42" s="5">
        <v>8.5609999999999999</v>
      </c>
      <c r="AK42" s="5">
        <v>36.353999999999999</v>
      </c>
      <c r="AL42" s="5">
        <v>576.63199999999995</v>
      </c>
      <c r="AM42" s="5">
        <v>-555.89599999999996</v>
      </c>
      <c r="AN42" s="5">
        <v>2414.6489999999999</v>
      </c>
      <c r="AO42" s="5">
        <v>2.1000000000000001E-2</v>
      </c>
    </row>
    <row r="43" spans="1:41">
      <c r="A43" s="5">
        <v>42</v>
      </c>
      <c r="B43" s="5" t="s">
        <v>192</v>
      </c>
      <c r="C43" s="2" t="s">
        <v>118</v>
      </c>
      <c r="D43" s="2" t="s">
        <v>196</v>
      </c>
      <c r="E43" s="5" t="s">
        <v>120</v>
      </c>
      <c r="F43" s="5" t="s">
        <v>49</v>
      </c>
      <c r="G43" s="15" t="s">
        <v>284</v>
      </c>
      <c r="H43" s="15" t="s">
        <v>284</v>
      </c>
      <c r="I43" s="15" t="s">
        <v>284</v>
      </c>
      <c r="J43" s="15" t="s">
        <v>284</v>
      </c>
      <c r="K43" s="15" t="s">
        <v>284</v>
      </c>
      <c r="L43" s="15" t="s">
        <v>284</v>
      </c>
      <c r="M43" s="5" t="s">
        <v>49</v>
      </c>
      <c r="N43" s="5">
        <v>5</v>
      </c>
      <c r="O43" s="7">
        <v>42608</v>
      </c>
      <c r="P43" s="9">
        <v>129</v>
      </c>
      <c r="Q43" s="16" t="s">
        <v>125</v>
      </c>
      <c r="R43" s="5">
        <v>11.2</v>
      </c>
      <c r="S43" s="5">
        <v>2.06</v>
      </c>
      <c r="T43" s="5">
        <v>1.67</v>
      </c>
      <c r="U43" s="3">
        <f t="shared" si="2"/>
        <v>3.2142857142857117</v>
      </c>
      <c r="V43" s="1">
        <f t="shared" si="3"/>
        <v>26.785714285714288</v>
      </c>
      <c r="W43" s="5">
        <v>1</v>
      </c>
      <c r="X43" s="5" t="s">
        <v>696</v>
      </c>
      <c r="Y43" s="5">
        <v>10</v>
      </c>
      <c r="Z43" s="5" t="s">
        <v>766</v>
      </c>
      <c r="AA43" s="5">
        <v>9</v>
      </c>
      <c r="AB43" s="5">
        <v>-1559.42</v>
      </c>
      <c r="AC43" s="5">
        <v>1508.498</v>
      </c>
      <c r="AD43" s="5">
        <v>126.59</v>
      </c>
      <c r="AE43" s="5">
        <v>103.758</v>
      </c>
      <c r="AF43" s="5">
        <v>3719.712</v>
      </c>
      <c r="AG43" s="5">
        <v>9609.6970000000001</v>
      </c>
      <c r="AH43" s="5">
        <v>210.916</v>
      </c>
      <c r="AI43" s="5">
        <v>10649.82</v>
      </c>
      <c r="AJ43" s="5">
        <v>9.407</v>
      </c>
      <c r="AK43" s="5">
        <v>70.245000000000005</v>
      </c>
      <c r="AL43" s="5">
        <v>485.93099999999998</v>
      </c>
      <c r="AM43" s="5">
        <v>-490.83300000000003</v>
      </c>
      <c r="AN43" s="5">
        <v>2015.154</v>
      </c>
      <c r="AO43" s="5">
        <v>-1.4E-2</v>
      </c>
    </row>
    <row r="44" spans="1:41">
      <c r="A44" s="5">
        <v>43</v>
      </c>
      <c r="B44" s="5" t="s">
        <v>192</v>
      </c>
      <c r="C44" s="2" t="s">
        <v>118</v>
      </c>
      <c r="D44" s="2" t="s">
        <v>196</v>
      </c>
      <c r="E44" s="5" t="s">
        <v>120</v>
      </c>
      <c r="F44" s="5" t="s">
        <v>50</v>
      </c>
      <c r="G44" s="15" t="s">
        <v>284</v>
      </c>
      <c r="H44" s="15" t="s">
        <v>284</v>
      </c>
      <c r="I44" s="15" t="s">
        <v>284</v>
      </c>
      <c r="J44" s="15" t="s">
        <v>284</v>
      </c>
      <c r="K44" s="15" t="s">
        <v>284</v>
      </c>
      <c r="L44" s="15" t="s">
        <v>284</v>
      </c>
      <c r="M44" s="5" t="s">
        <v>50</v>
      </c>
      <c r="N44" s="5">
        <v>6</v>
      </c>
      <c r="O44" s="7">
        <v>42615</v>
      </c>
      <c r="P44" s="9">
        <v>216</v>
      </c>
      <c r="Q44" s="16" t="s">
        <v>126</v>
      </c>
      <c r="R44" s="5">
        <v>24.3</v>
      </c>
      <c r="S44" s="5">
        <v>2.02</v>
      </c>
      <c r="T44" s="5">
        <v>1.53</v>
      </c>
      <c r="U44" s="3">
        <f t="shared" si="2"/>
        <v>17.654320987654323</v>
      </c>
      <c r="V44" s="1">
        <f t="shared" si="3"/>
        <v>12.345679012345679</v>
      </c>
      <c r="W44" s="5">
        <v>1</v>
      </c>
      <c r="X44" s="5" t="s">
        <v>697</v>
      </c>
      <c r="Y44" s="5">
        <v>10</v>
      </c>
      <c r="Z44" s="5" t="s">
        <v>766</v>
      </c>
      <c r="AA44" s="5">
        <v>9</v>
      </c>
      <c r="AB44" s="5">
        <v>15.244</v>
      </c>
      <c r="AC44" s="5">
        <v>771.94899999999996</v>
      </c>
      <c r="AD44" s="5">
        <v>161.11699999999999</v>
      </c>
      <c r="AE44" s="5">
        <v>40.512999999999998</v>
      </c>
      <c r="AF44" s="5">
        <v>1783.6980000000001</v>
      </c>
      <c r="AG44" s="5">
        <v>3043.13</v>
      </c>
      <c r="AH44" s="5">
        <v>407.7</v>
      </c>
      <c r="AI44" s="5">
        <v>484.221</v>
      </c>
      <c r="AJ44" s="5">
        <v>4.6580000000000004</v>
      </c>
      <c r="AK44" s="5">
        <v>4.4359999999999999</v>
      </c>
      <c r="AL44" s="5">
        <v>465.69499999999999</v>
      </c>
      <c r="AM44" s="5">
        <v>-164.762</v>
      </c>
      <c r="AN44" s="5">
        <v>1209.45</v>
      </c>
      <c r="AO44" s="5">
        <v>3.7999999999999999E-2</v>
      </c>
    </row>
    <row r="45" spans="1:41">
      <c r="A45" s="5">
        <v>44</v>
      </c>
      <c r="B45" s="5" t="s">
        <v>192</v>
      </c>
      <c r="C45" s="2" t="s">
        <v>118</v>
      </c>
      <c r="D45" s="2" t="s">
        <v>196</v>
      </c>
      <c r="E45" s="5" t="s">
        <v>120</v>
      </c>
      <c r="F45" s="5" t="s">
        <v>51</v>
      </c>
      <c r="G45" s="15" t="s">
        <v>284</v>
      </c>
      <c r="H45" s="15" t="s">
        <v>284</v>
      </c>
      <c r="I45" s="15" t="s">
        <v>284</v>
      </c>
      <c r="J45" s="15" t="s">
        <v>284</v>
      </c>
      <c r="K45" s="15" t="s">
        <v>284</v>
      </c>
      <c r="L45" s="15" t="s">
        <v>284</v>
      </c>
      <c r="M45" s="5" t="s">
        <v>51</v>
      </c>
      <c r="N45" s="5">
        <v>7</v>
      </c>
      <c r="O45" s="7">
        <v>42615</v>
      </c>
      <c r="P45" s="9">
        <v>220</v>
      </c>
      <c r="Q45" s="16" t="s">
        <v>127</v>
      </c>
      <c r="R45" s="23">
        <v>4.9000000000000004</v>
      </c>
      <c r="S45" s="23">
        <v>3.08</v>
      </c>
      <c r="T45" s="5">
        <v>1.59</v>
      </c>
      <c r="U45" s="3">
        <f t="shared" si="2"/>
        <v>0</v>
      </c>
      <c r="V45" s="1">
        <v>30</v>
      </c>
      <c r="W45" s="5">
        <v>1</v>
      </c>
      <c r="X45" s="5" t="s">
        <v>698</v>
      </c>
      <c r="Y45" s="5">
        <f>R45</f>
        <v>4.9000000000000004</v>
      </c>
      <c r="Z45" s="5" t="s">
        <v>766</v>
      </c>
      <c r="AA45" s="5">
        <v>4</v>
      </c>
      <c r="AB45" s="5">
        <v>531.01800000000003</v>
      </c>
      <c r="AC45" s="5">
        <v>377.47899999999998</v>
      </c>
      <c r="AD45" s="5">
        <v>212.52699999999999</v>
      </c>
      <c r="AE45" s="5">
        <v>-0.17100000000000001</v>
      </c>
      <c r="AF45" s="5">
        <v>2039.61</v>
      </c>
      <c r="AG45" s="5">
        <v>1121.6479999999999</v>
      </c>
      <c r="AH45" s="5">
        <v>121.86199999999999</v>
      </c>
      <c r="AI45" s="5">
        <v>1930.7619999999999</v>
      </c>
      <c r="AJ45" s="5">
        <v>4.0229999999999997</v>
      </c>
      <c r="AK45" s="5">
        <v>3.3140000000000001</v>
      </c>
      <c r="AL45" s="5">
        <v>571.35199999999998</v>
      </c>
      <c r="AM45" s="5">
        <v>-417.06599999999997</v>
      </c>
      <c r="AN45" s="5">
        <v>948.93799999999999</v>
      </c>
      <c r="AO45" s="5">
        <v>7.2999999999999995E-2</v>
      </c>
    </row>
    <row r="46" spans="1:41">
      <c r="A46" s="5">
        <v>45</v>
      </c>
      <c r="B46" s="5" t="s">
        <v>192</v>
      </c>
      <c r="C46" s="2" t="s">
        <v>118</v>
      </c>
      <c r="D46" s="2" t="s">
        <v>196</v>
      </c>
      <c r="E46" s="5" t="s">
        <v>120</v>
      </c>
      <c r="F46" s="5" t="s">
        <v>52</v>
      </c>
      <c r="G46" s="15" t="s">
        <v>284</v>
      </c>
      <c r="H46" s="15" t="s">
        <v>284</v>
      </c>
      <c r="I46" s="15" t="s">
        <v>284</v>
      </c>
      <c r="J46" s="15" t="s">
        <v>284</v>
      </c>
      <c r="K46" s="15" t="s">
        <v>284</v>
      </c>
      <c r="L46" s="15" t="s">
        <v>284</v>
      </c>
      <c r="M46" s="5" t="s">
        <v>52</v>
      </c>
      <c r="N46" s="5">
        <v>8</v>
      </c>
      <c r="O46" s="7">
        <v>42615</v>
      </c>
      <c r="P46" s="9">
        <v>185</v>
      </c>
      <c r="Q46" s="16" t="s">
        <v>128</v>
      </c>
      <c r="R46" s="5">
        <v>45.8</v>
      </c>
      <c r="S46" s="5">
        <v>1.91</v>
      </c>
      <c r="T46" s="5">
        <v>1.7</v>
      </c>
      <c r="U46" s="3">
        <f t="shared" si="2"/>
        <v>23.449781659388645</v>
      </c>
      <c r="V46" s="1">
        <f>300/R46</f>
        <v>6.5502183406113543</v>
      </c>
      <c r="W46" s="5">
        <v>1</v>
      </c>
      <c r="X46" s="5" t="s">
        <v>699</v>
      </c>
      <c r="Y46" s="5">
        <v>10</v>
      </c>
      <c r="Z46" s="5" t="s">
        <v>766</v>
      </c>
      <c r="AA46" s="5">
        <v>3</v>
      </c>
      <c r="AB46" s="5">
        <v>189.071</v>
      </c>
      <c r="AC46" s="5">
        <v>987.89800000000002</v>
      </c>
      <c r="AD46" s="5">
        <v>223.982</v>
      </c>
      <c r="AE46" s="5">
        <v>494.14600000000002</v>
      </c>
      <c r="AF46" s="5">
        <v>2133.337</v>
      </c>
      <c r="AG46" s="5">
        <v>8840.5439999999999</v>
      </c>
      <c r="AH46" s="5">
        <v>1237.038</v>
      </c>
      <c r="AI46" s="5">
        <v>838.755</v>
      </c>
      <c r="AJ46" s="5">
        <v>5.5069999999999997</v>
      </c>
      <c r="AK46" s="5">
        <v>26.355</v>
      </c>
      <c r="AL46" s="5">
        <v>430.93</v>
      </c>
      <c r="AM46" s="5">
        <v>-224.95099999999999</v>
      </c>
      <c r="AN46" s="5">
        <v>4330.4530000000004</v>
      </c>
      <c r="AO46" s="5">
        <v>-2.5999999999999999E-2</v>
      </c>
    </row>
    <row r="47" spans="1:41">
      <c r="A47" s="5">
        <v>46</v>
      </c>
      <c r="B47" s="5" t="s">
        <v>192</v>
      </c>
      <c r="C47" s="2" t="s">
        <v>118</v>
      </c>
      <c r="D47" s="2" t="s">
        <v>196</v>
      </c>
      <c r="E47" s="5" t="s">
        <v>120</v>
      </c>
      <c r="F47" s="5" t="s">
        <v>53</v>
      </c>
      <c r="G47" s="15" t="s">
        <v>284</v>
      </c>
      <c r="H47" s="15" t="s">
        <v>284</v>
      </c>
      <c r="I47" s="15" t="s">
        <v>284</v>
      </c>
      <c r="J47" s="15" t="s">
        <v>284</v>
      </c>
      <c r="K47" s="15" t="s">
        <v>284</v>
      </c>
      <c r="L47" s="15" t="s">
        <v>284</v>
      </c>
      <c r="M47" s="5" t="s">
        <v>53</v>
      </c>
      <c r="N47" s="5">
        <v>9</v>
      </c>
      <c r="O47" s="7">
        <v>42608</v>
      </c>
      <c r="P47" s="9">
        <v>133</v>
      </c>
      <c r="Q47" s="16" t="s">
        <v>129</v>
      </c>
      <c r="R47" s="5">
        <v>19.100000000000001</v>
      </c>
      <c r="S47" s="5">
        <v>1.91</v>
      </c>
      <c r="T47" s="5">
        <v>2.25</v>
      </c>
      <c r="U47" s="3">
        <f t="shared" si="2"/>
        <v>14.293193717277488</v>
      </c>
      <c r="V47" s="1">
        <f>300/R47</f>
        <v>15.706806282722512</v>
      </c>
      <c r="W47" s="5">
        <v>1</v>
      </c>
      <c r="X47" s="5" t="s">
        <v>700</v>
      </c>
      <c r="Y47" s="5">
        <v>10</v>
      </c>
      <c r="Z47" s="5" t="s">
        <v>766</v>
      </c>
      <c r="AA47" s="5">
        <v>4</v>
      </c>
      <c r="AB47" s="5">
        <v>-1570.6</v>
      </c>
      <c r="AC47" s="5">
        <v>1056.453</v>
      </c>
      <c r="AD47" s="5">
        <v>100.084</v>
      </c>
      <c r="AE47" s="5">
        <v>152.09700000000001</v>
      </c>
      <c r="AF47" s="5">
        <v>4082.97</v>
      </c>
      <c r="AG47" s="5">
        <v>3024.0439999999999</v>
      </c>
      <c r="AH47" s="5">
        <v>95.783000000000001</v>
      </c>
      <c r="AI47" s="5">
        <v>571.33000000000004</v>
      </c>
      <c r="AJ47" s="5">
        <v>3.012</v>
      </c>
      <c r="AK47" s="5">
        <v>19.103999999999999</v>
      </c>
      <c r="AL47" s="5">
        <v>450.04500000000002</v>
      </c>
      <c r="AM47" s="5">
        <v>-45.573</v>
      </c>
      <c r="AN47" s="5">
        <v>1688.3409999999999</v>
      </c>
      <c r="AO47" s="5">
        <v>1.4999999999999999E-2</v>
      </c>
    </row>
    <row r="48" spans="1:41">
      <c r="A48" s="5">
        <v>47</v>
      </c>
      <c r="B48" s="5" t="s">
        <v>192</v>
      </c>
      <c r="C48" s="2" t="s">
        <v>118</v>
      </c>
      <c r="D48" s="2" t="s">
        <v>196</v>
      </c>
      <c r="E48" s="5" t="s">
        <v>120</v>
      </c>
      <c r="F48" s="5" t="s">
        <v>54</v>
      </c>
      <c r="G48" s="15" t="s">
        <v>284</v>
      </c>
      <c r="H48" s="15" t="s">
        <v>284</v>
      </c>
      <c r="I48" s="15" t="s">
        <v>284</v>
      </c>
      <c r="J48" s="15" t="s">
        <v>284</v>
      </c>
      <c r="K48" s="15" t="s">
        <v>284</v>
      </c>
      <c r="L48" s="15" t="s">
        <v>284</v>
      </c>
      <c r="M48" s="5" t="s">
        <v>54</v>
      </c>
      <c r="N48" s="5">
        <v>10</v>
      </c>
      <c r="O48" s="7">
        <v>42615</v>
      </c>
      <c r="P48" s="9">
        <v>163</v>
      </c>
      <c r="Q48" s="16" t="s">
        <v>130</v>
      </c>
      <c r="R48" s="5">
        <v>18.600000000000001</v>
      </c>
      <c r="S48" s="5">
        <v>1.99</v>
      </c>
      <c r="T48" s="5">
        <v>1.9</v>
      </c>
      <c r="U48" s="3">
        <f t="shared" si="2"/>
        <v>13.870967741935484</v>
      </c>
      <c r="V48" s="1">
        <f>300/R48</f>
        <v>16.129032258064516</v>
      </c>
      <c r="W48" s="5">
        <v>1</v>
      </c>
      <c r="X48" s="5" t="s">
        <v>701</v>
      </c>
      <c r="Y48" s="5">
        <v>10</v>
      </c>
      <c r="Z48" s="5" t="s">
        <v>766</v>
      </c>
      <c r="AA48" s="5">
        <v>8</v>
      </c>
      <c r="AB48" s="5">
        <v>2957.1419999999998</v>
      </c>
      <c r="AC48" s="5">
        <v>-668.03300000000002</v>
      </c>
      <c r="AD48" s="5">
        <v>183.631</v>
      </c>
      <c r="AE48" s="5">
        <v>147.78700000000001</v>
      </c>
      <c r="AF48" s="5">
        <v>969.76900000000001</v>
      </c>
      <c r="AG48" s="5">
        <v>450.05200000000002</v>
      </c>
      <c r="AH48" s="5">
        <v>88.507000000000005</v>
      </c>
      <c r="AI48" s="5">
        <v>6038.1890000000003</v>
      </c>
      <c r="AJ48" s="5">
        <v>4.7300000000000004</v>
      </c>
      <c r="AK48" s="5">
        <v>9.516</v>
      </c>
      <c r="AL48" s="5">
        <v>513.14400000000001</v>
      </c>
      <c r="AM48" s="5">
        <v>-495.43599999999998</v>
      </c>
      <c r="AN48" s="5">
        <v>1705.3789999999999</v>
      </c>
      <c r="AO48" s="5">
        <v>1.7000000000000001E-2</v>
      </c>
    </row>
    <row r="49" spans="1:41">
      <c r="A49" s="5">
        <v>48</v>
      </c>
      <c r="B49" s="5" t="s">
        <v>192</v>
      </c>
      <c r="C49" s="2" t="s">
        <v>118</v>
      </c>
      <c r="D49" s="2" t="s">
        <v>196</v>
      </c>
      <c r="E49" s="5" t="s">
        <v>120</v>
      </c>
      <c r="F49" s="5" t="s">
        <v>55</v>
      </c>
      <c r="G49" s="15" t="s">
        <v>284</v>
      </c>
      <c r="H49" s="15" t="s">
        <v>284</v>
      </c>
      <c r="I49" s="15" t="s">
        <v>284</v>
      </c>
      <c r="J49" s="15" t="s">
        <v>284</v>
      </c>
      <c r="K49" s="15" t="s">
        <v>284</v>
      </c>
      <c r="L49" s="15" t="s">
        <v>284</v>
      </c>
      <c r="M49" s="5" t="s">
        <v>55</v>
      </c>
      <c r="N49" s="5">
        <v>11</v>
      </c>
      <c r="O49" s="7">
        <v>42608</v>
      </c>
      <c r="P49" s="9">
        <v>114</v>
      </c>
      <c r="Q49" s="16" t="s">
        <v>131</v>
      </c>
      <c r="R49" s="23">
        <v>7.4</v>
      </c>
      <c r="S49" s="23">
        <v>1.78</v>
      </c>
      <c r="T49" s="5">
        <v>0.37</v>
      </c>
      <c r="U49" s="3">
        <f t="shared" si="2"/>
        <v>0</v>
      </c>
      <c r="V49" s="1">
        <v>30</v>
      </c>
      <c r="W49" s="5">
        <v>1</v>
      </c>
      <c r="X49" s="5" t="s">
        <v>702</v>
      </c>
      <c r="Y49" s="5">
        <f>R49</f>
        <v>7.4</v>
      </c>
      <c r="Z49" s="5" t="s">
        <v>766</v>
      </c>
      <c r="AA49" s="5">
        <v>1</v>
      </c>
      <c r="AB49" s="5">
        <v>1979.2339999999999</v>
      </c>
      <c r="AC49" s="5">
        <v>346.26100000000002</v>
      </c>
      <c r="AD49" s="5">
        <v>194.965</v>
      </c>
      <c r="AE49" s="5">
        <v>45.186</v>
      </c>
      <c r="AF49" s="5">
        <v>239.42400000000001</v>
      </c>
      <c r="AG49" s="5">
        <v>1884.6089999999999</v>
      </c>
      <c r="AH49" s="5">
        <v>139.35499999999999</v>
      </c>
      <c r="AI49" s="5">
        <v>1597.992</v>
      </c>
      <c r="AJ49" s="5">
        <v>6.3460000000000001</v>
      </c>
      <c r="AK49" s="5">
        <v>6.585</v>
      </c>
      <c r="AL49" s="5">
        <v>654.18799999999999</v>
      </c>
      <c r="AM49" s="5">
        <v>545.84199999999998</v>
      </c>
      <c r="AN49" s="5">
        <v>740.78599999999994</v>
      </c>
      <c r="AO49" s="5">
        <v>4.5999999999999999E-2</v>
      </c>
    </row>
    <row r="50" spans="1:41">
      <c r="A50" s="5">
        <v>49</v>
      </c>
      <c r="B50" s="5" t="s">
        <v>192</v>
      </c>
      <c r="C50" s="2" t="s">
        <v>118</v>
      </c>
      <c r="D50" s="2" t="s">
        <v>196</v>
      </c>
      <c r="E50" s="5" t="s">
        <v>120</v>
      </c>
      <c r="F50" s="5" t="s">
        <v>56</v>
      </c>
      <c r="G50" s="15" t="s">
        <v>284</v>
      </c>
      <c r="H50" s="15" t="s">
        <v>284</v>
      </c>
      <c r="I50" s="15" t="s">
        <v>284</v>
      </c>
      <c r="J50" s="15" t="s">
        <v>284</v>
      </c>
      <c r="K50" s="15" t="s">
        <v>284</v>
      </c>
      <c r="L50" s="15" t="s">
        <v>284</v>
      </c>
      <c r="M50" s="5" t="s">
        <v>56</v>
      </c>
      <c r="N50" s="5">
        <v>12</v>
      </c>
      <c r="O50" s="7">
        <v>42615</v>
      </c>
      <c r="P50" s="9">
        <v>164</v>
      </c>
      <c r="Q50" s="16" t="s">
        <v>132</v>
      </c>
      <c r="R50" s="5">
        <v>20.6</v>
      </c>
      <c r="S50" s="5">
        <v>1.93</v>
      </c>
      <c r="T50" s="5">
        <v>0.88</v>
      </c>
      <c r="U50" s="3">
        <f t="shared" si="2"/>
        <v>15.436893203883496</v>
      </c>
      <c r="V50" s="1">
        <f>300/R50</f>
        <v>14.563106796116504</v>
      </c>
      <c r="W50" s="5">
        <v>1</v>
      </c>
      <c r="X50" s="5" t="s">
        <v>703</v>
      </c>
      <c r="Y50" s="5">
        <v>10</v>
      </c>
      <c r="Z50" s="5" t="s">
        <v>766</v>
      </c>
      <c r="AA50" s="5">
        <v>3</v>
      </c>
      <c r="AB50" s="5">
        <v>151.42699999999999</v>
      </c>
      <c r="AC50" s="5">
        <v>633.29200000000003</v>
      </c>
      <c r="AD50" s="5">
        <v>151.376</v>
      </c>
      <c r="AE50" s="5">
        <v>61.462000000000003</v>
      </c>
      <c r="AF50" s="5">
        <v>827.173</v>
      </c>
      <c r="AG50" s="5">
        <v>2509.1509999999998</v>
      </c>
      <c r="AH50" s="5">
        <v>232.58500000000001</v>
      </c>
      <c r="AI50" s="5">
        <v>406.35599999999999</v>
      </c>
      <c r="AJ50" s="5">
        <v>3.0049999999999999</v>
      </c>
      <c r="AK50" s="5">
        <v>25.225999999999999</v>
      </c>
      <c r="AL50" s="5">
        <v>605.44000000000005</v>
      </c>
      <c r="AM50" s="5">
        <v>-339.85700000000003</v>
      </c>
      <c r="AN50" s="5">
        <v>1833.3969999999999</v>
      </c>
      <c r="AO50" s="5">
        <v>0.185</v>
      </c>
    </row>
    <row r="51" spans="1:41">
      <c r="A51" s="5">
        <v>50</v>
      </c>
      <c r="B51" s="5" t="s">
        <v>192</v>
      </c>
      <c r="C51" s="2" t="s">
        <v>118</v>
      </c>
      <c r="D51" s="2" t="s">
        <v>196</v>
      </c>
      <c r="E51" s="5" t="s">
        <v>120</v>
      </c>
      <c r="F51" s="5" t="s">
        <v>57</v>
      </c>
      <c r="G51" s="15" t="s">
        <v>284</v>
      </c>
      <c r="H51" s="15" t="s">
        <v>284</v>
      </c>
      <c r="I51" s="15" t="s">
        <v>284</v>
      </c>
      <c r="J51" s="15" t="s">
        <v>284</v>
      </c>
      <c r="K51" s="15" t="s">
        <v>284</v>
      </c>
      <c r="L51" s="15" t="s">
        <v>284</v>
      </c>
      <c r="M51" s="5" t="s">
        <v>57</v>
      </c>
      <c r="N51" s="5">
        <v>13</v>
      </c>
      <c r="O51" s="7">
        <v>42608</v>
      </c>
      <c r="P51" s="9">
        <v>115</v>
      </c>
      <c r="Q51" s="16" t="s">
        <v>133</v>
      </c>
      <c r="R51" s="23">
        <v>5.0999999999999996</v>
      </c>
      <c r="S51" s="23">
        <v>2.76</v>
      </c>
      <c r="T51" s="5">
        <v>3.02</v>
      </c>
      <c r="U51" s="3">
        <f t="shared" si="2"/>
        <v>0</v>
      </c>
      <c r="V51" s="1">
        <v>30</v>
      </c>
      <c r="W51" s="5">
        <v>1</v>
      </c>
      <c r="X51" s="5" t="s">
        <v>704</v>
      </c>
      <c r="Y51" s="5">
        <f>R51</f>
        <v>5.0999999999999996</v>
      </c>
      <c r="Z51" s="5" t="s">
        <v>766</v>
      </c>
      <c r="AA51" s="5">
        <v>2</v>
      </c>
      <c r="AB51" s="5">
        <v>400.22500000000002</v>
      </c>
      <c r="AC51" s="5">
        <v>1062.8340000000001</v>
      </c>
      <c r="AD51" s="5">
        <v>207.52699999999999</v>
      </c>
      <c r="AE51" s="5">
        <v>79.593000000000004</v>
      </c>
      <c r="AF51" s="5">
        <v>749.61</v>
      </c>
      <c r="AG51" s="5">
        <v>3048.462</v>
      </c>
      <c r="AH51" s="5">
        <v>295.20999999999998</v>
      </c>
      <c r="AI51" s="5">
        <v>903.03899999999999</v>
      </c>
      <c r="AJ51" s="5">
        <v>5.7610000000000001</v>
      </c>
      <c r="AK51" s="5">
        <v>36.625</v>
      </c>
      <c r="AL51" s="5">
        <v>737.45</v>
      </c>
      <c r="AM51" s="5">
        <v>-36.017000000000003</v>
      </c>
      <c r="AN51" s="5">
        <v>3108.2020000000002</v>
      </c>
      <c r="AO51" s="5">
        <v>0.1</v>
      </c>
    </row>
    <row r="52" spans="1:41">
      <c r="A52" s="5">
        <v>51</v>
      </c>
      <c r="B52" s="5" t="s">
        <v>192</v>
      </c>
      <c r="C52" s="2" t="s">
        <v>118</v>
      </c>
      <c r="D52" s="2" t="s">
        <v>196</v>
      </c>
      <c r="E52" s="5" t="s">
        <v>120</v>
      </c>
      <c r="F52" s="5" t="s">
        <v>58</v>
      </c>
      <c r="G52" s="15" t="s">
        <v>284</v>
      </c>
      <c r="H52" s="15" t="s">
        <v>284</v>
      </c>
      <c r="I52" s="15" t="s">
        <v>284</v>
      </c>
      <c r="J52" s="15" t="s">
        <v>284</v>
      </c>
      <c r="K52" s="15" t="s">
        <v>284</v>
      </c>
      <c r="L52" s="15" t="s">
        <v>284</v>
      </c>
      <c r="M52" s="5" t="s">
        <v>58</v>
      </c>
      <c r="N52" s="5">
        <v>14</v>
      </c>
      <c r="O52" s="7">
        <v>42615</v>
      </c>
      <c r="P52" s="9">
        <v>192</v>
      </c>
      <c r="Q52" s="16" t="s">
        <v>134</v>
      </c>
      <c r="R52" s="5">
        <v>15.5</v>
      </c>
      <c r="S52" s="5">
        <v>2.04</v>
      </c>
      <c r="T52" s="5">
        <v>1.61</v>
      </c>
      <c r="U52" s="3">
        <f t="shared" si="2"/>
        <v>10.64516129032258</v>
      </c>
      <c r="V52" s="1">
        <f>300/R52</f>
        <v>19.35483870967742</v>
      </c>
      <c r="W52" s="5">
        <v>1</v>
      </c>
      <c r="X52" s="5" t="s">
        <v>705</v>
      </c>
      <c r="Y52" s="5">
        <v>10</v>
      </c>
      <c r="Z52" s="5" t="s">
        <v>766</v>
      </c>
      <c r="AA52" s="5">
        <v>6</v>
      </c>
      <c r="AB52" s="5">
        <v>673.53700000000003</v>
      </c>
      <c r="AC52" s="5">
        <v>746.923</v>
      </c>
      <c r="AD52" s="5">
        <v>123.22499999999999</v>
      </c>
      <c r="AE52" s="5">
        <v>178.93199999999999</v>
      </c>
      <c r="AF52" s="5">
        <v>1019.9930000000001</v>
      </c>
      <c r="AG52" s="5">
        <v>657.279</v>
      </c>
      <c r="AH52" s="5">
        <v>96.045000000000002</v>
      </c>
      <c r="AI52" s="5">
        <v>3605.0329999999999</v>
      </c>
      <c r="AJ52" s="5">
        <v>4.9800000000000004</v>
      </c>
      <c r="AK52" s="5">
        <v>39.67</v>
      </c>
      <c r="AL52" s="5">
        <v>487.72199999999998</v>
      </c>
      <c r="AM52" s="5">
        <v>-596.86500000000001</v>
      </c>
      <c r="AN52" s="5">
        <v>1453.5160000000001</v>
      </c>
      <c r="AO52" s="5">
        <v>7.8E-2</v>
      </c>
    </row>
    <row r="53" spans="1:41">
      <c r="A53" s="5">
        <v>52</v>
      </c>
      <c r="B53" s="5" t="s">
        <v>192</v>
      </c>
      <c r="C53" s="2" t="s">
        <v>118</v>
      </c>
      <c r="D53" s="2" t="s">
        <v>196</v>
      </c>
      <c r="E53" s="5" t="s">
        <v>120</v>
      </c>
      <c r="F53" s="5" t="s">
        <v>59</v>
      </c>
      <c r="G53" s="15" t="s">
        <v>284</v>
      </c>
      <c r="H53" s="15" t="s">
        <v>284</v>
      </c>
      <c r="I53" s="15" t="s">
        <v>284</v>
      </c>
      <c r="J53" s="15" t="s">
        <v>284</v>
      </c>
      <c r="K53" s="15" t="s">
        <v>284</v>
      </c>
      <c r="L53" s="15" t="s">
        <v>284</v>
      </c>
      <c r="M53" s="5" t="s">
        <v>59</v>
      </c>
      <c r="N53" s="5">
        <v>15</v>
      </c>
      <c r="O53" s="7">
        <v>42615</v>
      </c>
      <c r="P53" s="9">
        <v>163</v>
      </c>
      <c r="Q53" s="16" t="s">
        <v>135</v>
      </c>
      <c r="R53" s="5">
        <v>13</v>
      </c>
      <c r="S53" s="5">
        <v>2.13</v>
      </c>
      <c r="T53" s="5">
        <v>0.71</v>
      </c>
      <c r="U53" s="3">
        <f t="shared" si="2"/>
        <v>6.9230769230769234</v>
      </c>
      <c r="V53" s="1">
        <f>300/R53</f>
        <v>23.076923076923077</v>
      </c>
      <c r="W53" s="5">
        <v>1</v>
      </c>
      <c r="X53" s="5" t="s">
        <v>706</v>
      </c>
      <c r="Y53" s="5">
        <v>10</v>
      </c>
      <c r="Z53" s="5" t="s">
        <v>766</v>
      </c>
      <c r="AA53" s="5">
        <v>6</v>
      </c>
      <c r="AB53" s="5">
        <v>2166.5920000000001</v>
      </c>
      <c r="AC53" s="5">
        <v>7.2329999999999997</v>
      </c>
      <c r="AD53" s="5">
        <v>141.23099999999999</v>
      </c>
      <c r="AE53" s="5">
        <v>140.34700000000001</v>
      </c>
      <c r="AF53" s="5">
        <v>673.06299999999999</v>
      </c>
      <c r="AG53" s="5">
        <v>776.16600000000005</v>
      </c>
      <c r="AH53" s="5">
        <v>169.42099999999999</v>
      </c>
      <c r="AI53" s="5">
        <v>748.05399999999997</v>
      </c>
      <c r="AJ53" s="5">
        <v>2.3319999999999999</v>
      </c>
      <c r="AK53" s="5">
        <v>16.666</v>
      </c>
      <c r="AL53" s="5">
        <v>479.14100000000002</v>
      </c>
      <c r="AM53" s="5">
        <v>-727.178</v>
      </c>
      <c r="AN53" s="5">
        <v>299.93099999999998</v>
      </c>
      <c r="AO53" s="5">
        <v>6.8000000000000005E-2</v>
      </c>
    </row>
    <row r="54" spans="1:41">
      <c r="A54" s="5">
        <v>53</v>
      </c>
      <c r="B54" s="5" t="s">
        <v>192</v>
      </c>
      <c r="C54" s="2" t="s">
        <v>118</v>
      </c>
      <c r="D54" s="2" t="s">
        <v>196</v>
      </c>
      <c r="E54" s="5" t="s">
        <v>120</v>
      </c>
      <c r="F54" s="5" t="s">
        <v>60</v>
      </c>
      <c r="G54" s="15" t="s">
        <v>284</v>
      </c>
      <c r="H54" s="15" t="s">
        <v>284</v>
      </c>
      <c r="I54" s="15" t="s">
        <v>284</v>
      </c>
      <c r="J54" s="15" t="s">
        <v>284</v>
      </c>
      <c r="K54" s="15" t="s">
        <v>284</v>
      </c>
      <c r="L54" s="15" t="s">
        <v>284</v>
      </c>
      <c r="M54" s="5" t="s">
        <v>60</v>
      </c>
      <c r="N54" s="5">
        <v>16</v>
      </c>
      <c r="O54" s="7">
        <v>42615</v>
      </c>
      <c r="P54" s="9">
        <v>215</v>
      </c>
      <c r="Q54" s="16" t="s">
        <v>136</v>
      </c>
      <c r="R54" s="5">
        <v>11.5</v>
      </c>
      <c r="S54" s="5">
        <v>2.2999999999999998</v>
      </c>
      <c r="T54" s="5">
        <v>0.91</v>
      </c>
      <c r="U54" s="3">
        <f t="shared" si="2"/>
        <v>3.913043478260871</v>
      </c>
      <c r="V54" s="1">
        <f>300/R54</f>
        <v>26.086956521739129</v>
      </c>
      <c r="W54" s="5">
        <v>1</v>
      </c>
      <c r="X54" s="5" t="s">
        <v>707</v>
      </c>
      <c r="Y54" s="5">
        <v>10</v>
      </c>
      <c r="Z54" s="5" t="s">
        <v>766</v>
      </c>
      <c r="AA54" s="5">
        <v>7</v>
      </c>
      <c r="AB54" s="5">
        <v>1329.6</v>
      </c>
      <c r="AC54" s="5">
        <v>521.71799999999996</v>
      </c>
      <c r="AD54" s="5">
        <v>117.437</v>
      </c>
      <c r="AE54" s="5">
        <v>138.11600000000001</v>
      </c>
      <c r="AF54" s="5">
        <v>272.22199999999998</v>
      </c>
      <c r="AG54" s="5">
        <v>1276.95</v>
      </c>
      <c r="AH54" s="5">
        <v>76.099999999999994</v>
      </c>
      <c r="AI54" s="5">
        <v>3072.2260000000001</v>
      </c>
      <c r="AJ54" s="5">
        <v>3.15</v>
      </c>
      <c r="AK54" s="5">
        <v>170.274</v>
      </c>
      <c r="AL54" s="5">
        <v>625.21400000000006</v>
      </c>
      <c r="AM54" s="5">
        <v>-699.47</v>
      </c>
      <c r="AN54" s="5">
        <v>1208.1590000000001</v>
      </c>
      <c r="AO54" s="5">
        <v>0.128</v>
      </c>
    </row>
    <row r="55" spans="1:41">
      <c r="A55" s="5">
        <v>54</v>
      </c>
      <c r="B55" s="5" t="s">
        <v>192</v>
      </c>
      <c r="C55" s="2" t="s">
        <v>118</v>
      </c>
      <c r="D55" s="2" t="s">
        <v>196</v>
      </c>
      <c r="E55" s="5" t="s">
        <v>120</v>
      </c>
      <c r="F55" s="5" t="s">
        <v>61</v>
      </c>
      <c r="G55" s="15" t="s">
        <v>284</v>
      </c>
      <c r="H55" s="15" t="s">
        <v>284</v>
      </c>
      <c r="I55" s="15" t="s">
        <v>284</v>
      </c>
      <c r="J55" s="15" t="s">
        <v>284</v>
      </c>
      <c r="K55" s="15" t="s">
        <v>284</v>
      </c>
      <c r="L55" s="15" t="s">
        <v>284</v>
      </c>
      <c r="M55" s="5" t="s">
        <v>61</v>
      </c>
      <c r="N55" s="5">
        <v>17</v>
      </c>
      <c r="O55" s="5" t="s">
        <v>62</v>
      </c>
      <c r="P55" s="9">
        <v>160</v>
      </c>
      <c r="Q55" s="16" t="s">
        <v>137</v>
      </c>
      <c r="R55" s="23">
        <v>6.9</v>
      </c>
      <c r="S55" s="23">
        <v>1.91</v>
      </c>
      <c r="T55" s="5">
        <v>0.78</v>
      </c>
      <c r="U55" s="3">
        <f t="shared" si="2"/>
        <v>0</v>
      </c>
      <c r="V55" s="1">
        <v>30</v>
      </c>
      <c r="W55" s="5">
        <v>1</v>
      </c>
      <c r="X55" s="5" t="s">
        <v>708</v>
      </c>
      <c r="Y55" s="5">
        <f t="shared" ref="Y55:Y62" si="4">R55</f>
        <v>6.9</v>
      </c>
      <c r="Z55" s="5" t="s">
        <v>767</v>
      </c>
    </row>
    <row r="56" spans="1:41">
      <c r="A56" s="5">
        <v>55</v>
      </c>
      <c r="B56" s="5" t="s">
        <v>192</v>
      </c>
      <c r="C56" s="2" t="s">
        <v>118</v>
      </c>
      <c r="D56" s="2" t="s">
        <v>196</v>
      </c>
      <c r="E56" s="5" t="s">
        <v>120</v>
      </c>
      <c r="F56" s="5" t="s">
        <v>63</v>
      </c>
      <c r="G56" s="15" t="s">
        <v>284</v>
      </c>
      <c r="H56" s="15" t="s">
        <v>284</v>
      </c>
      <c r="I56" s="15" t="s">
        <v>284</v>
      </c>
      <c r="J56" s="15" t="s">
        <v>284</v>
      </c>
      <c r="K56" s="15" t="s">
        <v>284</v>
      </c>
      <c r="L56" s="15" t="s">
        <v>284</v>
      </c>
      <c r="M56" s="5" t="s">
        <v>63</v>
      </c>
      <c r="N56" s="5">
        <v>18</v>
      </c>
      <c r="O56" s="5" t="s">
        <v>62</v>
      </c>
      <c r="P56" s="9">
        <v>148</v>
      </c>
      <c r="Q56" s="16" t="s">
        <v>138</v>
      </c>
      <c r="R56" s="23">
        <v>6.2</v>
      </c>
      <c r="S56" s="23">
        <v>2.06</v>
      </c>
      <c r="T56" s="5">
        <v>0.98</v>
      </c>
      <c r="U56" s="3">
        <f t="shared" si="2"/>
        <v>0</v>
      </c>
      <c r="V56" s="1">
        <v>30</v>
      </c>
      <c r="W56" s="5">
        <v>1</v>
      </c>
      <c r="X56" s="5" t="s">
        <v>709</v>
      </c>
      <c r="Y56" s="5">
        <f t="shared" si="4"/>
        <v>6.2</v>
      </c>
      <c r="Z56" s="5" t="s">
        <v>767</v>
      </c>
    </row>
    <row r="57" spans="1:41">
      <c r="A57" s="5">
        <v>56</v>
      </c>
      <c r="B57" s="5" t="s">
        <v>192</v>
      </c>
      <c r="C57" s="2" t="s">
        <v>118</v>
      </c>
      <c r="D57" s="2" t="s">
        <v>196</v>
      </c>
      <c r="E57" s="5" t="s">
        <v>120</v>
      </c>
      <c r="F57" s="5" t="s">
        <v>64</v>
      </c>
      <c r="G57" s="15" t="s">
        <v>284</v>
      </c>
      <c r="H57" s="15" t="s">
        <v>284</v>
      </c>
      <c r="I57" s="15" t="s">
        <v>284</v>
      </c>
      <c r="J57" s="15" t="s">
        <v>284</v>
      </c>
      <c r="K57" s="15" t="s">
        <v>284</v>
      </c>
      <c r="L57" s="15" t="s">
        <v>284</v>
      </c>
      <c r="M57" s="5" t="s">
        <v>64</v>
      </c>
      <c r="N57" s="5">
        <v>19</v>
      </c>
      <c r="O57" s="5" t="s">
        <v>62</v>
      </c>
      <c r="P57" s="9">
        <v>146</v>
      </c>
      <c r="Q57" s="16" t="s">
        <v>139</v>
      </c>
      <c r="R57" s="23">
        <v>2.2000000000000002</v>
      </c>
      <c r="S57" s="23">
        <v>1.48</v>
      </c>
      <c r="T57" s="5">
        <v>0.23</v>
      </c>
      <c r="U57" s="3">
        <f t="shared" si="2"/>
        <v>0</v>
      </c>
      <c r="V57" s="1">
        <v>30</v>
      </c>
      <c r="W57" s="5">
        <v>1</v>
      </c>
      <c r="X57" s="5" t="s">
        <v>710</v>
      </c>
      <c r="Y57" s="5">
        <f t="shared" si="4"/>
        <v>2.2000000000000002</v>
      </c>
      <c r="Z57" s="5" t="s">
        <v>767</v>
      </c>
    </row>
    <row r="58" spans="1:41">
      <c r="A58" s="5">
        <v>57</v>
      </c>
      <c r="B58" s="5" t="s">
        <v>192</v>
      </c>
      <c r="C58" s="2" t="s">
        <v>118</v>
      </c>
      <c r="D58" s="2" t="s">
        <v>196</v>
      </c>
      <c r="E58" s="5" t="s">
        <v>120</v>
      </c>
      <c r="F58" s="5" t="s">
        <v>65</v>
      </c>
      <c r="G58" s="15" t="s">
        <v>284</v>
      </c>
      <c r="H58" s="15" t="s">
        <v>284</v>
      </c>
      <c r="I58" s="15" t="s">
        <v>284</v>
      </c>
      <c r="J58" s="15" t="s">
        <v>284</v>
      </c>
      <c r="K58" s="15" t="s">
        <v>284</v>
      </c>
      <c r="L58" s="15" t="s">
        <v>284</v>
      </c>
      <c r="M58" s="5" t="s">
        <v>65</v>
      </c>
      <c r="N58" s="5">
        <v>20</v>
      </c>
      <c r="O58" s="5" t="s">
        <v>62</v>
      </c>
      <c r="P58" s="9">
        <v>145</v>
      </c>
      <c r="Q58" s="16" t="s">
        <v>140</v>
      </c>
      <c r="R58" s="23">
        <v>6.4</v>
      </c>
      <c r="S58" s="23">
        <v>1.7</v>
      </c>
      <c r="T58" s="5">
        <v>0.49</v>
      </c>
      <c r="U58" s="3">
        <f t="shared" si="2"/>
        <v>0</v>
      </c>
      <c r="V58" s="1">
        <v>30</v>
      </c>
      <c r="W58" s="5">
        <v>1</v>
      </c>
      <c r="X58" s="5" t="s">
        <v>711</v>
      </c>
      <c r="Y58" s="5">
        <f t="shared" si="4"/>
        <v>6.4</v>
      </c>
      <c r="Z58" s="5" t="s">
        <v>767</v>
      </c>
    </row>
    <row r="59" spans="1:41">
      <c r="A59" s="5">
        <v>58</v>
      </c>
      <c r="B59" s="5" t="s">
        <v>192</v>
      </c>
      <c r="C59" s="2" t="s">
        <v>118</v>
      </c>
      <c r="D59" s="2" t="s">
        <v>196</v>
      </c>
      <c r="E59" s="5" t="s">
        <v>120</v>
      </c>
      <c r="F59" s="5" t="s">
        <v>66</v>
      </c>
      <c r="G59" s="15" t="s">
        <v>284</v>
      </c>
      <c r="H59" s="15" t="s">
        <v>284</v>
      </c>
      <c r="I59" s="15" t="s">
        <v>284</v>
      </c>
      <c r="J59" s="15" t="s">
        <v>284</v>
      </c>
      <c r="K59" s="15" t="s">
        <v>284</v>
      </c>
      <c r="L59" s="15" t="s">
        <v>284</v>
      </c>
      <c r="M59" s="5" t="s">
        <v>66</v>
      </c>
      <c r="N59" s="5">
        <v>21</v>
      </c>
      <c r="O59" s="5" t="s">
        <v>62</v>
      </c>
      <c r="P59" s="9">
        <v>182</v>
      </c>
      <c r="Q59" s="16" t="s">
        <v>141</v>
      </c>
      <c r="R59" s="23">
        <v>7.5</v>
      </c>
      <c r="S59" s="23">
        <v>1.75</v>
      </c>
      <c r="T59" s="5">
        <v>0.67</v>
      </c>
      <c r="U59" s="3">
        <f t="shared" si="2"/>
        <v>0</v>
      </c>
      <c r="V59" s="1">
        <v>30</v>
      </c>
      <c r="W59" s="5">
        <v>1</v>
      </c>
      <c r="X59" s="5" t="s">
        <v>712</v>
      </c>
      <c r="Y59" s="5">
        <f t="shared" si="4"/>
        <v>7.5</v>
      </c>
      <c r="Z59" s="5" t="s">
        <v>767</v>
      </c>
    </row>
    <row r="60" spans="1:41">
      <c r="A60" s="5">
        <v>59</v>
      </c>
      <c r="B60" s="5" t="s">
        <v>192</v>
      </c>
      <c r="C60" s="2" t="s">
        <v>118</v>
      </c>
      <c r="D60" s="2" t="s">
        <v>196</v>
      </c>
      <c r="E60" s="5" t="s">
        <v>120</v>
      </c>
      <c r="F60" s="5" t="s">
        <v>67</v>
      </c>
      <c r="G60" s="15" t="s">
        <v>284</v>
      </c>
      <c r="H60" s="15" t="s">
        <v>284</v>
      </c>
      <c r="I60" s="15" t="s">
        <v>284</v>
      </c>
      <c r="J60" s="15" t="s">
        <v>284</v>
      </c>
      <c r="K60" s="15" t="s">
        <v>284</v>
      </c>
      <c r="L60" s="15" t="s">
        <v>284</v>
      </c>
      <c r="M60" s="5" t="s">
        <v>67</v>
      </c>
      <c r="N60" s="5">
        <v>22</v>
      </c>
      <c r="O60" s="5" t="s">
        <v>62</v>
      </c>
      <c r="P60" s="9">
        <v>188</v>
      </c>
      <c r="Q60" s="16" t="s">
        <v>142</v>
      </c>
      <c r="R60" s="23">
        <v>2.6</v>
      </c>
      <c r="S60" s="23">
        <v>2.17</v>
      </c>
      <c r="T60" s="5">
        <v>0.5</v>
      </c>
      <c r="U60" s="3">
        <f t="shared" si="2"/>
        <v>0</v>
      </c>
      <c r="V60" s="1">
        <v>30</v>
      </c>
      <c r="W60" s="5">
        <v>1</v>
      </c>
      <c r="X60" s="5" t="s">
        <v>713</v>
      </c>
      <c r="Y60" s="5">
        <f t="shared" si="4"/>
        <v>2.6</v>
      </c>
      <c r="Z60" s="5" t="s">
        <v>767</v>
      </c>
    </row>
    <row r="61" spans="1:41">
      <c r="A61" s="5">
        <v>60</v>
      </c>
      <c r="B61" s="5" t="s">
        <v>192</v>
      </c>
      <c r="C61" s="2" t="s">
        <v>118</v>
      </c>
      <c r="D61" s="2" t="s">
        <v>196</v>
      </c>
      <c r="E61" s="5" t="s">
        <v>120</v>
      </c>
      <c r="F61" s="5" t="s">
        <v>68</v>
      </c>
      <c r="G61" s="15" t="s">
        <v>284</v>
      </c>
      <c r="H61" s="15" t="s">
        <v>284</v>
      </c>
      <c r="I61" s="15" t="s">
        <v>284</v>
      </c>
      <c r="J61" s="15" t="s">
        <v>284</v>
      </c>
      <c r="K61" s="15" t="s">
        <v>284</v>
      </c>
      <c r="L61" s="15" t="s">
        <v>284</v>
      </c>
      <c r="M61" s="5" t="s">
        <v>68</v>
      </c>
      <c r="N61" s="5">
        <v>23</v>
      </c>
      <c r="O61" s="5" t="s">
        <v>62</v>
      </c>
      <c r="P61" s="9">
        <v>135</v>
      </c>
      <c r="Q61" s="16" t="s">
        <v>143</v>
      </c>
      <c r="R61" s="23">
        <v>4.9000000000000004</v>
      </c>
      <c r="S61" s="23">
        <v>2.17</v>
      </c>
      <c r="T61" s="5">
        <v>0.74</v>
      </c>
      <c r="U61" s="3">
        <f t="shared" si="2"/>
        <v>0</v>
      </c>
      <c r="V61" s="1">
        <v>30</v>
      </c>
      <c r="W61" s="5">
        <v>1</v>
      </c>
      <c r="X61" s="5" t="s">
        <v>714</v>
      </c>
      <c r="Y61" s="5">
        <f t="shared" si="4"/>
        <v>4.9000000000000004</v>
      </c>
      <c r="Z61" s="5" t="s">
        <v>767</v>
      </c>
    </row>
    <row r="62" spans="1:41">
      <c r="A62" s="5">
        <v>61</v>
      </c>
      <c r="B62" s="5" t="s">
        <v>192</v>
      </c>
      <c r="C62" s="2" t="s">
        <v>118</v>
      </c>
      <c r="D62" s="2" t="s">
        <v>196</v>
      </c>
      <c r="E62" s="5" t="s">
        <v>120</v>
      </c>
      <c r="F62" s="5" t="s">
        <v>69</v>
      </c>
      <c r="G62" s="15" t="s">
        <v>284</v>
      </c>
      <c r="H62" s="15" t="s">
        <v>284</v>
      </c>
      <c r="I62" s="15" t="s">
        <v>284</v>
      </c>
      <c r="J62" s="15" t="s">
        <v>284</v>
      </c>
      <c r="K62" s="15" t="s">
        <v>284</v>
      </c>
      <c r="L62" s="15" t="s">
        <v>284</v>
      </c>
      <c r="M62" s="5" t="s">
        <v>69</v>
      </c>
      <c r="N62" s="5">
        <v>24</v>
      </c>
      <c r="O62" s="5" t="s">
        <v>62</v>
      </c>
      <c r="P62" s="9">
        <v>162</v>
      </c>
      <c r="Q62" s="16" t="s">
        <v>144</v>
      </c>
      <c r="R62" s="23">
        <v>3.6</v>
      </c>
      <c r="S62" s="23">
        <v>1.97</v>
      </c>
      <c r="T62" s="5">
        <v>0.73</v>
      </c>
      <c r="U62" s="3">
        <f t="shared" si="2"/>
        <v>0</v>
      </c>
      <c r="V62" s="1">
        <v>30</v>
      </c>
      <c r="W62" s="5">
        <v>1</v>
      </c>
      <c r="X62" s="5" t="s">
        <v>715</v>
      </c>
      <c r="Y62" s="5">
        <f t="shared" si="4"/>
        <v>3.6</v>
      </c>
      <c r="Z62" s="5" t="s">
        <v>767</v>
      </c>
    </row>
    <row r="63" spans="1:41">
      <c r="A63" s="5">
        <v>62</v>
      </c>
      <c r="B63" s="5" t="s">
        <v>192</v>
      </c>
      <c r="C63" s="2" t="s">
        <v>118</v>
      </c>
      <c r="D63" s="2" t="s">
        <v>196</v>
      </c>
      <c r="E63" s="5" t="s">
        <v>120</v>
      </c>
      <c r="F63" s="5" t="s">
        <v>70</v>
      </c>
      <c r="G63" s="15" t="s">
        <v>284</v>
      </c>
      <c r="H63" s="15" t="s">
        <v>284</v>
      </c>
      <c r="I63" s="15" t="s">
        <v>284</v>
      </c>
      <c r="J63" s="15" t="s">
        <v>284</v>
      </c>
      <c r="K63" s="15" t="s">
        <v>284</v>
      </c>
      <c r="L63" s="15" t="s">
        <v>284</v>
      </c>
      <c r="M63" s="5" t="s">
        <v>70</v>
      </c>
      <c r="N63" s="5">
        <v>25</v>
      </c>
      <c r="O63" s="5" t="s">
        <v>62</v>
      </c>
      <c r="P63" s="9">
        <v>177</v>
      </c>
      <c r="Q63" s="16" t="s">
        <v>145</v>
      </c>
      <c r="R63" s="5">
        <v>12.5</v>
      </c>
      <c r="S63" s="5">
        <v>1.91</v>
      </c>
      <c r="T63" s="5">
        <v>1.1499999999999999</v>
      </c>
      <c r="U63" s="3">
        <f t="shared" si="2"/>
        <v>6</v>
      </c>
      <c r="V63" s="1">
        <f>300/R63</f>
        <v>24</v>
      </c>
      <c r="W63" s="5">
        <v>1</v>
      </c>
      <c r="X63" s="5" t="s">
        <v>716</v>
      </c>
      <c r="Y63" s="5">
        <v>10</v>
      </c>
      <c r="Z63" s="5" t="s">
        <v>767</v>
      </c>
    </row>
    <row r="64" spans="1:41">
      <c r="A64" s="5">
        <v>63</v>
      </c>
      <c r="B64" s="5" t="s">
        <v>192</v>
      </c>
      <c r="C64" s="2" t="s">
        <v>118</v>
      </c>
      <c r="D64" s="2" t="s">
        <v>196</v>
      </c>
      <c r="E64" s="5" t="s">
        <v>120</v>
      </c>
      <c r="F64" s="5" t="s">
        <v>71</v>
      </c>
      <c r="G64" s="15" t="s">
        <v>284</v>
      </c>
      <c r="H64" s="15" t="s">
        <v>284</v>
      </c>
      <c r="I64" s="15" t="s">
        <v>284</v>
      </c>
      <c r="J64" s="15" t="s">
        <v>284</v>
      </c>
      <c r="K64" s="15" t="s">
        <v>284</v>
      </c>
      <c r="L64" s="15" t="s">
        <v>284</v>
      </c>
      <c r="M64" s="5" t="s">
        <v>71</v>
      </c>
      <c r="N64" s="5">
        <v>26</v>
      </c>
      <c r="O64" s="5" t="s">
        <v>62</v>
      </c>
      <c r="P64" s="9">
        <v>163</v>
      </c>
      <c r="Q64" s="16" t="s">
        <v>146</v>
      </c>
      <c r="R64" s="23">
        <v>6.4</v>
      </c>
      <c r="S64" s="23">
        <v>1.9</v>
      </c>
      <c r="T64" s="5">
        <v>0.92</v>
      </c>
      <c r="U64" s="3">
        <f t="shared" si="2"/>
        <v>0</v>
      </c>
      <c r="V64" s="1">
        <v>30</v>
      </c>
      <c r="W64" s="5">
        <v>1</v>
      </c>
      <c r="X64" s="5" t="s">
        <v>717</v>
      </c>
      <c r="Y64" s="5">
        <f>R64</f>
        <v>6.4</v>
      </c>
      <c r="Z64" s="5" t="s">
        <v>767</v>
      </c>
    </row>
    <row r="65" spans="1:41">
      <c r="A65" s="5">
        <v>64</v>
      </c>
      <c r="B65" s="5" t="s">
        <v>192</v>
      </c>
      <c r="C65" s="2" t="s">
        <v>118</v>
      </c>
      <c r="D65" s="2" t="s">
        <v>196</v>
      </c>
      <c r="E65" s="5" t="s">
        <v>120</v>
      </c>
      <c r="F65" s="5" t="s">
        <v>72</v>
      </c>
      <c r="G65" s="15" t="s">
        <v>284</v>
      </c>
      <c r="H65" s="15" t="s">
        <v>284</v>
      </c>
      <c r="I65" s="15" t="s">
        <v>284</v>
      </c>
      <c r="J65" s="15" t="s">
        <v>284</v>
      </c>
      <c r="K65" s="15" t="s">
        <v>284</v>
      </c>
      <c r="L65" s="15" t="s">
        <v>284</v>
      </c>
      <c r="M65" s="5" t="s">
        <v>72</v>
      </c>
      <c r="N65" s="5">
        <v>27</v>
      </c>
      <c r="O65" s="5" t="s">
        <v>62</v>
      </c>
      <c r="P65" s="9">
        <v>176</v>
      </c>
      <c r="Q65" s="16" t="s">
        <v>147</v>
      </c>
      <c r="R65" s="23">
        <v>8.6</v>
      </c>
      <c r="S65" s="23">
        <v>1.86</v>
      </c>
      <c r="T65" s="5">
        <v>1.26</v>
      </c>
      <c r="U65" s="3">
        <f t="shared" si="2"/>
        <v>0</v>
      </c>
      <c r="V65" s="1">
        <v>30</v>
      </c>
      <c r="W65" s="5">
        <v>1</v>
      </c>
      <c r="X65" s="5" t="s">
        <v>718</v>
      </c>
      <c r="Y65" s="5">
        <f>R65</f>
        <v>8.6</v>
      </c>
      <c r="Z65" s="5" t="s">
        <v>767</v>
      </c>
    </row>
    <row r="66" spans="1:41">
      <c r="A66" s="5">
        <v>65</v>
      </c>
      <c r="B66" s="5" t="s">
        <v>192</v>
      </c>
      <c r="C66" s="2" t="s">
        <v>118</v>
      </c>
      <c r="D66" s="2" t="s">
        <v>196</v>
      </c>
      <c r="E66" s="5" t="s">
        <v>120</v>
      </c>
      <c r="F66" s="5" t="s">
        <v>73</v>
      </c>
      <c r="G66" s="15" t="s">
        <v>284</v>
      </c>
      <c r="H66" s="15" t="s">
        <v>284</v>
      </c>
      <c r="I66" s="15" t="s">
        <v>284</v>
      </c>
      <c r="J66" s="15" t="s">
        <v>284</v>
      </c>
      <c r="K66" s="15" t="s">
        <v>284</v>
      </c>
      <c r="L66" s="15" t="s">
        <v>284</v>
      </c>
      <c r="M66" s="5" t="s">
        <v>73</v>
      </c>
      <c r="N66" s="5">
        <v>28</v>
      </c>
      <c r="O66" s="5" t="s">
        <v>62</v>
      </c>
      <c r="P66" s="9">
        <v>184</v>
      </c>
      <c r="Q66" s="16" t="s">
        <v>148</v>
      </c>
      <c r="R66" s="5">
        <v>14.3</v>
      </c>
      <c r="S66" s="5">
        <v>1.88</v>
      </c>
      <c r="T66" s="5">
        <v>1.1399999999999999</v>
      </c>
      <c r="U66" s="3">
        <f t="shared" ref="U66:U97" si="5">30-V66</f>
        <v>9.0209790209790235</v>
      </c>
      <c r="V66" s="1">
        <f>300/R66</f>
        <v>20.979020979020977</v>
      </c>
      <c r="W66" s="5">
        <v>1</v>
      </c>
      <c r="X66" s="5" t="s">
        <v>719</v>
      </c>
      <c r="Y66" s="5">
        <v>10</v>
      </c>
      <c r="Z66" s="5" t="s">
        <v>767</v>
      </c>
    </row>
    <row r="67" spans="1:41">
      <c r="A67" s="5">
        <v>66</v>
      </c>
      <c r="B67" s="5" t="s">
        <v>192</v>
      </c>
      <c r="C67" s="2" t="s">
        <v>118</v>
      </c>
      <c r="D67" s="2" t="s">
        <v>196</v>
      </c>
      <c r="E67" s="5" t="s">
        <v>120</v>
      </c>
      <c r="F67" s="5" t="s">
        <v>74</v>
      </c>
      <c r="G67" s="15" t="s">
        <v>284</v>
      </c>
      <c r="H67" s="15" t="s">
        <v>284</v>
      </c>
      <c r="I67" s="15" t="s">
        <v>284</v>
      </c>
      <c r="J67" s="15" t="s">
        <v>284</v>
      </c>
      <c r="K67" s="15" t="s">
        <v>284</v>
      </c>
      <c r="L67" s="15" t="s">
        <v>284</v>
      </c>
      <c r="M67" s="5" t="s">
        <v>74</v>
      </c>
      <c r="N67" s="5">
        <v>29</v>
      </c>
      <c r="O67" s="5" t="s">
        <v>62</v>
      </c>
      <c r="P67" s="9">
        <v>150</v>
      </c>
      <c r="Q67" s="16" t="s">
        <v>149</v>
      </c>
      <c r="R67" s="23">
        <v>4.7</v>
      </c>
      <c r="S67" s="23">
        <v>2.06</v>
      </c>
      <c r="T67" s="5">
        <v>1.04</v>
      </c>
      <c r="U67" s="3">
        <f t="shared" si="5"/>
        <v>0</v>
      </c>
      <c r="V67" s="1">
        <v>30</v>
      </c>
      <c r="W67" s="5">
        <v>1</v>
      </c>
      <c r="X67" s="5" t="s">
        <v>720</v>
      </c>
      <c r="Y67" s="5">
        <f>R67</f>
        <v>4.7</v>
      </c>
      <c r="Z67" s="5" t="s">
        <v>767</v>
      </c>
    </row>
    <row r="68" spans="1:41">
      <c r="A68" s="5">
        <v>67</v>
      </c>
      <c r="B68" s="5" t="s">
        <v>192</v>
      </c>
      <c r="C68" s="2" t="s">
        <v>118</v>
      </c>
      <c r="D68" s="2" t="s">
        <v>196</v>
      </c>
      <c r="E68" s="5" t="s">
        <v>120</v>
      </c>
      <c r="F68" s="5" t="s">
        <v>75</v>
      </c>
      <c r="G68" s="15" t="s">
        <v>284</v>
      </c>
      <c r="H68" s="15" t="s">
        <v>284</v>
      </c>
      <c r="I68" s="15" t="s">
        <v>284</v>
      </c>
      <c r="J68" s="15" t="s">
        <v>284</v>
      </c>
      <c r="K68" s="15" t="s">
        <v>284</v>
      </c>
      <c r="L68" s="15" t="s">
        <v>284</v>
      </c>
      <c r="M68" s="5" t="s">
        <v>75</v>
      </c>
      <c r="N68" s="5">
        <v>30</v>
      </c>
      <c r="O68" s="5" t="s">
        <v>62</v>
      </c>
      <c r="P68" s="9">
        <v>175</v>
      </c>
      <c r="Q68" s="16" t="s">
        <v>150</v>
      </c>
      <c r="R68" s="23">
        <v>6.4</v>
      </c>
      <c r="S68" s="23">
        <v>1.89</v>
      </c>
      <c r="T68" s="5">
        <v>1.1399999999999999</v>
      </c>
      <c r="U68" s="3">
        <f t="shared" si="5"/>
        <v>0</v>
      </c>
      <c r="V68" s="1">
        <v>30</v>
      </c>
      <c r="W68" s="5">
        <v>1</v>
      </c>
      <c r="X68" s="5" t="s">
        <v>721</v>
      </c>
      <c r="Y68" s="5">
        <f>R68</f>
        <v>6.4</v>
      </c>
      <c r="Z68" s="5" t="s">
        <v>767</v>
      </c>
    </row>
    <row r="69" spans="1:41">
      <c r="A69" s="5">
        <v>68</v>
      </c>
      <c r="B69" s="5" t="s">
        <v>192</v>
      </c>
      <c r="C69" s="2" t="s">
        <v>118</v>
      </c>
      <c r="D69" s="2" t="s">
        <v>196</v>
      </c>
      <c r="E69" s="5" t="s">
        <v>120</v>
      </c>
      <c r="F69" s="5" t="s">
        <v>76</v>
      </c>
      <c r="G69" s="15" t="s">
        <v>284</v>
      </c>
      <c r="H69" s="15" t="s">
        <v>284</v>
      </c>
      <c r="I69" s="15" t="s">
        <v>284</v>
      </c>
      <c r="J69" s="15" t="s">
        <v>284</v>
      </c>
      <c r="K69" s="15" t="s">
        <v>284</v>
      </c>
      <c r="L69" s="15" t="s">
        <v>284</v>
      </c>
      <c r="M69" s="5" t="s">
        <v>76</v>
      </c>
      <c r="N69" s="5">
        <v>31</v>
      </c>
      <c r="O69" s="5" t="s">
        <v>62</v>
      </c>
      <c r="P69" s="9">
        <v>147</v>
      </c>
      <c r="Q69" s="16" t="s">
        <v>151</v>
      </c>
      <c r="R69" s="5">
        <v>13.7</v>
      </c>
      <c r="S69" s="5">
        <v>1.86</v>
      </c>
      <c r="T69" s="5">
        <v>1.01</v>
      </c>
      <c r="U69" s="3">
        <f t="shared" si="5"/>
        <v>8.1021897810218952</v>
      </c>
      <c r="V69" s="1">
        <f>300/R69</f>
        <v>21.897810218978105</v>
      </c>
      <c r="W69" s="5">
        <v>1</v>
      </c>
      <c r="X69" s="5" t="s">
        <v>722</v>
      </c>
      <c r="Y69" s="5">
        <v>10</v>
      </c>
      <c r="Z69" s="5" t="s">
        <v>767</v>
      </c>
    </row>
    <row r="70" spans="1:41">
      <c r="A70" s="5">
        <v>69</v>
      </c>
      <c r="B70" s="5" t="s">
        <v>192</v>
      </c>
      <c r="C70" s="2" t="s">
        <v>118</v>
      </c>
      <c r="D70" s="2" t="s">
        <v>196</v>
      </c>
      <c r="E70" s="5" t="s">
        <v>120</v>
      </c>
      <c r="F70" s="5" t="s">
        <v>77</v>
      </c>
      <c r="G70" s="15" t="s">
        <v>284</v>
      </c>
      <c r="H70" s="15" t="s">
        <v>284</v>
      </c>
      <c r="I70" s="15" t="s">
        <v>284</v>
      </c>
      <c r="J70" s="15" t="s">
        <v>284</v>
      </c>
      <c r="K70" s="15" t="s">
        <v>284</v>
      </c>
      <c r="L70" s="15" t="s">
        <v>284</v>
      </c>
      <c r="M70" s="5" t="s">
        <v>77</v>
      </c>
      <c r="N70" s="5">
        <v>32</v>
      </c>
      <c r="O70" s="5" t="s">
        <v>62</v>
      </c>
      <c r="P70" s="9">
        <v>191</v>
      </c>
      <c r="Q70" s="16" t="s">
        <v>152</v>
      </c>
      <c r="R70" s="5">
        <v>23.6</v>
      </c>
      <c r="S70" s="5">
        <v>1.91</v>
      </c>
      <c r="T70" s="5">
        <v>1.26</v>
      </c>
      <c r="U70" s="3">
        <f t="shared" si="5"/>
        <v>17.288135593220339</v>
      </c>
      <c r="V70" s="1">
        <f>300/R70</f>
        <v>12.711864406779661</v>
      </c>
      <c r="W70" s="5">
        <v>1</v>
      </c>
      <c r="X70" s="5" t="s">
        <v>723</v>
      </c>
      <c r="Y70" s="5">
        <v>10</v>
      </c>
      <c r="Z70" s="5" t="s">
        <v>767</v>
      </c>
    </row>
    <row r="71" spans="1:41">
      <c r="A71" s="5">
        <v>70</v>
      </c>
      <c r="B71" s="5" t="s">
        <v>192</v>
      </c>
      <c r="C71" s="2" t="s">
        <v>118</v>
      </c>
      <c r="D71" s="2" t="s">
        <v>196</v>
      </c>
      <c r="E71" s="5" t="s">
        <v>120</v>
      </c>
      <c r="F71" s="5" t="s">
        <v>78</v>
      </c>
      <c r="G71" s="15" t="s">
        <v>284</v>
      </c>
      <c r="H71" s="15" t="s">
        <v>284</v>
      </c>
      <c r="I71" s="15" t="s">
        <v>284</v>
      </c>
      <c r="J71" s="15" t="s">
        <v>284</v>
      </c>
      <c r="K71" s="15" t="s">
        <v>284</v>
      </c>
      <c r="L71" s="15" t="s">
        <v>284</v>
      </c>
      <c r="M71" s="5" t="s">
        <v>78</v>
      </c>
      <c r="N71" s="5">
        <v>33</v>
      </c>
      <c r="O71" s="5" t="s">
        <v>79</v>
      </c>
      <c r="P71" s="9">
        <v>185</v>
      </c>
      <c r="Q71" s="16" t="s">
        <v>153</v>
      </c>
      <c r="R71" s="5">
        <v>20.100000000000001</v>
      </c>
      <c r="S71" s="5">
        <v>1.77</v>
      </c>
      <c r="T71" s="5">
        <v>0.85</v>
      </c>
      <c r="U71" s="3">
        <f t="shared" si="5"/>
        <v>15.074626865671643</v>
      </c>
      <c r="V71" s="1">
        <f>300/R71</f>
        <v>14.925373134328357</v>
      </c>
      <c r="W71" s="5">
        <v>1</v>
      </c>
      <c r="X71" s="5" t="s">
        <v>724</v>
      </c>
      <c r="Y71" s="5">
        <v>10</v>
      </c>
      <c r="Z71" s="5" t="s">
        <v>767</v>
      </c>
    </row>
    <row r="72" spans="1:41">
      <c r="A72" s="5">
        <v>71</v>
      </c>
      <c r="B72" s="5" t="s">
        <v>192</v>
      </c>
      <c r="C72" s="2" t="s">
        <v>118</v>
      </c>
      <c r="D72" s="2" t="s">
        <v>196</v>
      </c>
      <c r="E72" s="5" t="s">
        <v>120</v>
      </c>
      <c r="F72" s="5" t="s">
        <v>80</v>
      </c>
      <c r="G72" s="15" t="s">
        <v>284</v>
      </c>
      <c r="H72" s="15" t="s">
        <v>284</v>
      </c>
      <c r="I72" s="15" t="s">
        <v>284</v>
      </c>
      <c r="J72" s="15" t="s">
        <v>284</v>
      </c>
      <c r="K72" s="15" t="s">
        <v>284</v>
      </c>
      <c r="L72" s="15" t="s">
        <v>284</v>
      </c>
      <c r="M72" s="5" t="s">
        <v>80</v>
      </c>
      <c r="N72" s="5">
        <v>34</v>
      </c>
      <c r="O72" s="5" t="s">
        <v>79</v>
      </c>
      <c r="P72" s="9">
        <v>159</v>
      </c>
      <c r="Q72" s="16" t="s">
        <v>154</v>
      </c>
      <c r="R72" s="23">
        <v>6.4</v>
      </c>
      <c r="S72" s="23">
        <v>1.94</v>
      </c>
      <c r="T72" s="5">
        <v>1.35</v>
      </c>
      <c r="U72" s="3">
        <f t="shared" si="5"/>
        <v>0</v>
      </c>
      <c r="V72" s="1">
        <v>30</v>
      </c>
      <c r="W72" s="5">
        <v>1</v>
      </c>
      <c r="X72" s="5" t="s">
        <v>725</v>
      </c>
      <c r="Y72" s="5">
        <f>R72</f>
        <v>6.4</v>
      </c>
      <c r="Z72" s="5" t="s">
        <v>767</v>
      </c>
    </row>
    <row r="73" spans="1:41">
      <c r="A73" s="5">
        <v>72</v>
      </c>
      <c r="B73" s="5" t="s">
        <v>192</v>
      </c>
      <c r="C73" s="2" t="s">
        <v>118</v>
      </c>
      <c r="D73" s="2" t="s">
        <v>196</v>
      </c>
      <c r="E73" s="5" t="s">
        <v>120</v>
      </c>
      <c r="F73" s="5" t="s">
        <v>81</v>
      </c>
      <c r="G73" s="15" t="s">
        <v>284</v>
      </c>
      <c r="H73" s="15" t="s">
        <v>284</v>
      </c>
      <c r="I73" s="15" t="s">
        <v>284</v>
      </c>
      <c r="J73" s="15" t="s">
        <v>284</v>
      </c>
      <c r="K73" s="15" t="s">
        <v>284</v>
      </c>
      <c r="L73" s="15" t="s">
        <v>284</v>
      </c>
      <c r="M73" s="5" t="s">
        <v>81</v>
      </c>
      <c r="N73" s="5">
        <v>35</v>
      </c>
      <c r="O73" s="5" t="s">
        <v>79</v>
      </c>
      <c r="P73" s="9">
        <v>202</v>
      </c>
      <c r="Q73" s="16" t="s">
        <v>155</v>
      </c>
      <c r="R73" s="5">
        <v>13.2</v>
      </c>
      <c r="S73" s="5">
        <v>2.0699999999999998</v>
      </c>
      <c r="T73" s="5">
        <v>1.89</v>
      </c>
      <c r="U73" s="3">
        <f t="shared" si="5"/>
        <v>7.2727272727272698</v>
      </c>
      <c r="V73" s="1">
        <f>300/R73</f>
        <v>22.72727272727273</v>
      </c>
      <c r="W73" s="5">
        <v>1</v>
      </c>
      <c r="X73" s="5" t="s">
        <v>726</v>
      </c>
      <c r="Y73" s="5">
        <v>10</v>
      </c>
      <c r="Z73" s="5" t="s">
        <v>766</v>
      </c>
      <c r="AA73" s="5">
        <v>7</v>
      </c>
      <c r="AB73" s="5">
        <v>550.01700000000005</v>
      </c>
      <c r="AC73" s="5">
        <v>772.08399999999995</v>
      </c>
      <c r="AD73" s="5">
        <v>135.51400000000001</v>
      </c>
      <c r="AE73" s="5">
        <v>38.767000000000003</v>
      </c>
      <c r="AF73" s="5">
        <v>631.10900000000004</v>
      </c>
      <c r="AG73" s="5">
        <v>1459.885</v>
      </c>
      <c r="AH73" s="5">
        <v>118.342</v>
      </c>
      <c r="AI73" s="5">
        <v>533.60599999999999</v>
      </c>
      <c r="AJ73" s="5">
        <v>1.9990000000000001</v>
      </c>
      <c r="AK73" s="5">
        <v>13.504</v>
      </c>
      <c r="AL73" s="5">
        <v>440.35599999999999</v>
      </c>
      <c r="AM73" s="5">
        <v>-46.677999999999997</v>
      </c>
      <c r="AN73" s="5">
        <v>970.06500000000005</v>
      </c>
      <c r="AO73" s="5">
        <v>6.5000000000000002E-2</v>
      </c>
    </row>
    <row r="74" spans="1:41">
      <c r="A74" s="5">
        <v>73</v>
      </c>
      <c r="B74" s="5" t="s">
        <v>192</v>
      </c>
      <c r="C74" s="2" t="s">
        <v>118</v>
      </c>
      <c r="D74" s="2" t="s">
        <v>196</v>
      </c>
      <c r="E74" s="5" t="s">
        <v>120</v>
      </c>
      <c r="F74" s="5" t="s">
        <v>82</v>
      </c>
      <c r="G74" s="15" t="s">
        <v>284</v>
      </c>
      <c r="H74" s="15" t="s">
        <v>284</v>
      </c>
      <c r="I74" s="15" t="s">
        <v>284</v>
      </c>
      <c r="J74" s="15" t="s">
        <v>284</v>
      </c>
      <c r="K74" s="15" t="s">
        <v>284</v>
      </c>
      <c r="L74" s="15" t="s">
        <v>284</v>
      </c>
      <c r="M74" s="5" t="s">
        <v>82</v>
      </c>
      <c r="N74" s="5">
        <v>36</v>
      </c>
      <c r="O74" s="5" t="s">
        <v>79</v>
      </c>
      <c r="P74" s="9">
        <v>149</v>
      </c>
      <c r="Q74" s="16" t="s">
        <v>156</v>
      </c>
      <c r="R74" s="23">
        <v>2.7</v>
      </c>
      <c r="S74" s="23">
        <v>2.2200000000000002</v>
      </c>
      <c r="T74" s="5">
        <v>0.84</v>
      </c>
      <c r="U74" s="3">
        <f t="shared" si="5"/>
        <v>0</v>
      </c>
      <c r="V74" s="1">
        <v>30</v>
      </c>
      <c r="W74" s="5">
        <v>1</v>
      </c>
      <c r="X74" s="5" t="s">
        <v>727</v>
      </c>
      <c r="Y74" s="5">
        <f>R74</f>
        <v>2.7</v>
      </c>
      <c r="Z74" s="5" t="s">
        <v>767</v>
      </c>
    </row>
    <row r="75" spans="1:41">
      <c r="A75" s="5">
        <v>74</v>
      </c>
      <c r="B75" s="5" t="s">
        <v>192</v>
      </c>
      <c r="C75" s="2" t="s">
        <v>118</v>
      </c>
      <c r="D75" s="2" t="s">
        <v>196</v>
      </c>
      <c r="E75" s="5" t="s">
        <v>120</v>
      </c>
      <c r="F75" s="5" t="s">
        <v>83</v>
      </c>
      <c r="G75" s="15" t="s">
        <v>284</v>
      </c>
      <c r="H75" s="15" t="s">
        <v>284</v>
      </c>
      <c r="I75" s="15" t="s">
        <v>284</v>
      </c>
      <c r="J75" s="15" t="s">
        <v>284</v>
      </c>
      <c r="K75" s="15" t="s">
        <v>284</v>
      </c>
      <c r="L75" s="15" t="s">
        <v>284</v>
      </c>
      <c r="M75" s="5" t="s">
        <v>83</v>
      </c>
      <c r="N75" s="5">
        <v>37</v>
      </c>
      <c r="O75" s="5" t="s">
        <v>79</v>
      </c>
      <c r="P75" s="9">
        <v>187</v>
      </c>
      <c r="Q75" s="16" t="s">
        <v>157</v>
      </c>
      <c r="R75" s="5">
        <v>14</v>
      </c>
      <c r="S75" s="5">
        <v>2.13</v>
      </c>
      <c r="T75" s="5">
        <v>1.33</v>
      </c>
      <c r="U75" s="3">
        <f t="shared" si="5"/>
        <v>8.571428571428573</v>
      </c>
      <c r="V75" s="1">
        <f>300/R75</f>
        <v>21.428571428571427</v>
      </c>
      <c r="W75" s="5">
        <v>1</v>
      </c>
      <c r="X75" s="5" t="s">
        <v>728</v>
      </c>
      <c r="Y75" s="5">
        <v>10</v>
      </c>
      <c r="Z75" s="5" t="s">
        <v>767</v>
      </c>
    </row>
    <row r="76" spans="1:41">
      <c r="A76" s="5">
        <v>75</v>
      </c>
      <c r="B76" s="5" t="s">
        <v>192</v>
      </c>
      <c r="C76" s="2" t="s">
        <v>118</v>
      </c>
      <c r="D76" s="2" t="s">
        <v>196</v>
      </c>
      <c r="E76" s="5" t="s">
        <v>120</v>
      </c>
      <c r="F76" s="5" t="s">
        <v>84</v>
      </c>
      <c r="G76" s="15" t="s">
        <v>284</v>
      </c>
      <c r="H76" s="15" t="s">
        <v>284</v>
      </c>
      <c r="I76" s="15" t="s">
        <v>284</v>
      </c>
      <c r="J76" s="15" t="s">
        <v>284</v>
      </c>
      <c r="K76" s="15" t="s">
        <v>284</v>
      </c>
      <c r="L76" s="15" t="s">
        <v>284</v>
      </c>
      <c r="M76" s="5" t="s">
        <v>84</v>
      </c>
      <c r="N76" s="5">
        <v>38</v>
      </c>
      <c r="O76" s="5" t="s">
        <v>79</v>
      </c>
      <c r="P76" s="9">
        <v>172</v>
      </c>
      <c r="Q76" s="16" t="s">
        <v>158</v>
      </c>
      <c r="R76" s="5">
        <v>11.7</v>
      </c>
      <c r="S76" s="5">
        <v>2.02</v>
      </c>
      <c r="T76" s="5">
        <v>1.69</v>
      </c>
      <c r="U76" s="3">
        <f t="shared" si="5"/>
        <v>4.3589743589743577</v>
      </c>
      <c r="V76" s="1">
        <f>300/R76</f>
        <v>25.641025641025642</v>
      </c>
      <c r="W76" s="5">
        <v>1</v>
      </c>
      <c r="X76" s="5" t="s">
        <v>729</v>
      </c>
      <c r="Y76" s="5">
        <v>10</v>
      </c>
      <c r="Z76" s="5" t="s">
        <v>767</v>
      </c>
    </row>
    <row r="77" spans="1:41">
      <c r="A77" s="5">
        <v>76</v>
      </c>
      <c r="B77" s="5" t="s">
        <v>192</v>
      </c>
      <c r="C77" s="2" t="s">
        <v>118</v>
      </c>
      <c r="D77" s="2" t="s">
        <v>196</v>
      </c>
      <c r="E77" s="5" t="s">
        <v>120</v>
      </c>
      <c r="F77" s="5" t="s">
        <v>85</v>
      </c>
      <c r="G77" s="15" t="s">
        <v>284</v>
      </c>
      <c r="H77" s="15" t="s">
        <v>284</v>
      </c>
      <c r="I77" s="15" t="s">
        <v>284</v>
      </c>
      <c r="J77" s="15" t="s">
        <v>284</v>
      </c>
      <c r="K77" s="15" t="s">
        <v>284</v>
      </c>
      <c r="L77" s="15" t="s">
        <v>284</v>
      </c>
      <c r="M77" s="5" t="s">
        <v>85</v>
      </c>
      <c r="N77" s="5">
        <v>39</v>
      </c>
      <c r="O77" s="5" t="s">
        <v>79</v>
      </c>
      <c r="P77" s="9">
        <v>156</v>
      </c>
      <c r="Q77" s="16" t="s">
        <v>159</v>
      </c>
      <c r="R77" s="23">
        <v>9</v>
      </c>
      <c r="S77" s="23">
        <v>2.0099999999999998</v>
      </c>
      <c r="T77" s="5">
        <v>1.08</v>
      </c>
      <c r="U77" s="3">
        <f t="shared" si="5"/>
        <v>0</v>
      </c>
      <c r="V77" s="1">
        <v>30</v>
      </c>
      <c r="W77" s="5">
        <v>1</v>
      </c>
      <c r="X77" s="5" t="s">
        <v>730</v>
      </c>
      <c r="Y77" s="5">
        <f>R77</f>
        <v>9</v>
      </c>
      <c r="Z77" s="5" t="s">
        <v>767</v>
      </c>
    </row>
    <row r="78" spans="1:41">
      <c r="A78" s="5">
        <v>77</v>
      </c>
      <c r="B78" s="5" t="s">
        <v>192</v>
      </c>
      <c r="C78" s="2" t="s">
        <v>118</v>
      </c>
      <c r="D78" s="2" t="s">
        <v>196</v>
      </c>
      <c r="E78" s="5" t="s">
        <v>120</v>
      </c>
      <c r="F78" s="5" t="s">
        <v>86</v>
      </c>
      <c r="G78" s="15" t="s">
        <v>284</v>
      </c>
      <c r="H78" s="15" t="s">
        <v>284</v>
      </c>
      <c r="I78" s="15" t="s">
        <v>284</v>
      </c>
      <c r="J78" s="15" t="s">
        <v>284</v>
      </c>
      <c r="K78" s="15" t="s">
        <v>284</v>
      </c>
      <c r="L78" s="15" t="s">
        <v>284</v>
      </c>
      <c r="M78" s="5" t="s">
        <v>86</v>
      </c>
      <c r="N78" s="5">
        <v>40</v>
      </c>
      <c r="O78" s="5" t="s">
        <v>79</v>
      </c>
      <c r="P78" s="9">
        <v>172</v>
      </c>
      <c r="Q78" s="16" t="s">
        <v>160</v>
      </c>
      <c r="R78" s="23">
        <v>3</v>
      </c>
      <c r="S78" s="23">
        <v>2.0299999999999998</v>
      </c>
      <c r="T78" s="5">
        <v>0.73</v>
      </c>
      <c r="U78" s="3">
        <f t="shared" si="5"/>
        <v>0</v>
      </c>
      <c r="V78" s="1">
        <v>30</v>
      </c>
      <c r="W78" s="5">
        <v>1</v>
      </c>
      <c r="X78" s="5" t="s">
        <v>731</v>
      </c>
      <c r="Y78" s="5">
        <f>R78</f>
        <v>3</v>
      </c>
      <c r="Z78" s="5" t="s">
        <v>766</v>
      </c>
      <c r="AA78" s="5">
        <v>1</v>
      </c>
      <c r="AB78" s="5">
        <v>1521.7829999999999</v>
      </c>
      <c r="AC78" s="5">
        <v>421.12599999999998</v>
      </c>
      <c r="AD78" s="5">
        <v>163.63800000000001</v>
      </c>
      <c r="AE78" s="5">
        <v>-27.946000000000002</v>
      </c>
      <c r="AF78" s="5">
        <v>596.44100000000003</v>
      </c>
      <c r="AG78" s="5">
        <v>2365.6610000000001</v>
      </c>
      <c r="AH78" s="5">
        <v>37.746000000000002</v>
      </c>
      <c r="AI78" s="5">
        <v>2065.7109999999998</v>
      </c>
      <c r="AJ78" s="5">
        <v>3.1749999999999998</v>
      </c>
      <c r="AK78" s="5">
        <v>7.8150000000000004</v>
      </c>
      <c r="AL78" s="5">
        <v>458.82600000000002</v>
      </c>
      <c r="AM78" s="5">
        <v>-141.834</v>
      </c>
      <c r="AN78" s="5">
        <v>674.78</v>
      </c>
      <c r="AO78" s="5">
        <v>2.5000000000000001E-2</v>
      </c>
    </row>
    <row r="79" spans="1:41">
      <c r="A79" s="5">
        <v>78</v>
      </c>
      <c r="B79" s="5" t="s">
        <v>192</v>
      </c>
      <c r="C79" s="2" t="s">
        <v>118</v>
      </c>
      <c r="D79" s="2" t="s">
        <v>196</v>
      </c>
      <c r="E79" s="5" t="s">
        <v>120</v>
      </c>
      <c r="F79" s="5" t="s">
        <v>87</v>
      </c>
      <c r="G79" s="15" t="s">
        <v>284</v>
      </c>
      <c r="H79" s="15" t="s">
        <v>284</v>
      </c>
      <c r="I79" s="15" t="s">
        <v>284</v>
      </c>
      <c r="J79" s="15" t="s">
        <v>284</v>
      </c>
      <c r="K79" s="15" t="s">
        <v>284</v>
      </c>
      <c r="L79" s="15" t="s">
        <v>284</v>
      </c>
      <c r="M79" s="5" t="s">
        <v>87</v>
      </c>
      <c r="N79" s="5">
        <v>41</v>
      </c>
      <c r="O79" s="5" t="s">
        <v>79</v>
      </c>
      <c r="P79" s="9">
        <v>138</v>
      </c>
      <c r="Q79" s="16" t="s">
        <v>161</v>
      </c>
      <c r="R79" s="23">
        <v>5.4</v>
      </c>
      <c r="S79" s="23">
        <v>1.92</v>
      </c>
      <c r="T79" s="5">
        <v>1.21</v>
      </c>
      <c r="U79" s="3">
        <f t="shared" si="5"/>
        <v>0</v>
      </c>
      <c r="V79" s="1">
        <v>30</v>
      </c>
      <c r="W79" s="5">
        <v>1</v>
      </c>
      <c r="X79" s="5" t="s">
        <v>732</v>
      </c>
      <c r="Y79" s="5">
        <f>R79</f>
        <v>5.4</v>
      </c>
      <c r="Z79" s="5" t="s">
        <v>766</v>
      </c>
      <c r="AA79" s="5">
        <v>5</v>
      </c>
      <c r="AB79" s="5">
        <v>-524.01300000000003</v>
      </c>
      <c r="AC79" s="5">
        <v>1247.377</v>
      </c>
      <c r="AD79" s="5">
        <v>92.870999999999995</v>
      </c>
      <c r="AE79" s="5">
        <v>74.430999999999997</v>
      </c>
      <c r="AF79" s="5">
        <v>2189.8490000000002</v>
      </c>
      <c r="AG79" s="5">
        <v>3310.7640000000001</v>
      </c>
      <c r="AH79" s="5">
        <v>121.11199999999999</v>
      </c>
      <c r="AI79" s="5">
        <v>449.02</v>
      </c>
      <c r="AJ79" s="5">
        <v>6.3849999999999998</v>
      </c>
      <c r="AK79" s="5">
        <v>15.555</v>
      </c>
      <c r="AL79" s="5">
        <v>589.46400000000006</v>
      </c>
      <c r="AM79" s="5">
        <v>-578.86800000000005</v>
      </c>
      <c r="AN79" s="5">
        <v>467.52600000000001</v>
      </c>
      <c r="AO79" s="5">
        <v>2.1000000000000001E-2</v>
      </c>
    </row>
    <row r="80" spans="1:41">
      <c r="A80" s="5">
        <v>79</v>
      </c>
      <c r="B80" s="5" t="s">
        <v>192</v>
      </c>
      <c r="C80" s="2" t="s">
        <v>118</v>
      </c>
      <c r="D80" s="2" t="s">
        <v>196</v>
      </c>
      <c r="E80" s="5" t="s">
        <v>120</v>
      </c>
      <c r="F80" s="5" t="s">
        <v>88</v>
      </c>
      <c r="G80" s="15" t="s">
        <v>284</v>
      </c>
      <c r="H80" s="15" t="s">
        <v>284</v>
      </c>
      <c r="I80" s="15" t="s">
        <v>284</v>
      </c>
      <c r="J80" s="15" t="s">
        <v>284</v>
      </c>
      <c r="K80" s="15" t="s">
        <v>284</v>
      </c>
      <c r="L80" s="15" t="s">
        <v>284</v>
      </c>
      <c r="M80" s="5" t="s">
        <v>88</v>
      </c>
      <c r="N80" s="5">
        <v>42</v>
      </c>
      <c r="O80" s="5" t="s">
        <v>79</v>
      </c>
      <c r="P80" s="9">
        <v>150</v>
      </c>
      <c r="Q80" s="16" t="s">
        <v>162</v>
      </c>
      <c r="R80" s="5">
        <v>25.7</v>
      </c>
      <c r="S80" s="5">
        <v>1.94</v>
      </c>
      <c r="T80" s="5">
        <v>1.36</v>
      </c>
      <c r="U80" s="3">
        <f t="shared" si="5"/>
        <v>18.326848249027236</v>
      </c>
      <c r="V80" s="1">
        <f>300/R80</f>
        <v>11.673151750972764</v>
      </c>
      <c r="W80" s="5">
        <v>1</v>
      </c>
      <c r="X80" s="5" t="s">
        <v>733</v>
      </c>
      <c r="Y80" s="5">
        <v>10</v>
      </c>
      <c r="Z80" s="5" t="s">
        <v>766</v>
      </c>
      <c r="AA80" s="5">
        <v>1</v>
      </c>
      <c r="AB80" s="5">
        <v>-1287.71</v>
      </c>
      <c r="AC80" s="5">
        <v>1647.93</v>
      </c>
      <c r="AD80" s="5">
        <v>53.671999999999997</v>
      </c>
      <c r="AE80" s="5">
        <v>147.79599999999999</v>
      </c>
      <c r="AF80" s="5">
        <v>4379.4709999999995</v>
      </c>
      <c r="AG80" s="5">
        <v>5803.1710000000003</v>
      </c>
      <c r="AH80" s="5">
        <v>87.308000000000007</v>
      </c>
      <c r="AI80" s="5">
        <v>1421.3</v>
      </c>
      <c r="AJ80" s="5">
        <v>4.8819999999999997</v>
      </c>
      <c r="AK80" s="5">
        <v>9.3559999999999999</v>
      </c>
      <c r="AL80" s="5">
        <v>397.39100000000002</v>
      </c>
      <c r="AM80" s="5">
        <v>-313.51600000000002</v>
      </c>
      <c r="AN80" s="5">
        <v>430.14</v>
      </c>
      <c r="AO80" s="5">
        <v>3.7999999999999999E-2</v>
      </c>
    </row>
    <row r="81" spans="1:41">
      <c r="A81" s="5">
        <v>80</v>
      </c>
      <c r="B81" s="5" t="s">
        <v>192</v>
      </c>
      <c r="C81" s="2" t="s">
        <v>118</v>
      </c>
      <c r="D81" s="2" t="s">
        <v>196</v>
      </c>
      <c r="E81" s="5" t="s">
        <v>120</v>
      </c>
      <c r="F81" s="5" t="s">
        <v>89</v>
      </c>
      <c r="G81" s="15" t="s">
        <v>284</v>
      </c>
      <c r="H81" s="15" t="s">
        <v>284</v>
      </c>
      <c r="I81" s="15" t="s">
        <v>284</v>
      </c>
      <c r="J81" s="15" t="s">
        <v>284</v>
      </c>
      <c r="K81" s="15" t="s">
        <v>284</v>
      </c>
      <c r="L81" s="15" t="s">
        <v>284</v>
      </c>
      <c r="M81" s="5" t="s">
        <v>89</v>
      </c>
      <c r="N81" s="5">
        <v>43</v>
      </c>
      <c r="O81" s="5" t="s">
        <v>79</v>
      </c>
      <c r="P81" s="9">
        <v>129</v>
      </c>
      <c r="Q81" s="16" t="s">
        <v>163</v>
      </c>
      <c r="R81" s="5">
        <v>17.3</v>
      </c>
      <c r="S81" s="5">
        <v>1.93</v>
      </c>
      <c r="T81" s="5">
        <v>2.0499999999999998</v>
      </c>
      <c r="U81" s="3">
        <f t="shared" si="5"/>
        <v>12.658959537572255</v>
      </c>
      <c r="V81" s="1">
        <f>300/R81</f>
        <v>17.341040462427745</v>
      </c>
      <c r="W81" s="5">
        <v>1</v>
      </c>
      <c r="X81" s="5" t="s">
        <v>734</v>
      </c>
      <c r="Y81" s="5">
        <v>10</v>
      </c>
      <c r="Z81" s="5" t="s">
        <v>766</v>
      </c>
      <c r="AA81" s="5">
        <v>1</v>
      </c>
      <c r="AB81" s="5">
        <v>-917.68700000000001</v>
      </c>
      <c r="AC81" s="5">
        <v>888.78499999999997</v>
      </c>
      <c r="AD81" s="5">
        <v>149.51300000000001</v>
      </c>
      <c r="AE81" s="5">
        <v>182.50899999999999</v>
      </c>
      <c r="AF81" s="5">
        <v>3244.51</v>
      </c>
      <c r="AG81" s="5">
        <v>3245.5509999999999</v>
      </c>
      <c r="AH81" s="5">
        <v>100.571</v>
      </c>
      <c r="AI81" s="5">
        <v>1084.5050000000001</v>
      </c>
      <c r="AJ81" s="5">
        <v>3.2949999999999999</v>
      </c>
      <c r="AK81" s="5">
        <v>18.832999999999998</v>
      </c>
      <c r="AL81" s="5">
        <v>375.32600000000002</v>
      </c>
      <c r="AM81" s="5">
        <v>-463.048</v>
      </c>
      <c r="AN81" s="5">
        <v>2887.8980000000001</v>
      </c>
      <c r="AO81" s="5">
        <v>-2E-3</v>
      </c>
    </row>
    <row r="82" spans="1:41">
      <c r="A82" s="5">
        <v>81</v>
      </c>
      <c r="B82" s="5" t="s">
        <v>192</v>
      </c>
      <c r="C82" s="2" t="s">
        <v>118</v>
      </c>
      <c r="D82" s="2" t="s">
        <v>196</v>
      </c>
      <c r="E82" s="5" t="s">
        <v>120</v>
      </c>
      <c r="F82" s="5" t="s">
        <v>90</v>
      </c>
      <c r="G82" s="15" t="s">
        <v>284</v>
      </c>
      <c r="H82" s="15" t="s">
        <v>284</v>
      </c>
      <c r="I82" s="15" t="s">
        <v>284</v>
      </c>
      <c r="J82" s="15" t="s">
        <v>284</v>
      </c>
      <c r="K82" s="15" t="s">
        <v>284</v>
      </c>
      <c r="L82" s="15" t="s">
        <v>284</v>
      </c>
      <c r="M82" s="5" t="s">
        <v>90</v>
      </c>
      <c r="N82" s="5">
        <v>44</v>
      </c>
      <c r="O82" s="5" t="s">
        <v>79</v>
      </c>
      <c r="P82" s="9">
        <v>160</v>
      </c>
      <c r="Q82" s="16" t="s">
        <v>164</v>
      </c>
      <c r="R82" s="5">
        <v>10.6</v>
      </c>
      <c r="S82" s="5">
        <v>1.98</v>
      </c>
      <c r="T82" s="5">
        <v>1</v>
      </c>
      <c r="U82" s="3">
        <f t="shared" si="5"/>
        <v>1.6981132075471699</v>
      </c>
      <c r="V82" s="1">
        <f>300/R82</f>
        <v>28.30188679245283</v>
      </c>
      <c r="W82" s="5">
        <v>1</v>
      </c>
      <c r="X82" s="5" t="s">
        <v>735</v>
      </c>
      <c r="Y82" s="5">
        <v>10</v>
      </c>
      <c r="Z82" s="5" t="s">
        <v>766</v>
      </c>
      <c r="AA82" s="5">
        <v>2</v>
      </c>
      <c r="AB82" s="5">
        <v>247.983</v>
      </c>
      <c r="AC82" s="5">
        <v>1089.77</v>
      </c>
      <c r="AD82" s="5">
        <v>130.58500000000001</v>
      </c>
      <c r="AE82" s="5">
        <v>147.19800000000001</v>
      </c>
      <c r="AF82" s="5">
        <v>748.14</v>
      </c>
      <c r="AG82" s="5">
        <v>2870.9879999999998</v>
      </c>
      <c r="AH82" s="5">
        <v>246.435</v>
      </c>
      <c r="AI82" s="5">
        <v>14424.7</v>
      </c>
      <c r="AJ82" s="5">
        <v>9.2370000000000001</v>
      </c>
      <c r="AK82" s="5">
        <v>9.7439999999999998</v>
      </c>
      <c r="AL82" s="5">
        <v>612.63099999999997</v>
      </c>
      <c r="AM82" s="5">
        <v>756.39400000000001</v>
      </c>
      <c r="AN82" s="5">
        <v>1063.473</v>
      </c>
      <c r="AO82" s="5">
        <v>9.5000000000000001E-2</v>
      </c>
    </row>
    <row r="83" spans="1:41">
      <c r="A83" s="5">
        <v>82</v>
      </c>
      <c r="B83" s="5" t="s">
        <v>192</v>
      </c>
      <c r="C83" s="2" t="s">
        <v>118</v>
      </c>
      <c r="D83" s="2" t="s">
        <v>196</v>
      </c>
      <c r="E83" s="5" t="s">
        <v>120</v>
      </c>
      <c r="F83" s="5" t="s">
        <v>91</v>
      </c>
      <c r="G83" s="15" t="s">
        <v>284</v>
      </c>
      <c r="H83" s="15" t="s">
        <v>284</v>
      </c>
      <c r="I83" s="15" t="s">
        <v>284</v>
      </c>
      <c r="J83" s="15" t="s">
        <v>284</v>
      </c>
      <c r="K83" s="15" t="s">
        <v>284</v>
      </c>
      <c r="L83" s="15" t="s">
        <v>284</v>
      </c>
      <c r="M83" s="5" t="s">
        <v>91</v>
      </c>
      <c r="N83" s="5">
        <v>45</v>
      </c>
      <c r="O83" s="5" t="s">
        <v>79</v>
      </c>
      <c r="P83" s="9">
        <v>124</v>
      </c>
      <c r="Q83" s="16" t="s">
        <v>165</v>
      </c>
      <c r="R83" s="5">
        <v>14.6</v>
      </c>
      <c r="S83" s="5">
        <v>1.89</v>
      </c>
      <c r="T83" s="5">
        <v>1.96</v>
      </c>
      <c r="U83" s="3">
        <f t="shared" si="5"/>
        <v>9.4520547945205458</v>
      </c>
      <c r="V83" s="1">
        <f>300/R83</f>
        <v>20.547945205479454</v>
      </c>
      <c r="W83" s="5">
        <v>1</v>
      </c>
      <c r="X83" s="5" t="s">
        <v>736</v>
      </c>
      <c r="Y83" s="5">
        <v>10</v>
      </c>
      <c r="Z83" s="5" t="s">
        <v>766</v>
      </c>
      <c r="AA83" s="5">
        <v>4</v>
      </c>
      <c r="AB83" s="5">
        <v>-113.583</v>
      </c>
      <c r="AC83" s="5">
        <v>1137.4190000000001</v>
      </c>
      <c r="AD83" s="5">
        <v>121.461</v>
      </c>
      <c r="AE83" s="5">
        <v>67.433999999999997</v>
      </c>
      <c r="AF83" s="5">
        <v>2226.2220000000002</v>
      </c>
      <c r="AG83" s="5">
        <v>3519.951</v>
      </c>
      <c r="AH83" s="5">
        <v>55.387999999999998</v>
      </c>
      <c r="AI83" s="5">
        <v>4696.2190000000001</v>
      </c>
      <c r="AJ83" s="5">
        <v>5.9930000000000003</v>
      </c>
      <c r="AK83" s="5">
        <v>13.509</v>
      </c>
      <c r="AL83" s="5">
        <v>812.29300000000001</v>
      </c>
      <c r="AM83" s="5">
        <v>-573.91</v>
      </c>
      <c r="AN83" s="5">
        <v>1038.5840000000001</v>
      </c>
      <c r="AO83" s="5">
        <v>3.0000000000000001E-3</v>
      </c>
    </row>
    <row r="84" spans="1:41">
      <c r="A84" s="5">
        <v>83</v>
      </c>
      <c r="B84" s="5" t="s">
        <v>192</v>
      </c>
      <c r="C84" s="2" t="s">
        <v>118</v>
      </c>
      <c r="D84" s="2" t="s">
        <v>196</v>
      </c>
      <c r="E84" s="5" t="s">
        <v>120</v>
      </c>
      <c r="F84" s="5" t="s">
        <v>92</v>
      </c>
      <c r="G84" s="15" t="s">
        <v>284</v>
      </c>
      <c r="H84" s="15" t="s">
        <v>284</v>
      </c>
      <c r="I84" s="15" t="s">
        <v>284</v>
      </c>
      <c r="J84" s="15" t="s">
        <v>284</v>
      </c>
      <c r="K84" s="15" t="s">
        <v>284</v>
      </c>
      <c r="L84" s="15" t="s">
        <v>284</v>
      </c>
      <c r="M84" s="5" t="s">
        <v>92</v>
      </c>
      <c r="N84" s="5">
        <v>46</v>
      </c>
      <c r="O84" s="5" t="s">
        <v>79</v>
      </c>
      <c r="P84" s="9">
        <v>157</v>
      </c>
      <c r="Q84" s="16" t="s">
        <v>166</v>
      </c>
      <c r="R84" s="23">
        <v>3.3</v>
      </c>
      <c r="S84" s="23">
        <v>2.5499999999999998</v>
      </c>
      <c r="T84" s="5">
        <v>0.98</v>
      </c>
      <c r="U84" s="3">
        <f t="shared" si="5"/>
        <v>0</v>
      </c>
      <c r="V84" s="1">
        <v>30</v>
      </c>
      <c r="W84" s="5">
        <v>1</v>
      </c>
      <c r="X84" s="5" t="s">
        <v>737</v>
      </c>
      <c r="Y84" s="5">
        <f>R84</f>
        <v>3.3</v>
      </c>
      <c r="Z84" s="5" t="s">
        <v>766</v>
      </c>
      <c r="AA84" s="5">
        <v>9</v>
      </c>
      <c r="AB84" s="5">
        <v>899.68899999999996</v>
      </c>
      <c r="AC84" s="5">
        <v>697.16200000000003</v>
      </c>
      <c r="AD84" s="5">
        <v>116.521</v>
      </c>
      <c r="AE84" s="5">
        <v>28.222999999999999</v>
      </c>
      <c r="AF84" s="5">
        <v>444.298</v>
      </c>
      <c r="AG84" s="5">
        <v>1271.0540000000001</v>
      </c>
      <c r="AH84" s="5">
        <v>71.929000000000002</v>
      </c>
      <c r="AI84" s="5">
        <v>1676.8150000000001</v>
      </c>
      <c r="AJ84" s="5">
        <v>3.6509999999999998</v>
      </c>
      <c r="AK84" s="5">
        <v>16.815000000000001</v>
      </c>
      <c r="AL84" s="5">
        <v>529.31600000000003</v>
      </c>
      <c r="AM84" s="5">
        <v>-623.16899999999998</v>
      </c>
      <c r="AN84" s="5">
        <v>1050.5029999999999</v>
      </c>
      <c r="AO84" s="5">
        <v>0.13200000000000001</v>
      </c>
    </row>
    <row r="85" spans="1:41">
      <c r="A85" s="5">
        <v>84</v>
      </c>
      <c r="B85" s="5" t="s">
        <v>192</v>
      </c>
      <c r="C85" s="2" t="s">
        <v>118</v>
      </c>
      <c r="D85" s="2" t="s">
        <v>196</v>
      </c>
      <c r="E85" s="5" t="s">
        <v>120</v>
      </c>
      <c r="F85" s="5" t="s">
        <v>93</v>
      </c>
      <c r="G85" s="15" t="s">
        <v>284</v>
      </c>
      <c r="H85" s="15" t="s">
        <v>284</v>
      </c>
      <c r="I85" s="15" t="s">
        <v>284</v>
      </c>
      <c r="J85" s="15" t="s">
        <v>284</v>
      </c>
      <c r="K85" s="15" t="s">
        <v>284</v>
      </c>
      <c r="L85" s="15" t="s">
        <v>284</v>
      </c>
      <c r="M85" s="5" t="s">
        <v>93</v>
      </c>
      <c r="N85" s="5">
        <v>47</v>
      </c>
      <c r="O85" s="5" t="s">
        <v>79</v>
      </c>
      <c r="P85" s="9">
        <v>199</v>
      </c>
      <c r="Q85" s="16" t="s">
        <v>167</v>
      </c>
      <c r="R85" s="5">
        <v>10.4</v>
      </c>
      <c r="S85" s="5">
        <v>2.0299999999999998</v>
      </c>
      <c r="T85" s="5">
        <v>1.1399999999999999</v>
      </c>
      <c r="U85" s="3">
        <f t="shared" si="5"/>
        <v>1.1538461538461533</v>
      </c>
      <c r="V85" s="1">
        <f>300/R85</f>
        <v>28.846153846153847</v>
      </c>
      <c r="W85" s="5">
        <v>1</v>
      </c>
      <c r="X85" s="5" t="s">
        <v>738</v>
      </c>
      <c r="Y85" s="5">
        <v>10</v>
      </c>
      <c r="Z85" s="5" t="s">
        <v>766</v>
      </c>
      <c r="AA85" s="5">
        <v>8</v>
      </c>
      <c r="AB85" s="5">
        <v>-1890.25</v>
      </c>
      <c r="AC85" s="5">
        <v>2270.9430000000002</v>
      </c>
      <c r="AD85" s="5">
        <v>97.745000000000005</v>
      </c>
      <c r="AE85" s="5">
        <v>109.59099999999999</v>
      </c>
      <c r="AF85" s="5">
        <v>1628.3409999999999</v>
      </c>
      <c r="AG85" s="5">
        <v>4571.2839999999997</v>
      </c>
      <c r="AH85" s="5">
        <v>243.6</v>
      </c>
      <c r="AI85" s="5">
        <v>2022.97</v>
      </c>
      <c r="AJ85" s="5">
        <v>5.4790000000000001</v>
      </c>
      <c r="AK85" s="5">
        <v>35.65</v>
      </c>
      <c r="AL85" s="5">
        <v>645.59500000000003</v>
      </c>
      <c r="AM85" s="5">
        <v>-631.97500000000002</v>
      </c>
      <c r="AN85" s="5">
        <v>1548.9670000000001</v>
      </c>
      <c r="AO85" s="5">
        <v>1.9E-2</v>
      </c>
    </row>
    <row r="86" spans="1:41">
      <c r="A86" s="5">
        <v>85</v>
      </c>
      <c r="B86" s="5" t="s">
        <v>192</v>
      </c>
      <c r="C86" s="2" t="s">
        <v>118</v>
      </c>
      <c r="D86" s="2" t="s">
        <v>196</v>
      </c>
      <c r="E86" s="5" t="s">
        <v>120</v>
      </c>
      <c r="F86" s="5" t="s">
        <v>94</v>
      </c>
      <c r="G86" s="15" t="s">
        <v>284</v>
      </c>
      <c r="H86" s="15" t="s">
        <v>284</v>
      </c>
      <c r="I86" s="15" t="s">
        <v>284</v>
      </c>
      <c r="J86" s="15" t="s">
        <v>284</v>
      </c>
      <c r="K86" s="15" t="s">
        <v>284</v>
      </c>
      <c r="L86" s="15" t="s">
        <v>284</v>
      </c>
      <c r="M86" s="5" t="s">
        <v>94</v>
      </c>
      <c r="N86" s="5">
        <v>48</v>
      </c>
      <c r="O86" s="5" t="s">
        <v>79</v>
      </c>
      <c r="P86" s="9">
        <v>180</v>
      </c>
      <c r="Q86" s="16" t="s">
        <v>168</v>
      </c>
      <c r="R86" s="5">
        <v>11.6</v>
      </c>
      <c r="S86" s="5">
        <v>2.0499999999999998</v>
      </c>
      <c r="T86" s="5">
        <v>1.02</v>
      </c>
      <c r="U86" s="3">
        <f t="shared" si="5"/>
        <v>4.137931034482758</v>
      </c>
      <c r="V86" s="1">
        <f>300/R86</f>
        <v>25.862068965517242</v>
      </c>
      <c r="W86" s="5">
        <v>1</v>
      </c>
      <c r="X86" s="5" t="s">
        <v>739</v>
      </c>
      <c r="Y86" s="5">
        <v>10</v>
      </c>
      <c r="Z86" s="5" t="s">
        <v>766</v>
      </c>
      <c r="AA86" s="5">
        <v>6</v>
      </c>
      <c r="AB86" s="5">
        <v>233.398</v>
      </c>
      <c r="AC86" s="5">
        <v>1209.8679999999999</v>
      </c>
      <c r="AD86" s="5">
        <v>137.11500000000001</v>
      </c>
      <c r="AE86" s="5">
        <v>169.07300000000001</v>
      </c>
      <c r="AF86" s="5">
        <v>1503.2529999999999</v>
      </c>
      <c r="AG86" s="5">
        <v>1678.943</v>
      </c>
      <c r="AH86" s="5">
        <v>287.755</v>
      </c>
      <c r="AI86" s="5">
        <v>1914.095</v>
      </c>
      <c r="AJ86" s="5">
        <v>5.9859999999999998</v>
      </c>
      <c r="AK86" s="5">
        <v>6.5910000000000002</v>
      </c>
      <c r="AL86" s="5">
        <v>806.83699999999999</v>
      </c>
      <c r="AM86" s="5">
        <v>-23.577000000000002</v>
      </c>
      <c r="AN86" s="5">
        <v>1408.066</v>
      </c>
      <c r="AO86" s="5">
        <v>0.06</v>
      </c>
    </row>
    <row r="87" spans="1:41">
      <c r="A87" s="5">
        <v>86</v>
      </c>
      <c r="B87" s="5" t="s">
        <v>192</v>
      </c>
      <c r="C87" s="2" t="s">
        <v>118</v>
      </c>
      <c r="D87" s="2" t="s">
        <v>196</v>
      </c>
      <c r="E87" s="5" t="s">
        <v>120</v>
      </c>
      <c r="F87" s="5" t="s">
        <v>95</v>
      </c>
      <c r="G87" s="15" t="s">
        <v>284</v>
      </c>
      <c r="H87" s="15" t="s">
        <v>284</v>
      </c>
      <c r="I87" s="15" t="s">
        <v>284</v>
      </c>
      <c r="J87" s="15" t="s">
        <v>284</v>
      </c>
      <c r="K87" s="15" t="s">
        <v>284</v>
      </c>
      <c r="L87" s="15" t="s">
        <v>284</v>
      </c>
      <c r="M87" s="5" t="s">
        <v>95</v>
      </c>
      <c r="N87" s="5">
        <v>49</v>
      </c>
      <c r="O87" s="5" t="s">
        <v>79</v>
      </c>
      <c r="P87" s="9">
        <v>180</v>
      </c>
      <c r="Q87" s="16" t="s">
        <v>169</v>
      </c>
      <c r="R87" s="23">
        <v>4.2</v>
      </c>
      <c r="S87" s="23">
        <v>2.0499999999999998</v>
      </c>
      <c r="T87" s="5">
        <v>1.28</v>
      </c>
      <c r="U87" s="3">
        <f t="shared" si="5"/>
        <v>0</v>
      </c>
      <c r="V87" s="1">
        <v>30</v>
      </c>
      <c r="W87" s="5">
        <v>1</v>
      </c>
      <c r="X87" s="5" t="s">
        <v>740</v>
      </c>
      <c r="Y87" s="5">
        <f>R87</f>
        <v>4.2</v>
      </c>
      <c r="Z87" s="5" t="s">
        <v>766</v>
      </c>
      <c r="AA87" s="5">
        <v>10</v>
      </c>
      <c r="AB87" s="5">
        <v>253.68799999999999</v>
      </c>
      <c r="AC87" s="5">
        <v>1138.538</v>
      </c>
      <c r="AD87" s="5">
        <v>121.67100000000001</v>
      </c>
      <c r="AE87" s="5">
        <v>67.727000000000004</v>
      </c>
      <c r="AF87" s="5">
        <v>676.72199999999998</v>
      </c>
      <c r="AG87" s="5">
        <v>1208.7260000000001</v>
      </c>
      <c r="AH87" s="5">
        <v>121.211</v>
      </c>
      <c r="AI87" s="5">
        <v>3054.7779999999998</v>
      </c>
      <c r="AJ87" s="5">
        <v>2.3210000000000002</v>
      </c>
      <c r="AK87" s="5">
        <v>11.417</v>
      </c>
      <c r="AL87" s="5">
        <v>521.40899999999999</v>
      </c>
      <c r="AM87" s="5">
        <v>-279.28199999999998</v>
      </c>
      <c r="AN87" s="5">
        <v>1031.0550000000001</v>
      </c>
      <c r="AO87" s="5">
        <v>6.8000000000000005E-2</v>
      </c>
    </row>
    <row r="88" spans="1:41">
      <c r="A88" s="5">
        <v>87</v>
      </c>
      <c r="B88" s="5" t="s">
        <v>192</v>
      </c>
      <c r="C88" s="2" t="s">
        <v>118</v>
      </c>
      <c r="D88" s="2" t="s">
        <v>196</v>
      </c>
      <c r="E88" s="5" t="s">
        <v>120</v>
      </c>
      <c r="F88" s="5" t="s">
        <v>96</v>
      </c>
      <c r="G88" s="15" t="s">
        <v>284</v>
      </c>
      <c r="H88" s="15" t="s">
        <v>284</v>
      </c>
      <c r="I88" s="15" t="s">
        <v>284</v>
      </c>
      <c r="J88" s="15" t="s">
        <v>284</v>
      </c>
      <c r="K88" s="15" t="s">
        <v>284</v>
      </c>
      <c r="L88" s="15" t="s">
        <v>284</v>
      </c>
      <c r="M88" s="5" t="s">
        <v>96</v>
      </c>
      <c r="N88" s="5">
        <v>50</v>
      </c>
      <c r="O88" s="7">
        <v>42628</v>
      </c>
      <c r="P88" s="9">
        <v>457</v>
      </c>
      <c r="Q88" s="16" t="s">
        <v>170</v>
      </c>
      <c r="R88" s="5">
        <v>14.2</v>
      </c>
      <c r="S88" s="5">
        <v>1.98</v>
      </c>
      <c r="T88" s="5">
        <v>1.17</v>
      </c>
      <c r="U88" s="3">
        <f t="shared" si="5"/>
        <v>8.8732394366197163</v>
      </c>
      <c r="V88" s="1">
        <f>300/R88</f>
        <v>21.126760563380284</v>
      </c>
      <c r="W88" s="5">
        <v>1</v>
      </c>
      <c r="X88" s="5" t="s">
        <v>741</v>
      </c>
      <c r="Y88" s="5">
        <v>10</v>
      </c>
      <c r="Z88" s="5" t="s">
        <v>766</v>
      </c>
      <c r="AA88" s="5">
        <v>5</v>
      </c>
      <c r="AB88" s="5">
        <v>-73.602999999999994</v>
      </c>
      <c r="AC88" s="5">
        <v>537.92200000000003</v>
      </c>
      <c r="AD88" s="5">
        <v>201.68100000000001</v>
      </c>
      <c r="AE88" s="5">
        <v>83.578000000000003</v>
      </c>
      <c r="AF88" s="5">
        <v>5014.116</v>
      </c>
      <c r="AG88" s="5">
        <v>2171.1390000000001</v>
      </c>
      <c r="AH88" s="5">
        <v>134.94399999999999</v>
      </c>
      <c r="AI88" s="5">
        <v>8589.5040000000008</v>
      </c>
      <c r="AJ88" s="5">
        <v>5.4450000000000003</v>
      </c>
      <c r="AK88" s="5">
        <v>40.831000000000003</v>
      </c>
      <c r="AL88" s="5">
        <v>548.10199999999998</v>
      </c>
      <c r="AM88" s="5">
        <v>-618.70299999999997</v>
      </c>
      <c r="AN88" s="5">
        <v>5638.4059999999999</v>
      </c>
      <c r="AO88" s="5">
        <v>-3.4000000000000002E-2</v>
      </c>
    </row>
    <row r="89" spans="1:41">
      <c r="A89" s="5">
        <v>88</v>
      </c>
      <c r="B89" s="5" t="s">
        <v>192</v>
      </c>
      <c r="C89" s="2" t="s">
        <v>118</v>
      </c>
      <c r="D89" s="2" t="s">
        <v>196</v>
      </c>
      <c r="E89" s="5" t="s">
        <v>120</v>
      </c>
      <c r="F89" s="5" t="s">
        <v>97</v>
      </c>
      <c r="G89" s="15" t="s">
        <v>284</v>
      </c>
      <c r="H89" s="15" t="s">
        <v>284</v>
      </c>
      <c r="I89" s="15" t="s">
        <v>284</v>
      </c>
      <c r="J89" s="15" t="s">
        <v>284</v>
      </c>
      <c r="K89" s="15" t="s">
        <v>284</v>
      </c>
      <c r="L89" s="15" t="s">
        <v>284</v>
      </c>
      <c r="M89" s="5" t="s">
        <v>97</v>
      </c>
      <c r="N89" s="5">
        <v>51</v>
      </c>
      <c r="O89" s="7">
        <v>42628</v>
      </c>
      <c r="P89" s="9">
        <v>393</v>
      </c>
      <c r="Q89" s="16" t="s">
        <v>171</v>
      </c>
      <c r="R89" s="23">
        <v>8.6</v>
      </c>
      <c r="S89" s="23">
        <v>2.08</v>
      </c>
      <c r="T89" s="5">
        <v>1.38</v>
      </c>
      <c r="U89" s="3">
        <f t="shared" si="5"/>
        <v>0</v>
      </c>
      <c r="V89" s="1">
        <v>30</v>
      </c>
      <c r="W89" s="5">
        <v>1</v>
      </c>
      <c r="X89" s="5" t="s">
        <v>742</v>
      </c>
      <c r="Y89" s="5">
        <f>R89</f>
        <v>8.6</v>
      </c>
      <c r="Z89" s="5" t="s">
        <v>766</v>
      </c>
      <c r="AA89" s="5">
        <v>8</v>
      </c>
      <c r="AB89" s="5">
        <v>40.122999999999998</v>
      </c>
      <c r="AC89" s="5">
        <v>619.39099999999996</v>
      </c>
      <c r="AD89" s="5">
        <v>124.194</v>
      </c>
      <c r="AE89" s="5">
        <v>47.484000000000002</v>
      </c>
      <c r="AF89" s="5">
        <v>1022.312</v>
      </c>
      <c r="AG89" s="5">
        <v>3803.806</v>
      </c>
      <c r="AH89" s="5">
        <v>692.971</v>
      </c>
      <c r="AI89" s="5">
        <v>4339.5119999999997</v>
      </c>
      <c r="AJ89" s="5">
        <v>3.9510000000000001</v>
      </c>
      <c r="AK89" s="5">
        <v>20.355</v>
      </c>
      <c r="AL89" s="5">
        <v>589.22699999999998</v>
      </c>
      <c r="AM89" s="5">
        <v>-485.37599999999998</v>
      </c>
      <c r="AN89" s="5">
        <v>552.23599999999999</v>
      </c>
      <c r="AO89" s="5">
        <v>3.2000000000000001E-2</v>
      </c>
    </row>
    <row r="90" spans="1:41">
      <c r="A90" s="5">
        <v>89</v>
      </c>
      <c r="B90" s="5" t="s">
        <v>192</v>
      </c>
      <c r="C90" s="2" t="s">
        <v>118</v>
      </c>
      <c r="D90" s="2" t="s">
        <v>196</v>
      </c>
      <c r="E90" s="5" t="s">
        <v>120</v>
      </c>
      <c r="F90" s="5" t="s">
        <v>98</v>
      </c>
      <c r="G90" s="15" t="s">
        <v>284</v>
      </c>
      <c r="H90" s="15" t="s">
        <v>284</v>
      </c>
      <c r="I90" s="15" t="s">
        <v>284</v>
      </c>
      <c r="J90" s="15" t="s">
        <v>284</v>
      </c>
      <c r="K90" s="15" t="s">
        <v>284</v>
      </c>
      <c r="L90" s="15" t="s">
        <v>284</v>
      </c>
      <c r="M90" s="5" t="s">
        <v>98</v>
      </c>
      <c r="N90" s="5">
        <v>52</v>
      </c>
      <c r="O90" s="7">
        <v>42615</v>
      </c>
      <c r="P90" s="9">
        <v>185</v>
      </c>
      <c r="Q90" s="16" t="s">
        <v>172</v>
      </c>
      <c r="R90" s="23">
        <v>1.4</v>
      </c>
      <c r="S90" s="23">
        <v>2.27</v>
      </c>
      <c r="T90" s="5">
        <v>1.49</v>
      </c>
      <c r="U90" s="3">
        <f t="shared" si="5"/>
        <v>0</v>
      </c>
      <c r="V90" s="1">
        <v>30</v>
      </c>
      <c r="W90" s="5">
        <v>1</v>
      </c>
      <c r="X90" s="5" t="s">
        <v>743</v>
      </c>
      <c r="Y90" s="5">
        <f>R90</f>
        <v>1.4</v>
      </c>
      <c r="Z90" s="5" t="s">
        <v>766</v>
      </c>
      <c r="AA90" s="5">
        <v>7</v>
      </c>
      <c r="AB90" s="5">
        <v>1847.3309999999999</v>
      </c>
      <c r="AC90" s="5">
        <v>165.715</v>
      </c>
      <c r="AD90" s="5">
        <v>124.79</v>
      </c>
      <c r="AE90" s="5">
        <v>14.106</v>
      </c>
      <c r="AF90" s="5">
        <v>111.16</v>
      </c>
      <c r="AG90" s="5">
        <v>1047.4480000000001</v>
      </c>
      <c r="AH90" s="5">
        <v>57.097000000000001</v>
      </c>
      <c r="AI90" s="5">
        <v>1620.0229999999999</v>
      </c>
      <c r="AJ90" s="5">
        <v>3.7879999999999998</v>
      </c>
      <c r="AK90" s="5">
        <v>10.458</v>
      </c>
      <c r="AL90" s="5">
        <v>455.24900000000002</v>
      </c>
      <c r="AM90" s="5">
        <v>-680.01800000000003</v>
      </c>
      <c r="AN90" s="5">
        <v>752.82399999999996</v>
      </c>
      <c r="AO90" s="5">
        <v>0.17</v>
      </c>
    </row>
    <row r="91" spans="1:41">
      <c r="A91" s="5">
        <v>90</v>
      </c>
      <c r="B91" s="5" t="s">
        <v>192</v>
      </c>
      <c r="C91" s="2" t="s">
        <v>118</v>
      </c>
      <c r="D91" s="2" t="s">
        <v>196</v>
      </c>
      <c r="E91" s="5" t="s">
        <v>120</v>
      </c>
      <c r="F91" s="5" t="s">
        <v>99</v>
      </c>
      <c r="G91" s="15" t="s">
        <v>284</v>
      </c>
      <c r="H91" s="15" t="s">
        <v>284</v>
      </c>
      <c r="I91" s="15" t="s">
        <v>284</v>
      </c>
      <c r="J91" s="15" t="s">
        <v>284</v>
      </c>
      <c r="K91" s="15" t="s">
        <v>284</v>
      </c>
      <c r="L91" s="15" t="s">
        <v>284</v>
      </c>
      <c r="M91" s="5" t="s">
        <v>99</v>
      </c>
      <c r="N91" s="5">
        <v>53</v>
      </c>
      <c r="O91" s="7">
        <v>42628</v>
      </c>
      <c r="P91" s="9">
        <v>437</v>
      </c>
      <c r="Q91" s="16" t="s">
        <v>173</v>
      </c>
      <c r="R91" s="23">
        <v>7.2</v>
      </c>
      <c r="S91" s="23">
        <v>2.0299999999999998</v>
      </c>
      <c r="T91" s="5">
        <v>1.41</v>
      </c>
      <c r="U91" s="3">
        <f t="shared" si="5"/>
        <v>0</v>
      </c>
      <c r="V91" s="1">
        <v>30</v>
      </c>
      <c r="W91" s="5">
        <v>1</v>
      </c>
      <c r="X91" s="5" t="s">
        <v>744</v>
      </c>
      <c r="Y91" s="5">
        <f>R91</f>
        <v>7.2</v>
      </c>
      <c r="Z91" s="5" t="s">
        <v>766</v>
      </c>
      <c r="AA91" s="5">
        <v>4</v>
      </c>
      <c r="AB91" s="5">
        <v>991.83699999999999</v>
      </c>
      <c r="AC91" s="5">
        <v>744.43899999999996</v>
      </c>
      <c r="AD91" s="5">
        <v>130.28899999999999</v>
      </c>
      <c r="AE91" s="5">
        <v>134.19499999999999</v>
      </c>
      <c r="AF91" s="5">
        <v>1257.07</v>
      </c>
      <c r="AG91" s="5">
        <v>1059.6579999999999</v>
      </c>
      <c r="AH91" s="5">
        <v>108.11</v>
      </c>
      <c r="AI91" s="5">
        <v>603.42399999999998</v>
      </c>
      <c r="AJ91" s="5">
        <v>4.2030000000000003</v>
      </c>
      <c r="AK91" s="5">
        <v>23.033000000000001</v>
      </c>
      <c r="AL91" s="5">
        <v>516.51700000000005</v>
      </c>
      <c r="AM91" s="5">
        <v>-847.70799999999997</v>
      </c>
      <c r="AN91" s="5">
        <v>1182.8530000000001</v>
      </c>
      <c r="AO91" s="5">
        <v>5.0999999999999997E-2</v>
      </c>
    </row>
    <row r="92" spans="1:41">
      <c r="A92" s="5">
        <v>91</v>
      </c>
      <c r="B92" s="5" t="s">
        <v>192</v>
      </c>
      <c r="C92" s="2" t="s">
        <v>118</v>
      </c>
      <c r="D92" s="2" t="s">
        <v>196</v>
      </c>
      <c r="E92" s="5" t="s">
        <v>120</v>
      </c>
      <c r="F92" s="5" t="s">
        <v>100</v>
      </c>
      <c r="G92" s="15" t="s">
        <v>284</v>
      </c>
      <c r="H92" s="15" t="s">
        <v>284</v>
      </c>
      <c r="I92" s="15" t="s">
        <v>284</v>
      </c>
      <c r="J92" s="15" t="s">
        <v>284</v>
      </c>
      <c r="K92" s="15" t="s">
        <v>284</v>
      </c>
      <c r="L92" s="15" t="s">
        <v>284</v>
      </c>
      <c r="M92" s="5" t="s">
        <v>100</v>
      </c>
      <c r="N92" s="5">
        <v>54</v>
      </c>
      <c r="O92" s="7">
        <v>42615</v>
      </c>
      <c r="P92" s="9">
        <v>202</v>
      </c>
      <c r="Q92" s="16" t="s">
        <v>174</v>
      </c>
      <c r="R92" s="23">
        <v>3.8</v>
      </c>
      <c r="S92" s="23">
        <v>1.94</v>
      </c>
      <c r="T92" s="5">
        <v>0.97</v>
      </c>
      <c r="U92" s="3">
        <f t="shared" si="5"/>
        <v>0</v>
      </c>
      <c r="V92" s="1">
        <v>30</v>
      </c>
      <c r="W92" s="5">
        <v>1</v>
      </c>
      <c r="X92" s="5" t="s">
        <v>745</v>
      </c>
      <c r="Y92" s="5">
        <f>R92</f>
        <v>3.8</v>
      </c>
      <c r="Z92" s="5" t="s">
        <v>766</v>
      </c>
      <c r="AA92" s="5">
        <v>2</v>
      </c>
      <c r="AB92" s="5">
        <v>-728.59199999999998</v>
      </c>
      <c r="AC92" s="5">
        <v>882.81600000000003</v>
      </c>
      <c r="AD92" s="5">
        <v>111.033</v>
      </c>
      <c r="AE92" s="5">
        <v>-6.5910000000000002</v>
      </c>
      <c r="AF92" s="5">
        <v>2011.1279999999999</v>
      </c>
      <c r="AG92" s="5">
        <v>1347.0530000000001</v>
      </c>
      <c r="AH92" s="5">
        <v>32.084000000000003</v>
      </c>
      <c r="AI92" s="5">
        <v>2024.2750000000001</v>
      </c>
      <c r="AJ92" s="5">
        <v>2.1789999999999998</v>
      </c>
      <c r="AK92" s="5">
        <v>5.258</v>
      </c>
      <c r="AL92" s="5">
        <v>448.14400000000001</v>
      </c>
      <c r="AM92" s="5">
        <v>-726.19600000000003</v>
      </c>
      <c r="AN92" s="5">
        <v>1529.441</v>
      </c>
      <c r="AO92" s="5">
        <v>5.2999999999999999E-2</v>
      </c>
    </row>
    <row r="93" spans="1:41">
      <c r="A93" s="5">
        <v>92</v>
      </c>
      <c r="B93" s="5" t="s">
        <v>192</v>
      </c>
      <c r="C93" s="2" t="s">
        <v>118</v>
      </c>
      <c r="D93" s="2" t="s">
        <v>196</v>
      </c>
      <c r="E93" s="5" t="s">
        <v>120</v>
      </c>
      <c r="F93" s="5" t="s">
        <v>101</v>
      </c>
      <c r="G93" s="15" t="s">
        <v>284</v>
      </c>
      <c r="H93" s="15" t="s">
        <v>284</v>
      </c>
      <c r="I93" s="15" t="s">
        <v>284</v>
      </c>
      <c r="J93" s="15" t="s">
        <v>284</v>
      </c>
      <c r="K93" s="15" t="s">
        <v>284</v>
      </c>
      <c r="L93" s="15" t="s">
        <v>284</v>
      </c>
      <c r="M93" s="5" t="s">
        <v>101</v>
      </c>
      <c r="N93" s="5">
        <v>55</v>
      </c>
      <c r="O93" s="7">
        <v>42615</v>
      </c>
      <c r="P93" s="9">
        <v>206</v>
      </c>
      <c r="Q93" s="16" t="s">
        <v>175</v>
      </c>
      <c r="R93" s="5">
        <v>11.5</v>
      </c>
      <c r="S93" s="5">
        <v>2.0099999999999998</v>
      </c>
      <c r="T93" s="5">
        <v>1.75</v>
      </c>
      <c r="U93" s="3">
        <f t="shared" si="5"/>
        <v>3.913043478260871</v>
      </c>
      <c r="V93" s="1">
        <f>300/R93</f>
        <v>26.086956521739129</v>
      </c>
      <c r="W93" s="5">
        <v>1</v>
      </c>
      <c r="X93" s="5" t="s">
        <v>746</v>
      </c>
      <c r="Y93" s="5">
        <v>10</v>
      </c>
      <c r="Z93" s="5" t="s">
        <v>766</v>
      </c>
      <c r="AA93" s="5">
        <v>5</v>
      </c>
      <c r="AB93" s="5">
        <v>-21.247</v>
      </c>
      <c r="AC93" s="5">
        <v>1446.15</v>
      </c>
      <c r="AD93" s="5">
        <v>137.495</v>
      </c>
      <c r="AE93" s="5">
        <v>18.119</v>
      </c>
      <c r="AF93" s="5">
        <v>3287.2</v>
      </c>
      <c r="AG93" s="5">
        <v>6532.3540000000003</v>
      </c>
      <c r="AH93" s="5">
        <v>162.63499999999999</v>
      </c>
      <c r="AI93" s="5">
        <v>3218.096</v>
      </c>
      <c r="AJ93" s="5">
        <v>5.1210000000000004</v>
      </c>
      <c r="AK93" s="5">
        <v>21.241</v>
      </c>
      <c r="AL93" s="5">
        <v>775.40599999999995</v>
      </c>
      <c r="AM93" s="5">
        <v>47.033000000000001</v>
      </c>
      <c r="AN93" s="5">
        <v>1902.8050000000001</v>
      </c>
      <c r="AO93" s="5">
        <v>3.0000000000000001E-3</v>
      </c>
    </row>
    <row r="94" spans="1:41">
      <c r="A94" s="5">
        <v>93</v>
      </c>
      <c r="B94" s="5" t="s">
        <v>192</v>
      </c>
      <c r="C94" s="2" t="s">
        <v>118</v>
      </c>
      <c r="D94" s="2" t="s">
        <v>196</v>
      </c>
      <c r="E94" s="5" t="s">
        <v>120</v>
      </c>
      <c r="F94" s="5" t="s">
        <v>102</v>
      </c>
      <c r="G94" s="15" t="s">
        <v>284</v>
      </c>
      <c r="H94" s="15" t="s">
        <v>284</v>
      </c>
      <c r="I94" s="15" t="s">
        <v>284</v>
      </c>
      <c r="J94" s="15" t="s">
        <v>284</v>
      </c>
      <c r="K94" s="15" t="s">
        <v>284</v>
      </c>
      <c r="L94" s="15" t="s">
        <v>284</v>
      </c>
      <c r="M94" s="5" t="s">
        <v>102</v>
      </c>
      <c r="N94" s="5">
        <v>56</v>
      </c>
      <c r="O94" s="7">
        <v>42615</v>
      </c>
      <c r="P94" s="9">
        <v>185</v>
      </c>
      <c r="Q94" s="16" t="s">
        <v>176</v>
      </c>
      <c r="R94" s="23">
        <v>4.0999999999999996</v>
      </c>
      <c r="S94" s="23">
        <v>2.5499999999999998</v>
      </c>
      <c r="T94" s="5">
        <v>0.59</v>
      </c>
      <c r="U94" s="3">
        <f t="shared" si="5"/>
        <v>0</v>
      </c>
      <c r="V94" s="1">
        <v>30</v>
      </c>
      <c r="W94" s="5">
        <v>1</v>
      </c>
      <c r="X94" s="5" t="s">
        <v>747</v>
      </c>
      <c r="Y94" s="5">
        <f>R94</f>
        <v>4.0999999999999996</v>
      </c>
      <c r="Z94" s="5" t="s">
        <v>766</v>
      </c>
      <c r="AA94" s="5">
        <v>3</v>
      </c>
      <c r="AB94" s="5">
        <v>1562.62</v>
      </c>
      <c r="AC94" s="5">
        <v>662.05600000000004</v>
      </c>
      <c r="AD94" s="5">
        <v>137.37899999999999</v>
      </c>
      <c r="AE94" s="5">
        <v>149.404</v>
      </c>
      <c r="AF94" s="5">
        <v>336.48500000000001</v>
      </c>
      <c r="AG94" s="5">
        <v>940.23699999999997</v>
      </c>
      <c r="AH94" s="5">
        <v>73.072999999999993</v>
      </c>
      <c r="AI94" s="5">
        <v>4755.6869999999999</v>
      </c>
      <c r="AJ94" s="5">
        <v>4.125</v>
      </c>
      <c r="AK94" s="5">
        <v>71.376999999999995</v>
      </c>
      <c r="AL94" s="5">
        <v>542.65899999999999</v>
      </c>
      <c r="AM94" s="5">
        <v>-387.48099999999999</v>
      </c>
      <c r="AN94" s="5">
        <v>672.95799999999997</v>
      </c>
      <c r="AO94" s="5">
        <v>0.111</v>
      </c>
    </row>
    <row r="95" spans="1:41">
      <c r="A95" s="5">
        <v>94</v>
      </c>
      <c r="B95" s="5" t="s">
        <v>192</v>
      </c>
      <c r="C95" s="2" t="s">
        <v>118</v>
      </c>
      <c r="D95" s="2" t="s">
        <v>196</v>
      </c>
      <c r="E95" s="5" t="s">
        <v>120</v>
      </c>
      <c r="F95" s="5" t="s">
        <v>103</v>
      </c>
      <c r="G95" s="15" t="s">
        <v>284</v>
      </c>
      <c r="H95" s="15" t="s">
        <v>284</v>
      </c>
      <c r="I95" s="15" t="s">
        <v>284</v>
      </c>
      <c r="J95" s="15" t="s">
        <v>284</v>
      </c>
      <c r="K95" s="15" t="s">
        <v>284</v>
      </c>
      <c r="L95" s="15" t="s">
        <v>284</v>
      </c>
      <c r="M95" s="5" t="s">
        <v>103</v>
      </c>
      <c r="N95" s="5">
        <v>57</v>
      </c>
      <c r="O95" s="7">
        <v>42615</v>
      </c>
      <c r="P95" s="9">
        <v>156</v>
      </c>
      <c r="Q95" s="16" t="s">
        <v>177</v>
      </c>
      <c r="R95" s="5">
        <v>10.7</v>
      </c>
      <c r="S95" s="5">
        <v>2.09</v>
      </c>
      <c r="T95" s="5">
        <v>1.39</v>
      </c>
      <c r="U95" s="3">
        <f t="shared" si="5"/>
        <v>1.9626168224299043</v>
      </c>
      <c r="V95" s="1">
        <f>300/R95</f>
        <v>28.037383177570096</v>
      </c>
      <c r="W95" s="5">
        <v>1</v>
      </c>
      <c r="X95" s="5" t="s">
        <v>748</v>
      </c>
      <c r="Y95" s="5">
        <v>10</v>
      </c>
      <c r="Z95" s="5" t="s">
        <v>766</v>
      </c>
      <c r="AA95" s="5">
        <v>9</v>
      </c>
      <c r="AB95" s="5">
        <v>1331.3620000000001</v>
      </c>
      <c r="AC95" s="5">
        <v>639.12800000000004</v>
      </c>
      <c r="AD95" s="5">
        <v>104.548</v>
      </c>
      <c r="AE95" s="5">
        <v>311.48500000000001</v>
      </c>
      <c r="AF95" s="5">
        <v>1489.605</v>
      </c>
      <c r="AG95" s="5">
        <v>584.42200000000003</v>
      </c>
      <c r="AH95" s="5">
        <v>79.878</v>
      </c>
      <c r="AI95" s="5">
        <v>7401.4369999999999</v>
      </c>
      <c r="AJ95" s="5">
        <v>3.9809999999999999</v>
      </c>
      <c r="AK95" s="5">
        <v>22.762</v>
      </c>
      <c r="AL95" s="5">
        <v>576.84</v>
      </c>
      <c r="AM95" s="5">
        <v>-679.04300000000001</v>
      </c>
      <c r="AN95" s="5">
        <v>561.39400000000001</v>
      </c>
      <c r="AO95" s="5">
        <v>7.3999999999999996E-2</v>
      </c>
    </row>
    <row r="96" spans="1:41">
      <c r="A96" s="5">
        <v>95</v>
      </c>
      <c r="B96" s="5" t="s">
        <v>192</v>
      </c>
      <c r="C96" s="2" t="s">
        <v>118</v>
      </c>
      <c r="D96" s="2" t="s">
        <v>196</v>
      </c>
      <c r="E96" s="5" t="s">
        <v>120</v>
      </c>
      <c r="F96" s="5" t="s">
        <v>104</v>
      </c>
      <c r="G96" s="15" t="s">
        <v>284</v>
      </c>
      <c r="H96" s="15" t="s">
        <v>284</v>
      </c>
      <c r="I96" s="15" t="s">
        <v>284</v>
      </c>
      <c r="J96" s="15" t="s">
        <v>284</v>
      </c>
      <c r="K96" s="15" t="s">
        <v>284</v>
      </c>
      <c r="L96" s="15" t="s">
        <v>284</v>
      </c>
      <c r="M96" s="5" t="s">
        <v>104</v>
      </c>
      <c r="N96" s="5">
        <v>58</v>
      </c>
      <c r="O96" s="7">
        <v>42628</v>
      </c>
      <c r="P96" s="9">
        <v>475</v>
      </c>
      <c r="Q96" s="16" t="s">
        <v>178</v>
      </c>
      <c r="R96" s="5">
        <v>14.2</v>
      </c>
      <c r="S96" s="5">
        <v>1.89</v>
      </c>
      <c r="T96" s="5">
        <v>1.32</v>
      </c>
      <c r="U96" s="3">
        <f t="shared" si="5"/>
        <v>8.8732394366197163</v>
      </c>
      <c r="V96" s="1">
        <f>300/R96</f>
        <v>21.126760563380284</v>
      </c>
      <c r="W96" s="5">
        <v>2</v>
      </c>
      <c r="X96" s="5" t="s">
        <v>655</v>
      </c>
      <c r="Y96" s="5">
        <v>10</v>
      </c>
      <c r="Z96" s="5" t="s">
        <v>766</v>
      </c>
      <c r="AA96" s="5">
        <v>5</v>
      </c>
      <c r="AB96" s="5">
        <v>-92.744</v>
      </c>
      <c r="AC96" s="5">
        <v>777.19500000000005</v>
      </c>
      <c r="AD96" s="5">
        <v>134.358</v>
      </c>
      <c r="AE96" s="5">
        <v>-34.229999999999997</v>
      </c>
      <c r="AF96" s="5">
        <v>1293.5070000000001</v>
      </c>
      <c r="AG96" s="5">
        <v>3574.252</v>
      </c>
      <c r="AH96" s="5">
        <v>392.553</v>
      </c>
      <c r="AI96" s="5">
        <v>3373.3989999999999</v>
      </c>
      <c r="AJ96" s="5">
        <v>4.3899999999999997</v>
      </c>
      <c r="AK96" s="5">
        <v>22.224</v>
      </c>
      <c r="AL96" s="5">
        <v>487.798</v>
      </c>
      <c r="AM96" s="5">
        <v>-181.626</v>
      </c>
      <c r="AN96" s="5">
        <v>1851.4649999999999</v>
      </c>
      <c r="AO96" s="5">
        <v>0.185</v>
      </c>
    </row>
    <row r="97" spans="1:41">
      <c r="A97" s="5">
        <v>96</v>
      </c>
      <c r="B97" s="5" t="s">
        <v>192</v>
      </c>
      <c r="C97" s="2" t="s">
        <v>118</v>
      </c>
      <c r="D97" s="2" t="s">
        <v>196</v>
      </c>
      <c r="E97" s="5" t="s">
        <v>120</v>
      </c>
      <c r="F97" s="5" t="s">
        <v>105</v>
      </c>
      <c r="G97" s="15" t="s">
        <v>284</v>
      </c>
      <c r="H97" s="15" t="s">
        <v>284</v>
      </c>
      <c r="I97" s="15" t="s">
        <v>284</v>
      </c>
      <c r="J97" s="15" t="s">
        <v>284</v>
      </c>
      <c r="K97" s="15" t="s">
        <v>284</v>
      </c>
      <c r="L97" s="15" t="s">
        <v>284</v>
      </c>
      <c r="M97" s="5" t="s">
        <v>105</v>
      </c>
      <c r="N97" s="5">
        <v>59</v>
      </c>
      <c r="O97" s="7">
        <v>42615</v>
      </c>
      <c r="P97" s="9">
        <v>191</v>
      </c>
      <c r="Q97" s="16" t="s">
        <v>179</v>
      </c>
      <c r="R97" s="5">
        <v>21.5</v>
      </c>
      <c r="S97" s="5">
        <v>2.0099999999999998</v>
      </c>
      <c r="T97" s="5">
        <v>1.73</v>
      </c>
      <c r="U97" s="3">
        <f t="shared" si="5"/>
        <v>16.046511627906977</v>
      </c>
      <c r="V97" s="1">
        <f>300/R97</f>
        <v>13.953488372093023</v>
      </c>
      <c r="W97" s="5">
        <v>2</v>
      </c>
      <c r="X97" s="5" t="s">
        <v>656</v>
      </c>
      <c r="Y97" s="5">
        <v>10</v>
      </c>
      <c r="Z97" s="5" t="s">
        <v>766</v>
      </c>
      <c r="AA97" s="5">
        <v>9</v>
      </c>
      <c r="AB97" s="5">
        <v>-94.296999999999997</v>
      </c>
      <c r="AC97" s="5">
        <v>1001.552</v>
      </c>
      <c r="AD97" s="5">
        <v>112.67400000000001</v>
      </c>
      <c r="AE97" s="5">
        <v>211.75299999999999</v>
      </c>
      <c r="AF97" s="5">
        <v>6575.3789999999999</v>
      </c>
      <c r="AG97" s="5">
        <v>3871.5360000000001</v>
      </c>
      <c r="AH97" s="5">
        <v>115.68899999999999</v>
      </c>
      <c r="AI97" s="5">
        <v>728.68399999999997</v>
      </c>
      <c r="AJ97" s="5">
        <v>5.5759999999999996</v>
      </c>
      <c r="AK97" s="5">
        <v>11.013999999999999</v>
      </c>
      <c r="AL97" s="5">
        <v>723.42200000000003</v>
      </c>
      <c r="AM97" s="5">
        <v>174.98</v>
      </c>
      <c r="AN97" s="5">
        <v>2435.884</v>
      </c>
      <c r="AO97" s="5">
        <v>-1.0999999999999999E-2</v>
      </c>
    </row>
    <row r="98" spans="1:41">
      <c r="A98" s="5">
        <v>97</v>
      </c>
      <c r="B98" s="5" t="s">
        <v>192</v>
      </c>
      <c r="C98" s="2" t="s">
        <v>118</v>
      </c>
      <c r="D98" s="2" t="s">
        <v>196</v>
      </c>
      <c r="E98" s="5" t="s">
        <v>120</v>
      </c>
      <c r="F98" s="5" t="s">
        <v>106</v>
      </c>
      <c r="G98" s="15" t="s">
        <v>284</v>
      </c>
      <c r="H98" s="15" t="s">
        <v>284</v>
      </c>
      <c r="I98" s="15" t="s">
        <v>284</v>
      </c>
      <c r="J98" s="15" t="s">
        <v>284</v>
      </c>
      <c r="K98" s="15" t="s">
        <v>284</v>
      </c>
      <c r="L98" s="15" t="s">
        <v>284</v>
      </c>
      <c r="M98" s="5" t="s">
        <v>106</v>
      </c>
      <c r="N98" s="5">
        <v>60</v>
      </c>
      <c r="O98" s="7">
        <v>42615</v>
      </c>
      <c r="P98" s="9">
        <v>206</v>
      </c>
      <c r="Q98" s="16" t="s">
        <v>180</v>
      </c>
      <c r="R98" s="23">
        <v>2</v>
      </c>
      <c r="S98" s="23">
        <v>2.66</v>
      </c>
      <c r="T98" s="5">
        <v>1.1599999999999999</v>
      </c>
      <c r="U98" s="3">
        <f t="shared" ref="U98:U129" si="6">30-V98</f>
        <v>0</v>
      </c>
      <c r="V98" s="1">
        <v>30</v>
      </c>
      <c r="W98" s="5">
        <v>2</v>
      </c>
      <c r="X98" s="5" t="s">
        <v>657</v>
      </c>
      <c r="Y98" s="5">
        <f>R98</f>
        <v>2</v>
      </c>
      <c r="Z98" s="5" t="s">
        <v>766</v>
      </c>
      <c r="AA98" s="5">
        <v>3</v>
      </c>
      <c r="AB98" s="5">
        <v>-490.14699999999999</v>
      </c>
      <c r="AC98" s="5">
        <v>1282.1020000000001</v>
      </c>
      <c r="AD98" s="5">
        <v>109.17400000000001</v>
      </c>
      <c r="AE98" s="5">
        <v>14.364000000000001</v>
      </c>
      <c r="AF98" s="5">
        <v>706.54399999999998</v>
      </c>
      <c r="AG98" s="5">
        <v>3247.8829999999998</v>
      </c>
      <c r="AH98" s="5">
        <v>52.570999999999998</v>
      </c>
      <c r="AI98" s="5">
        <v>2526.1680000000001</v>
      </c>
      <c r="AJ98" s="5">
        <v>3.2970000000000002</v>
      </c>
      <c r="AK98" s="5">
        <v>10.234999999999999</v>
      </c>
      <c r="AL98" s="5">
        <v>485.291</v>
      </c>
      <c r="AM98" s="5">
        <v>-53.871000000000002</v>
      </c>
      <c r="AN98" s="5">
        <v>763.13</v>
      </c>
      <c r="AO98" s="5">
        <v>5.1999999999999998E-2</v>
      </c>
    </row>
    <row r="99" spans="1:41">
      <c r="A99" s="5">
        <v>98</v>
      </c>
      <c r="B99" s="5" t="s">
        <v>192</v>
      </c>
      <c r="C99" s="2" t="s">
        <v>118</v>
      </c>
      <c r="D99" s="2" t="s">
        <v>196</v>
      </c>
      <c r="E99" s="5" t="s">
        <v>120</v>
      </c>
      <c r="F99" s="5" t="s">
        <v>107</v>
      </c>
      <c r="G99" s="15" t="s">
        <v>284</v>
      </c>
      <c r="H99" s="15" t="s">
        <v>284</v>
      </c>
      <c r="I99" s="15" t="s">
        <v>284</v>
      </c>
      <c r="J99" s="15" t="s">
        <v>284</v>
      </c>
      <c r="K99" s="15" t="s">
        <v>284</v>
      </c>
      <c r="L99" s="15" t="s">
        <v>284</v>
      </c>
      <c r="M99" s="5" t="s">
        <v>107</v>
      </c>
      <c r="N99" s="5">
        <v>61</v>
      </c>
      <c r="O99" s="7">
        <v>42615</v>
      </c>
      <c r="P99" s="9">
        <v>195</v>
      </c>
      <c r="Q99" s="16" t="s">
        <v>181</v>
      </c>
      <c r="R99" s="5">
        <v>11.2</v>
      </c>
      <c r="S99" s="5">
        <v>1.94</v>
      </c>
      <c r="T99" s="5">
        <v>1.31</v>
      </c>
      <c r="U99" s="3">
        <f t="shared" si="6"/>
        <v>3.2142857142857117</v>
      </c>
      <c r="V99" s="1">
        <f>300/R99</f>
        <v>26.785714285714288</v>
      </c>
      <c r="W99" s="5">
        <v>2</v>
      </c>
      <c r="X99" s="5" t="s">
        <v>658</v>
      </c>
      <c r="Y99" s="5">
        <v>10</v>
      </c>
      <c r="Z99" s="5" t="s">
        <v>766</v>
      </c>
      <c r="AA99" s="5">
        <v>2</v>
      </c>
      <c r="AB99" s="5">
        <v>-1033.8599999999999</v>
      </c>
      <c r="AC99" s="5">
        <v>1231.807</v>
      </c>
      <c r="AD99" s="5">
        <v>164.97200000000001</v>
      </c>
      <c r="AE99" s="5">
        <v>78.423000000000002</v>
      </c>
      <c r="AF99" s="5">
        <v>1400.18</v>
      </c>
      <c r="AG99" s="5">
        <v>3397.0189999999998</v>
      </c>
      <c r="AH99" s="5">
        <v>38.375999999999998</v>
      </c>
      <c r="AI99" s="5">
        <v>3859.7620000000002</v>
      </c>
      <c r="AJ99" s="5">
        <v>2.9020000000000001</v>
      </c>
      <c r="AK99" s="5">
        <v>22.783999999999999</v>
      </c>
      <c r="AL99" s="5">
        <v>498.38799999999998</v>
      </c>
      <c r="AM99" s="5">
        <v>-626.88400000000001</v>
      </c>
      <c r="AN99" s="5">
        <v>961.72500000000002</v>
      </c>
      <c r="AO99" s="5">
        <v>1.0999999999999999E-2</v>
      </c>
    </row>
    <row r="100" spans="1:41">
      <c r="A100" s="5">
        <v>99</v>
      </c>
      <c r="B100" s="5" t="s">
        <v>192</v>
      </c>
      <c r="C100" s="2" t="s">
        <v>118</v>
      </c>
      <c r="D100" s="2" t="s">
        <v>196</v>
      </c>
      <c r="E100" s="5" t="s">
        <v>120</v>
      </c>
      <c r="F100" s="5" t="s">
        <v>108</v>
      </c>
      <c r="G100" s="15" t="s">
        <v>284</v>
      </c>
      <c r="H100" s="15" t="s">
        <v>284</v>
      </c>
      <c r="I100" s="15" t="s">
        <v>284</v>
      </c>
      <c r="J100" s="15" t="s">
        <v>284</v>
      </c>
      <c r="K100" s="15" t="s">
        <v>284</v>
      </c>
      <c r="L100" s="15" t="s">
        <v>284</v>
      </c>
      <c r="M100" s="5" t="s">
        <v>108</v>
      </c>
      <c r="N100" s="5">
        <v>62</v>
      </c>
      <c r="O100" s="7">
        <v>42615</v>
      </c>
      <c r="P100" s="9">
        <v>185</v>
      </c>
      <c r="Q100" s="16" t="s">
        <v>182</v>
      </c>
      <c r="R100" s="23">
        <v>6.1</v>
      </c>
      <c r="S100" s="23">
        <v>2.09</v>
      </c>
      <c r="T100" s="5">
        <v>1.24</v>
      </c>
      <c r="U100" s="3">
        <f t="shared" si="6"/>
        <v>0</v>
      </c>
      <c r="V100" s="1">
        <v>30</v>
      </c>
      <c r="W100" s="5">
        <v>2</v>
      </c>
      <c r="X100" s="5" t="s">
        <v>659</v>
      </c>
      <c r="Y100" s="5">
        <f>R100</f>
        <v>6.1</v>
      </c>
      <c r="Z100" s="5" t="s">
        <v>766</v>
      </c>
      <c r="AA100" s="5">
        <v>2</v>
      </c>
      <c r="AB100" s="5">
        <v>987.18200000000002</v>
      </c>
      <c r="AC100" s="5">
        <v>416.00700000000001</v>
      </c>
      <c r="AD100" s="5">
        <v>176.251</v>
      </c>
      <c r="AE100" s="5">
        <v>127.654</v>
      </c>
      <c r="AF100" s="5">
        <v>1786.2750000000001</v>
      </c>
      <c r="AG100" s="5">
        <v>1230.2080000000001</v>
      </c>
      <c r="AH100" s="5">
        <v>254.524</v>
      </c>
      <c r="AI100" s="5">
        <v>3367.58</v>
      </c>
      <c r="AJ100" s="5">
        <v>4.3029999999999999</v>
      </c>
      <c r="AK100" s="5">
        <v>13.87</v>
      </c>
      <c r="AL100" s="5">
        <v>595.94299999999998</v>
      </c>
      <c r="AM100" s="5">
        <v>-285.411</v>
      </c>
      <c r="AN100" s="5">
        <v>1958.548</v>
      </c>
      <c r="AO100" s="5">
        <v>3.0000000000000001E-3</v>
      </c>
    </row>
    <row r="101" spans="1:41">
      <c r="A101" s="5">
        <v>100</v>
      </c>
      <c r="B101" s="5" t="s">
        <v>192</v>
      </c>
      <c r="C101" s="2" t="s">
        <v>118</v>
      </c>
      <c r="D101" s="2" t="s">
        <v>196</v>
      </c>
      <c r="E101" s="5" t="s">
        <v>120</v>
      </c>
      <c r="F101" s="5" t="s">
        <v>109</v>
      </c>
      <c r="G101" s="15" t="s">
        <v>284</v>
      </c>
      <c r="H101" s="15" t="s">
        <v>284</v>
      </c>
      <c r="I101" s="15" t="s">
        <v>284</v>
      </c>
      <c r="J101" s="15" t="s">
        <v>284</v>
      </c>
      <c r="K101" s="15" t="s">
        <v>284</v>
      </c>
      <c r="L101" s="15" t="s">
        <v>284</v>
      </c>
      <c r="M101" s="5" t="s">
        <v>109</v>
      </c>
      <c r="N101" s="5">
        <v>63</v>
      </c>
      <c r="O101" s="7">
        <v>42615</v>
      </c>
      <c r="P101" s="9">
        <v>195</v>
      </c>
      <c r="Q101" s="16" t="s">
        <v>183</v>
      </c>
      <c r="R101" s="5">
        <v>15.1</v>
      </c>
      <c r="S101" s="5">
        <v>2.04</v>
      </c>
      <c r="T101" s="5">
        <v>1.02</v>
      </c>
      <c r="U101" s="3">
        <f t="shared" si="6"/>
        <v>10.132450331125828</v>
      </c>
      <c r="V101" s="1">
        <f>300/R101</f>
        <v>19.867549668874172</v>
      </c>
      <c r="W101" s="5">
        <v>2</v>
      </c>
      <c r="X101" s="5" t="s">
        <v>660</v>
      </c>
      <c r="Y101" s="5">
        <v>10</v>
      </c>
      <c r="Z101" s="5" t="s">
        <v>766</v>
      </c>
      <c r="AA101" s="5">
        <v>1</v>
      </c>
      <c r="AB101" s="5">
        <v>3403.951</v>
      </c>
      <c r="AC101" s="5">
        <v>-937.61099999999999</v>
      </c>
      <c r="AD101" s="5">
        <v>190.17400000000001</v>
      </c>
      <c r="AE101" s="5">
        <v>107.247</v>
      </c>
      <c r="AF101" s="5">
        <v>165.82400000000001</v>
      </c>
      <c r="AG101" s="5">
        <v>454.75200000000001</v>
      </c>
      <c r="AH101" s="5">
        <v>80.503</v>
      </c>
      <c r="AI101" s="5">
        <v>1283.232</v>
      </c>
      <c r="AJ101" s="5">
        <v>3.4279999999999999</v>
      </c>
      <c r="AK101" s="5">
        <v>7.9050000000000002</v>
      </c>
      <c r="AL101" s="5">
        <v>533.27599999999995</v>
      </c>
      <c r="AM101" s="5">
        <v>-719.01900000000001</v>
      </c>
      <c r="AN101" s="5">
        <v>464.84199999999998</v>
      </c>
      <c r="AO101" s="5">
        <v>6.2E-2</v>
      </c>
    </row>
    <row r="102" spans="1:41">
      <c r="A102" s="5">
        <v>101</v>
      </c>
      <c r="B102" s="5" t="s">
        <v>192</v>
      </c>
      <c r="C102" s="2" t="s">
        <v>118</v>
      </c>
      <c r="D102" s="2" t="s">
        <v>196</v>
      </c>
      <c r="E102" s="5" t="s">
        <v>120</v>
      </c>
      <c r="F102" s="5" t="s">
        <v>110</v>
      </c>
      <c r="G102" s="15" t="s">
        <v>284</v>
      </c>
      <c r="H102" s="15" t="s">
        <v>284</v>
      </c>
      <c r="I102" s="15" t="s">
        <v>284</v>
      </c>
      <c r="J102" s="15" t="s">
        <v>284</v>
      </c>
      <c r="K102" s="15" t="s">
        <v>284</v>
      </c>
      <c r="L102" s="15" t="s">
        <v>284</v>
      </c>
      <c r="M102" s="5" t="s">
        <v>110</v>
      </c>
      <c r="N102" s="5">
        <v>65</v>
      </c>
      <c r="O102" s="7">
        <v>42615</v>
      </c>
      <c r="P102" s="9">
        <v>210</v>
      </c>
      <c r="Q102" s="16" t="s">
        <v>185</v>
      </c>
      <c r="R102" s="5">
        <v>22.7</v>
      </c>
      <c r="S102" s="5">
        <v>1.97</v>
      </c>
      <c r="T102" s="5">
        <v>1.34</v>
      </c>
      <c r="U102" s="3">
        <f t="shared" si="6"/>
        <v>16.784140969162998</v>
      </c>
      <c r="V102" s="1">
        <f>300/R102</f>
        <v>13.215859030837004</v>
      </c>
      <c r="W102" s="5">
        <v>2</v>
      </c>
      <c r="X102" s="5" t="s">
        <v>661</v>
      </c>
      <c r="Y102" s="5">
        <v>10</v>
      </c>
      <c r="Z102" s="5" t="s">
        <v>766</v>
      </c>
      <c r="AA102" s="5">
        <v>8</v>
      </c>
      <c r="AB102" s="5">
        <v>-1936.27</v>
      </c>
      <c r="AC102" s="5">
        <v>1838.5260000000001</v>
      </c>
      <c r="AD102" s="5">
        <v>128.41499999999999</v>
      </c>
      <c r="AE102" s="5">
        <v>37.536999999999999</v>
      </c>
      <c r="AF102" s="5">
        <v>1232.135</v>
      </c>
      <c r="AG102" s="5">
        <v>6184.7330000000002</v>
      </c>
      <c r="AH102" s="5">
        <v>16.789000000000001</v>
      </c>
      <c r="AI102" s="5">
        <v>1335.7080000000001</v>
      </c>
      <c r="AJ102" s="5">
        <v>3.714</v>
      </c>
      <c r="AK102" s="5">
        <v>8.8989999999999991</v>
      </c>
      <c r="AL102" s="5">
        <v>594.37699999999995</v>
      </c>
      <c r="AM102" s="5">
        <v>-630.25900000000001</v>
      </c>
      <c r="AN102" s="5">
        <v>844.90300000000002</v>
      </c>
      <c r="AO102" s="5">
        <v>-1.4E-2</v>
      </c>
    </row>
    <row r="103" spans="1:41">
      <c r="A103" s="5">
        <v>102</v>
      </c>
      <c r="B103" s="5" t="s">
        <v>192</v>
      </c>
      <c r="C103" s="2" t="s">
        <v>118</v>
      </c>
      <c r="D103" s="2" t="s">
        <v>196</v>
      </c>
      <c r="E103" s="5" t="s">
        <v>120</v>
      </c>
      <c r="F103" s="5" t="s">
        <v>111</v>
      </c>
      <c r="G103" s="15" t="s">
        <v>284</v>
      </c>
      <c r="H103" s="15" t="s">
        <v>284</v>
      </c>
      <c r="I103" s="15" t="s">
        <v>284</v>
      </c>
      <c r="J103" s="15" t="s">
        <v>284</v>
      </c>
      <c r="K103" s="15" t="s">
        <v>284</v>
      </c>
      <c r="L103" s="15" t="s">
        <v>284</v>
      </c>
      <c r="M103" s="5" t="s">
        <v>111</v>
      </c>
      <c r="N103" s="5">
        <v>66</v>
      </c>
      <c r="O103" s="7">
        <v>42615</v>
      </c>
      <c r="P103" s="9">
        <v>196</v>
      </c>
      <c r="Q103" s="16" t="s">
        <v>186</v>
      </c>
      <c r="R103" s="23">
        <v>9.3000000000000007</v>
      </c>
      <c r="S103" s="23">
        <v>2.14</v>
      </c>
      <c r="T103" s="5">
        <v>1</v>
      </c>
      <c r="U103" s="3">
        <f t="shared" si="6"/>
        <v>0</v>
      </c>
      <c r="V103" s="1">
        <v>30</v>
      </c>
      <c r="W103" s="5">
        <v>2</v>
      </c>
      <c r="X103" s="5" t="s">
        <v>662</v>
      </c>
      <c r="Y103" s="5">
        <f>R103</f>
        <v>9.3000000000000007</v>
      </c>
      <c r="Z103" s="5" t="s">
        <v>766</v>
      </c>
      <c r="AA103" s="5">
        <v>10</v>
      </c>
      <c r="AB103" s="5">
        <v>-81.313999999999993</v>
      </c>
      <c r="AC103" s="5">
        <v>855.55799999999999</v>
      </c>
      <c r="AD103" s="5">
        <v>134.52199999999999</v>
      </c>
      <c r="AE103" s="5">
        <v>88.474000000000004</v>
      </c>
      <c r="AF103" s="5">
        <v>536.12599999999998</v>
      </c>
      <c r="AG103" s="5">
        <v>2082.7049999999999</v>
      </c>
      <c r="AH103" s="5">
        <v>88.323999999999998</v>
      </c>
      <c r="AI103" s="5">
        <v>873.11</v>
      </c>
      <c r="AJ103" s="5">
        <v>5.298</v>
      </c>
      <c r="AK103" s="5">
        <v>11.845000000000001</v>
      </c>
      <c r="AL103" s="5">
        <v>368.95499999999998</v>
      </c>
      <c r="AM103" s="5">
        <v>68.228999999999999</v>
      </c>
      <c r="AN103" s="5">
        <v>1228.8620000000001</v>
      </c>
      <c r="AO103" s="5">
        <v>4.9000000000000002E-2</v>
      </c>
    </row>
    <row r="104" spans="1:41">
      <c r="A104" s="5">
        <v>103</v>
      </c>
      <c r="B104" s="5" t="s">
        <v>192</v>
      </c>
      <c r="C104" s="2" t="s">
        <v>118</v>
      </c>
      <c r="D104" s="2" t="s">
        <v>196</v>
      </c>
      <c r="E104" s="5" t="s">
        <v>120</v>
      </c>
      <c r="F104" s="5" t="s">
        <v>112</v>
      </c>
      <c r="G104" s="15" t="s">
        <v>284</v>
      </c>
      <c r="H104" s="15" t="s">
        <v>284</v>
      </c>
      <c r="I104" s="15" t="s">
        <v>284</v>
      </c>
      <c r="J104" s="15" t="s">
        <v>284</v>
      </c>
      <c r="K104" s="15" t="s">
        <v>284</v>
      </c>
      <c r="L104" s="15" t="s">
        <v>284</v>
      </c>
      <c r="M104" s="5" t="s">
        <v>112</v>
      </c>
      <c r="N104" s="5">
        <v>67</v>
      </c>
      <c r="O104" s="7">
        <v>42628</v>
      </c>
      <c r="P104" s="9">
        <v>540</v>
      </c>
      <c r="Q104" s="16" t="s">
        <v>187</v>
      </c>
      <c r="R104" s="23">
        <v>8.9</v>
      </c>
      <c r="S104" s="23">
        <v>2.14</v>
      </c>
      <c r="T104" s="5">
        <v>1.46</v>
      </c>
      <c r="U104" s="3">
        <f t="shared" si="6"/>
        <v>0</v>
      </c>
      <c r="V104" s="1">
        <v>30</v>
      </c>
      <c r="W104" s="5">
        <v>2</v>
      </c>
      <c r="X104" s="5" t="s">
        <v>663</v>
      </c>
      <c r="Y104" s="5">
        <f>R104</f>
        <v>8.9</v>
      </c>
      <c r="Z104" s="5" t="s">
        <v>766</v>
      </c>
      <c r="AA104" s="5">
        <v>6</v>
      </c>
      <c r="AB104" s="5">
        <v>1165.0989999999999</v>
      </c>
      <c r="AC104" s="5">
        <v>236.53399999999999</v>
      </c>
      <c r="AD104" s="5">
        <v>261.14100000000002</v>
      </c>
      <c r="AE104" s="5">
        <v>95.894000000000005</v>
      </c>
      <c r="AF104" s="5">
        <v>1006.151</v>
      </c>
      <c r="AG104" s="5">
        <v>893.49900000000002</v>
      </c>
      <c r="AH104" s="5">
        <v>189.631</v>
      </c>
      <c r="AI104" s="5">
        <v>4932.8940000000002</v>
      </c>
      <c r="AJ104" s="5">
        <v>5.2619999999999996</v>
      </c>
      <c r="AK104" s="5">
        <v>5.359</v>
      </c>
      <c r="AL104" s="5">
        <v>648.01599999999996</v>
      </c>
      <c r="AM104" s="5">
        <v>-546.28399999999999</v>
      </c>
      <c r="AN104" s="5">
        <v>3086.471</v>
      </c>
      <c r="AO104" s="5">
        <v>5.3999999999999999E-2</v>
      </c>
    </row>
    <row r="105" spans="1:41">
      <c r="A105" s="5">
        <v>104</v>
      </c>
      <c r="B105" s="5" t="s">
        <v>192</v>
      </c>
      <c r="C105" s="2" t="s">
        <v>118</v>
      </c>
      <c r="D105" s="2" t="s">
        <v>196</v>
      </c>
      <c r="E105" s="5" t="s">
        <v>120</v>
      </c>
      <c r="F105" s="5" t="s">
        <v>113</v>
      </c>
      <c r="G105" s="15" t="s">
        <v>284</v>
      </c>
      <c r="H105" s="15" t="s">
        <v>284</v>
      </c>
      <c r="I105" s="15" t="s">
        <v>284</v>
      </c>
      <c r="J105" s="15" t="s">
        <v>284</v>
      </c>
      <c r="K105" s="15" t="s">
        <v>284</v>
      </c>
      <c r="L105" s="15" t="s">
        <v>284</v>
      </c>
      <c r="M105" s="5" t="s">
        <v>113</v>
      </c>
      <c r="N105" s="5">
        <v>68</v>
      </c>
      <c r="O105" s="7">
        <v>42615</v>
      </c>
      <c r="P105" s="9">
        <v>215</v>
      </c>
      <c r="Q105" s="16" t="s">
        <v>188</v>
      </c>
      <c r="R105" s="5">
        <v>30.2</v>
      </c>
      <c r="S105" s="5">
        <v>1.94</v>
      </c>
      <c r="T105" s="5">
        <v>1.36</v>
      </c>
      <c r="U105" s="3">
        <f t="shared" si="6"/>
        <v>20.066225165562912</v>
      </c>
      <c r="V105" s="1">
        <f>300/R105</f>
        <v>9.9337748344370862</v>
      </c>
      <c r="W105" s="5">
        <v>2</v>
      </c>
      <c r="X105" s="5" t="s">
        <v>664</v>
      </c>
      <c r="Y105" s="5">
        <v>10</v>
      </c>
      <c r="Z105" s="5" t="s">
        <v>766</v>
      </c>
      <c r="AA105" s="5">
        <v>3</v>
      </c>
      <c r="AB105" s="5">
        <v>1073.1610000000001</v>
      </c>
      <c r="AC105" s="5">
        <v>238.48599999999999</v>
      </c>
      <c r="AD105" s="5">
        <v>156.589</v>
      </c>
      <c r="AE105" s="5">
        <v>59.078000000000003</v>
      </c>
      <c r="AF105" s="5">
        <v>1186.1669999999999</v>
      </c>
      <c r="AG105" s="5">
        <v>1064.644</v>
      </c>
      <c r="AH105" s="5">
        <v>128.565</v>
      </c>
      <c r="AI105" s="5">
        <v>3221.096</v>
      </c>
      <c r="AJ105" s="5">
        <v>4.76</v>
      </c>
      <c r="AK105" s="5">
        <v>29.702999999999999</v>
      </c>
      <c r="AL105" s="5">
        <v>495.084</v>
      </c>
      <c r="AM105" s="5">
        <v>-364.52600000000001</v>
      </c>
      <c r="AN105" s="5">
        <v>1022.902</v>
      </c>
      <c r="AO105" s="5">
        <v>0.126</v>
      </c>
    </row>
    <row r="106" spans="1:41">
      <c r="A106" s="5">
        <v>105</v>
      </c>
      <c r="B106" s="5" t="s">
        <v>192</v>
      </c>
      <c r="C106" s="2" t="s">
        <v>119</v>
      </c>
      <c r="D106" s="2" t="s">
        <v>196</v>
      </c>
      <c r="E106" s="5" t="s">
        <v>284</v>
      </c>
      <c r="F106" s="5" t="s">
        <v>42</v>
      </c>
      <c r="G106" s="15" t="s">
        <v>284</v>
      </c>
      <c r="H106" s="15" t="s">
        <v>284</v>
      </c>
      <c r="I106" s="15" t="s">
        <v>284</v>
      </c>
      <c r="J106" s="15" t="s">
        <v>284</v>
      </c>
      <c r="K106" s="15" t="s">
        <v>284</v>
      </c>
      <c r="L106" s="15" t="s">
        <v>284</v>
      </c>
      <c r="M106" s="5" t="s">
        <v>42</v>
      </c>
      <c r="N106" s="12" t="s">
        <v>42</v>
      </c>
      <c r="O106" s="11">
        <v>42615</v>
      </c>
      <c r="P106" s="14">
        <v>0</v>
      </c>
      <c r="Q106" s="13" t="s">
        <v>184</v>
      </c>
      <c r="R106" s="12">
        <v>-0.4</v>
      </c>
      <c r="S106" s="12">
        <v>0.52</v>
      </c>
      <c r="T106" s="12">
        <v>-0.28000000000000003</v>
      </c>
      <c r="U106" s="3">
        <f t="shared" si="6"/>
        <v>0</v>
      </c>
      <c r="V106" s="1">
        <v>30</v>
      </c>
      <c r="W106" s="5">
        <v>2</v>
      </c>
      <c r="X106" s="5" t="s">
        <v>665</v>
      </c>
      <c r="Y106" s="5">
        <f>R106</f>
        <v>-0.4</v>
      </c>
    </row>
    <row r="107" spans="1:41">
      <c r="A107" s="5">
        <v>106</v>
      </c>
      <c r="B107" s="5" t="s">
        <v>193</v>
      </c>
      <c r="C107" s="2" t="s">
        <v>194</v>
      </c>
      <c r="D107" s="2" t="s">
        <v>282</v>
      </c>
      <c r="E107" s="5" t="s">
        <v>284</v>
      </c>
      <c r="F107" s="5" t="s">
        <v>284</v>
      </c>
      <c r="G107" s="15" t="s">
        <v>284</v>
      </c>
      <c r="H107" s="15" t="s">
        <v>284</v>
      </c>
      <c r="I107" s="15" t="s">
        <v>284</v>
      </c>
      <c r="J107" s="15" t="s">
        <v>284</v>
      </c>
      <c r="K107" s="15" t="s">
        <v>284</v>
      </c>
      <c r="L107" s="15" t="s">
        <v>284</v>
      </c>
      <c r="M107" s="2" t="s">
        <v>286</v>
      </c>
      <c r="N107" s="5" t="s">
        <v>234</v>
      </c>
      <c r="O107" s="7">
        <v>42626</v>
      </c>
      <c r="P107" s="9">
        <v>255</v>
      </c>
      <c r="Q107" s="5" t="s">
        <v>357</v>
      </c>
      <c r="R107" s="6">
        <v>13.2</v>
      </c>
      <c r="S107" s="6">
        <v>2.11</v>
      </c>
      <c r="T107" s="6">
        <v>1.8</v>
      </c>
      <c r="U107" s="3">
        <f t="shared" si="6"/>
        <v>7.2727272727272698</v>
      </c>
      <c r="V107" s="1">
        <f t="shared" ref="V107:V142" si="7">300/R107</f>
        <v>22.72727272727273</v>
      </c>
      <c r="W107" s="5">
        <v>5</v>
      </c>
      <c r="X107" s="5" t="s">
        <v>655</v>
      </c>
      <c r="Y107" s="5">
        <v>10</v>
      </c>
    </row>
    <row r="108" spans="1:41">
      <c r="A108" s="5">
        <v>107</v>
      </c>
      <c r="B108" s="5" t="s">
        <v>193</v>
      </c>
      <c r="C108" s="2" t="s">
        <v>194</v>
      </c>
      <c r="D108" s="2" t="s">
        <v>282</v>
      </c>
      <c r="E108" s="5" t="s">
        <v>284</v>
      </c>
      <c r="F108" s="5" t="s">
        <v>284</v>
      </c>
      <c r="G108" s="15" t="s">
        <v>284</v>
      </c>
      <c r="H108" s="15" t="s">
        <v>284</v>
      </c>
      <c r="I108" s="15" t="s">
        <v>284</v>
      </c>
      <c r="J108" s="15" t="s">
        <v>284</v>
      </c>
      <c r="K108" s="15" t="s">
        <v>284</v>
      </c>
      <c r="L108" s="15" t="s">
        <v>284</v>
      </c>
      <c r="M108" s="2" t="s">
        <v>287</v>
      </c>
      <c r="N108" s="5" t="s">
        <v>235</v>
      </c>
      <c r="O108" s="7">
        <v>42626</v>
      </c>
      <c r="P108" s="9">
        <v>250.7</v>
      </c>
      <c r="Q108" s="5" t="s">
        <v>358</v>
      </c>
      <c r="R108" s="6">
        <v>16.5</v>
      </c>
      <c r="S108" s="6">
        <v>2.1</v>
      </c>
      <c r="T108" s="6">
        <v>1.87</v>
      </c>
      <c r="U108" s="3">
        <f t="shared" si="6"/>
        <v>11.818181818181817</v>
      </c>
      <c r="V108" s="1">
        <f t="shared" si="7"/>
        <v>18.181818181818183</v>
      </c>
      <c r="W108" s="5">
        <v>5</v>
      </c>
      <c r="X108" s="5" t="s">
        <v>656</v>
      </c>
      <c r="Y108" s="5">
        <v>10</v>
      </c>
    </row>
    <row r="109" spans="1:41">
      <c r="A109" s="5">
        <v>108</v>
      </c>
      <c r="B109" s="5" t="s">
        <v>193</v>
      </c>
      <c r="C109" s="2" t="s">
        <v>194</v>
      </c>
      <c r="D109" s="2" t="s">
        <v>282</v>
      </c>
      <c r="E109" s="5" t="s">
        <v>284</v>
      </c>
      <c r="F109" s="5" t="s">
        <v>284</v>
      </c>
      <c r="G109" s="15" t="s">
        <v>284</v>
      </c>
      <c r="H109" s="15" t="s">
        <v>284</v>
      </c>
      <c r="I109" s="15" t="s">
        <v>284</v>
      </c>
      <c r="J109" s="15" t="s">
        <v>284</v>
      </c>
      <c r="K109" s="15" t="s">
        <v>284</v>
      </c>
      <c r="L109" s="15" t="s">
        <v>284</v>
      </c>
      <c r="M109" s="2" t="s">
        <v>288</v>
      </c>
      <c r="N109" s="5" t="s">
        <v>236</v>
      </c>
      <c r="O109" s="7">
        <v>42626</v>
      </c>
      <c r="P109" s="9">
        <v>248.2</v>
      </c>
      <c r="Q109" s="5" t="s">
        <v>359</v>
      </c>
      <c r="R109" s="6">
        <v>19.899999999999999</v>
      </c>
      <c r="S109" s="6">
        <v>2.06</v>
      </c>
      <c r="T109" s="6">
        <v>1.74</v>
      </c>
      <c r="U109" s="3">
        <f t="shared" si="6"/>
        <v>14.924623115577889</v>
      </c>
      <c r="V109" s="1">
        <f t="shared" si="7"/>
        <v>15.075376884422111</v>
      </c>
      <c r="W109" s="5">
        <v>5</v>
      </c>
      <c r="X109" s="5" t="s">
        <v>657</v>
      </c>
      <c r="Y109" s="5">
        <v>10</v>
      </c>
    </row>
    <row r="110" spans="1:41">
      <c r="A110" s="5">
        <v>109</v>
      </c>
      <c r="B110" s="5" t="s">
        <v>193</v>
      </c>
      <c r="C110" s="2" t="s">
        <v>194</v>
      </c>
      <c r="D110" s="2" t="s">
        <v>282</v>
      </c>
      <c r="E110" s="5" t="s">
        <v>284</v>
      </c>
      <c r="F110" s="5" t="s">
        <v>284</v>
      </c>
      <c r="G110" s="15" t="s">
        <v>284</v>
      </c>
      <c r="H110" s="15" t="s">
        <v>284</v>
      </c>
      <c r="I110" s="15" t="s">
        <v>284</v>
      </c>
      <c r="J110" s="15" t="s">
        <v>284</v>
      </c>
      <c r="K110" s="15" t="s">
        <v>284</v>
      </c>
      <c r="L110" s="15" t="s">
        <v>284</v>
      </c>
      <c r="M110" s="2" t="s">
        <v>289</v>
      </c>
      <c r="N110" s="5" t="s">
        <v>237</v>
      </c>
      <c r="O110" s="7">
        <v>42626</v>
      </c>
      <c r="P110" s="9">
        <v>249.1</v>
      </c>
      <c r="Q110" s="5" t="s">
        <v>360</v>
      </c>
      <c r="R110" s="6">
        <v>20.2</v>
      </c>
      <c r="S110" s="6">
        <v>2.06</v>
      </c>
      <c r="T110" s="6">
        <v>1.87</v>
      </c>
      <c r="U110" s="3">
        <f t="shared" si="6"/>
        <v>15.148514851485148</v>
      </c>
      <c r="V110" s="1">
        <f t="shared" si="7"/>
        <v>14.851485148514852</v>
      </c>
      <c r="W110" s="5">
        <v>5</v>
      </c>
      <c r="X110" s="5" t="s">
        <v>658</v>
      </c>
      <c r="Y110" s="5">
        <v>10</v>
      </c>
    </row>
    <row r="111" spans="1:41">
      <c r="A111" s="5">
        <v>110</v>
      </c>
      <c r="B111" s="5" t="s">
        <v>193</v>
      </c>
      <c r="C111" s="2" t="s">
        <v>194</v>
      </c>
      <c r="D111" s="2" t="s">
        <v>282</v>
      </c>
      <c r="E111" s="5" t="s">
        <v>284</v>
      </c>
      <c r="F111" s="5" t="s">
        <v>284</v>
      </c>
      <c r="G111" s="15" t="s">
        <v>284</v>
      </c>
      <c r="H111" s="15" t="s">
        <v>284</v>
      </c>
      <c r="I111" s="15" t="s">
        <v>284</v>
      </c>
      <c r="J111" s="15" t="s">
        <v>284</v>
      </c>
      <c r="K111" s="15" t="s">
        <v>284</v>
      </c>
      <c r="L111" s="15" t="s">
        <v>284</v>
      </c>
      <c r="M111" s="2" t="s">
        <v>290</v>
      </c>
      <c r="N111" s="5" t="s">
        <v>238</v>
      </c>
      <c r="O111" s="7">
        <v>42626</v>
      </c>
      <c r="P111" s="9">
        <v>255.5</v>
      </c>
      <c r="Q111" s="5" t="s">
        <v>361</v>
      </c>
      <c r="R111" s="6">
        <v>10.7</v>
      </c>
      <c r="S111" s="6">
        <v>2.33</v>
      </c>
      <c r="T111" s="6">
        <v>1.8</v>
      </c>
      <c r="U111" s="3">
        <f t="shared" si="6"/>
        <v>1.9626168224299043</v>
      </c>
      <c r="V111" s="1">
        <f t="shared" si="7"/>
        <v>28.037383177570096</v>
      </c>
      <c r="W111" s="5">
        <v>5</v>
      </c>
      <c r="X111" s="5" t="s">
        <v>659</v>
      </c>
      <c r="Y111" s="5">
        <v>10</v>
      </c>
    </row>
    <row r="112" spans="1:41">
      <c r="A112" s="5">
        <v>111</v>
      </c>
      <c r="B112" s="5" t="s">
        <v>193</v>
      </c>
      <c r="C112" s="2" t="s">
        <v>194</v>
      </c>
      <c r="D112" s="2" t="s">
        <v>282</v>
      </c>
      <c r="E112" s="5" t="s">
        <v>284</v>
      </c>
      <c r="F112" s="5" t="s">
        <v>284</v>
      </c>
      <c r="G112" s="15" t="s">
        <v>284</v>
      </c>
      <c r="H112" s="15" t="s">
        <v>284</v>
      </c>
      <c r="I112" s="15" t="s">
        <v>284</v>
      </c>
      <c r="J112" s="15" t="s">
        <v>284</v>
      </c>
      <c r="K112" s="15" t="s">
        <v>284</v>
      </c>
      <c r="L112" s="15" t="s">
        <v>284</v>
      </c>
      <c r="M112" s="2" t="s">
        <v>291</v>
      </c>
      <c r="N112" s="5" t="s">
        <v>239</v>
      </c>
      <c r="O112" s="7">
        <v>42626</v>
      </c>
      <c r="P112" s="9">
        <v>257.7</v>
      </c>
      <c r="Q112" s="5" t="s">
        <v>362</v>
      </c>
      <c r="R112" s="6">
        <v>14.9</v>
      </c>
      <c r="S112" s="6">
        <v>2.1</v>
      </c>
      <c r="T112" s="6">
        <v>1.8</v>
      </c>
      <c r="U112" s="3">
        <f t="shared" si="6"/>
        <v>9.8657718120805384</v>
      </c>
      <c r="V112" s="1">
        <f t="shared" si="7"/>
        <v>20.134228187919462</v>
      </c>
      <c r="W112" s="5">
        <v>5</v>
      </c>
      <c r="X112" s="5" t="s">
        <v>660</v>
      </c>
      <c r="Y112" s="5">
        <v>10</v>
      </c>
    </row>
    <row r="113" spans="1:25">
      <c r="A113" s="5">
        <v>112</v>
      </c>
      <c r="B113" s="5" t="s">
        <v>193</v>
      </c>
      <c r="C113" s="2" t="s">
        <v>194</v>
      </c>
      <c r="D113" s="2" t="s">
        <v>282</v>
      </c>
      <c r="E113" s="5" t="s">
        <v>284</v>
      </c>
      <c r="F113" s="5" t="s">
        <v>284</v>
      </c>
      <c r="G113" s="15" t="s">
        <v>284</v>
      </c>
      <c r="H113" s="15" t="s">
        <v>284</v>
      </c>
      <c r="I113" s="15" t="s">
        <v>284</v>
      </c>
      <c r="J113" s="15" t="s">
        <v>284</v>
      </c>
      <c r="K113" s="15" t="s">
        <v>284</v>
      </c>
      <c r="L113" s="15" t="s">
        <v>284</v>
      </c>
      <c r="M113" s="2" t="s">
        <v>292</v>
      </c>
      <c r="N113" s="5" t="s">
        <v>240</v>
      </c>
      <c r="O113" s="7">
        <v>42626</v>
      </c>
      <c r="P113" s="9">
        <v>248.2</v>
      </c>
      <c r="Q113" s="5" t="s">
        <v>363</v>
      </c>
      <c r="R113" s="6">
        <v>15</v>
      </c>
      <c r="S113" s="6">
        <v>2.1800000000000002</v>
      </c>
      <c r="T113" s="6">
        <v>1.89</v>
      </c>
      <c r="U113" s="3">
        <f t="shared" si="6"/>
        <v>10</v>
      </c>
      <c r="V113" s="1">
        <f t="shared" si="7"/>
        <v>20</v>
      </c>
      <c r="W113" s="5">
        <v>5</v>
      </c>
      <c r="X113" s="5" t="s">
        <v>661</v>
      </c>
      <c r="Y113" s="5">
        <v>10</v>
      </c>
    </row>
    <row r="114" spans="1:25">
      <c r="A114" s="5">
        <v>113</v>
      </c>
      <c r="B114" s="5" t="s">
        <v>193</v>
      </c>
      <c r="C114" s="2" t="s">
        <v>194</v>
      </c>
      <c r="D114" s="2" t="s">
        <v>282</v>
      </c>
      <c r="E114" s="5" t="s">
        <v>284</v>
      </c>
      <c r="F114" s="5" t="s">
        <v>284</v>
      </c>
      <c r="G114" s="15" t="s">
        <v>284</v>
      </c>
      <c r="H114" s="15" t="s">
        <v>284</v>
      </c>
      <c r="I114" s="15" t="s">
        <v>284</v>
      </c>
      <c r="J114" s="15" t="s">
        <v>284</v>
      </c>
      <c r="K114" s="15" t="s">
        <v>284</v>
      </c>
      <c r="L114" s="15" t="s">
        <v>284</v>
      </c>
      <c r="M114" s="2" t="s">
        <v>293</v>
      </c>
      <c r="N114" s="5" t="s">
        <v>241</v>
      </c>
      <c r="O114" s="7">
        <v>42626</v>
      </c>
      <c r="P114" s="9">
        <v>253</v>
      </c>
      <c r="Q114" s="5" t="s">
        <v>364</v>
      </c>
      <c r="R114" s="6">
        <v>22</v>
      </c>
      <c r="S114" s="6">
        <v>2.0499999999999998</v>
      </c>
      <c r="T114" s="6">
        <v>2.02</v>
      </c>
      <c r="U114" s="3">
        <f t="shared" si="6"/>
        <v>16.363636363636363</v>
      </c>
      <c r="V114" s="1">
        <f t="shared" si="7"/>
        <v>13.636363636363637</v>
      </c>
      <c r="W114" s="5">
        <v>5</v>
      </c>
      <c r="X114" s="5" t="s">
        <v>662</v>
      </c>
      <c r="Y114" s="5">
        <v>10</v>
      </c>
    </row>
    <row r="115" spans="1:25">
      <c r="A115" s="5">
        <v>114</v>
      </c>
      <c r="B115" s="5" t="s">
        <v>193</v>
      </c>
      <c r="C115" s="2" t="s">
        <v>194</v>
      </c>
      <c r="D115" s="2" t="s">
        <v>282</v>
      </c>
      <c r="E115" s="5" t="s">
        <v>284</v>
      </c>
      <c r="F115" s="5" t="s">
        <v>284</v>
      </c>
      <c r="G115" s="15" t="s">
        <v>284</v>
      </c>
      <c r="H115" s="15" t="s">
        <v>284</v>
      </c>
      <c r="I115" s="15" t="s">
        <v>284</v>
      </c>
      <c r="J115" s="15" t="s">
        <v>284</v>
      </c>
      <c r="K115" s="15" t="s">
        <v>284</v>
      </c>
      <c r="L115" s="15" t="s">
        <v>284</v>
      </c>
      <c r="M115" s="2" t="s">
        <v>294</v>
      </c>
      <c r="N115" s="5" t="s">
        <v>242</v>
      </c>
      <c r="O115" s="7">
        <v>42626</v>
      </c>
      <c r="P115" s="9">
        <v>252</v>
      </c>
      <c r="Q115" s="5" t="s">
        <v>365</v>
      </c>
      <c r="R115" s="6">
        <v>27.6</v>
      </c>
      <c r="S115" s="6">
        <v>2.04</v>
      </c>
      <c r="T115" s="6">
        <v>2.0299999999999998</v>
      </c>
      <c r="U115" s="3">
        <f t="shared" si="6"/>
        <v>19.130434782608695</v>
      </c>
      <c r="V115" s="1">
        <f t="shared" si="7"/>
        <v>10.869565217391305</v>
      </c>
      <c r="W115" s="5">
        <v>5</v>
      </c>
      <c r="X115" s="5" t="s">
        <v>663</v>
      </c>
      <c r="Y115" s="5">
        <v>10</v>
      </c>
    </row>
    <row r="116" spans="1:25">
      <c r="A116" s="5">
        <v>115</v>
      </c>
      <c r="B116" s="5" t="s">
        <v>193</v>
      </c>
      <c r="C116" s="2" t="s">
        <v>194</v>
      </c>
      <c r="D116" s="2" t="s">
        <v>282</v>
      </c>
      <c r="E116" s="5" t="s">
        <v>284</v>
      </c>
      <c r="F116" s="5" t="s">
        <v>284</v>
      </c>
      <c r="G116" s="15" t="s">
        <v>284</v>
      </c>
      <c r="H116" s="15" t="s">
        <v>284</v>
      </c>
      <c r="I116" s="15" t="s">
        <v>284</v>
      </c>
      <c r="J116" s="15" t="s">
        <v>284</v>
      </c>
      <c r="K116" s="15" t="s">
        <v>284</v>
      </c>
      <c r="L116" s="15" t="s">
        <v>284</v>
      </c>
      <c r="M116" s="2" t="s">
        <v>295</v>
      </c>
      <c r="N116" s="5" t="s">
        <v>243</v>
      </c>
      <c r="O116" s="7">
        <v>42626</v>
      </c>
      <c r="P116" s="9">
        <v>249.4</v>
      </c>
      <c r="Q116" s="5" t="s">
        <v>366</v>
      </c>
      <c r="R116" s="6">
        <v>14.8</v>
      </c>
      <c r="S116" s="6">
        <v>2.14</v>
      </c>
      <c r="T116" s="6">
        <v>1.78</v>
      </c>
      <c r="U116" s="3">
        <f t="shared" si="6"/>
        <v>9.7297297297297298</v>
      </c>
      <c r="V116" s="1">
        <f t="shared" si="7"/>
        <v>20.27027027027027</v>
      </c>
      <c r="W116" s="5">
        <v>5</v>
      </c>
      <c r="X116" s="5" t="s">
        <v>664</v>
      </c>
      <c r="Y116" s="5">
        <v>10</v>
      </c>
    </row>
    <row r="117" spans="1:25">
      <c r="A117" s="5">
        <v>116</v>
      </c>
      <c r="B117" s="5" t="s">
        <v>193</v>
      </c>
      <c r="C117" s="2" t="s">
        <v>194</v>
      </c>
      <c r="D117" s="2" t="s">
        <v>282</v>
      </c>
      <c r="E117" s="5" t="s">
        <v>284</v>
      </c>
      <c r="F117" s="5" t="s">
        <v>284</v>
      </c>
      <c r="G117" s="15" t="s">
        <v>284</v>
      </c>
      <c r="H117" s="15" t="s">
        <v>284</v>
      </c>
      <c r="I117" s="15" t="s">
        <v>284</v>
      </c>
      <c r="J117" s="15" t="s">
        <v>284</v>
      </c>
      <c r="K117" s="15" t="s">
        <v>284</v>
      </c>
      <c r="L117" s="15" t="s">
        <v>284</v>
      </c>
      <c r="M117" s="2" t="s">
        <v>296</v>
      </c>
      <c r="N117" s="5" t="s">
        <v>244</v>
      </c>
      <c r="O117" s="7">
        <v>42626</v>
      </c>
      <c r="P117" s="9">
        <v>251.7</v>
      </c>
      <c r="Q117" s="5" t="s">
        <v>367</v>
      </c>
      <c r="R117" s="6">
        <v>12.3</v>
      </c>
      <c r="S117" s="6">
        <v>2.08</v>
      </c>
      <c r="T117" s="6">
        <v>1.75</v>
      </c>
      <c r="U117" s="3">
        <f t="shared" si="6"/>
        <v>5.6097560975609753</v>
      </c>
      <c r="V117" s="1">
        <f t="shared" si="7"/>
        <v>24.390243902439025</v>
      </c>
      <c r="W117" s="5">
        <v>5</v>
      </c>
      <c r="X117" s="5" t="s">
        <v>665</v>
      </c>
      <c r="Y117" s="5">
        <v>10</v>
      </c>
    </row>
    <row r="118" spans="1:25">
      <c r="A118" s="5">
        <v>117</v>
      </c>
      <c r="B118" s="5" t="s">
        <v>193</v>
      </c>
      <c r="C118" s="2" t="s">
        <v>194</v>
      </c>
      <c r="D118" s="2" t="s">
        <v>282</v>
      </c>
      <c r="E118" s="5" t="s">
        <v>284</v>
      </c>
      <c r="F118" s="5" t="s">
        <v>284</v>
      </c>
      <c r="G118" s="15" t="s">
        <v>284</v>
      </c>
      <c r="H118" s="15" t="s">
        <v>284</v>
      </c>
      <c r="I118" s="15" t="s">
        <v>284</v>
      </c>
      <c r="J118" s="15" t="s">
        <v>284</v>
      </c>
      <c r="K118" s="15" t="s">
        <v>284</v>
      </c>
      <c r="L118" s="15" t="s">
        <v>284</v>
      </c>
      <c r="M118" s="2" t="s">
        <v>297</v>
      </c>
      <c r="N118" s="5" t="s">
        <v>245</v>
      </c>
      <c r="O118" s="7">
        <v>42626</v>
      </c>
      <c r="P118" s="9">
        <v>250.8</v>
      </c>
      <c r="Q118" s="5" t="s">
        <v>368</v>
      </c>
      <c r="R118" s="6">
        <v>11.9</v>
      </c>
      <c r="S118" s="6">
        <v>2.27</v>
      </c>
      <c r="T118" s="6">
        <v>1.94</v>
      </c>
      <c r="U118" s="3">
        <f t="shared" si="6"/>
        <v>4.7899159663865554</v>
      </c>
      <c r="V118" s="1">
        <f t="shared" si="7"/>
        <v>25.210084033613445</v>
      </c>
      <c r="W118" s="5">
        <v>5</v>
      </c>
      <c r="X118" s="5" t="s">
        <v>666</v>
      </c>
      <c r="Y118" s="5">
        <v>10</v>
      </c>
    </row>
    <row r="119" spans="1:25">
      <c r="A119" s="5">
        <v>118</v>
      </c>
      <c r="B119" s="5" t="s">
        <v>193</v>
      </c>
      <c r="C119" s="2" t="s">
        <v>194</v>
      </c>
      <c r="D119" s="2" t="s">
        <v>282</v>
      </c>
      <c r="E119" s="5" t="s">
        <v>284</v>
      </c>
      <c r="F119" s="5" t="s">
        <v>284</v>
      </c>
      <c r="G119" s="15" t="s">
        <v>284</v>
      </c>
      <c r="H119" s="15" t="s">
        <v>284</v>
      </c>
      <c r="I119" s="15" t="s">
        <v>284</v>
      </c>
      <c r="J119" s="15" t="s">
        <v>284</v>
      </c>
      <c r="K119" s="15" t="s">
        <v>284</v>
      </c>
      <c r="L119" s="15" t="s">
        <v>284</v>
      </c>
      <c r="M119" s="2" t="s">
        <v>298</v>
      </c>
      <c r="N119" s="5" t="s">
        <v>246</v>
      </c>
      <c r="O119" s="7">
        <v>42626</v>
      </c>
      <c r="P119" s="9">
        <v>249.6</v>
      </c>
      <c r="Q119" s="5" t="s">
        <v>369</v>
      </c>
      <c r="R119" s="6">
        <v>12.9</v>
      </c>
      <c r="S119" s="6">
        <v>1.97</v>
      </c>
      <c r="T119" s="6">
        <v>1.72</v>
      </c>
      <c r="U119" s="3">
        <f t="shared" si="6"/>
        <v>6.7441860465116292</v>
      </c>
      <c r="V119" s="1">
        <f t="shared" si="7"/>
        <v>23.255813953488371</v>
      </c>
      <c r="W119" s="5">
        <v>5</v>
      </c>
      <c r="X119" s="5" t="s">
        <v>667</v>
      </c>
      <c r="Y119" s="5">
        <v>10</v>
      </c>
    </row>
    <row r="120" spans="1:25">
      <c r="A120" s="5">
        <v>119</v>
      </c>
      <c r="B120" s="5" t="s">
        <v>193</v>
      </c>
      <c r="C120" s="2" t="s">
        <v>194</v>
      </c>
      <c r="D120" s="2" t="s">
        <v>282</v>
      </c>
      <c r="E120" s="5" t="s">
        <v>284</v>
      </c>
      <c r="F120" s="5" t="s">
        <v>284</v>
      </c>
      <c r="G120" s="15" t="s">
        <v>284</v>
      </c>
      <c r="H120" s="15" t="s">
        <v>284</v>
      </c>
      <c r="I120" s="15" t="s">
        <v>284</v>
      </c>
      <c r="J120" s="15" t="s">
        <v>284</v>
      </c>
      <c r="K120" s="15" t="s">
        <v>284</v>
      </c>
      <c r="L120" s="15" t="s">
        <v>284</v>
      </c>
      <c r="M120" s="2" t="s">
        <v>299</v>
      </c>
      <c r="N120" s="5" t="s">
        <v>247</v>
      </c>
      <c r="O120" s="7">
        <v>42626</v>
      </c>
      <c r="P120" s="9">
        <v>254</v>
      </c>
      <c r="Q120" s="5" t="s">
        <v>370</v>
      </c>
      <c r="R120" s="6">
        <v>14.6</v>
      </c>
      <c r="S120" s="6">
        <v>2.14</v>
      </c>
      <c r="T120" s="6">
        <v>1.52</v>
      </c>
      <c r="U120" s="3">
        <f t="shared" si="6"/>
        <v>9.4520547945205458</v>
      </c>
      <c r="V120" s="1">
        <f t="shared" si="7"/>
        <v>20.547945205479454</v>
      </c>
      <c r="W120" s="5">
        <v>5</v>
      </c>
      <c r="X120" s="5" t="s">
        <v>668</v>
      </c>
      <c r="Y120" s="5">
        <v>10</v>
      </c>
    </row>
    <row r="121" spans="1:25">
      <c r="A121" s="5">
        <v>120</v>
      </c>
      <c r="B121" s="5" t="s">
        <v>193</v>
      </c>
      <c r="C121" s="2" t="s">
        <v>194</v>
      </c>
      <c r="D121" s="2" t="s">
        <v>282</v>
      </c>
      <c r="E121" s="5" t="s">
        <v>284</v>
      </c>
      <c r="F121" s="5" t="s">
        <v>284</v>
      </c>
      <c r="G121" s="15" t="s">
        <v>284</v>
      </c>
      <c r="H121" s="15" t="s">
        <v>284</v>
      </c>
      <c r="I121" s="15" t="s">
        <v>284</v>
      </c>
      <c r="J121" s="15" t="s">
        <v>284</v>
      </c>
      <c r="K121" s="15" t="s">
        <v>284</v>
      </c>
      <c r="L121" s="15" t="s">
        <v>284</v>
      </c>
      <c r="M121" s="2" t="s">
        <v>300</v>
      </c>
      <c r="N121" s="5" t="s">
        <v>248</v>
      </c>
      <c r="O121" s="7">
        <v>42626</v>
      </c>
      <c r="P121" s="9">
        <v>248.4</v>
      </c>
      <c r="Q121" s="5" t="s">
        <v>371</v>
      </c>
      <c r="R121" s="6">
        <v>14.1</v>
      </c>
      <c r="S121" s="6">
        <v>2.0499999999999998</v>
      </c>
      <c r="T121" s="6">
        <v>1.59</v>
      </c>
      <c r="U121" s="3">
        <f t="shared" si="6"/>
        <v>8.7234042553191493</v>
      </c>
      <c r="V121" s="1">
        <f t="shared" si="7"/>
        <v>21.276595744680851</v>
      </c>
      <c r="W121" s="5">
        <v>5</v>
      </c>
      <c r="X121" s="5" t="s">
        <v>669</v>
      </c>
      <c r="Y121" s="5">
        <v>10</v>
      </c>
    </row>
    <row r="122" spans="1:25">
      <c r="A122" s="5">
        <v>121</v>
      </c>
      <c r="B122" s="5" t="s">
        <v>193</v>
      </c>
      <c r="C122" s="2" t="s">
        <v>194</v>
      </c>
      <c r="D122" s="2" t="s">
        <v>282</v>
      </c>
      <c r="E122" s="5" t="s">
        <v>284</v>
      </c>
      <c r="F122" s="5" t="s">
        <v>284</v>
      </c>
      <c r="G122" s="15" t="s">
        <v>284</v>
      </c>
      <c r="H122" s="15" t="s">
        <v>284</v>
      </c>
      <c r="I122" s="15" t="s">
        <v>284</v>
      </c>
      <c r="J122" s="15" t="s">
        <v>284</v>
      </c>
      <c r="K122" s="15" t="s">
        <v>284</v>
      </c>
      <c r="L122" s="15" t="s">
        <v>284</v>
      </c>
      <c r="M122" s="2" t="s">
        <v>301</v>
      </c>
      <c r="N122" s="5" t="s">
        <v>249</v>
      </c>
      <c r="O122" s="7">
        <v>42626</v>
      </c>
      <c r="P122" s="9">
        <v>247.9</v>
      </c>
      <c r="Q122" s="5" t="s">
        <v>372</v>
      </c>
      <c r="R122" s="6">
        <v>15.6</v>
      </c>
      <c r="S122" s="6">
        <v>2.06</v>
      </c>
      <c r="T122" s="6">
        <v>1.94</v>
      </c>
      <c r="U122" s="3">
        <f t="shared" si="6"/>
        <v>10.76923076923077</v>
      </c>
      <c r="V122" s="1">
        <f t="shared" si="7"/>
        <v>19.23076923076923</v>
      </c>
      <c r="W122" s="5">
        <v>5</v>
      </c>
      <c r="X122" s="5" t="s">
        <v>670</v>
      </c>
      <c r="Y122" s="5">
        <v>10</v>
      </c>
    </row>
    <row r="123" spans="1:25">
      <c r="A123" s="5">
        <v>122</v>
      </c>
      <c r="B123" s="5" t="s">
        <v>193</v>
      </c>
      <c r="C123" s="2" t="s">
        <v>194</v>
      </c>
      <c r="D123" s="2" t="s">
        <v>282</v>
      </c>
      <c r="E123" s="5" t="s">
        <v>284</v>
      </c>
      <c r="F123" s="5" t="s">
        <v>284</v>
      </c>
      <c r="G123" s="15" t="s">
        <v>284</v>
      </c>
      <c r="H123" s="15" t="s">
        <v>284</v>
      </c>
      <c r="I123" s="15" t="s">
        <v>284</v>
      </c>
      <c r="J123" s="15" t="s">
        <v>284</v>
      </c>
      <c r="K123" s="15" t="s">
        <v>284</v>
      </c>
      <c r="L123" s="15" t="s">
        <v>284</v>
      </c>
      <c r="M123" s="2" t="s">
        <v>302</v>
      </c>
      <c r="N123" s="5" t="s">
        <v>250</v>
      </c>
      <c r="O123" s="7">
        <v>42626</v>
      </c>
      <c r="P123" s="9">
        <v>245.8</v>
      </c>
      <c r="Q123" s="5" t="s">
        <v>373</v>
      </c>
      <c r="R123" s="6">
        <v>11</v>
      </c>
      <c r="S123" s="6">
        <v>2.19</v>
      </c>
      <c r="T123" s="6">
        <v>1.91</v>
      </c>
      <c r="U123" s="3">
        <f t="shared" si="6"/>
        <v>2.7272727272727266</v>
      </c>
      <c r="V123" s="1">
        <f t="shared" si="7"/>
        <v>27.272727272727273</v>
      </c>
      <c r="W123" s="5">
        <v>5</v>
      </c>
      <c r="X123" s="5" t="s">
        <v>671</v>
      </c>
      <c r="Y123" s="5">
        <v>10</v>
      </c>
    </row>
    <row r="124" spans="1:25">
      <c r="A124" s="5">
        <v>123</v>
      </c>
      <c r="B124" s="5" t="s">
        <v>193</v>
      </c>
      <c r="C124" s="2" t="s">
        <v>194</v>
      </c>
      <c r="D124" s="2" t="s">
        <v>282</v>
      </c>
      <c r="E124" s="5" t="s">
        <v>284</v>
      </c>
      <c r="F124" s="5" t="s">
        <v>284</v>
      </c>
      <c r="G124" s="15" t="s">
        <v>284</v>
      </c>
      <c r="H124" s="15" t="s">
        <v>284</v>
      </c>
      <c r="I124" s="15" t="s">
        <v>284</v>
      </c>
      <c r="J124" s="15" t="s">
        <v>284</v>
      </c>
      <c r="K124" s="15" t="s">
        <v>284</v>
      </c>
      <c r="L124" s="15" t="s">
        <v>284</v>
      </c>
      <c r="M124" s="2" t="s">
        <v>303</v>
      </c>
      <c r="N124" s="5" t="s">
        <v>251</v>
      </c>
      <c r="O124" s="7">
        <v>42626</v>
      </c>
      <c r="P124" s="9">
        <v>250.5</v>
      </c>
      <c r="Q124" s="5" t="s">
        <v>374</v>
      </c>
      <c r="R124" s="6">
        <v>14.5</v>
      </c>
      <c r="S124" s="6">
        <v>2.0499999999999998</v>
      </c>
      <c r="T124" s="6">
        <v>1.71</v>
      </c>
      <c r="U124" s="3">
        <f t="shared" si="6"/>
        <v>9.3103448275862064</v>
      </c>
      <c r="V124" s="1">
        <f t="shared" si="7"/>
        <v>20.689655172413794</v>
      </c>
      <c r="W124" s="5">
        <v>5</v>
      </c>
      <c r="X124" s="5" t="s">
        <v>672</v>
      </c>
      <c r="Y124" s="5">
        <v>10</v>
      </c>
    </row>
    <row r="125" spans="1:25">
      <c r="A125" s="5">
        <v>124</v>
      </c>
      <c r="B125" s="5" t="s">
        <v>193</v>
      </c>
      <c r="C125" s="2" t="s">
        <v>194</v>
      </c>
      <c r="D125" s="2" t="s">
        <v>282</v>
      </c>
      <c r="E125" s="5" t="s">
        <v>284</v>
      </c>
      <c r="F125" s="5" t="s">
        <v>284</v>
      </c>
      <c r="G125" s="15" t="s">
        <v>284</v>
      </c>
      <c r="H125" s="15" t="s">
        <v>284</v>
      </c>
      <c r="I125" s="15" t="s">
        <v>284</v>
      </c>
      <c r="J125" s="15" t="s">
        <v>284</v>
      </c>
      <c r="K125" s="15" t="s">
        <v>284</v>
      </c>
      <c r="L125" s="15" t="s">
        <v>284</v>
      </c>
      <c r="M125" s="2" t="s">
        <v>304</v>
      </c>
      <c r="N125" s="5" t="s">
        <v>252</v>
      </c>
      <c r="O125" s="7">
        <v>42626</v>
      </c>
      <c r="P125" s="9">
        <v>258.7</v>
      </c>
      <c r="Q125" s="5" t="s">
        <v>375</v>
      </c>
      <c r="R125" s="6">
        <v>13.6</v>
      </c>
      <c r="S125" s="6">
        <v>2</v>
      </c>
      <c r="T125" s="6">
        <v>1.1200000000000001</v>
      </c>
      <c r="U125" s="3">
        <f t="shared" si="6"/>
        <v>7.9411764705882355</v>
      </c>
      <c r="V125" s="1">
        <f t="shared" si="7"/>
        <v>22.058823529411764</v>
      </c>
      <c r="W125" s="5">
        <v>5</v>
      </c>
      <c r="X125" s="5" t="s">
        <v>673</v>
      </c>
      <c r="Y125" s="5">
        <v>10</v>
      </c>
    </row>
    <row r="126" spans="1:25">
      <c r="A126" s="5">
        <v>125</v>
      </c>
      <c r="B126" s="5" t="s">
        <v>193</v>
      </c>
      <c r="C126" s="2" t="s">
        <v>194</v>
      </c>
      <c r="D126" s="2" t="s">
        <v>282</v>
      </c>
      <c r="E126" s="5" t="s">
        <v>284</v>
      </c>
      <c r="F126" s="5" t="s">
        <v>284</v>
      </c>
      <c r="G126" s="15" t="s">
        <v>284</v>
      </c>
      <c r="H126" s="15" t="s">
        <v>284</v>
      </c>
      <c r="I126" s="15" t="s">
        <v>284</v>
      </c>
      <c r="J126" s="15" t="s">
        <v>284</v>
      </c>
      <c r="K126" s="15" t="s">
        <v>284</v>
      </c>
      <c r="L126" s="15" t="s">
        <v>284</v>
      </c>
      <c r="M126" s="2" t="s">
        <v>305</v>
      </c>
      <c r="N126" s="5" t="s">
        <v>253</v>
      </c>
      <c r="O126" s="7">
        <v>42626</v>
      </c>
      <c r="P126" s="9">
        <v>247.2</v>
      </c>
      <c r="Q126" s="5" t="s">
        <v>376</v>
      </c>
      <c r="R126" s="6">
        <v>15.3</v>
      </c>
      <c r="S126" s="6">
        <v>2.16</v>
      </c>
      <c r="T126" s="6">
        <v>2.0299999999999998</v>
      </c>
      <c r="U126" s="3">
        <f t="shared" si="6"/>
        <v>10.3921568627451</v>
      </c>
      <c r="V126" s="1">
        <f t="shared" si="7"/>
        <v>19.6078431372549</v>
      </c>
      <c r="W126" s="5">
        <v>5</v>
      </c>
      <c r="X126" s="5" t="s">
        <v>674</v>
      </c>
      <c r="Y126" s="5">
        <v>10</v>
      </c>
    </row>
    <row r="127" spans="1:25">
      <c r="A127" s="5">
        <v>126</v>
      </c>
      <c r="B127" s="5" t="s">
        <v>193</v>
      </c>
      <c r="C127" s="2" t="s">
        <v>194</v>
      </c>
      <c r="D127" s="2" t="s">
        <v>282</v>
      </c>
      <c r="E127" s="5" t="s">
        <v>284</v>
      </c>
      <c r="F127" s="5" t="s">
        <v>284</v>
      </c>
      <c r="G127" s="15" t="s">
        <v>284</v>
      </c>
      <c r="H127" s="15" t="s">
        <v>284</v>
      </c>
      <c r="I127" s="15" t="s">
        <v>284</v>
      </c>
      <c r="J127" s="15" t="s">
        <v>284</v>
      </c>
      <c r="K127" s="15" t="s">
        <v>284</v>
      </c>
      <c r="L127" s="15" t="s">
        <v>284</v>
      </c>
      <c r="M127" s="2" t="s">
        <v>306</v>
      </c>
      <c r="N127" s="5" t="s">
        <v>254</v>
      </c>
      <c r="O127" s="7">
        <v>42626</v>
      </c>
      <c r="P127" s="9">
        <v>248</v>
      </c>
      <c r="Q127" s="5" t="s">
        <v>377</v>
      </c>
      <c r="R127" s="6">
        <v>13.1</v>
      </c>
      <c r="S127" s="6">
        <v>2.1</v>
      </c>
      <c r="T127" s="6">
        <v>1.65</v>
      </c>
      <c r="U127" s="3">
        <f t="shared" si="6"/>
        <v>7.0992366412213741</v>
      </c>
      <c r="V127" s="1">
        <f t="shared" si="7"/>
        <v>22.900763358778626</v>
      </c>
      <c r="W127" s="5">
        <v>5</v>
      </c>
      <c r="X127" s="5" t="s">
        <v>675</v>
      </c>
      <c r="Y127" s="5">
        <v>10</v>
      </c>
    </row>
    <row r="128" spans="1:25">
      <c r="A128" s="5">
        <v>127</v>
      </c>
      <c r="B128" s="5" t="s">
        <v>193</v>
      </c>
      <c r="C128" s="2" t="s">
        <v>194</v>
      </c>
      <c r="D128" s="2" t="s">
        <v>282</v>
      </c>
      <c r="E128" s="5" t="s">
        <v>284</v>
      </c>
      <c r="F128" s="5" t="s">
        <v>284</v>
      </c>
      <c r="G128" s="15" t="s">
        <v>284</v>
      </c>
      <c r="H128" s="15" t="s">
        <v>284</v>
      </c>
      <c r="I128" s="15" t="s">
        <v>284</v>
      </c>
      <c r="J128" s="15" t="s">
        <v>284</v>
      </c>
      <c r="K128" s="15" t="s">
        <v>284</v>
      </c>
      <c r="L128" s="15" t="s">
        <v>284</v>
      </c>
      <c r="M128" s="2" t="s">
        <v>307</v>
      </c>
      <c r="N128" s="5" t="s">
        <v>255</v>
      </c>
      <c r="O128" s="7">
        <v>42626</v>
      </c>
      <c r="P128" s="9">
        <v>255</v>
      </c>
      <c r="Q128" s="5" t="s">
        <v>378</v>
      </c>
      <c r="R128" s="6">
        <v>21.7</v>
      </c>
      <c r="S128" s="6">
        <v>2.02</v>
      </c>
      <c r="T128" s="6">
        <v>1.85</v>
      </c>
      <c r="U128" s="3">
        <f t="shared" si="6"/>
        <v>16.175115207373274</v>
      </c>
      <c r="V128" s="1">
        <f t="shared" si="7"/>
        <v>13.824884792626728</v>
      </c>
      <c r="W128" s="5">
        <v>5</v>
      </c>
      <c r="X128" s="5" t="s">
        <v>676</v>
      </c>
      <c r="Y128" s="5">
        <v>10</v>
      </c>
    </row>
    <row r="129" spans="1:25">
      <c r="A129" s="5">
        <v>128</v>
      </c>
      <c r="B129" s="5" t="s">
        <v>193</v>
      </c>
      <c r="C129" s="2" t="s">
        <v>194</v>
      </c>
      <c r="D129" s="2" t="s">
        <v>282</v>
      </c>
      <c r="E129" s="5" t="s">
        <v>284</v>
      </c>
      <c r="F129" s="5" t="s">
        <v>284</v>
      </c>
      <c r="G129" s="15" t="s">
        <v>284</v>
      </c>
      <c r="H129" s="15" t="s">
        <v>284</v>
      </c>
      <c r="I129" s="15" t="s">
        <v>284</v>
      </c>
      <c r="J129" s="15" t="s">
        <v>284</v>
      </c>
      <c r="K129" s="15" t="s">
        <v>284</v>
      </c>
      <c r="L129" s="15" t="s">
        <v>284</v>
      </c>
      <c r="M129" s="2" t="s">
        <v>308</v>
      </c>
      <c r="N129" s="5" t="s">
        <v>256</v>
      </c>
      <c r="O129" s="7">
        <v>42626</v>
      </c>
      <c r="P129" s="9">
        <v>257.7</v>
      </c>
      <c r="Q129" s="5" t="s">
        <v>379</v>
      </c>
      <c r="R129" s="6">
        <v>14.4</v>
      </c>
      <c r="S129" s="6">
        <v>2.0299999999999998</v>
      </c>
      <c r="T129" s="6">
        <v>1.76</v>
      </c>
      <c r="U129" s="3">
        <f t="shared" si="6"/>
        <v>9.1666666666666679</v>
      </c>
      <c r="V129" s="1">
        <f t="shared" si="7"/>
        <v>20.833333333333332</v>
      </c>
      <c r="W129" s="5">
        <v>5</v>
      </c>
      <c r="X129" s="5" t="s">
        <v>677</v>
      </c>
      <c r="Y129" s="5">
        <v>10</v>
      </c>
    </row>
    <row r="130" spans="1:25">
      <c r="A130" s="5">
        <v>129</v>
      </c>
      <c r="B130" s="5" t="s">
        <v>193</v>
      </c>
      <c r="C130" s="2" t="s">
        <v>194</v>
      </c>
      <c r="D130" s="2" t="s">
        <v>282</v>
      </c>
      <c r="E130" s="5" t="s">
        <v>284</v>
      </c>
      <c r="F130" s="5" t="s">
        <v>284</v>
      </c>
      <c r="G130" s="15" t="s">
        <v>284</v>
      </c>
      <c r="H130" s="15" t="s">
        <v>284</v>
      </c>
      <c r="I130" s="15" t="s">
        <v>284</v>
      </c>
      <c r="J130" s="15" t="s">
        <v>284</v>
      </c>
      <c r="K130" s="15" t="s">
        <v>284</v>
      </c>
      <c r="L130" s="15" t="s">
        <v>284</v>
      </c>
      <c r="M130" s="2" t="s">
        <v>309</v>
      </c>
      <c r="N130" s="5" t="s">
        <v>257</v>
      </c>
      <c r="O130" s="7">
        <v>42626</v>
      </c>
      <c r="P130" s="9">
        <v>254</v>
      </c>
      <c r="Q130" s="5" t="s">
        <v>380</v>
      </c>
      <c r="R130" s="6">
        <v>20.7</v>
      </c>
      <c r="S130" s="6">
        <v>1.99</v>
      </c>
      <c r="T130" s="6">
        <v>1.64</v>
      </c>
      <c r="U130" s="3">
        <f t="shared" ref="U130:U150" si="8">30-V130</f>
        <v>15.507246376811594</v>
      </c>
      <c r="V130" s="1">
        <f t="shared" si="7"/>
        <v>14.492753623188406</v>
      </c>
      <c r="W130" s="5">
        <v>5</v>
      </c>
      <c r="X130" s="5" t="s">
        <v>678</v>
      </c>
      <c r="Y130" s="5">
        <v>10</v>
      </c>
    </row>
    <row r="131" spans="1:25">
      <c r="A131" s="5">
        <v>130</v>
      </c>
      <c r="B131" s="5" t="s">
        <v>193</v>
      </c>
      <c r="C131" s="2" t="s">
        <v>194</v>
      </c>
      <c r="D131" s="2" t="s">
        <v>283</v>
      </c>
      <c r="E131" s="5" t="s">
        <v>284</v>
      </c>
      <c r="F131" s="5" t="s">
        <v>284</v>
      </c>
      <c r="G131" s="15" t="s">
        <v>284</v>
      </c>
      <c r="H131" s="15" t="s">
        <v>284</v>
      </c>
      <c r="I131" s="15" t="s">
        <v>284</v>
      </c>
      <c r="J131" s="15" t="s">
        <v>284</v>
      </c>
      <c r="K131" s="15" t="s">
        <v>284</v>
      </c>
      <c r="L131" s="15" t="s">
        <v>284</v>
      </c>
      <c r="M131" s="2" t="s">
        <v>340</v>
      </c>
      <c r="N131" s="5" t="s">
        <v>310</v>
      </c>
      <c r="O131" s="7">
        <v>42627</v>
      </c>
      <c r="P131" s="9">
        <v>69</v>
      </c>
      <c r="Q131" s="5" t="s">
        <v>381</v>
      </c>
      <c r="R131" s="6">
        <v>13.5</v>
      </c>
      <c r="S131" s="6">
        <v>2</v>
      </c>
      <c r="T131" s="6">
        <v>1.58</v>
      </c>
      <c r="U131" s="3">
        <f t="shared" si="8"/>
        <v>7.7777777777777786</v>
      </c>
      <c r="V131" s="1">
        <f t="shared" si="7"/>
        <v>22.222222222222221</v>
      </c>
      <c r="W131" s="5">
        <v>5</v>
      </c>
      <c r="X131" s="5" t="s">
        <v>679</v>
      </c>
      <c r="Y131" s="5">
        <v>10</v>
      </c>
    </row>
    <row r="132" spans="1:25">
      <c r="A132" s="5">
        <v>131</v>
      </c>
      <c r="B132" s="5" t="s">
        <v>193</v>
      </c>
      <c r="C132" s="2" t="s">
        <v>194</v>
      </c>
      <c r="D132" s="2" t="s">
        <v>283</v>
      </c>
      <c r="E132" s="5" t="s">
        <v>284</v>
      </c>
      <c r="F132" s="5" t="s">
        <v>284</v>
      </c>
      <c r="G132" s="15" t="s">
        <v>284</v>
      </c>
      <c r="H132" s="15" t="s">
        <v>284</v>
      </c>
      <c r="I132" s="15" t="s">
        <v>284</v>
      </c>
      <c r="J132" s="15" t="s">
        <v>284</v>
      </c>
      <c r="K132" s="15" t="s">
        <v>284</v>
      </c>
      <c r="L132" s="15" t="s">
        <v>284</v>
      </c>
      <c r="M132" s="2" t="s">
        <v>341</v>
      </c>
      <c r="N132" s="5" t="s">
        <v>311</v>
      </c>
      <c r="O132" s="7">
        <v>42627</v>
      </c>
      <c r="P132" s="9">
        <v>72.599999999999994</v>
      </c>
      <c r="Q132" s="5" t="s">
        <v>382</v>
      </c>
      <c r="R132" s="6">
        <v>17.3</v>
      </c>
      <c r="S132" s="6">
        <v>1.95</v>
      </c>
      <c r="T132" s="6">
        <v>1.88</v>
      </c>
      <c r="U132" s="3">
        <f t="shared" si="8"/>
        <v>12.658959537572255</v>
      </c>
      <c r="V132" s="1">
        <f t="shared" si="7"/>
        <v>17.341040462427745</v>
      </c>
      <c r="W132" s="5">
        <v>5</v>
      </c>
      <c r="X132" s="5" t="s">
        <v>680</v>
      </c>
      <c r="Y132" s="5">
        <v>10</v>
      </c>
    </row>
    <row r="133" spans="1:25">
      <c r="A133" s="5">
        <v>132</v>
      </c>
      <c r="B133" s="5" t="s">
        <v>193</v>
      </c>
      <c r="C133" s="2" t="s">
        <v>194</v>
      </c>
      <c r="D133" s="2" t="s">
        <v>283</v>
      </c>
      <c r="E133" s="5" t="s">
        <v>284</v>
      </c>
      <c r="F133" s="5" t="s">
        <v>284</v>
      </c>
      <c r="G133" s="15" t="s">
        <v>284</v>
      </c>
      <c r="H133" s="15" t="s">
        <v>284</v>
      </c>
      <c r="I133" s="15" t="s">
        <v>284</v>
      </c>
      <c r="J133" s="15" t="s">
        <v>284</v>
      </c>
      <c r="K133" s="15" t="s">
        <v>284</v>
      </c>
      <c r="L133" s="15" t="s">
        <v>284</v>
      </c>
      <c r="M133" s="2" t="s">
        <v>342</v>
      </c>
      <c r="N133" s="5" t="s">
        <v>312</v>
      </c>
      <c r="O133" s="7">
        <v>42627</v>
      </c>
      <c r="P133" s="9">
        <v>86.8</v>
      </c>
      <c r="Q133" s="5" t="s">
        <v>383</v>
      </c>
      <c r="R133" s="6">
        <v>17.600000000000001</v>
      </c>
      <c r="S133" s="6">
        <v>2</v>
      </c>
      <c r="T133" s="6">
        <v>1.82</v>
      </c>
      <c r="U133" s="3">
        <f t="shared" si="8"/>
        <v>12.954545454545457</v>
      </c>
      <c r="V133" s="1">
        <f t="shared" si="7"/>
        <v>17.045454545454543</v>
      </c>
      <c r="W133" s="5">
        <v>5</v>
      </c>
      <c r="X133" s="5" t="s">
        <v>681</v>
      </c>
      <c r="Y133" s="5">
        <v>10</v>
      </c>
    </row>
    <row r="134" spans="1:25">
      <c r="A134" s="5">
        <v>133</v>
      </c>
      <c r="B134" s="5" t="s">
        <v>193</v>
      </c>
      <c r="C134" s="2" t="s">
        <v>194</v>
      </c>
      <c r="D134" s="2" t="s">
        <v>283</v>
      </c>
      <c r="E134" s="5" t="s">
        <v>284</v>
      </c>
      <c r="F134" s="5" t="s">
        <v>284</v>
      </c>
      <c r="G134" s="15" t="s">
        <v>284</v>
      </c>
      <c r="H134" s="15" t="s">
        <v>284</v>
      </c>
      <c r="I134" s="15" t="s">
        <v>284</v>
      </c>
      <c r="J134" s="15" t="s">
        <v>284</v>
      </c>
      <c r="K134" s="15" t="s">
        <v>284</v>
      </c>
      <c r="L134" s="15" t="s">
        <v>284</v>
      </c>
      <c r="M134" s="2" t="s">
        <v>343</v>
      </c>
      <c r="N134" s="5" t="s">
        <v>313</v>
      </c>
      <c r="O134" s="7">
        <v>42627</v>
      </c>
      <c r="P134" s="9">
        <v>66.5</v>
      </c>
      <c r="Q134" s="5" t="s">
        <v>384</v>
      </c>
      <c r="R134" s="6">
        <v>13</v>
      </c>
      <c r="S134" s="6">
        <v>2.0099999999999998</v>
      </c>
      <c r="T134" s="6">
        <v>1.58</v>
      </c>
      <c r="U134" s="3">
        <f t="shared" si="8"/>
        <v>6.9230769230769234</v>
      </c>
      <c r="V134" s="1">
        <f t="shared" si="7"/>
        <v>23.076923076923077</v>
      </c>
      <c r="W134" s="5">
        <v>5</v>
      </c>
      <c r="X134" s="5" t="s">
        <v>682</v>
      </c>
      <c r="Y134" s="5">
        <v>10</v>
      </c>
    </row>
    <row r="135" spans="1:25">
      <c r="A135" s="5">
        <v>134</v>
      </c>
      <c r="B135" s="5" t="s">
        <v>193</v>
      </c>
      <c r="C135" s="2" t="s">
        <v>194</v>
      </c>
      <c r="D135" s="2" t="s">
        <v>283</v>
      </c>
      <c r="E135" s="5" t="s">
        <v>284</v>
      </c>
      <c r="F135" s="5" t="s">
        <v>284</v>
      </c>
      <c r="G135" s="15" t="s">
        <v>284</v>
      </c>
      <c r="H135" s="15" t="s">
        <v>284</v>
      </c>
      <c r="I135" s="15" t="s">
        <v>284</v>
      </c>
      <c r="J135" s="15" t="s">
        <v>284</v>
      </c>
      <c r="K135" s="15" t="s">
        <v>284</v>
      </c>
      <c r="L135" s="15" t="s">
        <v>284</v>
      </c>
      <c r="M135" s="2" t="s">
        <v>344</v>
      </c>
      <c r="N135" s="5" t="s">
        <v>314</v>
      </c>
      <c r="O135" s="7">
        <v>42627</v>
      </c>
      <c r="P135" s="9">
        <v>33.5</v>
      </c>
      <c r="Q135" s="5" t="s">
        <v>385</v>
      </c>
      <c r="R135" s="6">
        <v>22</v>
      </c>
      <c r="S135" s="6">
        <v>1.93</v>
      </c>
      <c r="T135" s="6">
        <v>1.81</v>
      </c>
      <c r="U135" s="3">
        <f t="shared" si="8"/>
        <v>16.363636363636363</v>
      </c>
      <c r="V135" s="1">
        <f t="shared" si="7"/>
        <v>13.636363636363637</v>
      </c>
      <c r="W135" s="5">
        <v>5</v>
      </c>
      <c r="X135" s="5" t="s">
        <v>683</v>
      </c>
      <c r="Y135" s="5">
        <v>10</v>
      </c>
    </row>
    <row r="136" spans="1:25">
      <c r="A136" s="5">
        <v>135</v>
      </c>
      <c r="B136" s="5" t="s">
        <v>193</v>
      </c>
      <c r="C136" s="2" t="s">
        <v>194</v>
      </c>
      <c r="D136" s="2" t="s">
        <v>283</v>
      </c>
      <c r="E136" s="5" t="s">
        <v>284</v>
      </c>
      <c r="F136" s="5" t="s">
        <v>284</v>
      </c>
      <c r="G136" s="15" t="s">
        <v>284</v>
      </c>
      <c r="H136" s="15" t="s">
        <v>284</v>
      </c>
      <c r="I136" s="15" t="s">
        <v>284</v>
      </c>
      <c r="J136" s="15" t="s">
        <v>284</v>
      </c>
      <c r="K136" s="15" t="s">
        <v>284</v>
      </c>
      <c r="L136" s="15" t="s">
        <v>284</v>
      </c>
      <c r="M136" s="2" t="s">
        <v>345</v>
      </c>
      <c r="N136" s="5" t="s">
        <v>315</v>
      </c>
      <c r="O136" s="7">
        <v>42627</v>
      </c>
      <c r="P136" s="9">
        <v>68.099999999999994</v>
      </c>
      <c r="Q136" s="5" t="s">
        <v>386</v>
      </c>
      <c r="R136" s="6">
        <v>20.2</v>
      </c>
      <c r="S136" s="6">
        <v>1.93</v>
      </c>
      <c r="T136" s="6">
        <v>1.9</v>
      </c>
      <c r="U136" s="3">
        <f t="shared" si="8"/>
        <v>15.148514851485148</v>
      </c>
      <c r="V136" s="1">
        <f t="shared" si="7"/>
        <v>14.851485148514852</v>
      </c>
      <c r="W136" s="5">
        <v>5</v>
      </c>
      <c r="X136" s="5" t="s">
        <v>684</v>
      </c>
      <c r="Y136" s="5">
        <v>10</v>
      </c>
    </row>
    <row r="137" spans="1:25">
      <c r="A137" s="5">
        <v>136</v>
      </c>
      <c r="B137" s="5" t="s">
        <v>193</v>
      </c>
      <c r="C137" s="2" t="s">
        <v>194</v>
      </c>
      <c r="D137" s="2" t="s">
        <v>283</v>
      </c>
      <c r="E137" s="5" t="s">
        <v>284</v>
      </c>
      <c r="F137" s="5" t="s">
        <v>284</v>
      </c>
      <c r="G137" s="15" t="s">
        <v>284</v>
      </c>
      <c r="H137" s="15" t="s">
        <v>284</v>
      </c>
      <c r="I137" s="15" t="s">
        <v>284</v>
      </c>
      <c r="J137" s="15" t="s">
        <v>284</v>
      </c>
      <c r="K137" s="15" t="s">
        <v>284</v>
      </c>
      <c r="L137" s="15" t="s">
        <v>284</v>
      </c>
      <c r="M137" s="2" t="s">
        <v>346</v>
      </c>
      <c r="N137" s="5" t="s">
        <v>316</v>
      </c>
      <c r="O137" s="7">
        <v>42627</v>
      </c>
      <c r="P137" s="9">
        <v>21.9</v>
      </c>
      <c r="Q137" s="5" t="s">
        <v>387</v>
      </c>
      <c r="R137" s="6">
        <v>15.4</v>
      </c>
      <c r="S137" s="6">
        <v>1.89</v>
      </c>
      <c r="T137" s="6">
        <v>1.79</v>
      </c>
      <c r="U137" s="3">
        <f t="shared" si="8"/>
        <v>10.519480519480521</v>
      </c>
      <c r="V137" s="1">
        <f t="shared" si="7"/>
        <v>19.480519480519479</v>
      </c>
      <c r="W137" s="5">
        <v>5</v>
      </c>
      <c r="X137" s="5" t="s">
        <v>685</v>
      </c>
      <c r="Y137" s="5">
        <v>10</v>
      </c>
    </row>
    <row r="138" spans="1:25">
      <c r="A138" s="5">
        <v>137</v>
      </c>
      <c r="B138" s="5" t="s">
        <v>193</v>
      </c>
      <c r="C138" s="2" t="s">
        <v>194</v>
      </c>
      <c r="D138" s="2" t="s">
        <v>283</v>
      </c>
      <c r="E138" s="5" t="s">
        <v>284</v>
      </c>
      <c r="F138" s="5" t="s">
        <v>284</v>
      </c>
      <c r="G138" s="15" t="s">
        <v>284</v>
      </c>
      <c r="H138" s="15" t="s">
        <v>284</v>
      </c>
      <c r="I138" s="15" t="s">
        <v>284</v>
      </c>
      <c r="J138" s="15" t="s">
        <v>284</v>
      </c>
      <c r="K138" s="15" t="s">
        <v>284</v>
      </c>
      <c r="L138" s="15" t="s">
        <v>284</v>
      </c>
      <c r="M138" s="2" t="s">
        <v>347</v>
      </c>
      <c r="N138" s="5" t="s">
        <v>317</v>
      </c>
      <c r="O138" s="7">
        <v>42627</v>
      </c>
      <c r="P138" s="9">
        <v>37.200000000000003</v>
      </c>
      <c r="Q138" s="5" t="s">
        <v>388</v>
      </c>
      <c r="R138" s="6">
        <v>21.9</v>
      </c>
      <c r="S138" s="6">
        <v>2.04</v>
      </c>
      <c r="T138" s="6">
        <v>2.06</v>
      </c>
      <c r="U138" s="3">
        <f t="shared" si="8"/>
        <v>16.301369863013697</v>
      </c>
      <c r="V138" s="1">
        <f t="shared" si="7"/>
        <v>13.698630136986303</v>
      </c>
      <c r="W138" s="5">
        <v>5</v>
      </c>
      <c r="X138" s="5" t="s">
        <v>686</v>
      </c>
      <c r="Y138" s="5">
        <v>10</v>
      </c>
    </row>
    <row r="139" spans="1:25">
      <c r="A139" s="5">
        <v>138</v>
      </c>
      <c r="B139" s="5" t="s">
        <v>193</v>
      </c>
      <c r="C139" s="2" t="s">
        <v>194</v>
      </c>
      <c r="D139" s="2" t="s">
        <v>283</v>
      </c>
      <c r="E139" s="5" t="s">
        <v>284</v>
      </c>
      <c r="F139" s="5" t="s">
        <v>284</v>
      </c>
      <c r="G139" s="15" t="s">
        <v>284</v>
      </c>
      <c r="H139" s="15" t="s">
        <v>284</v>
      </c>
      <c r="I139" s="15" t="s">
        <v>284</v>
      </c>
      <c r="J139" s="15" t="s">
        <v>284</v>
      </c>
      <c r="K139" s="15" t="s">
        <v>284</v>
      </c>
      <c r="L139" s="15" t="s">
        <v>284</v>
      </c>
      <c r="M139" s="2" t="s">
        <v>348</v>
      </c>
      <c r="N139" s="5" t="s">
        <v>318</v>
      </c>
      <c r="O139" s="7">
        <v>42627</v>
      </c>
      <c r="P139" s="9">
        <v>27.6</v>
      </c>
      <c r="Q139" s="5" t="s">
        <v>389</v>
      </c>
      <c r="R139" s="6">
        <v>20.5</v>
      </c>
      <c r="S139" s="6">
        <v>1.98</v>
      </c>
      <c r="T139" s="6">
        <v>2</v>
      </c>
      <c r="U139" s="3">
        <f t="shared" si="8"/>
        <v>15.365853658536585</v>
      </c>
      <c r="V139" s="1">
        <f t="shared" si="7"/>
        <v>14.634146341463415</v>
      </c>
      <c r="W139" s="5">
        <v>5</v>
      </c>
      <c r="X139" s="5" t="s">
        <v>687</v>
      </c>
      <c r="Y139" s="5">
        <v>10</v>
      </c>
    </row>
    <row r="140" spans="1:25">
      <c r="A140" s="5">
        <v>139</v>
      </c>
      <c r="B140" s="5" t="s">
        <v>193</v>
      </c>
      <c r="C140" s="2" t="s">
        <v>194</v>
      </c>
      <c r="D140" s="2" t="s">
        <v>283</v>
      </c>
      <c r="E140" s="5" t="s">
        <v>284</v>
      </c>
      <c r="F140" s="5" t="s">
        <v>284</v>
      </c>
      <c r="G140" s="15" t="s">
        <v>284</v>
      </c>
      <c r="H140" s="15" t="s">
        <v>284</v>
      </c>
      <c r="I140" s="15" t="s">
        <v>284</v>
      </c>
      <c r="J140" s="15" t="s">
        <v>284</v>
      </c>
      <c r="K140" s="15" t="s">
        <v>284</v>
      </c>
      <c r="L140" s="15" t="s">
        <v>284</v>
      </c>
      <c r="M140" s="2" t="s">
        <v>349</v>
      </c>
      <c r="N140" s="5" t="s">
        <v>319</v>
      </c>
      <c r="O140" s="7">
        <v>42627</v>
      </c>
      <c r="P140" s="9">
        <v>72.099999999999994</v>
      </c>
      <c r="Q140" s="5" t="s">
        <v>390</v>
      </c>
      <c r="R140" s="6">
        <v>20.5</v>
      </c>
      <c r="S140" s="6">
        <v>2.0099999999999998</v>
      </c>
      <c r="T140" s="6">
        <v>1.86</v>
      </c>
      <c r="U140" s="3">
        <f t="shared" si="8"/>
        <v>15.365853658536585</v>
      </c>
      <c r="V140" s="1">
        <f t="shared" si="7"/>
        <v>14.634146341463415</v>
      </c>
      <c r="W140" s="5">
        <v>5</v>
      </c>
      <c r="X140" s="5" t="s">
        <v>688</v>
      </c>
      <c r="Y140" s="5">
        <v>10</v>
      </c>
    </row>
    <row r="141" spans="1:25">
      <c r="A141" s="5">
        <v>140</v>
      </c>
      <c r="B141" s="5" t="s">
        <v>193</v>
      </c>
      <c r="C141" s="2" t="s">
        <v>194</v>
      </c>
      <c r="D141" s="2" t="s">
        <v>283</v>
      </c>
      <c r="E141" s="5" t="s">
        <v>284</v>
      </c>
      <c r="F141" s="5" t="s">
        <v>284</v>
      </c>
      <c r="G141" s="15" t="s">
        <v>284</v>
      </c>
      <c r="H141" s="15" t="s">
        <v>284</v>
      </c>
      <c r="I141" s="15" t="s">
        <v>284</v>
      </c>
      <c r="J141" s="15" t="s">
        <v>284</v>
      </c>
      <c r="K141" s="15" t="s">
        <v>284</v>
      </c>
      <c r="L141" s="15" t="s">
        <v>284</v>
      </c>
      <c r="M141" s="2" t="s">
        <v>334</v>
      </c>
      <c r="N141" s="5" t="s">
        <v>320</v>
      </c>
      <c r="O141" s="7">
        <v>42627</v>
      </c>
      <c r="P141" s="9">
        <v>41.8</v>
      </c>
      <c r="Q141" s="5" t="s">
        <v>391</v>
      </c>
      <c r="R141" s="6">
        <v>12.7</v>
      </c>
      <c r="S141" s="6">
        <v>1.9</v>
      </c>
      <c r="T141" s="6">
        <v>1.76</v>
      </c>
      <c r="U141" s="3">
        <f t="shared" si="8"/>
        <v>6.3779527559055111</v>
      </c>
      <c r="V141" s="1">
        <f t="shared" si="7"/>
        <v>23.622047244094489</v>
      </c>
      <c r="W141" s="5">
        <v>5</v>
      </c>
      <c r="X141" s="5" t="s">
        <v>689</v>
      </c>
      <c r="Y141" s="5">
        <v>10</v>
      </c>
    </row>
    <row r="142" spans="1:25">
      <c r="A142" s="5">
        <v>141</v>
      </c>
      <c r="B142" s="5" t="s">
        <v>193</v>
      </c>
      <c r="C142" s="2" t="s">
        <v>194</v>
      </c>
      <c r="D142" s="2" t="s">
        <v>283</v>
      </c>
      <c r="E142" s="5" t="s">
        <v>284</v>
      </c>
      <c r="F142" s="5" t="s">
        <v>284</v>
      </c>
      <c r="G142" s="15" t="s">
        <v>284</v>
      </c>
      <c r="H142" s="15" t="s">
        <v>284</v>
      </c>
      <c r="I142" s="15" t="s">
        <v>284</v>
      </c>
      <c r="J142" s="15" t="s">
        <v>284</v>
      </c>
      <c r="K142" s="15" t="s">
        <v>284</v>
      </c>
      <c r="L142" s="15" t="s">
        <v>284</v>
      </c>
      <c r="M142" s="2" t="s">
        <v>350</v>
      </c>
      <c r="N142" s="5" t="s">
        <v>321</v>
      </c>
      <c r="O142" s="7">
        <v>42627</v>
      </c>
      <c r="P142" s="9">
        <v>23.9</v>
      </c>
      <c r="Q142" s="5" t="s">
        <v>392</v>
      </c>
      <c r="R142" s="6">
        <v>16.399999999999999</v>
      </c>
      <c r="S142" s="6">
        <v>1.91</v>
      </c>
      <c r="T142" s="6">
        <v>1.78</v>
      </c>
      <c r="U142" s="3">
        <f t="shared" si="8"/>
        <v>11.707317073170731</v>
      </c>
      <c r="V142" s="1">
        <f t="shared" si="7"/>
        <v>18.292682926829269</v>
      </c>
      <c r="W142" s="5">
        <v>5</v>
      </c>
      <c r="X142" s="5" t="s">
        <v>690</v>
      </c>
      <c r="Y142" s="5">
        <v>10</v>
      </c>
    </row>
    <row r="143" spans="1:25">
      <c r="A143" s="5">
        <v>142</v>
      </c>
      <c r="B143" s="5" t="s">
        <v>193</v>
      </c>
      <c r="C143" s="2" t="s">
        <v>194</v>
      </c>
      <c r="D143" s="2" t="s">
        <v>283</v>
      </c>
      <c r="E143" s="5" t="s">
        <v>284</v>
      </c>
      <c r="F143" s="5" t="s">
        <v>284</v>
      </c>
      <c r="G143" s="15" t="s">
        <v>284</v>
      </c>
      <c r="H143" s="15" t="s">
        <v>284</v>
      </c>
      <c r="I143" s="15" t="s">
        <v>284</v>
      </c>
      <c r="J143" s="15" t="s">
        <v>284</v>
      </c>
      <c r="K143" s="15" t="s">
        <v>284</v>
      </c>
      <c r="L143" s="15" t="s">
        <v>284</v>
      </c>
      <c r="M143" s="2" t="s">
        <v>351</v>
      </c>
      <c r="N143" s="5" t="s">
        <v>322</v>
      </c>
      <c r="O143" s="7">
        <v>42627</v>
      </c>
      <c r="P143" s="9">
        <v>14.6</v>
      </c>
      <c r="Q143" s="5" t="s">
        <v>393</v>
      </c>
      <c r="R143" s="22">
        <v>7.5</v>
      </c>
      <c r="S143" s="22">
        <v>1.79</v>
      </c>
      <c r="T143" s="6">
        <v>1.38</v>
      </c>
      <c r="U143" s="3">
        <f t="shared" si="8"/>
        <v>0</v>
      </c>
      <c r="V143" s="1">
        <v>30</v>
      </c>
      <c r="W143" s="5">
        <v>5</v>
      </c>
      <c r="X143" s="5" t="s">
        <v>691</v>
      </c>
      <c r="Y143" s="5">
        <f>R143</f>
        <v>7.5</v>
      </c>
    </row>
    <row r="144" spans="1:25">
      <c r="A144" s="5">
        <v>143</v>
      </c>
      <c r="B144" s="5" t="s">
        <v>193</v>
      </c>
      <c r="C144" s="2" t="s">
        <v>194</v>
      </c>
      <c r="D144" s="2" t="s">
        <v>283</v>
      </c>
      <c r="E144" s="5" t="s">
        <v>284</v>
      </c>
      <c r="F144" s="5" t="s">
        <v>284</v>
      </c>
      <c r="G144" s="15" t="s">
        <v>284</v>
      </c>
      <c r="H144" s="15" t="s">
        <v>284</v>
      </c>
      <c r="I144" s="15" t="s">
        <v>284</v>
      </c>
      <c r="J144" s="15" t="s">
        <v>284</v>
      </c>
      <c r="K144" s="15" t="s">
        <v>284</v>
      </c>
      <c r="L144" s="15" t="s">
        <v>284</v>
      </c>
      <c r="M144" s="2" t="s">
        <v>352</v>
      </c>
      <c r="N144" s="5" t="s">
        <v>323</v>
      </c>
      <c r="O144" s="7">
        <v>42627</v>
      </c>
      <c r="P144" s="9">
        <v>42.5</v>
      </c>
      <c r="Q144" s="5" t="s">
        <v>394</v>
      </c>
      <c r="R144" s="22">
        <v>4</v>
      </c>
      <c r="S144" s="22">
        <v>2.11</v>
      </c>
      <c r="T144" s="6">
        <v>1.05</v>
      </c>
      <c r="U144" s="3">
        <f t="shared" si="8"/>
        <v>0</v>
      </c>
      <c r="V144" s="1">
        <v>30</v>
      </c>
      <c r="W144" s="5">
        <v>5</v>
      </c>
      <c r="X144" s="5" t="s">
        <v>692</v>
      </c>
      <c r="Y144" s="5">
        <f>R144</f>
        <v>4</v>
      </c>
    </row>
    <row r="145" spans="1:25">
      <c r="A145" s="5">
        <v>144</v>
      </c>
      <c r="B145" s="5" t="s">
        <v>193</v>
      </c>
      <c r="C145" s="2" t="s">
        <v>194</v>
      </c>
      <c r="D145" s="2" t="s">
        <v>283</v>
      </c>
      <c r="E145" s="5" t="s">
        <v>284</v>
      </c>
      <c r="F145" s="5" t="s">
        <v>284</v>
      </c>
      <c r="G145" s="15" t="s">
        <v>284</v>
      </c>
      <c r="H145" s="15" t="s">
        <v>284</v>
      </c>
      <c r="I145" s="15" t="s">
        <v>284</v>
      </c>
      <c r="J145" s="15" t="s">
        <v>284</v>
      </c>
      <c r="K145" s="15" t="s">
        <v>284</v>
      </c>
      <c r="L145" s="15" t="s">
        <v>284</v>
      </c>
      <c r="M145" s="2" t="s">
        <v>353</v>
      </c>
      <c r="N145" s="5" t="s">
        <v>324</v>
      </c>
      <c r="O145" s="7">
        <v>42627</v>
      </c>
      <c r="P145" s="9">
        <v>56.6</v>
      </c>
      <c r="Q145" s="5" t="s">
        <v>395</v>
      </c>
      <c r="R145" s="22">
        <v>3.7</v>
      </c>
      <c r="S145" s="22">
        <v>2.31</v>
      </c>
      <c r="T145" s="6">
        <v>1.47</v>
      </c>
      <c r="U145" s="3">
        <f t="shared" si="8"/>
        <v>0</v>
      </c>
      <c r="V145" s="1">
        <v>30</v>
      </c>
      <c r="W145" s="5">
        <v>5</v>
      </c>
      <c r="X145" s="5" t="s">
        <v>693</v>
      </c>
      <c r="Y145" s="5">
        <f>R145</f>
        <v>3.7</v>
      </c>
    </row>
    <row r="146" spans="1:25">
      <c r="A146" s="5">
        <v>145</v>
      </c>
      <c r="B146" s="5" t="s">
        <v>193</v>
      </c>
      <c r="C146" s="2" t="s">
        <v>194</v>
      </c>
      <c r="D146" s="2" t="s">
        <v>283</v>
      </c>
      <c r="E146" s="5" t="s">
        <v>284</v>
      </c>
      <c r="F146" s="5" t="s">
        <v>284</v>
      </c>
      <c r="G146" s="15" t="s">
        <v>284</v>
      </c>
      <c r="H146" s="15" t="s">
        <v>284</v>
      </c>
      <c r="I146" s="15" t="s">
        <v>284</v>
      </c>
      <c r="J146" s="15" t="s">
        <v>284</v>
      </c>
      <c r="K146" s="15" t="s">
        <v>284</v>
      </c>
      <c r="L146" s="15" t="s">
        <v>284</v>
      </c>
      <c r="M146" s="2" t="s">
        <v>354</v>
      </c>
      <c r="N146" s="5" t="s">
        <v>325</v>
      </c>
      <c r="O146" s="7">
        <v>42627</v>
      </c>
      <c r="P146" s="9">
        <v>56.5</v>
      </c>
      <c r="Q146" s="5" t="s">
        <v>396</v>
      </c>
      <c r="R146" s="6">
        <v>12.9</v>
      </c>
      <c r="S146" s="6">
        <v>1.98</v>
      </c>
      <c r="T146" s="6">
        <v>1.73</v>
      </c>
      <c r="U146" s="3">
        <f t="shared" si="8"/>
        <v>6.7441860465116292</v>
      </c>
      <c r="V146" s="1">
        <f>300/R146</f>
        <v>23.255813953488371</v>
      </c>
      <c r="W146" s="5">
        <v>5</v>
      </c>
      <c r="X146" s="5" t="s">
        <v>694</v>
      </c>
      <c r="Y146" s="5">
        <v>10</v>
      </c>
    </row>
    <row r="147" spans="1:25">
      <c r="A147" s="5">
        <v>146</v>
      </c>
      <c r="B147" s="5" t="s">
        <v>193</v>
      </c>
      <c r="C147" s="2" t="s">
        <v>194</v>
      </c>
      <c r="D147" s="2" t="s">
        <v>283</v>
      </c>
      <c r="E147" s="5" t="s">
        <v>284</v>
      </c>
      <c r="F147" s="5" t="s">
        <v>284</v>
      </c>
      <c r="G147" s="15" t="s">
        <v>284</v>
      </c>
      <c r="H147" s="15" t="s">
        <v>284</v>
      </c>
      <c r="I147" s="15" t="s">
        <v>284</v>
      </c>
      <c r="J147" s="15" t="s">
        <v>284</v>
      </c>
      <c r="K147" s="15" t="s">
        <v>284</v>
      </c>
      <c r="L147" s="15" t="s">
        <v>284</v>
      </c>
      <c r="M147" s="2" t="s">
        <v>335</v>
      </c>
      <c r="N147" s="5" t="s">
        <v>326</v>
      </c>
      <c r="O147" s="7">
        <v>42627</v>
      </c>
      <c r="P147" s="9">
        <v>40.200000000000003</v>
      </c>
      <c r="Q147" s="5" t="s">
        <v>397</v>
      </c>
      <c r="R147" s="6">
        <v>21.3</v>
      </c>
      <c r="S147" s="6">
        <v>1.95</v>
      </c>
      <c r="T147" s="6">
        <v>1.77</v>
      </c>
      <c r="U147" s="3">
        <f t="shared" si="8"/>
        <v>15.91549295774648</v>
      </c>
      <c r="V147" s="1">
        <f>300/R147</f>
        <v>14.08450704225352</v>
      </c>
      <c r="W147" s="5">
        <v>5</v>
      </c>
      <c r="X147" s="5" t="s">
        <v>695</v>
      </c>
      <c r="Y147" s="5">
        <v>10</v>
      </c>
    </row>
    <row r="148" spans="1:25">
      <c r="A148" s="5">
        <v>147</v>
      </c>
      <c r="B148" s="5" t="s">
        <v>193</v>
      </c>
      <c r="C148" s="2" t="s">
        <v>194</v>
      </c>
      <c r="D148" s="2" t="s">
        <v>283</v>
      </c>
      <c r="E148" s="5" t="s">
        <v>284</v>
      </c>
      <c r="F148" s="5" t="s">
        <v>284</v>
      </c>
      <c r="G148" s="15" t="s">
        <v>284</v>
      </c>
      <c r="H148" s="15" t="s">
        <v>284</v>
      </c>
      <c r="I148" s="15" t="s">
        <v>284</v>
      </c>
      <c r="J148" s="15" t="s">
        <v>284</v>
      </c>
      <c r="K148" s="15" t="s">
        <v>284</v>
      </c>
      <c r="L148" s="15" t="s">
        <v>284</v>
      </c>
      <c r="M148" s="2" t="s">
        <v>336</v>
      </c>
      <c r="N148" s="5" t="s">
        <v>327</v>
      </c>
      <c r="O148" s="7">
        <v>42627</v>
      </c>
      <c r="P148" s="9">
        <v>69</v>
      </c>
      <c r="Q148" s="5" t="s">
        <v>398</v>
      </c>
      <c r="R148" s="6">
        <v>28.7</v>
      </c>
      <c r="S148" s="6">
        <v>1.99</v>
      </c>
      <c r="T148" s="6">
        <v>1.97</v>
      </c>
      <c r="U148" s="3">
        <f t="shared" si="8"/>
        <v>19.547038327526131</v>
      </c>
      <c r="V148" s="1">
        <f>300/R148</f>
        <v>10.452961672473867</v>
      </c>
      <c r="W148" s="5">
        <v>5</v>
      </c>
      <c r="X148" s="5" t="s">
        <v>696</v>
      </c>
      <c r="Y148" s="5">
        <v>10</v>
      </c>
    </row>
    <row r="149" spans="1:25">
      <c r="A149" s="5">
        <v>148</v>
      </c>
      <c r="B149" s="5" t="s">
        <v>193</v>
      </c>
      <c r="C149" s="2" t="s">
        <v>194</v>
      </c>
      <c r="D149" s="2" t="s">
        <v>283</v>
      </c>
      <c r="E149" s="5" t="s">
        <v>284</v>
      </c>
      <c r="F149" s="5" t="s">
        <v>284</v>
      </c>
      <c r="G149" s="15" t="s">
        <v>284</v>
      </c>
      <c r="H149" s="15" t="s">
        <v>284</v>
      </c>
      <c r="I149" s="15" t="s">
        <v>284</v>
      </c>
      <c r="J149" s="15" t="s">
        <v>284</v>
      </c>
      <c r="K149" s="15" t="s">
        <v>284</v>
      </c>
      <c r="L149" s="15" t="s">
        <v>284</v>
      </c>
      <c r="M149" s="2" t="s">
        <v>337</v>
      </c>
      <c r="N149" s="5" t="s">
        <v>328</v>
      </c>
      <c r="O149" s="7">
        <v>42627</v>
      </c>
      <c r="P149" s="9">
        <v>86</v>
      </c>
      <c r="Q149" s="5" t="s">
        <v>399</v>
      </c>
      <c r="R149" s="6">
        <v>13</v>
      </c>
      <c r="S149" s="6">
        <v>2.0499999999999998</v>
      </c>
      <c r="T149" s="6">
        <v>1.27</v>
      </c>
      <c r="U149" s="3">
        <f t="shared" si="8"/>
        <v>6.9230769230769234</v>
      </c>
      <c r="V149" s="1">
        <f>300/R149</f>
        <v>23.076923076923077</v>
      </c>
      <c r="W149" s="5">
        <v>5</v>
      </c>
      <c r="X149" s="5" t="s">
        <v>697</v>
      </c>
      <c r="Y149" s="5">
        <v>10</v>
      </c>
    </row>
    <row r="150" spans="1:25">
      <c r="A150" s="5">
        <v>149</v>
      </c>
      <c r="B150" s="5" t="s">
        <v>193</v>
      </c>
      <c r="C150" s="2" t="s">
        <v>194</v>
      </c>
      <c r="D150" s="2" t="s">
        <v>283</v>
      </c>
      <c r="E150" s="5" t="s">
        <v>284</v>
      </c>
      <c r="F150" s="5" t="s">
        <v>284</v>
      </c>
      <c r="G150" s="15" t="s">
        <v>284</v>
      </c>
      <c r="H150" s="15" t="s">
        <v>284</v>
      </c>
      <c r="I150" s="15" t="s">
        <v>284</v>
      </c>
      <c r="J150" s="15" t="s">
        <v>284</v>
      </c>
      <c r="K150" s="15" t="s">
        <v>284</v>
      </c>
      <c r="L150" s="15" t="s">
        <v>284</v>
      </c>
      <c r="M150" s="2" t="s">
        <v>338</v>
      </c>
      <c r="N150" s="5" t="s">
        <v>329</v>
      </c>
      <c r="O150" s="7">
        <v>42627</v>
      </c>
      <c r="P150" s="9">
        <v>29.7</v>
      </c>
      <c r="Q150" s="5" t="s">
        <v>400</v>
      </c>
      <c r="R150" s="6">
        <v>12.1</v>
      </c>
      <c r="S150" s="6">
        <v>1.94</v>
      </c>
      <c r="T150" s="6">
        <v>1.76</v>
      </c>
      <c r="U150" s="3">
        <f t="shared" si="8"/>
        <v>5.206611570247933</v>
      </c>
      <c r="V150" s="1">
        <f>300/R150</f>
        <v>24.793388429752067</v>
      </c>
      <c r="W150" s="5">
        <v>5</v>
      </c>
      <c r="X150" s="5" t="s">
        <v>698</v>
      </c>
      <c r="Y150" s="5">
        <v>10</v>
      </c>
    </row>
    <row r="151" spans="1:25">
      <c r="A151" s="5">
        <v>150</v>
      </c>
      <c r="B151" s="5" t="s">
        <v>193</v>
      </c>
      <c r="C151" s="2" t="s">
        <v>194</v>
      </c>
      <c r="D151" s="2" t="s">
        <v>283</v>
      </c>
      <c r="E151" s="5" t="s">
        <v>284</v>
      </c>
      <c r="F151" s="5" t="s">
        <v>284</v>
      </c>
      <c r="G151" s="15" t="s">
        <v>284</v>
      </c>
      <c r="H151" s="15" t="s">
        <v>284</v>
      </c>
      <c r="I151" s="15" t="s">
        <v>284</v>
      </c>
      <c r="J151" s="15" t="s">
        <v>284</v>
      </c>
      <c r="K151" s="15" t="s">
        <v>284</v>
      </c>
      <c r="L151" s="15" t="s">
        <v>284</v>
      </c>
      <c r="M151" s="2" t="s">
        <v>339</v>
      </c>
      <c r="N151" s="5" t="s">
        <v>330</v>
      </c>
      <c r="O151" s="7">
        <v>42627</v>
      </c>
      <c r="P151" s="9">
        <v>28.8</v>
      </c>
      <c r="Q151" s="5" t="s">
        <v>401</v>
      </c>
      <c r="R151" s="22">
        <v>2.8</v>
      </c>
      <c r="S151" s="22">
        <v>2.4</v>
      </c>
      <c r="T151" s="6">
        <v>0.92</v>
      </c>
      <c r="U151" s="3">
        <v>0</v>
      </c>
      <c r="V151" s="1">
        <v>30</v>
      </c>
      <c r="W151" s="5">
        <v>5</v>
      </c>
      <c r="X151" s="5" t="s">
        <v>699</v>
      </c>
      <c r="Y151" s="5">
        <f>R151</f>
        <v>2.8</v>
      </c>
    </row>
    <row r="152" spans="1:25">
      <c r="A152" s="5">
        <v>151</v>
      </c>
      <c r="B152" s="5" t="s">
        <v>193</v>
      </c>
      <c r="C152" s="2" t="s">
        <v>194</v>
      </c>
      <c r="D152" s="2" t="s">
        <v>283</v>
      </c>
      <c r="E152" s="5" t="s">
        <v>284</v>
      </c>
      <c r="F152" s="5" t="s">
        <v>284</v>
      </c>
      <c r="G152" s="15" t="s">
        <v>284</v>
      </c>
      <c r="H152" s="15" t="s">
        <v>284</v>
      </c>
      <c r="I152" s="15" t="s">
        <v>284</v>
      </c>
      <c r="J152" s="15" t="s">
        <v>284</v>
      </c>
      <c r="K152" s="15" t="s">
        <v>284</v>
      </c>
      <c r="L152" s="15" t="s">
        <v>284</v>
      </c>
      <c r="M152" s="2" t="s">
        <v>341</v>
      </c>
      <c r="N152" s="5" t="s">
        <v>331</v>
      </c>
      <c r="O152" s="7">
        <v>42627</v>
      </c>
      <c r="P152" s="9">
        <v>52.6</v>
      </c>
      <c r="Q152" s="5" t="s">
        <v>382</v>
      </c>
      <c r="R152" s="6">
        <v>16</v>
      </c>
      <c r="S152" s="6">
        <v>1.92</v>
      </c>
      <c r="T152" s="6">
        <v>1.9</v>
      </c>
      <c r="U152" s="3">
        <f t="shared" ref="U152:U183" si="9">30-V152</f>
        <v>11.25</v>
      </c>
      <c r="V152" s="1">
        <f>300/R152</f>
        <v>18.75</v>
      </c>
      <c r="W152" s="5">
        <v>5</v>
      </c>
      <c r="X152" s="5" t="s">
        <v>700</v>
      </c>
      <c r="Y152" s="5">
        <v>10</v>
      </c>
    </row>
    <row r="153" spans="1:25">
      <c r="A153" s="5">
        <v>152</v>
      </c>
      <c r="B153" s="5" t="s">
        <v>193</v>
      </c>
      <c r="C153" s="2" t="s">
        <v>194</v>
      </c>
      <c r="D153" s="2" t="s">
        <v>283</v>
      </c>
      <c r="E153" s="5" t="s">
        <v>284</v>
      </c>
      <c r="F153" s="5" t="s">
        <v>284</v>
      </c>
      <c r="G153" s="15" t="s">
        <v>284</v>
      </c>
      <c r="H153" s="15" t="s">
        <v>284</v>
      </c>
      <c r="I153" s="15" t="s">
        <v>284</v>
      </c>
      <c r="J153" s="15" t="s">
        <v>284</v>
      </c>
      <c r="K153" s="15" t="s">
        <v>284</v>
      </c>
      <c r="L153" s="15" t="s">
        <v>284</v>
      </c>
      <c r="M153" s="2" t="s">
        <v>355</v>
      </c>
      <c r="N153" s="5" t="s">
        <v>332</v>
      </c>
      <c r="O153" s="7">
        <v>42627</v>
      </c>
      <c r="P153" s="9">
        <v>125.8</v>
      </c>
      <c r="Q153" s="5" t="s">
        <v>402</v>
      </c>
      <c r="R153" s="6">
        <v>15.2</v>
      </c>
      <c r="S153" s="6">
        <v>2</v>
      </c>
      <c r="T153" s="6">
        <v>1.7</v>
      </c>
      <c r="U153" s="3">
        <f t="shared" si="9"/>
        <v>10.263157894736842</v>
      </c>
      <c r="V153" s="1">
        <f>300/R153</f>
        <v>19.736842105263158</v>
      </c>
      <c r="W153" s="5">
        <v>5</v>
      </c>
      <c r="X153" s="5" t="s">
        <v>701</v>
      </c>
      <c r="Y153" s="5">
        <v>10</v>
      </c>
    </row>
    <row r="154" spans="1:25">
      <c r="A154" s="5">
        <v>153</v>
      </c>
      <c r="B154" s="5" t="s">
        <v>193</v>
      </c>
      <c r="C154" s="2" t="s">
        <v>194</v>
      </c>
      <c r="D154" s="2" t="s">
        <v>283</v>
      </c>
      <c r="E154" s="5" t="s">
        <v>284</v>
      </c>
      <c r="F154" s="5" t="s">
        <v>284</v>
      </c>
      <c r="G154" s="15" t="s">
        <v>284</v>
      </c>
      <c r="H154" s="15" t="s">
        <v>284</v>
      </c>
      <c r="I154" s="15" t="s">
        <v>284</v>
      </c>
      <c r="J154" s="15" t="s">
        <v>284</v>
      </c>
      <c r="K154" s="15" t="s">
        <v>284</v>
      </c>
      <c r="L154" s="16" t="s">
        <v>284</v>
      </c>
      <c r="M154" s="27" t="s">
        <v>356</v>
      </c>
      <c r="N154" s="8" t="s">
        <v>333</v>
      </c>
      <c r="O154" s="7">
        <v>42627</v>
      </c>
      <c r="P154" s="9">
        <v>28.1</v>
      </c>
      <c r="Q154" s="5" t="s">
        <v>403</v>
      </c>
      <c r="R154" s="6">
        <v>11.3</v>
      </c>
      <c r="S154" s="6">
        <v>1.94</v>
      </c>
      <c r="T154" s="6">
        <v>1.3</v>
      </c>
      <c r="U154" s="3">
        <f t="shared" si="9"/>
        <v>3.4513274336283217</v>
      </c>
      <c r="V154" s="1">
        <f>300/R154</f>
        <v>26.548672566371678</v>
      </c>
      <c r="W154" s="5">
        <v>5</v>
      </c>
      <c r="X154" s="5" t="s">
        <v>702</v>
      </c>
      <c r="Y154" s="5">
        <v>10</v>
      </c>
    </row>
    <row r="155" spans="1:25">
      <c r="A155" s="5">
        <v>154</v>
      </c>
      <c r="B155" s="5" t="s">
        <v>411</v>
      </c>
      <c r="C155" s="5" t="s">
        <v>549</v>
      </c>
      <c r="D155" s="5" t="s">
        <v>283</v>
      </c>
      <c r="E155" s="5" t="s">
        <v>284</v>
      </c>
      <c r="F155" s="5" t="s">
        <v>284</v>
      </c>
      <c r="G155" s="5" t="s">
        <v>413</v>
      </c>
      <c r="H155" s="5" t="s">
        <v>414</v>
      </c>
      <c r="I155" s="5" t="s">
        <v>415</v>
      </c>
      <c r="J155" s="5" t="s">
        <v>416</v>
      </c>
      <c r="K155" s="5" t="s">
        <v>417</v>
      </c>
      <c r="L155" s="8" t="s">
        <v>418</v>
      </c>
      <c r="M155" s="8" t="s">
        <v>412</v>
      </c>
      <c r="N155" s="8">
        <v>1</v>
      </c>
      <c r="O155" s="5" t="s">
        <v>284</v>
      </c>
      <c r="P155" s="5" t="s">
        <v>284</v>
      </c>
      <c r="Q155" s="5" t="s">
        <v>551</v>
      </c>
      <c r="R155" s="26">
        <v>3.5</v>
      </c>
      <c r="S155" s="5">
        <v>2.1800000000000002</v>
      </c>
      <c r="T155" s="5">
        <v>0.78</v>
      </c>
      <c r="U155" s="25">
        <f t="shared" si="9"/>
        <v>0</v>
      </c>
      <c r="V155" s="1">
        <v>30</v>
      </c>
      <c r="W155" s="5">
        <v>5</v>
      </c>
      <c r="X155" s="5" t="s">
        <v>703</v>
      </c>
      <c r="Y155" s="5">
        <f t="shared" ref="Y155:Y176" si="10">R155</f>
        <v>3.5</v>
      </c>
    </row>
    <row r="156" spans="1:25">
      <c r="A156" s="5">
        <v>155</v>
      </c>
      <c r="B156" s="5" t="s">
        <v>411</v>
      </c>
      <c r="C156" s="5" t="s">
        <v>549</v>
      </c>
      <c r="D156" s="5" t="s">
        <v>283</v>
      </c>
      <c r="E156" s="5" t="s">
        <v>284</v>
      </c>
      <c r="F156" s="5" t="s">
        <v>284</v>
      </c>
      <c r="G156" s="5" t="s">
        <v>413</v>
      </c>
      <c r="H156" s="5" t="s">
        <v>414</v>
      </c>
      <c r="I156" s="5" t="s">
        <v>415</v>
      </c>
      <c r="J156" s="5" t="s">
        <v>416</v>
      </c>
      <c r="K156" s="5" t="s">
        <v>424</v>
      </c>
      <c r="L156" s="8" t="s">
        <v>418</v>
      </c>
      <c r="M156" s="8" t="s">
        <v>419</v>
      </c>
      <c r="N156" s="8">
        <v>2</v>
      </c>
      <c r="O156" s="5" t="s">
        <v>284</v>
      </c>
      <c r="P156" s="5" t="s">
        <v>284</v>
      </c>
      <c r="Q156" s="5" t="s">
        <v>552</v>
      </c>
      <c r="R156" s="26">
        <v>5.4</v>
      </c>
      <c r="S156" s="5">
        <v>1.83</v>
      </c>
      <c r="T156" s="5">
        <v>0.78</v>
      </c>
      <c r="U156" s="25">
        <f t="shared" si="9"/>
        <v>0</v>
      </c>
      <c r="V156" s="1">
        <v>30</v>
      </c>
      <c r="W156" s="5">
        <v>5</v>
      </c>
      <c r="X156" s="5" t="s">
        <v>704</v>
      </c>
      <c r="Y156" s="5">
        <f t="shared" si="10"/>
        <v>5.4</v>
      </c>
    </row>
    <row r="157" spans="1:25">
      <c r="A157" s="5">
        <v>156</v>
      </c>
      <c r="B157" s="5" t="s">
        <v>411</v>
      </c>
      <c r="C157" s="5" t="s">
        <v>549</v>
      </c>
      <c r="D157" s="5" t="s">
        <v>283</v>
      </c>
      <c r="E157" s="5" t="s">
        <v>284</v>
      </c>
      <c r="F157" s="5" t="s">
        <v>284</v>
      </c>
      <c r="G157" s="5" t="s">
        <v>413</v>
      </c>
      <c r="H157" s="5" t="s">
        <v>414</v>
      </c>
      <c r="I157" s="5" t="s">
        <v>421</v>
      </c>
      <c r="J157" s="5" t="s">
        <v>422</v>
      </c>
      <c r="K157" s="5" t="s">
        <v>417</v>
      </c>
      <c r="L157" s="8" t="s">
        <v>418</v>
      </c>
      <c r="M157" s="8" t="s">
        <v>420</v>
      </c>
      <c r="N157" s="8">
        <v>3</v>
      </c>
      <c r="O157" s="5" t="s">
        <v>284</v>
      </c>
      <c r="P157" s="5" t="s">
        <v>284</v>
      </c>
      <c r="Q157" s="5" t="s">
        <v>553</v>
      </c>
      <c r="R157" s="26">
        <v>4.9000000000000004</v>
      </c>
      <c r="S157" s="5">
        <v>2.08</v>
      </c>
      <c r="T157" s="5">
        <v>0.95</v>
      </c>
      <c r="U157" s="25">
        <f t="shared" si="9"/>
        <v>0</v>
      </c>
      <c r="V157" s="1">
        <v>30</v>
      </c>
      <c r="W157" s="5">
        <v>5</v>
      </c>
      <c r="X157" s="5" t="s">
        <v>705</v>
      </c>
      <c r="Y157" s="5">
        <f t="shared" si="10"/>
        <v>4.9000000000000004</v>
      </c>
    </row>
    <row r="158" spans="1:25">
      <c r="A158" s="5">
        <v>157</v>
      </c>
      <c r="B158" s="5" t="s">
        <v>411</v>
      </c>
      <c r="C158" s="5" t="s">
        <v>549</v>
      </c>
      <c r="D158" s="5" t="s">
        <v>283</v>
      </c>
      <c r="E158" s="5" t="s">
        <v>284</v>
      </c>
      <c r="F158" s="5" t="s">
        <v>284</v>
      </c>
      <c r="G158" s="5" t="s">
        <v>413</v>
      </c>
      <c r="H158" s="5" t="s">
        <v>414</v>
      </c>
      <c r="I158" s="5" t="s">
        <v>421</v>
      </c>
      <c r="J158" s="5" t="s">
        <v>422</v>
      </c>
      <c r="K158" s="5" t="s">
        <v>424</v>
      </c>
      <c r="L158" s="8" t="s">
        <v>418</v>
      </c>
      <c r="M158" s="8" t="s">
        <v>423</v>
      </c>
      <c r="N158" s="8">
        <v>4</v>
      </c>
      <c r="O158" s="5" t="s">
        <v>284</v>
      </c>
      <c r="P158" s="5" t="s">
        <v>284</v>
      </c>
      <c r="Q158" s="5" t="s">
        <v>554</v>
      </c>
      <c r="R158" s="26">
        <v>4.7</v>
      </c>
      <c r="S158" s="5">
        <v>1.62</v>
      </c>
      <c r="T158" s="5">
        <v>0.8</v>
      </c>
      <c r="U158" s="25">
        <f t="shared" si="9"/>
        <v>0</v>
      </c>
      <c r="V158" s="1">
        <v>30</v>
      </c>
      <c r="W158" s="5">
        <v>5</v>
      </c>
      <c r="X158" s="5" t="s">
        <v>706</v>
      </c>
      <c r="Y158" s="5">
        <f t="shared" si="10"/>
        <v>4.7</v>
      </c>
    </row>
    <row r="159" spans="1:25">
      <c r="A159" s="5">
        <v>158</v>
      </c>
      <c r="B159" s="5" t="s">
        <v>411</v>
      </c>
      <c r="C159" s="5" t="s">
        <v>549</v>
      </c>
      <c r="D159" s="5" t="s">
        <v>283</v>
      </c>
      <c r="E159" s="5" t="s">
        <v>284</v>
      </c>
      <c r="F159" s="5" t="s">
        <v>284</v>
      </c>
      <c r="G159" s="8" t="s">
        <v>413</v>
      </c>
      <c r="H159" s="8" t="s">
        <v>414</v>
      </c>
      <c r="I159" s="5" t="s">
        <v>284</v>
      </c>
      <c r="J159" s="5" t="s">
        <v>284</v>
      </c>
      <c r="K159" s="5" t="s">
        <v>284</v>
      </c>
      <c r="L159" s="8" t="s">
        <v>418</v>
      </c>
      <c r="M159" s="8" t="s">
        <v>425</v>
      </c>
      <c r="N159" s="8">
        <v>5</v>
      </c>
      <c r="O159" s="5" t="s">
        <v>284</v>
      </c>
      <c r="P159" s="5" t="s">
        <v>284</v>
      </c>
      <c r="Q159" s="5" t="s">
        <v>555</v>
      </c>
      <c r="R159" s="26">
        <v>4.7</v>
      </c>
      <c r="S159" s="5">
        <v>1.52</v>
      </c>
      <c r="T159" s="5">
        <v>0.67</v>
      </c>
      <c r="U159" s="25">
        <f t="shared" si="9"/>
        <v>0</v>
      </c>
      <c r="V159" s="1">
        <v>30</v>
      </c>
      <c r="W159" s="5">
        <v>5</v>
      </c>
      <c r="X159" s="5" t="s">
        <v>707</v>
      </c>
      <c r="Y159" s="5">
        <f t="shared" si="10"/>
        <v>4.7</v>
      </c>
    </row>
    <row r="160" spans="1:25">
      <c r="A160" s="5">
        <v>159</v>
      </c>
      <c r="B160" s="5" t="s">
        <v>411</v>
      </c>
      <c r="C160" s="5" t="s">
        <v>549</v>
      </c>
      <c r="D160" s="5" t="s">
        <v>283</v>
      </c>
      <c r="E160" s="5" t="s">
        <v>284</v>
      </c>
      <c r="F160" s="5" t="s">
        <v>284</v>
      </c>
      <c r="G160" s="5" t="s">
        <v>413</v>
      </c>
      <c r="H160" s="5" t="s">
        <v>414</v>
      </c>
      <c r="I160" s="5" t="s">
        <v>421</v>
      </c>
      <c r="J160" s="5" t="s">
        <v>427</v>
      </c>
      <c r="K160" s="5" t="s">
        <v>424</v>
      </c>
      <c r="L160" s="8" t="s">
        <v>418</v>
      </c>
      <c r="M160" s="8" t="s">
        <v>426</v>
      </c>
      <c r="N160" s="8">
        <v>6</v>
      </c>
      <c r="O160" s="5" t="s">
        <v>284</v>
      </c>
      <c r="P160" s="5" t="s">
        <v>284</v>
      </c>
      <c r="Q160" s="5" t="s">
        <v>556</v>
      </c>
      <c r="R160" s="26">
        <v>2.2999999999999998</v>
      </c>
      <c r="S160" s="5">
        <v>1.43</v>
      </c>
      <c r="T160" s="5">
        <v>0.56000000000000005</v>
      </c>
      <c r="U160" s="25">
        <f t="shared" si="9"/>
        <v>0</v>
      </c>
      <c r="V160" s="1">
        <v>30</v>
      </c>
      <c r="W160" s="5">
        <v>5</v>
      </c>
      <c r="X160" s="5" t="s">
        <v>708</v>
      </c>
      <c r="Y160" s="5">
        <f t="shared" si="10"/>
        <v>2.2999999999999998</v>
      </c>
    </row>
    <row r="161" spans="1:25">
      <c r="A161" s="5">
        <v>160</v>
      </c>
      <c r="B161" s="5" t="s">
        <v>411</v>
      </c>
      <c r="C161" s="5" t="s">
        <v>549</v>
      </c>
      <c r="D161" s="5" t="s">
        <v>283</v>
      </c>
      <c r="E161" s="5" t="s">
        <v>284</v>
      </c>
      <c r="F161" s="5" t="s">
        <v>284</v>
      </c>
      <c r="G161" s="5" t="s">
        <v>413</v>
      </c>
      <c r="H161" s="5" t="s">
        <v>414</v>
      </c>
      <c r="I161" s="5" t="s">
        <v>415</v>
      </c>
      <c r="J161" s="5" t="s">
        <v>430</v>
      </c>
      <c r="K161" s="5" t="s">
        <v>417</v>
      </c>
      <c r="L161" s="8" t="s">
        <v>418</v>
      </c>
      <c r="M161" s="8" t="s">
        <v>428</v>
      </c>
      <c r="N161" s="8">
        <v>7</v>
      </c>
      <c r="O161" s="5" t="s">
        <v>284</v>
      </c>
      <c r="P161" s="5" t="s">
        <v>284</v>
      </c>
      <c r="Q161" s="5" t="s">
        <v>557</v>
      </c>
      <c r="R161" s="26">
        <v>1.5</v>
      </c>
      <c r="S161" s="5">
        <v>2.67</v>
      </c>
      <c r="T161" s="5">
        <v>0.63</v>
      </c>
      <c r="U161" s="25">
        <f t="shared" si="9"/>
        <v>0</v>
      </c>
      <c r="V161" s="1">
        <v>30</v>
      </c>
      <c r="W161" s="5">
        <v>5</v>
      </c>
      <c r="X161" s="5" t="s">
        <v>709</v>
      </c>
      <c r="Y161" s="5">
        <f t="shared" si="10"/>
        <v>1.5</v>
      </c>
    </row>
    <row r="162" spans="1:25">
      <c r="A162" s="5">
        <v>161</v>
      </c>
      <c r="B162" s="5" t="s">
        <v>411</v>
      </c>
      <c r="C162" s="5" t="s">
        <v>549</v>
      </c>
      <c r="D162" s="5" t="s">
        <v>283</v>
      </c>
      <c r="E162" s="5" t="s">
        <v>284</v>
      </c>
      <c r="F162" s="5" t="s">
        <v>284</v>
      </c>
      <c r="G162" s="5" t="s">
        <v>413</v>
      </c>
      <c r="H162" s="5" t="s">
        <v>414</v>
      </c>
      <c r="I162" s="5" t="s">
        <v>415</v>
      </c>
      <c r="J162" s="5" t="s">
        <v>430</v>
      </c>
      <c r="K162" s="5" t="s">
        <v>424</v>
      </c>
      <c r="L162" s="8" t="s">
        <v>418</v>
      </c>
      <c r="M162" s="8" t="s">
        <v>429</v>
      </c>
      <c r="N162" s="8">
        <v>8</v>
      </c>
      <c r="O162" s="5" t="s">
        <v>284</v>
      </c>
      <c r="P162" s="5" t="s">
        <v>284</v>
      </c>
      <c r="Q162" s="5" t="s">
        <v>558</v>
      </c>
      <c r="R162" s="26">
        <v>4.5999999999999996</v>
      </c>
      <c r="S162" s="5">
        <v>1.86</v>
      </c>
      <c r="T162" s="5">
        <v>0.87</v>
      </c>
      <c r="U162" s="25">
        <f t="shared" si="9"/>
        <v>0</v>
      </c>
      <c r="V162" s="1">
        <v>30</v>
      </c>
      <c r="W162" s="5">
        <v>5</v>
      </c>
      <c r="X162" s="5" t="s">
        <v>710</v>
      </c>
      <c r="Y162" s="5">
        <f t="shared" si="10"/>
        <v>4.5999999999999996</v>
      </c>
    </row>
    <row r="163" spans="1:25">
      <c r="A163" s="5">
        <v>162</v>
      </c>
      <c r="B163" s="5" t="s">
        <v>411</v>
      </c>
      <c r="C163" s="5" t="s">
        <v>549</v>
      </c>
      <c r="D163" s="5" t="s">
        <v>283</v>
      </c>
      <c r="E163" s="5" t="s">
        <v>284</v>
      </c>
      <c r="F163" s="5" t="s">
        <v>284</v>
      </c>
      <c r="G163" s="5" t="s">
        <v>413</v>
      </c>
      <c r="H163" s="5" t="s">
        <v>414</v>
      </c>
      <c r="I163" s="5" t="s">
        <v>415</v>
      </c>
      <c r="J163" s="5" t="s">
        <v>432</v>
      </c>
      <c r="K163" s="5" t="s">
        <v>417</v>
      </c>
      <c r="L163" s="8" t="s">
        <v>418</v>
      </c>
      <c r="M163" s="8" t="s">
        <v>431</v>
      </c>
      <c r="N163" s="8">
        <v>9</v>
      </c>
      <c r="O163" s="5" t="s">
        <v>284</v>
      </c>
      <c r="P163" s="5" t="s">
        <v>284</v>
      </c>
      <c r="Q163" s="5" t="s">
        <v>559</v>
      </c>
      <c r="R163" s="26">
        <v>5.2</v>
      </c>
      <c r="S163" s="5">
        <v>1.83</v>
      </c>
      <c r="T163" s="5">
        <v>0.68</v>
      </c>
      <c r="U163" s="25">
        <f t="shared" si="9"/>
        <v>0</v>
      </c>
      <c r="V163" s="1">
        <v>30</v>
      </c>
      <c r="W163" s="5">
        <v>5</v>
      </c>
      <c r="X163" s="5" t="s">
        <v>711</v>
      </c>
      <c r="Y163" s="5">
        <f t="shared" si="10"/>
        <v>5.2</v>
      </c>
    </row>
    <row r="164" spans="1:25">
      <c r="A164" s="5">
        <v>163</v>
      </c>
      <c r="B164" s="5" t="s">
        <v>411</v>
      </c>
      <c r="C164" s="5" t="s">
        <v>549</v>
      </c>
      <c r="D164" s="5" t="s">
        <v>283</v>
      </c>
      <c r="E164" s="5" t="s">
        <v>284</v>
      </c>
      <c r="F164" s="5" t="s">
        <v>284</v>
      </c>
      <c r="G164" s="5" t="s">
        <v>413</v>
      </c>
      <c r="H164" s="5" t="s">
        <v>414</v>
      </c>
      <c r="I164" s="5" t="s">
        <v>415</v>
      </c>
      <c r="J164" s="5" t="s">
        <v>432</v>
      </c>
      <c r="K164" s="5" t="s">
        <v>424</v>
      </c>
      <c r="L164" s="8" t="s">
        <v>418</v>
      </c>
      <c r="M164" s="8" t="s">
        <v>433</v>
      </c>
      <c r="N164" s="8">
        <v>10</v>
      </c>
      <c r="O164" s="5" t="s">
        <v>284</v>
      </c>
      <c r="P164" s="5" t="s">
        <v>284</v>
      </c>
      <c r="Q164" s="5" t="s">
        <v>560</v>
      </c>
      <c r="R164" s="26">
        <v>3.3</v>
      </c>
      <c r="S164" s="5">
        <v>1.4</v>
      </c>
      <c r="T164" s="5">
        <v>0.83</v>
      </c>
      <c r="U164" s="25">
        <f t="shared" si="9"/>
        <v>0</v>
      </c>
      <c r="V164" s="1">
        <v>30</v>
      </c>
      <c r="W164" s="5">
        <v>5</v>
      </c>
      <c r="X164" s="5" t="s">
        <v>712</v>
      </c>
      <c r="Y164" s="5">
        <f t="shared" si="10"/>
        <v>3.3</v>
      </c>
    </row>
    <row r="165" spans="1:25">
      <c r="A165" s="5">
        <v>164</v>
      </c>
      <c r="B165" s="5" t="s">
        <v>411</v>
      </c>
      <c r="C165" s="5" t="s">
        <v>549</v>
      </c>
      <c r="D165" s="5" t="s">
        <v>283</v>
      </c>
      <c r="E165" s="5" t="s">
        <v>284</v>
      </c>
      <c r="F165" s="5" t="s">
        <v>284</v>
      </c>
      <c r="G165" s="5" t="s">
        <v>413</v>
      </c>
      <c r="H165" s="5" t="s">
        <v>414</v>
      </c>
      <c r="I165" s="5" t="s">
        <v>421</v>
      </c>
      <c r="J165" s="5" t="s">
        <v>436</v>
      </c>
      <c r="K165" s="5" t="s">
        <v>417</v>
      </c>
      <c r="L165" s="8" t="s">
        <v>418</v>
      </c>
      <c r="M165" s="8" t="s">
        <v>434</v>
      </c>
      <c r="N165" s="8">
        <v>11</v>
      </c>
      <c r="O165" s="5" t="s">
        <v>284</v>
      </c>
      <c r="P165" s="5" t="s">
        <v>284</v>
      </c>
      <c r="Q165" s="5" t="s">
        <v>561</v>
      </c>
      <c r="R165" s="26">
        <v>4.7</v>
      </c>
      <c r="S165" s="5">
        <v>1.85</v>
      </c>
      <c r="T165" s="5">
        <v>0.8</v>
      </c>
      <c r="U165" s="25">
        <f t="shared" si="9"/>
        <v>0</v>
      </c>
      <c r="V165" s="1">
        <v>30</v>
      </c>
      <c r="W165" s="5">
        <v>5</v>
      </c>
      <c r="X165" s="5" t="s">
        <v>713</v>
      </c>
      <c r="Y165" s="5">
        <f t="shared" si="10"/>
        <v>4.7</v>
      </c>
    </row>
    <row r="166" spans="1:25">
      <c r="A166" s="5">
        <v>165</v>
      </c>
      <c r="B166" s="5" t="s">
        <v>411</v>
      </c>
      <c r="C166" s="5" t="s">
        <v>549</v>
      </c>
      <c r="D166" s="5" t="s">
        <v>283</v>
      </c>
      <c r="E166" s="5" t="s">
        <v>284</v>
      </c>
      <c r="F166" s="5" t="s">
        <v>284</v>
      </c>
      <c r="G166" s="5" t="s">
        <v>413</v>
      </c>
      <c r="H166" s="5" t="s">
        <v>414</v>
      </c>
      <c r="I166" s="5" t="s">
        <v>421</v>
      </c>
      <c r="J166" s="5" t="s">
        <v>436</v>
      </c>
      <c r="K166" s="5" t="s">
        <v>424</v>
      </c>
      <c r="L166" s="8" t="s">
        <v>418</v>
      </c>
      <c r="M166" s="8" t="s">
        <v>435</v>
      </c>
      <c r="N166" s="8">
        <v>12</v>
      </c>
      <c r="O166" s="5" t="s">
        <v>284</v>
      </c>
      <c r="P166" s="5" t="s">
        <v>284</v>
      </c>
      <c r="Q166" s="5" t="s">
        <v>562</v>
      </c>
      <c r="R166" s="26">
        <v>3.8</v>
      </c>
      <c r="S166" s="5">
        <v>2.0099999999999998</v>
      </c>
      <c r="T166" s="5">
        <v>0.85</v>
      </c>
      <c r="U166" s="25">
        <f t="shared" si="9"/>
        <v>0</v>
      </c>
      <c r="V166" s="1">
        <v>30</v>
      </c>
      <c r="W166" s="5">
        <v>5</v>
      </c>
      <c r="X166" s="5" t="s">
        <v>714</v>
      </c>
      <c r="Y166" s="5">
        <f t="shared" si="10"/>
        <v>3.8</v>
      </c>
    </row>
    <row r="167" spans="1:25">
      <c r="A167" s="5">
        <v>166</v>
      </c>
      <c r="B167" s="5" t="s">
        <v>437</v>
      </c>
      <c r="C167" s="5" t="s">
        <v>550</v>
      </c>
      <c r="D167" s="5" t="s">
        <v>283</v>
      </c>
      <c r="E167" s="5" t="s">
        <v>284</v>
      </c>
      <c r="F167" s="5" t="s">
        <v>284</v>
      </c>
      <c r="G167" s="5" t="s">
        <v>413</v>
      </c>
      <c r="H167" s="5" t="s">
        <v>414</v>
      </c>
      <c r="I167" s="5" t="s">
        <v>415</v>
      </c>
      <c r="J167" s="5" t="s">
        <v>416</v>
      </c>
      <c r="K167" s="5" t="s">
        <v>417</v>
      </c>
      <c r="L167" s="8" t="s">
        <v>439</v>
      </c>
      <c r="M167" s="8" t="s">
        <v>438</v>
      </c>
      <c r="N167" s="8">
        <v>13</v>
      </c>
      <c r="O167" s="5" t="s">
        <v>284</v>
      </c>
      <c r="P167" s="5" t="s">
        <v>284</v>
      </c>
      <c r="Q167" s="5" t="s">
        <v>563</v>
      </c>
      <c r="R167" s="26">
        <v>6.3</v>
      </c>
      <c r="S167" s="5">
        <v>1.82</v>
      </c>
      <c r="T167" s="5">
        <v>1.04</v>
      </c>
      <c r="U167" s="25">
        <f t="shared" si="9"/>
        <v>0</v>
      </c>
      <c r="V167" s="1">
        <v>30</v>
      </c>
      <c r="W167" s="5">
        <v>5</v>
      </c>
      <c r="X167" s="5" t="s">
        <v>715</v>
      </c>
      <c r="Y167" s="5">
        <f t="shared" si="10"/>
        <v>6.3</v>
      </c>
    </row>
    <row r="168" spans="1:25">
      <c r="A168" s="5">
        <v>167</v>
      </c>
      <c r="B168" s="5" t="s">
        <v>437</v>
      </c>
      <c r="C168" s="5" t="s">
        <v>550</v>
      </c>
      <c r="D168" s="5" t="s">
        <v>283</v>
      </c>
      <c r="E168" s="5" t="s">
        <v>284</v>
      </c>
      <c r="F168" s="5" t="s">
        <v>284</v>
      </c>
      <c r="G168" s="5" t="s">
        <v>413</v>
      </c>
      <c r="H168" s="5" t="s">
        <v>441</v>
      </c>
      <c r="I168" s="5" t="s">
        <v>415</v>
      </c>
      <c r="J168" s="5" t="s">
        <v>416</v>
      </c>
      <c r="K168" s="5" t="s">
        <v>417</v>
      </c>
      <c r="L168" s="8" t="s">
        <v>439</v>
      </c>
      <c r="M168" s="8" t="s">
        <v>440</v>
      </c>
      <c r="N168" s="8">
        <v>14</v>
      </c>
      <c r="O168" s="5" t="s">
        <v>284</v>
      </c>
      <c r="P168" s="5" t="s">
        <v>284</v>
      </c>
      <c r="Q168" s="5" t="s">
        <v>564</v>
      </c>
      <c r="R168" s="26">
        <v>7.5</v>
      </c>
      <c r="S168" s="5">
        <v>1.92</v>
      </c>
      <c r="T168" s="5">
        <v>0.94</v>
      </c>
      <c r="U168" s="25">
        <f t="shared" si="9"/>
        <v>0</v>
      </c>
      <c r="V168" s="1">
        <v>30</v>
      </c>
      <c r="W168" s="5">
        <v>5</v>
      </c>
      <c r="X168" s="5" t="s">
        <v>716</v>
      </c>
      <c r="Y168" s="5">
        <f t="shared" si="10"/>
        <v>7.5</v>
      </c>
    </row>
    <row r="169" spans="1:25">
      <c r="A169" s="5">
        <v>168</v>
      </c>
      <c r="B169" s="5" t="s">
        <v>437</v>
      </c>
      <c r="C169" s="5" t="s">
        <v>550</v>
      </c>
      <c r="D169" s="5" t="s">
        <v>283</v>
      </c>
      <c r="E169" s="5" t="s">
        <v>284</v>
      </c>
      <c r="F169" s="5" t="s">
        <v>284</v>
      </c>
      <c r="G169" s="5" t="s">
        <v>413</v>
      </c>
      <c r="H169" s="5" t="s">
        <v>414</v>
      </c>
      <c r="I169" s="5" t="s">
        <v>421</v>
      </c>
      <c r="J169" s="5" t="s">
        <v>422</v>
      </c>
      <c r="K169" s="5" t="s">
        <v>417</v>
      </c>
      <c r="L169" s="8" t="s">
        <v>439</v>
      </c>
      <c r="M169" s="8" t="s">
        <v>442</v>
      </c>
      <c r="N169" s="8">
        <v>15</v>
      </c>
      <c r="O169" s="5" t="s">
        <v>284</v>
      </c>
      <c r="P169" s="5" t="s">
        <v>284</v>
      </c>
      <c r="Q169" s="5" t="s">
        <v>565</v>
      </c>
      <c r="R169" s="26">
        <v>9.1999999999999993</v>
      </c>
      <c r="S169" s="5">
        <v>1.92</v>
      </c>
      <c r="T169" s="5">
        <v>1.21</v>
      </c>
      <c r="U169" s="25">
        <f t="shared" si="9"/>
        <v>0</v>
      </c>
      <c r="V169" s="1">
        <v>30</v>
      </c>
      <c r="W169" s="5">
        <v>5</v>
      </c>
      <c r="X169" s="5" t="s">
        <v>717</v>
      </c>
      <c r="Y169" s="5">
        <f t="shared" si="10"/>
        <v>9.1999999999999993</v>
      </c>
    </row>
    <row r="170" spans="1:25">
      <c r="A170" s="5">
        <v>169</v>
      </c>
      <c r="B170" s="5" t="s">
        <v>437</v>
      </c>
      <c r="C170" s="5" t="s">
        <v>550</v>
      </c>
      <c r="D170" s="5" t="s">
        <v>283</v>
      </c>
      <c r="E170" s="5" t="s">
        <v>284</v>
      </c>
      <c r="F170" s="5" t="s">
        <v>284</v>
      </c>
      <c r="G170" s="5" t="s">
        <v>413</v>
      </c>
      <c r="H170" s="5" t="s">
        <v>441</v>
      </c>
      <c r="I170" s="5" t="s">
        <v>421</v>
      </c>
      <c r="J170" s="5" t="s">
        <v>422</v>
      </c>
      <c r="K170" s="5" t="s">
        <v>417</v>
      </c>
      <c r="L170" s="8" t="s">
        <v>439</v>
      </c>
      <c r="M170" s="8" t="s">
        <v>443</v>
      </c>
      <c r="N170" s="8">
        <v>16</v>
      </c>
      <c r="O170" s="5" t="s">
        <v>284</v>
      </c>
      <c r="P170" s="5" t="s">
        <v>284</v>
      </c>
      <c r="Q170" s="5" t="s">
        <v>566</v>
      </c>
      <c r="R170" s="26">
        <v>7.2</v>
      </c>
      <c r="S170" s="5">
        <v>1.8</v>
      </c>
      <c r="T170" s="5">
        <v>1.02</v>
      </c>
      <c r="U170" s="25">
        <f t="shared" si="9"/>
        <v>0</v>
      </c>
      <c r="V170" s="1">
        <v>30</v>
      </c>
      <c r="W170" s="5">
        <v>5</v>
      </c>
      <c r="X170" s="5" t="s">
        <v>718</v>
      </c>
      <c r="Y170" s="5">
        <f t="shared" si="10"/>
        <v>7.2</v>
      </c>
    </row>
    <row r="171" spans="1:25">
      <c r="A171" s="5">
        <v>170</v>
      </c>
      <c r="B171" s="5" t="s">
        <v>437</v>
      </c>
      <c r="C171" s="5" t="s">
        <v>550</v>
      </c>
      <c r="D171" s="5" t="s">
        <v>283</v>
      </c>
      <c r="E171" s="5" t="s">
        <v>284</v>
      </c>
      <c r="F171" s="5" t="s">
        <v>284</v>
      </c>
      <c r="G171" s="5" t="s">
        <v>413</v>
      </c>
      <c r="H171" s="5" t="s">
        <v>414</v>
      </c>
      <c r="I171" s="5" t="s">
        <v>421</v>
      </c>
      <c r="J171" s="5" t="s">
        <v>427</v>
      </c>
      <c r="K171" s="5" t="s">
        <v>417</v>
      </c>
      <c r="L171" s="5" t="s">
        <v>439</v>
      </c>
      <c r="M171" s="5" t="s">
        <v>444</v>
      </c>
      <c r="N171" s="5">
        <v>17</v>
      </c>
      <c r="O171" s="5" t="s">
        <v>284</v>
      </c>
      <c r="P171" s="5" t="s">
        <v>284</v>
      </c>
      <c r="Q171" s="5" t="s">
        <v>567</v>
      </c>
      <c r="R171" s="26">
        <v>8.5</v>
      </c>
      <c r="S171" s="5">
        <v>1.85</v>
      </c>
      <c r="T171" s="5">
        <v>1.18</v>
      </c>
      <c r="U171" s="25">
        <f t="shared" si="9"/>
        <v>0</v>
      </c>
      <c r="V171" s="1">
        <v>30</v>
      </c>
      <c r="W171" s="5">
        <v>5</v>
      </c>
      <c r="X171" s="5" t="s">
        <v>719</v>
      </c>
      <c r="Y171" s="5">
        <f t="shared" si="10"/>
        <v>8.5</v>
      </c>
    </row>
    <row r="172" spans="1:25">
      <c r="A172" s="5">
        <v>171</v>
      </c>
      <c r="B172" s="5" t="s">
        <v>437</v>
      </c>
      <c r="C172" s="5" t="s">
        <v>550</v>
      </c>
      <c r="D172" s="5" t="s">
        <v>283</v>
      </c>
      <c r="E172" s="5" t="s">
        <v>284</v>
      </c>
      <c r="F172" s="5" t="s">
        <v>284</v>
      </c>
      <c r="G172" s="5" t="s">
        <v>413</v>
      </c>
      <c r="H172" s="5" t="s">
        <v>441</v>
      </c>
      <c r="I172" s="5" t="s">
        <v>421</v>
      </c>
      <c r="J172" s="5" t="s">
        <v>427</v>
      </c>
      <c r="K172" s="5" t="s">
        <v>417</v>
      </c>
      <c r="L172" s="5" t="s">
        <v>439</v>
      </c>
      <c r="M172" s="5" t="s">
        <v>445</v>
      </c>
      <c r="N172" s="5">
        <v>18</v>
      </c>
      <c r="O172" s="5" t="s">
        <v>284</v>
      </c>
      <c r="P172" s="5" t="s">
        <v>284</v>
      </c>
      <c r="Q172" s="5" t="s">
        <v>568</v>
      </c>
      <c r="R172" s="26">
        <v>10</v>
      </c>
      <c r="S172" s="5">
        <v>1.79</v>
      </c>
      <c r="T172" s="5">
        <v>1.1000000000000001</v>
      </c>
      <c r="U172" s="25">
        <f t="shared" si="9"/>
        <v>0</v>
      </c>
      <c r="V172" s="1">
        <v>30</v>
      </c>
      <c r="W172" s="5">
        <v>5</v>
      </c>
      <c r="X172" s="5" t="s">
        <v>720</v>
      </c>
      <c r="Y172" s="5">
        <f t="shared" si="10"/>
        <v>10</v>
      </c>
    </row>
    <row r="173" spans="1:25">
      <c r="A173" s="5">
        <v>172</v>
      </c>
      <c r="B173" s="5" t="s">
        <v>437</v>
      </c>
      <c r="C173" s="5" t="s">
        <v>550</v>
      </c>
      <c r="D173" s="5" t="s">
        <v>283</v>
      </c>
      <c r="E173" s="5" t="s">
        <v>284</v>
      </c>
      <c r="F173" s="5" t="s">
        <v>284</v>
      </c>
      <c r="G173" s="5" t="s">
        <v>413</v>
      </c>
      <c r="H173" s="5" t="s">
        <v>414</v>
      </c>
      <c r="I173" s="5" t="s">
        <v>415</v>
      </c>
      <c r="J173" s="5" t="s">
        <v>430</v>
      </c>
      <c r="K173" s="5" t="s">
        <v>417</v>
      </c>
      <c r="L173" s="5" t="s">
        <v>439</v>
      </c>
      <c r="M173" s="5" t="s">
        <v>446</v>
      </c>
      <c r="N173" s="5">
        <v>19</v>
      </c>
      <c r="O173" s="5" t="s">
        <v>284</v>
      </c>
      <c r="P173" s="5" t="s">
        <v>284</v>
      </c>
      <c r="Q173" s="5" t="s">
        <v>569</v>
      </c>
      <c r="R173" s="26">
        <v>7.7</v>
      </c>
      <c r="S173" s="5">
        <v>2.11</v>
      </c>
      <c r="T173" s="5">
        <v>1.26</v>
      </c>
      <c r="U173" s="25">
        <f t="shared" si="9"/>
        <v>0</v>
      </c>
      <c r="V173" s="1">
        <v>30</v>
      </c>
      <c r="W173" s="5">
        <v>5</v>
      </c>
      <c r="X173" s="5" t="s">
        <v>721</v>
      </c>
      <c r="Y173" s="5">
        <f t="shared" si="10"/>
        <v>7.7</v>
      </c>
    </row>
    <row r="174" spans="1:25">
      <c r="A174" s="5">
        <v>173</v>
      </c>
      <c r="B174" s="5" t="s">
        <v>437</v>
      </c>
      <c r="C174" s="5" t="s">
        <v>550</v>
      </c>
      <c r="D174" s="5" t="s">
        <v>283</v>
      </c>
      <c r="E174" s="5" t="s">
        <v>284</v>
      </c>
      <c r="F174" s="5" t="s">
        <v>284</v>
      </c>
      <c r="G174" s="5" t="s">
        <v>413</v>
      </c>
      <c r="H174" s="5" t="s">
        <v>441</v>
      </c>
      <c r="I174" s="5" t="s">
        <v>415</v>
      </c>
      <c r="J174" s="5" t="s">
        <v>430</v>
      </c>
      <c r="K174" s="5" t="s">
        <v>417</v>
      </c>
      <c r="L174" s="5" t="s">
        <v>439</v>
      </c>
      <c r="M174" s="5" t="s">
        <v>447</v>
      </c>
      <c r="N174" s="5">
        <v>20</v>
      </c>
      <c r="O174" s="5" t="s">
        <v>284</v>
      </c>
      <c r="P174" s="5" t="s">
        <v>284</v>
      </c>
      <c r="Q174" s="5" t="s">
        <v>570</v>
      </c>
      <c r="R174" s="26">
        <v>5.5</v>
      </c>
      <c r="S174" s="5">
        <v>2.0699999999999998</v>
      </c>
      <c r="T174" s="5">
        <v>0.7</v>
      </c>
      <c r="U174" s="25">
        <f t="shared" si="9"/>
        <v>0</v>
      </c>
      <c r="V174" s="1">
        <v>30</v>
      </c>
      <c r="W174" s="5">
        <v>5</v>
      </c>
      <c r="X174" s="5" t="s">
        <v>722</v>
      </c>
      <c r="Y174" s="5">
        <f t="shared" si="10"/>
        <v>5.5</v>
      </c>
    </row>
    <row r="175" spans="1:25">
      <c r="A175" s="5">
        <v>174</v>
      </c>
      <c r="B175" s="5" t="s">
        <v>437</v>
      </c>
      <c r="C175" s="5" t="s">
        <v>550</v>
      </c>
      <c r="D175" s="5" t="s">
        <v>283</v>
      </c>
      <c r="E175" s="5" t="s">
        <v>284</v>
      </c>
      <c r="F175" s="5" t="s">
        <v>284</v>
      </c>
      <c r="G175" s="5" t="s">
        <v>413</v>
      </c>
      <c r="H175" s="5" t="s">
        <v>414</v>
      </c>
      <c r="I175" s="5" t="s">
        <v>415</v>
      </c>
      <c r="J175" s="5" t="s">
        <v>432</v>
      </c>
      <c r="K175" s="5" t="s">
        <v>417</v>
      </c>
      <c r="L175" s="5" t="s">
        <v>439</v>
      </c>
      <c r="M175" s="5" t="s">
        <v>448</v>
      </c>
      <c r="N175" s="5">
        <v>21</v>
      </c>
      <c r="O175" s="5" t="s">
        <v>284</v>
      </c>
      <c r="P175" s="5" t="s">
        <v>284</v>
      </c>
      <c r="Q175" s="5" t="s">
        <v>571</v>
      </c>
      <c r="R175" s="26">
        <v>8.9</v>
      </c>
      <c r="S175" s="5">
        <v>1.89</v>
      </c>
      <c r="T175" s="5">
        <v>1.17</v>
      </c>
      <c r="U175" s="25">
        <f t="shared" si="9"/>
        <v>0</v>
      </c>
      <c r="V175" s="1">
        <v>30</v>
      </c>
      <c r="W175" s="5">
        <v>5</v>
      </c>
      <c r="X175" s="5" t="s">
        <v>723</v>
      </c>
      <c r="Y175" s="5">
        <f t="shared" si="10"/>
        <v>8.9</v>
      </c>
    </row>
    <row r="176" spans="1:25">
      <c r="A176" s="5">
        <v>175</v>
      </c>
      <c r="B176" s="5" t="s">
        <v>437</v>
      </c>
      <c r="C176" s="5" t="s">
        <v>550</v>
      </c>
      <c r="D176" s="5" t="s">
        <v>283</v>
      </c>
      <c r="E176" s="5" t="s">
        <v>284</v>
      </c>
      <c r="F176" s="5" t="s">
        <v>284</v>
      </c>
      <c r="G176" s="5" t="s">
        <v>413</v>
      </c>
      <c r="H176" s="5" t="s">
        <v>441</v>
      </c>
      <c r="I176" s="5" t="s">
        <v>415</v>
      </c>
      <c r="J176" s="5" t="s">
        <v>432</v>
      </c>
      <c r="K176" s="5" t="s">
        <v>417</v>
      </c>
      <c r="L176" s="5" t="s">
        <v>439</v>
      </c>
      <c r="M176" s="5" t="s">
        <v>449</v>
      </c>
      <c r="N176" s="5">
        <v>22</v>
      </c>
      <c r="O176" s="5" t="s">
        <v>284</v>
      </c>
      <c r="P176" s="5" t="s">
        <v>284</v>
      </c>
      <c r="Q176" s="5" t="s">
        <v>572</v>
      </c>
      <c r="R176" s="26">
        <v>7.6</v>
      </c>
      <c r="S176" s="5">
        <v>1.72</v>
      </c>
      <c r="T176" s="5">
        <v>0.85</v>
      </c>
      <c r="U176" s="25">
        <f t="shared" si="9"/>
        <v>0</v>
      </c>
      <c r="V176" s="1">
        <v>30</v>
      </c>
      <c r="W176" s="5">
        <v>5</v>
      </c>
      <c r="X176" s="5" t="s">
        <v>724</v>
      </c>
      <c r="Y176" s="5">
        <f t="shared" si="10"/>
        <v>7.6</v>
      </c>
    </row>
    <row r="177" spans="1:25">
      <c r="A177" s="5">
        <v>176</v>
      </c>
      <c r="B177" s="5" t="s">
        <v>437</v>
      </c>
      <c r="C177" s="5" t="s">
        <v>550</v>
      </c>
      <c r="D177" s="5" t="s">
        <v>283</v>
      </c>
      <c r="E177" s="5" t="s">
        <v>284</v>
      </c>
      <c r="F177" s="5" t="s">
        <v>284</v>
      </c>
      <c r="G177" s="5" t="s">
        <v>413</v>
      </c>
      <c r="H177" s="5" t="s">
        <v>414</v>
      </c>
      <c r="I177" s="5" t="s">
        <v>421</v>
      </c>
      <c r="J177" s="5" t="s">
        <v>436</v>
      </c>
      <c r="K177" s="5" t="s">
        <v>417</v>
      </c>
      <c r="L177" s="5" t="s">
        <v>439</v>
      </c>
      <c r="M177" s="5" t="s">
        <v>450</v>
      </c>
      <c r="N177" s="5">
        <v>23</v>
      </c>
      <c r="O177" s="5" t="s">
        <v>284</v>
      </c>
      <c r="P177" s="5" t="s">
        <v>284</v>
      </c>
      <c r="Q177" s="5" t="s">
        <v>573</v>
      </c>
      <c r="R177" s="5">
        <v>12.9</v>
      </c>
      <c r="S177" s="5">
        <v>1.91</v>
      </c>
      <c r="T177" s="5">
        <v>1.52</v>
      </c>
      <c r="U177" s="25">
        <f t="shared" si="9"/>
        <v>6.7441860465116292</v>
      </c>
      <c r="V177" s="1">
        <f>300/R177</f>
        <v>23.255813953488371</v>
      </c>
      <c r="W177" s="5">
        <v>5</v>
      </c>
      <c r="X177" s="5" t="s">
        <v>725</v>
      </c>
      <c r="Y177" s="5">
        <v>10</v>
      </c>
    </row>
    <row r="178" spans="1:25">
      <c r="A178" s="5">
        <v>177</v>
      </c>
      <c r="B178" s="5" t="s">
        <v>437</v>
      </c>
      <c r="C178" s="5" t="s">
        <v>550</v>
      </c>
      <c r="D178" s="5" t="s">
        <v>283</v>
      </c>
      <c r="E178" s="5" t="s">
        <v>284</v>
      </c>
      <c r="F178" s="5" t="s">
        <v>284</v>
      </c>
      <c r="G178" s="5" t="s">
        <v>413</v>
      </c>
      <c r="H178" s="5" t="s">
        <v>441</v>
      </c>
      <c r="I178" s="5" t="s">
        <v>421</v>
      </c>
      <c r="J178" s="5" t="s">
        <v>436</v>
      </c>
      <c r="K178" s="5" t="s">
        <v>417</v>
      </c>
      <c r="L178" s="5" t="s">
        <v>439</v>
      </c>
      <c r="M178" s="5" t="s">
        <v>451</v>
      </c>
      <c r="N178" s="5">
        <v>24</v>
      </c>
      <c r="O178" s="5" t="s">
        <v>284</v>
      </c>
      <c r="P178" s="5" t="s">
        <v>284</v>
      </c>
      <c r="Q178" s="5" t="s">
        <v>574</v>
      </c>
      <c r="R178" s="5">
        <v>15.5</v>
      </c>
      <c r="S178" s="5">
        <v>1.89</v>
      </c>
      <c r="T178" s="5">
        <v>1.31</v>
      </c>
      <c r="U178" s="25">
        <f t="shared" si="9"/>
        <v>10.64516129032258</v>
      </c>
      <c r="V178" s="1">
        <f>300/R178</f>
        <v>19.35483870967742</v>
      </c>
      <c r="W178" s="5">
        <v>5</v>
      </c>
      <c r="X178" s="5" t="s">
        <v>726</v>
      </c>
      <c r="Y178" s="5">
        <v>10</v>
      </c>
    </row>
    <row r="179" spans="1:25">
      <c r="A179" s="5">
        <v>178</v>
      </c>
      <c r="B179" s="5" t="s">
        <v>437</v>
      </c>
      <c r="C179" s="5" t="s">
        <v>550</v>
      </c>
      <c r="D179" s="5" t="s">
        <v>283</v>
      </c>
      <c r="E179" s="5" t="s">
        <v>284</v>
      </c>
      <c r="F179" s="5" t="s">
        <v>284</v>
      </c>
      <c r="G179" s="5" t="s">
        <v>413</v>
      </c>
      <c r="H179" s="5" t="s">
        <v>414</v>
      </c>
      <c r="I179" s="5" t="s">
        <v>415</v>
      </c>
      <c r="J179" s="5" t="s">
        <v>416</v>
      </c>
      <c r="K179" s="5" t="s">
        <v>424</v>
      </c>
      <c r="L179" s="5" t="s">
        <v>439</v>
      </c>
      <c r="M179" s="5" t="s">
        <v>452</v>
      </c>
      <c r="N179" s="5">
        <v>25</v>
      </c>
      <c r="O179" s="5" t="s">
        <v>284</v>
      </c>
      <c r="P179" s="5" t="s">
        <v>284</v>
      </c>
      <c r="Q179" s="5" t="s">
        <v>575</v>
      </c>
      <c r="R179" s="26">
        <v>8.4</v>
      </c>
      <c r="S179" s="5">
        <v>1.93</v>
      </c>
      <c r="T179" s="5">
        <v>1.46</v>
      </c>
      <c r="U179" s="25">
        <f t="shared" si="9"/>
        <v>0</v>
      </c>
      <c r="V179" s="1">
        <v>30</v>
      </c>
      <c r="W179" s="5">
        <v>5</v>
      </c>
      <c r="X179" s="5" t="s">
        <v>727</v>
      </c>
      <c r="Y179" s="5">
        <f t="shared" ref="Y179:Y208" si="11">R179</f>
        <v>8.4</v>
      </c>
    </row>
    <row r="180" spans="1:25">
      <c r="A180" s="5">
        <v>179</v>
      </c>
      <c r="B180" s="5" t="s">
        <v>437</v>
      </c>
      <c r="C180" s="5" t="s">
        <v>550</v>
      </c>
      <c r="D180" s="5" t="s">
        <v>283</v>
      </c>
      <c r="E180" s="5" t="s">
        <v>284</v>
      </c>
      <c r="F180" s="5" t="s">
        <v>284</v>
      </c>
      <c r="G180" s="5" t="s">
        <v>413</v>
      </c>
      <c r="H180" s="5" t="s">
        <v>441</v>
      </c>
      <c r="I180" s="5" t="s">
        <v>415</v>
      </c>
      <c r="J180" s="5" t="s">
        <v>416</v>
      </c>
      <c r="K180" s="5" t="s">
        <v>424</v>
      </c>
      <c r="L180" s="5" t="s">
        <v>439</v>
      </c>
      <c r="M180" s="5" t="s">
        <v>453</v>
      </c>
      <c r="N180" s="5">
        <v>26</v>
      </c>
      <c r="O180" s="5" t="s">
        <v>284</v>
      </c>
      <c r="P180" s="5" t="s">
        <v>284</v>
      </c>
      <c r="Q180" s="5" t="s">
        <v>576</v>
      </c>
      <c r="R180" s="26">
        <v>7.3</v>
      </c>
      <c r="S180" s="5">
        <v>2.04</v>
      </c>
      <c r="T180" s="5">
        <v>1.62</v>
      </c>
      <c r="U180" s="25">
        <f t="shared" si="9"/>
        <v>0</v>
      </c>
      <c r="V180" s="1">
        <v>30</v>
      </c>
      <c r="W180" s="5">
        <v>5</v>
      </c>
      <c r="X180" s="5" t="s">
        <v>728</v>
      </c>
      <c r="Y180" s="5">
        <f t="shared" si="11"/>
        <v>7.3</v>
      </c>
    </row>
    <row r="181" spans="1:25">
      <c r="A181" s="5">
        <v>180</v>
      </c>
      <c r="B181" s="5" t="s">
        <v>437</v>
      </c>
      <c r="C181" s="5" t="s">
        <v>550</v>
      </c>
      <c r="D181" s="5" t="s">
        <v>283</v>
      </c>
      <c r="E181" s="5" t="s">
        <v>284</v>
      </c>
      <c r="F181" s="5" t="s">
        <v>284</v>
      </c>
      <c r="G181" s="5" t="s">
        <v>413</v>
      </c>
      <c r="H181" s="5" t="s">
        <v>414</v>
      </c>
      <c r="I181" s="5" t="s">
        <v>421</v>
      </c>
      <c r="J181" s="5" t="s">
        <v>422</v>
      </c>
      <c r="K181" s="5" t="s">
        <v>424</v>
      </c>
      <c r="L181" s="5" t="s">
        <v>439</v>
      </c>
      <c r="M181" s="5" t="s">
        <v>454</v>
      </c>
      <c r="N181" s="5">
        <v>27</v>
      </c>
      <c r="O181" s="5" t="s">
        <v>284</v>
      </c>
      <c r="P181" s="5" t="s">
        <v>284</v>
      </c>
      <c r="Q181" s="5" t="s">
        <v>577</v>
      </c>
      <c r="R181" s="26">
        <v>6.6</v>
      </c>
      <c r="S181" s="5">
        <v>1.83</v>
      </c>
      <c r="T181" s="5">
        <v>1.21</v>
      </c>
      <c r="U181" s="25">
        <f t="shared" si="9"/>
        <v>0</v>
      </c>
      <c r="V181" s="1">
        <v>30</v>
      </c>
      <c r="W181" s="5">
        <v>5</v>
      </c>
      <c r="X181" s="5" t="s">
        <v>729</v>
      </c>
      <c r="Y181" s="5">
        <f t="shared" si="11"/>
        <v>6.6</v>
      </c>
    </row>
    <row r="182" spans="1:25">
      <c r="A182" s="5">
        <v>181</v>
      </c>
      <c r="B182" s="5" t="s">
        <v>437</v>
      </c>
      <c r="C182" s="5" t="s">
        <v>550</v>
      </c>
      <c r="D182" s="5" t="s">
        <v>283</v>
      </c>
      <c r="E182" s="5" t="s">
        <v>284</v>
      </c>
      <c r="F182" s="5" t="s">
        <v>284</v>
      </c>
      <c r="G182" s="5" t="s">
        <v>413</v>
      </c>
      <c r="H182" s="5" t="s">
        <v>441</v>
      </c>
      <c r="I182" s="5" t="s">
        <v>421</v>
      </c>
      <c r="J182" s="5" t="s">
        <v>422</v>
      </c>
      <c r="K182" s="5" t="s">
        <v>424</v>
      </c>
      <c r="L182" s="5" t="s">
        <v>439</v>
      </c>
      <c r="M182" s="5" t="s">
        <v>455</v>
      </c>
      <c r="N182" s="5">
        <v>28</v>
      </c>
      <c r="O182" s="5" t="s">
        <v>284</v>
      </c>
      <c r="P182" s="5" t="s">
        <v>284</v>
      </c>
      <c r="Q182" s="5" t="s">
        <v>578</v>
      </c>
      <c r="R182" s="26">
        <v>7.7</v>
      </c>
      <c r="S182" s="5">
        <v>1.8</v>
      </c>
      <c r="T182" s="5">
        <v>1.1000000000000001</v>
      </c>
      <c r="U182" s="25">
        <f t="shared" si="9"/>
        <v>0</v>
      </c>
      <c r="V182" s="1">
        <v>30</v>
      </c>
      <c r="W182" s="5">
        <v>5</v>
      </c>
      <c r="X182" s="5" t="s">
        <v>730</v>
      </c>
      <c r="Y182" s="5">
        <f t="shared" si="11"/>
        <v>7.7</v>
      </c>
    </row>
    <row r="183" spans="1:25">
      <c r="A183" s="5">
        <v>182</v>
      </c>
      <c r="B183" s="5" t="s">
        <v>437</v>
      </c>
      <c r="C183" s="5" t="s">
        <v>550</v>
      </c>
      <c r="D183" s="5" t="s">
        <v>283</v>
      </c>
      <c r="E183" s="5" t="s">
        <v>284</v>
      </c>
      <c r="F183" s="5" t="s">
        <v>284</v>
      </c>
      <c r="G183" s="5" t="s">
        <v>413</v>
      </c>
      <c r="H183" s="5" t="s">
        <v>414</v>
      </c>
      <c r="I183" s="5" t="s">
        <v>421</v>
      </c>
      <c r="J183" s="5" t="s">
        <v>427</v>
      </c>
      <c r="K183" s="5" t="s">
        <v>424</v>
      </c>
      <c r="L183" s="5" t="s">
        <v>439</v>
      </c>
      <c r="M183" s="5" t="s">
        <v>456</v>
      </c>
      <c r="N183" s="5">
        <v>29</v>
      </c>
      <c r="O183" s="5" t="s">
        <v>284</v>
      </c>
      <c r="P183" s="5" t="s">
        <v>284</v>
      </c>
      <c r="Q183" s="5" t="s">
        <v>579</v>
      </c>
      <c r="R183" s="26">
        <v>1.9</v>
      </c>
      <c r="S183" s="5">
        <v>1.87</v>
      </c>
      <c r="T183" s="5">
        <v>0.59</v>
      </c>
      <c r="U183" s="25">
        <f t="shared" si="9"/>
        <v>0</v>
      </c>
      <c r="V183" s="1">
        <v>30</v>
      </c>
      <c r="W183" s="5">
        <v>5</v>
      </c>
      <c r="X183" s="5" t="s">
        <v>731</v>
      </c>
      <c r="Y183" s="5">
        <f t="shared" si="11"/>
        <v>1.9</v>
      </c>
    </row>
    <row r="184" spans="1:25">
      <c r="A184" s="5">
        <v>183</v>
      </c>
      <c r="B184" s="5" t="s">
        <v>437</v>
      </c>
      <c r="C184" s="5" t="s">
        <v>550</v>
      </c>
      <c r="D184" s="5" t="s">
        <v>283</v>
      </c>
      <c r="E184" s="5" t="s">
        <v>284</v>
      </c>
      <c r="F184" s="5" t="s">
        <v>284</v>
      </c>
      <c r="G184" s="5" t="s">
        <v>413</v>
      </c>
      <c r="H184" s="5" t="s">
        <v>441</v>
      </c>
      <c r="I184" s="5" t="s">
        <v>421</v>
      </c>
      <c r="J184" s="5" t="s">
        <v>427</v>
      </c>
      <c r="K184" s="5" t="s">
        <v>424</v>
      </c>
      <c r="L184" s="5" t="s">
        <v>439</v>
      </c>
      <c r="M184" s="5" t="s">
        <v>457</v>
      </c>
      <c r="N184" s="5">
        <v>30</v>
      </c>
      <c r="O184" s="5" t="s">
        <v>284</v>
      </c>
      <c r="P184" s="5" t="s">
        <v>284</v>
      </c>
      <c r="Q184" s="5" t="s">
        <v>580</v>
      </c>
      <c r="R184" s="26">
        <v>3.9</v>
      </c>
      <c r="S184" s="5">
        <v>2.0099999999999998</v>
      </c>
      <c r="T184" s="5">
        <v>0.87</v>
      </c>
      <c r="U184" s="25">
        <f t="shared" ref="U184:U215" si="12">30-V184</f>
        <v>0</v>
      </c>
      <c r="V184" s="1">
        <v>30</v>
      </c>
      <c r="W184" s="5">
        <v>5</v>
      </c>
      <c r="X184" s="5" t="s">
        <v>732</v>
      </c>
      <c r="Y184" s="5">
        <f t="shared" si="11"/>
        <v>3.9</v>
      </c>
    </row>
    <row r="185" spans="1:25">
      <c r="A185" s="5">
        <v>184</v>
      </c>
      <c r="B185" s="5" t="s">
        <v>437</v>
      </c>
      <c r="C185" s="5" t="s">
        <v>550</v>
      </c>
      <c r="D185" s="5" t="s">
        <v>283</v>
      </c>
      <c r="E185" s="5" t="s">
        <v>284</v>
      </c>
      <c r="F185" s="5" t="s">
        <v>284</v>
      </c>
      <c r="G185" s="5" t="s">
        <v>413</v>
      </c>
      <c r="H185" s="5" t="s">
        <v>414</v>
      </c>
      <c r="I185" s="5" t="s">
        <v>415</v>
      </c>
      <c r="J185" s="5" t="s">
        <v>430</v>
      </c>
      <c r="K185" s="5" t="s">
        <v>424</v>
      </c>
      <c r="L185" s="5" t="s">
        <v>439</v>
      </c>
      <c r="M185" s="5" t="s">
        <v>458</v>
      </c>
      <c r="N185" s="5">
        <v>31</v>
      </c>
      <c r="O185" s="5" t="s">
        <v>284</v>
      </c>
      <c r="P185" s="5" t="s">
        <v>284</v>
      </c>
      <c r="Q185" s="5" t="s">
        <v>581</v>
      </c>
      <c r="R185" s="26">
        <v>6.1</v>
      </c>
      <c r="S185" s="5">
        <v>1.77</v>
      </c>
      <c r="T185" s="5">
        <v>1.29</v>
      </c>
      <c r="U185" s="25">
        <f t="shared" si="12"/>
        <v>0</v>
      </c>
      <c r="V185" s="1">
        <v>30</v>
      </c>
      <c r="W185" s="5">
        <v>5</v>
      </c>
      <c r="X185" s="5" t="s">
        <v>733</v>
      </c>
      <c r="Y185" s="5">
        <f t="shared" si="11"/>
        <v>6.1</v>
      </c>
    </row>
    <row r="186" spans="1:25">
      <c r="A186" s="5">
        <v>185</v>
      </c>
      <c r="B186" s="5" t="s">
        <v>437</v>
      </c>
      <c r="C186" s="5" t="s">
        <v>550</v>
      </c>
      <c r="D186" s="5" t="s">
        <v>283</v>
      </c>
      <c r="E186" s="5" t="s">
        <v>284</v>
      </c>
      <c r="F186" s="5" t="s">
        <v>284</v>
      </c>
      <c r="G186" s="5" t="s">
        <v>413</v>
      </c>
      <c r="H186" s="5" t="s">
        <v>441</v>
      </c>
      <c r="I186" s="5" t="s">
        <v>415</v>
      </c>
      <c r="J186" s="5" t="s">
        <v>430</v>
      </c>
      <c r="K186" s="5" t="s">
        <v>424</v>
      </c>
      <c r="L186" s="5" t="s">
        <v>439</v>
      </c>
      <c r="M186" s="5" t="s">
        <v>459</v>
      </c>
      <c r="N186" s="5">
        <v>32</v>
      </c>
      <c r="O186" s="5" t="s">
        <v>284</v>
      </c>
      <c r="P186" s="5" t="s">
        <v>284</v>
      </c>
      <c r="Q186" s="5" t="s">
        <v>582</v>
      </c>
      <c r="R186" s="26">
        <v>2.6</v>
      </c>
      <c r="S186" s="5">
        <v>1.59</v>
      </c>
      <c r="T186" s="5">
        <v>0.14000000000000001</v>
      </c>
      <c r="U186" s="25">
        <f t="shared" si="12"/>
        <v>0</v>
      </c>
      <c r="V186" s="1">
        <v>30</v>
      </c>
      <c r="W186" s="5">
        <v>5</v>
      </c>
      <c r="X186" s="5" t="s">
        <v>734</v>
      </c>
      <c r="Y186" s="5">
        <f t="shared" si="11"/>
        <v>2.6</v>
      </c>
    </row>
    <row r="187" spans="1:25">
      <c r="A187" s="5">
        <v>186</v>
      </c>
      <c r="B187" s="5" t="s">
        <v>437</v>
      </c>
      <c r="C187" s="5" t="s">
        <v>550</v>
      </c>
      <c r="D187" s="5" t="s">
        <v>283</v>
      </c>
      <c r="E187" s="5" t="s">
        <v>284</v>
      </c>
      <c r="F187" s="5" t="s">
        <v>284</v>
      </c>
      <c r="G187" s="5" t="s">
        <v>413</v>
      </c>
      <c r="H187" s="5" t="s">
        <v>414</v>
      </c>
      <c r="I187" s="5" t="s">
        <v>415</v>
      </c>
      <c r="J187" s="5" t="s">
        <v>432</v>
      </c>
      <c r="K187" s="5" t="s">
        <v>424</v>
      </c>
      <c r="L187" s="5" t="s">
        <v>439</v>
      </c>
      <c r="M187" s="5" t="s">
        <v>460</v>
      </c>
      <c r="N187" s="5">
        <v>33</v>
      </c>
      <c r="O187" s="5" t="s">
        <v>284</v>
      </c>
      <c r="P187" s="5" t="s">
        <v>284</v>
      </c>
      <c r="Q187" s="5" t="s">
        <v>583</v>
      </c>
      <c r="R187" s="26">
        <v>4.2</v>
      </c>
      <c r="S187" s="5">
        <v>1.89</v>
      </c>
      <c r="T187" s="5">
        <v>1</v>
      </c>
      <c r="U187" s="25">
        <f t="shared" si="12"/>
        <v>0</v>
      </c>
      <c r="V187" s="1">
        <v>30</v>
      </c>
      <c r="W187" s="5">
        <v>5</v>
      </c>
      <c r="X187" s="5" t="s">
        <v>735</v>
      </c>
      <c r="Y187" s="5">
        <f t="shared" si="11"/>
        <v>4.2</v>
      </c>
    </row>
    <row r="188" spans="1:25">
      <c r="A188" s="5">
        <v>187</v>
      </c>
      <c r="B188" s="5" t="s">
        <v>437</v>
      </c>
      <c r="C188" s="5" t="s">
        <v>550</v>
      </c>
      <c r="D188" s="5" t="s">
        <v>283</v>
      </c>
      <c r="E188" s="5" t="s">
        <v>284</v>
      </c>
      <c r="F188" s="5" t="s">
        <v>284</v>
      </c>
      <c r="G188" s="5" t="s">
        <v>413</v>
      </c>
      <c r="H188" s="5" t="s">
        <v>441</v>
      </c>
      <c r="I188" s="5" t="s">
        <v>415</v>
      </c>
      <c r="J188" s="5" t="s">
        <v>432</v>
      </c>
      <c r="K188" s="5" t="s">
        <v>424</v>
      </c>
      <c r="L188" s="5" t="s">
        <v>439</v>
      </c>
      <c r="M188" s="5" t="s">
        <v>461</v>
      </c>
      <c r="N188" s="5">
        <v>34</v>
      </c>
      <c r="O188" s="5" t="s">
        <v>284</v>
      </c>
      <c r="P188" s="5" t="s">
        <v>284</v>
      </c>
      <c r="Q188" s="5" t="s">
        <v>584</v>
      </c>
      <c r="R188" s="26">
        <v>6.2</v>
      </c>
      <c r="S188" s="5">
        <v>1.96</v>
      </c>
      <c r="T188" s="5">
        <v>1.55</v>
      </c>
      <c r="U188" s="25">
        <f t="shared" si="12"/>
        <v>0</v>
      </c>
      <c r="V188" s="1">
        <v>30</v>
      </c>
      <c r="W188" s="5">
        <v>5</v>
      </c>
      <c r="X188" s="5" t="s">
        <v>736</v>
      </c>
      <c r="Y188" s="5">
        <f t="shared" si="11"/>
        <v>6.2</v>
      </c>
    </row>
    <row r="189" spans="1:25">
      <c r="A189" s="5">
        <v>188</v>
      </c>
      <c r="B189" s="5" t="s">
        <v>437</v>
      </c>
      <c r="C189" s="5" t="s">
        <v>550</v>
      </c>
      <c r="D189" s="5" t="s">
        <v>283</v>
      </c>
      <c r="E189" s="5" t="s">
        <v>284</v>
      </c>
      <c r="F189" s="5" t="s">
        <v>284</v>
      </c>
      <c r="G189" s="5" t="s">
        <v>413</v>
      </c>
      <c r="H189" s="5" t="s">
        <v>414</v>
      </c>
      <c r="I189" s="5" t="s">
        <v>421</v>
      </c>
      <c r="J189" s="5" t="s">
        <v>436</v>
      </c>
      <c r="K189" s="5" t="s">
        <v>424</v>
      </c>
      <c r="L189" s="5" t="s">
        <v>439</v>
      </c>
      <c r="M189" s="5" t="s">
        <v>462</v>
      </c>
      <c r="N189" s="5">
        <v>35</v>
      </c>
      <c r="O189" s="5" t="s">
        <v>284</v>
      </c>
      <c r="P189" s="5" t="s">
        <v>284</v>
      </c>
      <c r="Q189" s="5" t="s">
        <v>585</v>
      </c>
      <c r="R189" s="26">
        <v>3.9</v>
      </c>
      <c r="S189" s="5">
        <v>1.67</v>
      </c>
      <c r="T189" s="5">
        <v>0.47</v>
      </c>
      <c r="U189" s="25">
        <f t="shared" si="12"/>
        <v>0</v>
      </c>
      <c r="V189" s="1">
        <v>30</v>
      </c>
      <c r="W189" s="5">
        <v>5</v>
      </c>
      <c r="X189" s="5" t="s">
        <v>737</v>
      </c>
      <c r="Y189" s="5">
        <f t="shared" si="11"/>
        <v>3.9</v>
      </c>
    </row>
    <row r="190" spans="1:25">
      <c r="A190" s="5">
        <v>189</v>
      </c>
      <c r="B190" s="5" t="s">
        <v>437</v>
      </c>
      <c r="C190" s="5" t="s">
        <v>550</v>
      </c>
      <c r="D190" s="5" t="s">
        <v>283</v>
      </c>
      <c r="E190" s="5" t="s">
        <v>284</v>
      </c>
      <c r="F190" s="5" t="s">
        <v>284</v>
      </c>
      <c r="G190" s="5" t="s">
        <v>413</v>
      </c>
      <c r="H190" s="5" t="s">
        <v>441</v>
      </c>
      <c r="I190" s="5" t="s">
        <v>421</v>
      </c>
      <c r="J190" s="5" t="s">
        <v>436</v>
      </c>
      <c r="K190" s="5" t="s">
        <v>424</v>
      </c>
      <c r="L190" s="5" t="s">
        <v>439</v>
      </c>
      <c r="M190" s="5" t="s">
        <v>463</v>
      </c>
      <c r="N190" s="5">
        <v>36</v>
      </c>
      <c r="O190" s="5" t="s">
        <v>284</v>
      </c>
      <c r="P190" s="5" t="s">
        <v>284</v>
      </c>
      <c r="Q190" s="5" t="s">
        <v>586</v>
      </c>
      <c r="R190" s="26">
        <v>3.8</v>
      </c>
      <c r="S190" s="5">
        <v>1.77</v>
      </c>
      <c r="T190" s="5">
        <v>1.24</v>
      </c>
      <c r="U190" s="25">
        <f t="shared" si="12"/>
        <v>0</v>
      </c>
      <c r="V190" s="1">
        <v>30</v>
      </c>
      <c r="W190" s="5">
        <v>5</v>
      </c>
      <c r="X190" s="5" t="s">
        <v>738</v>
      </c>
      <c r="Y190" s="5">
        <f t="shared" si="11"/>
        <v>3.8</v>
      </c>
    </row>
    <row r="191" spans="1:25">
      <c r="A191" s="5">
        <v>190</v>
      </c>
      <c r="B191" s="5" t="s">
        <v>464</v>
      </c>
      <c r="C191" s="5" t="s">
        <v>549</v>
      </c>
      <c r="D191" s="5" t="s">
        <v>283</v>
      </c>
      <c r="E191" s="5" t="s">
        <v>284</v>
      </c>
      <c r="F191" s="5" t="s">
        <v>284</v>
      </c>
      <c r="G191" s="5" t="s">
        <v>466</v>
      </c>
      <c r="H191" s="5" t="s">
        <v>414</v>
      </c>
      <c r="I191" s="5" t="s">
        <v>467</v>
      </c>
      <c r="J191" s="5" t="s">
        <v>468</v>
      </c>
      <c r="K191" s="5" t="s">
        <v>417</v>
      </c>
      <c r="L191" s="5" t="s">
        <v>418</v>
      </c>
      <c r="M191" s="5" t="s">
        <v>465</v>
      </c>
      <c r="N191" s="5">
        <v>37</v>
      </c>
      <c r="O191" s="5" t="s">
        <v>284</v>
      </c>
      <c r="P191" s="5" t="s">
        <v>284</v>
      </c>
      <c r="Q191" s="5" t="s">
        <v>587</v>
      </c>
      <c r="R191" s="26">
        <v>1.2</v>
      </c>
      <c r="S191" s="5">
        <v>1.46</v>
      </c>
      <c r="T191" s="5">
        <v>0.62</v>
      </c>
      <c r="U191" s="25">
        <f t="shared" si="12"/>
        <v>0</v>
      </c>
      <c r="V191" s="1">
        <v>30</v>
      </c>
      <c r="W191" s="5">
        <v>5</v>
      </c>
      <c r="X191" s="5" t="s">
        <v>739</v>
      </c>
      <c r="Y191" s="5">
        <f t="shared" si="11"/>
        <v>1.2</v>
      </c>
    </row>
    <row r="192" spans="1:25">
      <c r="A192" s="5">
        <v>191</v>
      </c>
      <c r="B192" s="5" t="s">
        <v>464</v>
      </c>
      <c r="C192" s="5" t="s">
        <v>549</v>
      </c>
      <c r="D192" s="5" t="s">
        <v>283</v>
      </c>
      <c r="E192" s="5" t="s">
        <v>284</v>
      </c>
      <c r="F192" s="5" t="s">
        <v>284</v>
      </c>
      <c r="G192" s="5" t="s">
        <v>466</v>
      </c>
      <c r="H192" s="5" t="s">
        <v>414</v>
      </c>
      <c r="I192" s="5" t="s">
        <v>467</v>
      </c>
      <c r="J192" s="5" t="s">
        <v>470</v>
      </c>
      <c r="K192" s="5" t="s">
        <v>417</v>
      </c>
      <c r="L192" s="5" t="s">
        <v>418</v>
      </c>
      <c r="M192" s="5" t="s">
        <v>469</v>
      </c>
      <c r="N192" s="5">
        <v>38</v>
      </c>
      <c r="O192" s="5" t="s">
        <v>284</v>
      </c>
      <c r="P192" s="5" t="s">
        <v>284</v>
      </c>
      <c r="Q192" s="5" t="s">
        <v>588</v>
      </c>
      <c r="R192" s="26">
        <v>2</v>
      </c>
      <c r="S192" s="5">
        <v>1.91</v>
      </c>
      <c r="T192" s="5">
        <v>0.67</v>
      </c>
      <c r="U192" s="25">
        <f t="shared" si="12"/>
        <v>0</v>
      </c>
      <c r="V192" s="1">
        <v>30</v>
      </c>
      <c r="W192" s="5">
        <v>5</v>
      </c>
      <c r="X192" s="5" t="s">
        <v>740</v>
      </c>
      <c r="Y192" s="5">
        <f t="shared" si="11"/>
        <v>2</v>
      </c>
    </row>
    <row r="193" spans="1:25">
      <c r="A193" s="5">
        <v>192</v>
      </c>
      <c r="B193" s="5" t="s">
        <v>464</v>
      </c>
      <c r="C193" s="5" t="s">
        <v>549</v>
      </c>
      <c r="D193" s="5" t="s">
        <v>283</v>
      </c>
      <c r="E193" s="5" t="s">
        <v>284</v>
      </c>
      <c r="F193" s="5" t="s">
        <v>284</v>
      </c>
      <c r="G193" s="8" t="s">
        <v>466</v>
      </c>
      <c r="H193" s="8" t="s">
        <v>414</v>
      </c>
      <c r="I193" s="8" t="s">
        <v>467</v>
      </c>
      <c r="J193" s="8" t="s">
        <v>472</v>
      </c>
      <c r="K193" s="8" t="s">
        <v>417</v>
      </c>
      <c r="L193" s="8" t="s">
        <v>418</v>
      </c>
      <c r="M193" s="8" t="s">
        <v>471</v>
      </c>
      <c r="N193" s="5">
        <v>39</v>
      </c>
      <c r="O193" s="5" t="s">
        <v>284</v>
      </c>
      <c r="P193" s="5" t="s">
        <v>284</v>
      </c>
      <c r="Q193" s="5" t="s">
        <v>589</v>
      </c>
      <c r="R193" s="26">
        <v>1.9</v>
      </c>
      <c r="S193" s="5">
        <v>3.51</v>
      </c>
      <c r="T193" s="5">
        <v>0.64</v>
      </c>
      <c r="U193" s="25">
        <f t="shared" si="12"/>
        <v>0</v>
      </c>
      <c r="V193" s="1">
        <v>30</v>
      </c>
      <c r="W193" s="5">
        <v>5</v>
      </c>
      <c r="X193" s="5" t="s">
        <v>741</v>
      </c>
      <c r="Y193" s="5">
        <f t="shared" si="11"/>
        <v>1.9</v>
      </c>
    </row>
    <row r="194" spans="1:25">
      <c r="A194" s="5">
        <v>193</v>
      </c>
      <c r="B194" s="5" t="s">
        <v>464</v>
      </c>
      <c r="C194" s="5" t="s">
        <v>549</v>
      </c>
      <c r="D194" s="5" t="s">
        <v>283</v>
      </c>
      <c r="E194" s="5" t="s">
        <v>284</v>
      </c>
      <c r="F194" s="5" t="s">
        <v>284</v>
      </c>
      <c r="G194" s="8" t="s">
        <v>466</v>
      </c>
      <c r="H194" s="8" t="s">
        <v>414</v>
      </c>
      <c r="I194" s="8" t="s">
        <v>467</v>
      </c>
      <c r="J194" s="8" t="s">
        <v>468</v>
      </c>
      <c r="K194" s="8" t="s">
        <v>424</v>
      </c>
      <c r="L194" s="8" t="s">
        <v>418</v>
      </c>
      <c r="M194" s="8" t="s">
        <v>473</v>
      </c>
      <c r="N194" s="5">
        <v>40</v>
      </c>
      <c r="O194" s="5" t="s">
        <v>284</v>
      </c>
      <c r="P194" s="5" t="s">
        <v>284</v>
      </c>
      <c r="Q194" s="5" t="s">
        <v>590</v>
      </c>
      <c r="R194" s="26">
        <v>2.2000000000000002</v>
      </c>
      <c r="S194" s="5">
        <v>1.97</v>
      </c>
      <c r="T194" s="5">
        <v>0.95</v>
      </c>
      <c r="U194" s="25">
        <f t="shared" si="12"/>
        <v>0</v>
      </c>
      <c r="V194" s="1">
        <v>30</v>
      </c>
      <c r="W194" s="5">
        <v>5</v>
      </c>
      <c r="X194" s="5" t="s">
        <v>742</v>
      </c>
      <c r="Y194" s="5">
        <f t="shared" si="11"/>
        <v>2.2000000000000002</v>
      </c>
    </row>
    <row r="195" spans="1:25">
      <c r="A195" s="5">
        <v>194</v>
      </c>
      <c r="B195" s="5" t="s">
        <v>464</v>
      </c>
      <c r="C195" s="5" t="s">
        <v>549</v>
      </c>
      <c r="D195" s="5" t="s">
        <v>283</v>
      </c>
      <c r="E195" s="5" t="s">
        <v>284</v>
      </c>
      <c r="F195" s="5" t="s">
        <v>284</v>
      </c>
      <c r="G195" s="8" t="s">
        <v>466</v>
      </c>
      <c r="H195" s="8" t="s">
        <v>414</v>
      </c>
      <c r="I195" s="8" t="s">
        <v>467</v>
      </c>
      <c r="J195" s="8" t="s">
        <v>472</v>
      </c>
      <c r="K195" s="8" t="s">
        <v>424</v>
      </c>
      <c r="L195" s="8" t="s">
        <v>418</v>
      </c>
      <c r="M195" s="8" t="s">
        <v>474</v>
      </c>
      <c r="N195" s="5">
        <v>41</v>
      </c>
      <c r="O195" s="5" t="s">
        <v>284</v>
      </c>
      <c r="P195" s="5" t="s">
        <v>284</v>
      </c>
      <c r="Q195" s="5" t="s">
        <v>591</v>
      </c>
      <c r="R195" s="26">
        <v>2.5</v>
      </c>
      <c r="S195" s="5">
        <v>1.69</v>
      </c>
      <c r="T195" s="5">
        <v>0.76</v>
      </c>
      <c r="U195" s="25">
        <f t="shared" si="12"/>
        <v>0</v>
      </c>
      <c r="V195" s="1">
        <v>30</v>
      </c>
      <c r="W195" s="5">
        <v>5</v>
      </c>
      <c r="X195" s="5" t="s">
        <v>743</v>
      </c>
      <c r="Y195" s="5">
        <f t="shared" si="11"/>
        <v>2.5</v>
      </c>
    </row>
    <row r="196" spans="1:25">
      <c r="A196" s="5">
        <v>195</v>
      </c>
      <c r="B196" s="5" t="s">
        <v>464</v>
      </c>
      <c r="C196" s="5" t="s">
        <v>549</v>
      </c>
      <c r="D196" s="5" t="s">
        <v>283</v>
      </c>
      <c r="E196" s="5" t="s">
        <v>284</v>
      </c>
      <c r="F196" s="5" t="s">
        <v>284</v>
      </c>
      <c r="G196" s="8" t="s">
        <v>466</v>
      </c>
      <c r="H196" s="8" t="s">
        <v>414</v>
      </c>
      <c r="I196" s="8" t="s">
        <v>476</v>
      </c>
      <c r="J196" s="8" t="s">
        <v>477</v>
      </c>
      <c r="K196" s="8" t="s">
        <v>417</v>
      </c>
      <c r="L196" s="8" t="s">
        <v>418</v>
      </c>
      <c r="M196" s="8" t="s">
        <v>475</v>
      </c>
      <c r="N196" s="5">
        <v>42</v>
      </c>
      <c r="O196" s="5" t="s">
        <v>284</v>
      </c>
      <c r="P196" s="5" t="s">
        <v>284</v>
      </c>
      <c r="Q196" s="5" t="s">
        <v>592</v>
      </c>
      <c r="R196" s="26">
        <v>1</v>
      </c>
      <c r="S196" s="5">
        <v>2.04</v>
      </c>
      <c r="T196" s="5">
        <v>0.23</v>
      </c>
      <c r="U196" s="25">
        <f t="shared" si="12"/>
        <v>0</v>
      </c>
      <c r="V196" s="1">
        <v>30</v>
      </c>
      <c r="W196" s="5">
        <v>5</v>
      </c>
      <c r="X196" s="5" t="s">
        <v>744</v>
      </c>
      <c r="Y196" s="5">
        <f t="shared" si="11"/>
        <v>1</v>
      </c>
    </row>
    <row r="197" spans="1:25">
      <c r="A197" s="5">
        <v>196</v>
      </c>
      <c r="B197" s="5" t="s">
        <v>464</v>
      </c>
      <c r="C197" s="5" t="s">
        <v>549</v>
      </c>
      <c r="D197" s="5" t="s">
        <v>283</v>
      </c>
      <c r="E197" s="5" t="s">
        <v>284</v>
      </c>
      <c r="F197" s="5" t="s">
        <v>284</v>
      </c>
      <c r="G197" s="8" t="s">
        <v>466</v>
      </c>
      <c r="H197" s="8" t="s">
        <v>414</v>
      </c>
      <c r="I197" s="8" t="s">
        <v>476</v>
      </c>
      <c r="J197" s="8" t="s">
        <v>479</v>
      </c>
      <c r="K197" s="8" t="s">
        <v>424</v>
      </c>
      <c r="L197" s="8" t="s">
        <v>418</v>
      </c>
      <c r="M197" s="8" t="s">
        <v>478</v>
      </c>
      <c r="N197" s="5">
        <v>43</v>
      </c>
      <c r="O197" s="5" t="s">
        <v>284</v>
      </c>
      <c r="P197" s="5" t="s">
        <v>284</v>
      </c>
      <c r="Q197" s="5" t="s">
        <v>593</v>
      </c>
      <c r="R197" s="26">
        <v>1.8</v>
      </c>
      <c r="S197" s="5">
        <v>2.1</v>
      </c>
      <c r="T197" s="5">
        <v>0.76</v>
      </c>
      <c r="U197" s="25">
        <f t="shared" si="12"/>
        <v>0</v>
      </c>
      <c r="V197" s="1">
        <v>30</v>
      </c>
      <c r="W197" s="5">
        <v>5</v>
      </c>
      <c r="X197" s="5" t="s">
        <v>745</v>
      </c>
      <c r="Y197" s="5">
        <f t="shared" si="11"/>
        <v>1.8</v>
      </c>
    </row>
    <row r="198" spans="1:25">
      <c r="A198" s="5">
        <v>197</v>
      </c>
      <c r="B198" s="5" t="s">
        <v>464</v>
      </c>
      <c r="C198" s="5" t="s">
        <v>549</v>
      </c>
      <c r="D198" s="5" t="s">
        <v>283</v>
      </c>
      <c r="E198" s="5" t="s">
        <v>284</v>
      </c>
      <c r="F198" s="5" t="s">
        <v>284</v>
      </c>
      <c r="G198" s="8" t="s">
        <v>466</v>
      </c>
      <c r="H198" s="8" t="s">
        <v>414</v>
      </c>
      <c r="I198" s="8" t="s">
        <v>476</v>
      </c>
      <c r="J198" s="8" t="s">
        <v>477</v>
      </c>
      <c r="K198" s="8" t="s">
        <v>424</v>
      </c>
      <c r="L198" s="8" t="s">
        <v>418</v>
      </c>
      <c r="M198" s="8" t="s">
        <v>480</v>
      </c>
      <c r="N198" s="5">
        <v>44</v>
      </c>
      <c r="O198" s="5" t="s">
        <v>284</v>
      </c>
      <c r="P198" s="5" t="s">
        <v>284</v>
      </c>
      <c r="Q198" s="5" t="s">
        <v>594</v>
      </c>
      <c r="R198" s="26">
        <v>1.7</v>
      </c>
      <c r="S198" s="5">
        <v>2.2200000000000002</v>
      </c>
      <c r="T198" s="5">
        <v>0.71</v>
      </c>
      <c r="U198" s="25">
        <f t="shared" si="12"/>
        <v>0</v>
      </c>
      <c r="V198" s="1">
        <v>30</v>
      </c>
      <c r="W198" s="5">
        <v>5</v>
      </c>
      <c r="X198" s="5" t="s">
        <v>746</v>
      </c>
      <c r="Y198" s="5">
        <f t="shared" si="11"/>
        <v>1.7</v>
      </c>
    </row>
    <row r="199" spans="1:25">
      <c r="A199" s="5">
        <v>198</v>
      </c>
      <c r="B199" s="5" t="s">
        <v>464</v>
      </c>
      <c r="C199" s="5" t="s">
        <v>549</v>
      </c>
      <c r="D199" s="5" t="s">
        <v>283</v>
      </c>
      <c r="E199" s="5" t="s">
        <v>284</v>
      </c>
      <c r="F199" s="5" t="s">
        <v>284</v>
      </c>
      <c r="G199" s="8" t="s">
        <v>466</v>
      </c>
      <c r="H199" s="8" t="s">
        <v>414</v>
      </c>
      <c r="I199" s="8" t="s">
        <v>476</v>
      </c>
      <c r="J199" s="8" t="s">
        <v>482</v>
      </c>
      <c r="K199" s="8" t="s">
        <v>424</v>
      </c>
      <c r="L199" s="8" t="s">
        <v>418</v>
      </c>
      <c r="M199" s="8" t="s">
        <v>481</v>
      </c>
      <c r="N199" s="5">
        <v>45</v>
      </c>
      <c r="O199" s="5" t="s">
        <v>284</v>
      </c>
      <c r="P199" s="5" t="s">
        <v>284</v>
      </c>
      <c r="Q199" s="5" t="s">
        <v>595</v>
      </c>
      <c r="R199" s="26">
        <v>1.5</v>
      </c>
      <c r="S199" s="5">
        <v>2.29</v>
      </c>
      <c r="T199" s="5">
        <v>0.21</v>
      </c>
      <c r="U199" s="25">
        <f t="shared" si="12"/>
        <v>0</v>
      </c>
      <c r="V199" s="1">
        <v>30</v>
      </c>
      <c r="W199" s="5">
        <v>5</v>
      </c>
      <c r="X199" s="5" t="s">
        <v>747</v>
      </c>
      <c r="Y199" s="5">
        <f t="shared" si="11"/>
        <v>1.5</v>
      </c>
    </row>
    <row r="200" spans="1:25">
      <c r="A200" s="5">
        <v>199</v>
      </c>
      <c r="B200" s="5" t="s">
        <v>464</v>
      </c>
      <c r="C200" s="5" t="s">
        <v>549</v>
      </c>
      <c r="D200" s="5" t="s">
        <v>283</v>
      </c>
      <c r="E200" s="5" t="s">
        <v>284</v>
      </c>
      <c r="F200" s="5" t="s">
        <v>284</v>
      </c>
      <c r="G200" s="8" t="s">
        <v>466</v>
      </c>
      <c r="H200" s="8" t="s">
        <v>414</v>
      </c>
      <c r="I200" s="8" t="s">
        <v>484</v>
      </c>
      <c r="J200" s="8" t="s">
        <v>485</v>
      </c>
      <c r="K200" s="8" t="s">
        <v>417</v>
      </c>
      <c r="L200" s="8" t="s">
        <v>418</v>
      </c>
      <c r="M200" s="8" t="s">
        <v>483</v>
      </c>
      <c r="N200" s="5">
        <v>46</v>
      </c>
      <c r="O200" s="5" t="s">
        <v>284</v>
      </c>
      <c r="P200" s="5" t="s">
        <v>284</v>
      </c>
      <c r="Q200" s="5" t="s">
        <v>596</v>
      </c>
      <c r="R200" s="26">
        <v>1.5</v>
      </c>
      <c r="S200" s="5">
        <v>1.45</v>
      </c>
      <c r="T200" s="5">
        <v>0.21</v>
      </c>
      <c r="U200" s="25">
        <f t="shared" si="12"/>
        <v>0</v>
      </c>
      <c r="V200" s="1">
        <v>30</v>
      </c>
      <c r="W200" s="5">
        <v>5</v>
      </c>
      <c r="X200" s="5" t="s">
        <v>748</v>
      </c>
      <c r="Y200" s="5">
        <f t="shared" si="11"/>
        <v>1.5</v>
      </c>
    </row>
    <row r="201" spans="1:25">
      <c r="A201" s="5">
        <v>200</v>
      </c>
      <c r="B201" s="5" t="s">
        <v>464</v>
      </c>
      <c r="C201" s="5" t="s">
        <v>549</v>
      </c>
      <c r="D201" s="5" t="s">
        <v>283</v>
      </c>
      <c r="E201" s="5" t="s">
        <v>284</v>
      </c>
      <c r="F201" s="5" t="s">
        <v>284</v>
      </c>
      <c r="G201" s="8" t="s">
        <v>466</v>
      </c>
      <c r="H201" s="8" t="s">
        <v>414</v>
      </c>
      <c r="I201" s="8" t="s">
        <v>484</v>
      </c>
      <c r="J201" s="8" t="s">
        <v>487</v>
      </c>
      <c r="K201" s="8" t="s">
        <v>417</v>
      </c>
      <c r="L201" s="8" t="s">
        <v>418</v>
      </c>
      <c r="M201" s="8" t="s">
        <v>486</v>
      </c>
      <c r="N201" s="5">
        <v>47</v>
      </c>
      <c r="O201" s="5" t="s">
        <v>284</v>
      </c>
      <c r="P201" s="5" t="s">
        <v>284</v>
      </c>
      <c r="Q201" s="5" t="s">
        <v>597</v>
      </c>
      <c r="R201" s="26">
        <v>2.2000000000000002</v>
      </c>
      <c r="S201" s="5">
        <v>2.3199999999999998</v>
      </c>
      <c r="T201" s="5">
        <v>0.61</v>
      </c>
      <c r="U201" s="25">
        <f t="shared" si="12"/>
        <v>0</v>
      </c>
      <c r="V201" s="1">
        <v>30</v>
      </c>
      <c r="W201" s="5">
        <v>6</v>
      </c>
      <c r="X201" s="5" t="s">
        <v>655</v>
      </c>
      <c r="Y201" s="5">
        <f t="shared" si="11"/>
        <v>2.2000000000000002</v>
      </c>
    </row>
    <row r="202" spans="1:25">
      <c r="A202" s="5">
        <v>201</v>
      </c>
      <c r="B202" s="5" t="s">
        <v>464</v>
      </c>
      <c r="C202" s="5" t="s">
        <v>549</v>
      </c>
      <c r="D202" s="5" t="s">
        <v>283</v>
      </c>
      <c r="E202" s="5" t="s">
        <v>284</v>
      </c>
      <c r="F202" s="5" t="s">
        <v>284</v>
      </c>
      <c r="G202" s="8" t="s">
        <v>466</v>
      </c>
      <c r="H202" s="8" t="s">
        <v>414</v>
      </c>
      <c r="I202" s="8" t="s">
        <v>484</v>
      </c>
      <c r="J202" s="8" t="s">
        <v>489</v>
      </c>
      <c r="K202" s="8" t="s">
        <v>417</v>
      </c>
      <c r="L202" s="8" t="s">
        <v>418</v>
      </c>
      <c r="M202" s="8" t="s">
        <v>488</v>
      </c>
      <c r="N202" s="5">
        <v>48</v>
      </c>
      <c r="O202" s="5" t="s">
        <v>284</v>
      </c>
      <c r="P202" s="5" t="s">
        <v>284</v>
      </c>
      <c r="Q202" s="5" t="s">
        <v>598</v>
      </c>
      <c r="R202" s="26">
        <v>2.2999999999999998</v>
      </c>
      <c r="S202" s="5">
        <v>1.85</v>
      </c>
      <c r="T202" s="5">
        <v>0.82</v>
      </c>
      <c r="U202" s="25">
        <f t="shared" si="12"/>
        <v>0</v>
      </c>
      <c r="V202" s="1">
        <v>30</v>
      </c>
      <c r="W202" s="5">
        <v>6</v>
      </c>
      <c r="X202" s="5" t="s">
        <v>656</v>
      </c>
      <c r="Y202" s="5">
        <f t="shared" si="11"/>
        <v>2.2999999999999998</v>
      </c>
    </row>
    <row r="203" spans="1:25">
      <c r="A203" s="5">
        <v>202</v>
      </c>
      <c r="B203" s="5" t="s">
        <v>464</v>
      </c>
      <c r="C203" s="5" t="s">
        <v>549</v>
      </c>
      <c r="D203" s="5" t="s">
        <v>283</v>
      </c>
      <c r="E203" s="5" t="s">
        <v>284</v>
      </c>
      <c r="F203" s="5" t="s">
        <v>284</v>
      </c>
      <c r="G203" s="8" t="s">
        <v>466</v>
      </c>
      <c r="H203" s="8" t="s">
        <v>414</v>
      </c>
      <c r="I203" s="8" t="s">
        <v>484</v>
      </c>
      <c r="J203" s="8" t="s">
        <v>489</v>
      </c>
      <c r="K203" s="8" t="s">
        <v>424</v>
      </c>
      <c r="L203" s="8" t="s">
        <v>418</v>
      </c>
      <c r="M203" s="8" t="s">
        <v>490</v>
      </c>
      <c r="N203" s="5">
        <v>49</v>
      </c>
      <c r="O203" s="5" t="s">
        <v>284</v>
      </c>
      <c r="P203" s="5" t="s">
        <v>284</v>
      </c>
      <c r="Q203" s="5" t="s">
        <v>599</v>
      </c>
      <c r="R203" s="26">
        <v>9.5</v>
      </c>
      <c r="S203" s="5">
        <v>1.94</v>
      </c>
      <c r="T203" s="5">
        <v>1.19</v>
      </c>
      <c r="U203" s="25">
        <f t="shared" si="12"/>
        <v>0</v>
      </c>
      <c r="V203" s="1">
        <v>30</v>
      </c>
      <c r="W203" s="5">
        <v>6</v>
      </c>
      <c r="X203" s="5" t="s">
        <v>657</v>
      </c>
      <c r="Y203" s="5">
        <f t="shared" si="11"/>
        <v>9.5</v>
      </c>
    </row>
    <row r="204" spans="1:25">
      <c r="A204" s="5">
        <v>203</v>
      </c>
      <c r="B204" s="5" t="s">
        <v>464</v>
      </c>
      <c r="C204" s="5" t="s">
        <v>549</v>
      </c>
      <c r="D204" s="5" t="s">
        <v>283</v>
      </c>
      <c r="E204" s="5" t="s">
        <v>284</v>
      </c>
      <c r="F204" s="5" t="s">
        <v>284</v>
      </c>
      <c r="G204" s="8" t="s">
        <v>466</v>
      </c>
      <c r="H204" s="8" t="s">
        <v>414</v>
      </c>
      <c r="I204" s="8" t="s">
        <v>492</v>
      </c>
      <c r="J204" s="8" t="s">
        <v>493</v>
      </c>
      <c r="K204" s="8" t="s">
        <v>417</v>
      </c>
      <c r="L204" s="8" t="s">
        <v>418</v>
      </c>
      <c r="M204" s="8" t="s">
        <v>491</v>
      </c>
      <c r="N204" s="5">
        <v>50</v>
      </c>
      <c r="O204" s="5" t="s">
        <v>284</v>
      </c>
      <c r="P204" s="5" t="s">
        <v>284</v>
      </c>
      <c r="Q204" s="5" t="s">
        <v>600</v>
      </c>
      <c r="R204" s="26">
        <v>1.2</v>
      </c>
      <c r="S204" s="5">
        <v>4.2300000000000004</v>
      </c>
      <c r="T204" s="5">
        <v>0.42</v>
      </c>
      <c r="U204" s="25">
        <f t="shared" si="12"/>
        <v>0</v>
      </c>
      <c r="V204" s="1">
        <v>30</v>
      </c>
      <c r="W204" s="5">
        <v>6</v>
      </c>
      <c r="X204" s="5" t="s">
        <v>658</v>
      </c>
      <c r="Y204" s="5">
        <f t="shared" si="11"/>
        <v>1.2</v>
      </c>
    </row>
    <row r="205" spans="1:25">
      <c r="A205" s="5">
        <v>204</v>
      </c>
      <c r="B205" s="5" t="s">
        <v>464</v>
      </c>
      <c r="C205" s="5" t="s">
        <v>549</v>
      </c>
      <c r="D205" s="5" t="s">
        <v>283</v>
      </c>
      <c r="E205" s="5" t="s">
        <v>284</v>
      </c>
      <c r="F205" s="5" t="s">
        <v>284</v>
      </c>
      <c r="G205" s="8" t="s">
        <v>466</v>
      </c>
      <c r="H205" s="8" t="s">
        <v>414</v>
      </c>
      <c r="I205" s="8" t="s">
        <v>492</v>
      </c>
      <c r="J205" s="8" t="s">
        <v>495</v>
      </c>
      <c r="K205" s="8" t="s">
        <v>417</v>
      </c>
      <c r="L205" s="8" t="s">
        <v>418</v>
      </c>
      <c r="M205" s="8" t="s">
        <v>494</v>
      </c>
      <c r="N205" s="5">
        <v>51</v>
      </c>
      <c r="O205" s="5" t="s">
        <v>284</v>
      </c>
      <c r="P205" s="5" t="s">
        <v>284</v>
      </c>
      <c r="Q205" s="5" t="s">
        <v>601</v>
      </c>
      <c r="R205" s="26">
        <v>1.3</v>
      </c>
      <c r="S205" s="5">
        <v>8.26</v>
      </c>
      <c r="T205" s="5">
        <v>0.26</v>
      </c>
      <c r="U205" s="25">
        <f t="shared" si="12"/>
        <v>0</v>
      </c>
      <c r="V205" s="1">
        <v>30</v>
      </c>
      <c r="W205" s="5">
        <v>6</v>
      </c>
      <c r="X205" s="5" t="s">
        <v>659</v>
      </c>
      <c r="Y205" s="5">
        <f t="shared" si="11"/>
        <v>1.3</v>
      </c>
    </row>
    <row r="206" spans="1:25">
      <c r="A206" s="5">
        <v>205</v>
      </c>
      <c r="B206" s="5" t="s">
        <v>464</v>
      </c>
      <c r="C206" s="5" t="s">
        <v>549</v>
      </c>
      <c r="D206" s="5" t="s">
        <v>283</v>
      </c>
      <c r="E206" s="5" t="s">
        <v>284</v>
      </c>
      <c r="F206" s="5" t="s">
        <v>284</v>
      </c>
      <c r="G206" s="8" t="s">
        <v>466</v>
      </c>
      <c r="H206" s="8" t="s">
        <v>414</v>
      </c>
      <c r="I206" s="8" t="s">
        <v>492</v>
      </c>
      <c r="J206" s="8" t="s">
        <v>497</v>
      </c>
      <c r="K206" s="8" t="s">
        <v>417</v>
      </c>
      <c r="L206" s="8" t="s">
        <v>418</v>
      </c>
      <c r="M206" s="8" t="s">
        <v>496</v>
      </c>
      <c r="N206" s="5">
        <v>52</v>
      </c>
      <c r="O206" s="5" t="s">
        <v>284</v>
      </c>
      <c r="P206" s="5" t="s">
        <v>284</v>
      </c>
      <c r="Q206" s="5" t="s">
        <v>602</v>
      </c>
      <c r="R206" s="26">
        <v>1.2</v>
      </c>
      <c r="S206" s="5">
        <v>6.7</v>
      </c>
      <c r="T206" s="5">
        <v>0.19</v>
      </c>
      <c r="U206" s="25">
        <f t="shared" si="12"/>
        <v>0</v>
      </c>
      <c r="V206" s="1">
        <v>30</v>
      </c>
      <c r="W206" s="5">
        <v>6</v>
      </c>
      <c r="X206" s="5" t="s">
        <v>660</v>
      </c>
      <c r="Y206" s="5">
        <f t="shared" si="11"/>
        <v>1.2</v>
      </c>
    </row>
    <row r="207" spans="1:25">
      <c r="A207" s="5">
        <v>206</v>
      </c>
      <c r="B207" s="5" t="s">
        <v>464</v>
      </c>
      <c r="C207" s="5" t="s">
        <v>549</v>
      </c>
      <c r="D207" s="5" t="s">
        <v>283</v>
      </c>
      <c r="E207" s="5" t="s">
        <v>284</v>
      </c>
      <c r="F207" s="5" t="s">
        <v>284</v>
      </c>
      <c r="G207" s="8" t="s">
        <v>466</v>
      </c>
      <c r="H207" s="8" t="s">
        <v>414</v>
      </c>
      <c r="I207" s="8" t="s">
        <v>492</v>
      </c>
      <c r="J207" s="8" t="s">
        <v>495</v>
      </c>
      <c r="K207" s="8" t="s">
        <v>424</v>
      </c>
      <c r="L207" s="8" t="s">
        <v>418</v>
      </c>
      <c r="M207" s="8" t="s">
        <v>498</v>
      </c>
      <c r="N207" s="5">
        <v>53</v>
      </c>
      <c r="O207" s="5" t="s">
        <v>284</v>
      </c>
      <c r="P207" s="5" t="s">
        <v>284</v>
      </c>
      <c r="Q207" s="5" t="s">
        <v>603</v>
      </c>
      <c r="R207" s="26">
        <v>1.6</v>
      </c>
      <c r="S207" s="5">
        <v>3.01</v>
      </c>
      <c r="T207" s="5">
        <v>0.54</v>
      </c>
      <c r="U207" s="25">
        <f t="shared" si="12"/>
        <v>0</v>
      </c>
      <c r="V207" s="1">
        <v>30</v>
      </c>
      <c r="W207" s="5">
        <v>6</v>
      </c>
      <c r="X207" s="5" t="s">
        <v>661</v>
      </c>
      <c r="Y207" s="5">
        <f t="shared" si="11"/>
        <v>1.6</v>
      </c>
    </row>
    <row r="208" spans="1:25">
      <c r="A208" s="5">
        <v>207</v>
      </c>
      <c r="B208" s="5" t="s">
        <v>464</v>
      </c>
      <c r="C208" s="5" t="s">
        <v>549</v>
      </c>
      <c r="D208" s="5" t="s">
        <v>283</v>
      </c>
      <c r="E208" s="5" t="s">
        <v>284</v>
      </c>
      <c r="F208" s="5" t="s">
        <v>284</v>
      </c>
      <c r="G208" s="8" t="s">
        <v>466</v>
      </c>
      <c r="H208" s="8" t="s">
        <v>414</v>
      </c>
      <c r="I208" s="8" t="s">
        <v>492</v>
      </c>
      <c r="J208" s="8" t="s">
        <v>497</v>
      </c>
      <c r="K208" s="8" t="s">
        <v>424</v>
      </c>
      <c r="L208" s="8" t="s">
        <v>418</v>
      </c>
      <c r="M208" s="8" t="s">
        <v>499</v>
      </c>
      <c r="N208" s="5">
        <v>54</v>
      </c>
      <c r="O208" s="5" t="s">
        <v>284</v>
      </c>
      <c r="P208" s="5" t="s">
        <v>284</v>
      </c>
      <c r="Q208" s="5" t="s">
        <v>604</v>
      </c>
      <c r="R208" s="26">
        <v>0.9</v>
      </c>
      <c r="S208" s="5">
        <v>3.19</v>
      </c>
      <c r="T208" s="5">
        <v>0.34</v>
      </c>
      <c r="U208" s="25">
        <f t="shared" si="12"/>
        <v>0</v>
      </c>
      <c r="V208" s="1">
        <v>30</v>
      </c>
      <c r="W208" s="5">
        <v>6</v>
      </c>
      <c r="X208" s="5" t="s">
        <v>662</v>
      </c>
      <c r="Y208" s="5">
        <f t="shared" si="11"/>
        <v>0.9</v>
      </c>
    </row>
    <row r="209" spans="1:25">
      <c r="A209" s="5">
        <v>208</v>
      </c>
      <c r="B209" s="5" t="s">
        <v>500</v>
      </c>
      <c r="C209" s="5" t="s">
        <v>550</v>
      </c>
      <c r="D209" s="5" t="s">
        <v>283</v>
      </c>
      <c r="E209" s="5" t="s">
        <v>284</v>
      </c>
      <c r="F209" s="5" t="s">
        <v>284</v>
      </c>
      <c r="G209" s="8" t="s">
        <v>466</v>
      </c>
      <c r="H209" s="8" t="s">
        <v>441</v>
      </c>
      <c r="I209" s="8" t="s">
        <v>484</v>
      </c>
      <c r="J209" s="8" t="s">
        <v>489</v>
      </c>
      <c r="K209" s="8" t="s">
        <v>417</v>
      </c>
      <c r="L209" s="8" t="s">
        <v>439</v>
      </c>
      <c r="M209" s="8" t="s">
        <v>501</v>
      </c>
      <c r="N209" s="5">
        <v>55</v>
      </c>
      <c r="O209" s="5" t="s">
        <v>284</v>
      </c>
      <c r="P209" s="5" t="s">
        <v>284</v>
      </c>
      <c r="Q209" s="5" t="s">
        <v>605</v>
      </c>
      <c r="R209" s="5">
        <v>30.4</v>
      </c>
      <c r="S209" s="5">
        <v>1.95</v>
      </c>
      <c r="T209" s="5">
        <v>1.7</v>
      </c>
      <c r="U209" s="25">
        <f t="shared" si="12"/>
        <v>20.131578947368421</v>
      </c>
      <c r="V209" s="1">
        <f t="shared" ref="V209:V220" si="13">300/R209</f>
        <v>9.8684210526315788</v>
      </c>
      <c r="W209" s="5">
        <v>6</v>
      </c>
      <c r="X209" s="5" t="s">
        <v>663</v>
      </c>
      <c r="Y209" s="5">
        <v>10</v>
      </c>
    </row>
    <row r="210" spans="1:25">
      <c r="A210" s="5">
        <v>209</v>
      </c>
      <c r="B210" s="5" t="s">
        <v>500</v>
      </c>
      <c r="C210" s="5" t="s">
        <v>550</v>
      </c>
      <c r="D210" s="5" t="s">
        <v>283</v>
      </c>
      <c r="E210" s="5" t="s">
        <v>284</v>
      </c>
      <c r="F210" s="5" t="s">
        <v>284</v>
      </c>
      <c r="G210" s="8" t="s">
        <v>466</v>
      </c>
      <c r="H210" s="8" t="s">
        <v>441</v>
      </c>
      <c r="I210" s="8" t="s">
        <v>484</v>
      </c>
      <c r="J210" s="8" t="s">
        <v>489</v>
      </c>
      <c r="K210" s="8" t="s">
        <v>424</v>
      </c>
      <c r="L210" s="8" t="s">
        <v>439</v>
      </c>
      <c r="M210" s="8" t="s">
        <v>502</v>
      </c>
      <c r="N210" s="5">
        <v>56</v>
      </c>
      <c r="O210" s="5" t="s">
        <v>284</v>
      </c>
      <c r="P210" s="5" t="s">
        <v>284</v>
      </c>
      <c r="Q210" s="5" t="s">
        <v>606</v>
      </c>
      <c r="R210" s="5">
        <v>29.1</v>
      </c>
      <c r="S210" s="5">
        <v>1.91</v>
      </c>
      <c r="T210" s="5">
        <v>1.73</v>
      </c>
      <c r="U210" s="25">
        <f t="shared" si="12"/>
        <v>19.690721649484537</v>
      </c>
      <c r="V210" s="1">
        <f t="shared" si="13"/>
        <v>10.309278350515463</v>
      </c>
      <c r="W210" s="5">
        <v>6</v>
      </c>
      <c r="X210" s="5" t="s">
        <v>664</v>
      </c>
      <c r="Y210" s="5">
        <v>10</v>
      </c>
    </row>
    <row r="211" spans="1:25">
      <c r="A211" s="5">
        <v>210</v>
      </c>
      <c r="B211" s="5" t="s">
        <v>500</v>
      </c>
      <c r="C211" s="5" t="s">
        <v>550</v>
      </c>
      <c r="D211" s="5" t="s">
        <v>283</v>
      </c>
      <c r="E211" s="5" t="s">
        <v>284</v>
      </c>
      <c r="F211" s="5" t="s">
        <v>284</v>
      </c>
      <c r="G211" s="8" t="s">
        <v>466</v>
      </c>
      <c r="H211" s="8" t="s">
        <v>441</v>
      </c>
      <c r="I211" s="8" t="s">
        <v>484</v>
      </c>
      <c r="J211" s="8" t="s">
        <v>487</v>
      </c>
      <c r="K211" s="8" t="s">
        <v>417</v>
      </c>
      <c r="L211" s="8" t="s">
        <v>439</v>
      </c>
      <c r="M211" s="8" t="s">
        <v>503</v>
      </c>
      <c r="N211" s="5">
        <v>57</v>
      </c>
      <c r="O211" s="5" t="s">
        <v>284</v>
      </c>
      <c r="P211" s="5" t="s">
        <v>284</v>
      </c>
      <c r="Q211" s="5" t="s">
        <v>607</v>
      </c>
      <c r="R211" s="5">
        <v>19.3</v>
      </c>
      <c r="S211" s="5">
        <v>1.96</v>
      </c>
      <c r="T211" s="5">
        <v>0.96</v>
      </c>
      <c r="U211" s="25">
        <f t="shared" si="12"/>
        <v>14.455958549222798</v>
      </c>
      <c r="V211" s="1">
        <f t="shared" si="13"/>
        <v>15.544041450777202</v>
      </c>
      <c r="W211" s="5">
        <v>6</v>
      </c>
      <c r="X211" s="5" t="s">
        <v>665</v>
      </c>
      <c r="Y211" s="5">
        <v>10</v>
      </c>
    </row>
    <row r="212" spans="1:25">
      <c r="A212" s="5">
        <v>211</v>
      </c>
      <c r="B212" s="5" t="s">
        <v>500</v>
      </c>
      <c r="C212" s="5" t="s">
        <v>550</v>
      </c>
      <c r="D212" s="5" t="s">
        <v>283</v>
      </c>
      <c r="E212" s="5" t="s">
        <v>284</v>
      </c>
      <c r="F212" s="5" t="s">
        <v>284</v>
      </c>
      <c r="G212" s="8" t="s">
        <v>466</v>
      </c>
      <c r="H212" s="8" t="s">
        <v>441</v>
      </c>
      <c r="I212" s="8" t="s">
        <v>484</v>
      </c>
      <c r="J212" s="8" t="s">
        <v>487</v>
      </c>
      <c r="K212" s="8" t="s">
        <v>424</v>
      </c>
      <c r="L212" s="8" t="s">
        <v>439</v>
      </c>
      <c r="M212" s="8" t="s">
        <v>504</v>
      </c>
      <c r="N212" s="5">
        <v>58</v>
      </c>
      <c r="O212" s="5" t="s">
        <v>284</v>
      </c>
      <c r="P212" s="5" t="s">
        <v>284</v>
      </c>
      <c r="Q212" s="5" t="s">
        <v>608</v>
      </c>
      <c r="R212" s="5">
        <v>31.6</v>
      </c>
      <c r="S212" s="5">
        <v>1.96</v>
      </c>
      <c r="T212" s="5">
        <v>1.86</v>
      </c>
      <c r="U212" s="25">
        <f t="shared" si="12"/>
        <v>20.506329113924053</v>
      </c>
      <c r="V212" s="1">
        <f t="shared" si="13"/>
        <v>9.4936708860759484</v>
      </c>
      <c r="W212" s="5">
        <v>6</v>
      </c>
      <c r="X212" s="5" t="s">
        <v>666</v>
      </c>
      <c r="Y212" s="5">
        <v>10</v>
      </c>
    </row>
    <row r="213" spans="1:25">
      <c r="A213" s="5">
        <v>212</v>
      </c>
      <c r="B213" s="5" t="s">
        <v>500</v>
      </c>
      <c r="C213" s="5" t="s">
        <v>550</v>
      </c>
      <c r="D213" s="5" t="s">
        <v>283</v>
      </c>
      <c r="E213" s="5" t="s">
        <v>284</v>
      </c>
      <c r="F213" s="5" t="s">
        <v>284</v>
      </c>
      <c r="G213" s="5" t="s">
        <v>466</v>
      </c>
      <c r="H213" s="5" t="s">
        <v>441</v>
      </c>
      <c r="I213" s="5" t="s">
        <v>484</v>
      </c>
      <c r="J213" s="5" t="s">
        <v>485</v>
      </c>
      <c r="K213" s="5" t="s">
        <v>417</v>
      </c>
      <c r="L213" s="5" t="s">
        <v>439</v>
      </c>
      <c r="M213" s="5" t="s">
        <v>505</v>
      </c>
      <c r="N213" s="5">
        <v>59</v>
      </c>
      <c r="O213" s="5" t="s">
        <v>284</v>
      </c>
      <c r="P213" s="5" t="s">
        <v>284</v>
      </c>
      <c r="Q213" s="5" t="s">
        <v>609</v>
      </c>
      <c r="R213" s="5">
        <v>19.7</v>
      </c>
      <c r="S213" s="5">
        <v>1.96</v>
      </c>
      <c r="T213" s="5">
        <v>1.42</v>
      </c>
      <c r="U213" s="25">
        <f t="shared" si="12"/>
        <v>14.771573604060913</v>
      </c>
      <c r="V213" s="1">
        <f t="shared" si="13"/>
        <v>15.228426395939087</v>
      </c>
      <c r="W213" s="5">
        <v>6</v>
      </c>
      <c r="X213" s="5" t="s">
        <v>667</v>
      </c>
      <c r="Y213" s="5">
        <v>10</v>
      </c>
    </row>
    <row r="214" spans="1:25">
      <c r="A214" s="5">
        <v>213</v>
      </c>
      <c r="B214" s="5" t="s">
        <v>500</v>
      </c>
      <c r="C214" s="5" t="s">
        <v>550</v>
      </c>
      <c r="D214" s="5" t="s">
        <v>283</v>
      </c>
      <c r="E214" s="5" t="s">
        <v>284</v>
      </c>
      <c r="F214" s="5" t="s">
        <v>284</v>
      </c>
      <c r="G214" s="5" t="s">
        <v>466</v>
      </c>
      <c r="H214" s="5" t="s">
        <v>441</v>
      </c>
      <c r="I214" s="5" t="s">
        <v>484</v>
      </c>
      <c r="J214" s="5" t="s">
        <v>485</v>
      </c>
      <c r="K214" s="5" t="s">
        <v>424</v>
      </c>
      <c r="L214" s="5" t="s">
        <v>439</v>
      </c>
      <c r="M214" s="5" t="s">
        <v>506</v>
      </c>
      <c r="N214" s="5">
        <v>60</v>
      </c>
      <c r="O214" s="5" t="s">
        <v>284</v>
      </c>
      <c r="P214" s="5" t="s">
        <v>284</v>
      </c>
      <c r="Q214" s="5" t="s">
        <v>610</v>
      </c>
      <c r="R214" s="5">
        <v>13.5</v>
      </c>
      <c r="S214" s="5">
        <v>1.88</v>
      </c>
      <c r="T214" s="5">
        <v>1.18</v>
      </c>
      <c r="U214" s="25">
        <f t="shared" si="12"/>
        <v>7.7777777777777786</v>
      </c>
      <c r="V214" s="1">
        <f t="shared" si="13"/>
        <v>22.222222222222221</v>
      </c>
      <c r="W214" s="5">
        <v>6</v>
      </c>
      <c r="X214" s="5" t="s">
        <v>668</v>
      </c>
      <c r="Y214" s="5">
        <v>10</v>
      </c>
    </row>
    <row r="215" spans="1:25">
      <c r="A215" s="5">
        <v>214</v>
      </c>
      <c r="B215" s="5" t="s">
        <v>500</v>
      </c>
      <c r="C215" s="5" t="s">
        <v>550</v>
      </c>
      <c r="D215" s="5" t="s">
        <v>283</v>
      </c>
      <c r="E215" s="5" t="s">
        <v>284</v>
      </c>
      <c r="F215" s="5" t="s">
        <v>284</v>
      </c>
      <c r="G215" s="5" t="s">
        <v>466</v>
      </c>
      <c r="H215" s="5" t="s">
        <v>441</v>
      </c>
      <c r="I215" s="5" t="s">
        <v>492</v>
      </c>
      <c r="J215" s="5" t="s">
        <v>497</v>
      </c>
      <c r="K215" s="5" t="s">
        <v>417</v>
      </c>
      <c r="L215" s="5" t="s">
        <v>439</v>
      </c>
      <c r="M215" s="5" t="s">
        <v>507</v>
      </c>
      <c r="N215" s="5">
        <v>61</v>
      </c>
      <c r="O215" s="5" t="s">
        <v>284</v>
      </c>
      <c r="P215" s="5" t="s">
        <v>284</v>
      </c>
      <c r="Q215" s="5" t="s">
        <v>611</v>
      </c>
      <c r="R215" s="5">
        <v>15.1</v>
      </c>
      <c r="S215" s="5">
        <v>1.96</v>
      </c>
      <c r="T215" s="5">
        <v>1.55</v>
      </c>
      <c r="U215" s="25">
        <f t="shared" si="12"/>
        <v>10.132450331125828</v>
      </c>
      <c r="V215" s="1">
        <f t="shared" si="13"/>
        <v>19.867549668874172</v>
      </c>
      <c r="W215" s="5">
        <v>6</v>
      </c>
      <c r="X215" s="5" t="s">
        <v>669</v>
      </c>
      <c r="Y215" s="5">
        <v>10</v>
      </c>
    </row>
    <row r="216" spans="1:25">
      <c r="A216" s="5">
        <v>215</v>
      </c>
      <c r="B216" s="5" t="s">
        <v>500</v>
      </c>
      <c r="C216" s="5" t="s">
        <v>550</v>
      </c>
      <c r="D216" s="5" t="s">
        <v>283</v>
      </c>
      <c r="E216" s="5" t="s">
        <v>284</v>
      </c>
      <c r="F216" s="5" t="s">
        <v>284</v>
      </c>
      <c r="G216" s="5" t="s">
        <v>466</v>
      </c>
      <c r="H216" s="5" t="s">
        <v>441</v>
      </c>
      <c r="I216" s="5" t="s">
        <v>492</v>
      </c>
      <c r="J216" s="5" t="s">
        <v>497</v>
      </c>
      <c r="K216" s="5" t="s">
        <v>424</v>
      </c>
      <c r="L216" s="5" t="s">
        <v>439</v>
      </c>
      <c r="M216" s="5" t="s">
        <v>508</v>
      </c>
      <c r="N216" s="5">
        <v>62</v>
      </c>
      <c r="O216" s="5" t="s">
        <v>284</v>
      </c>
      <c r="P216" s="5" t="s">
        <v>284</v>
      </c>
      <c r="Q216" s="5" t="s">
        <v>612</v>
      </c>
      <c r="R216" s="5">
        <v>20.399999999999999</v>
      </c>
      <c r="S216" s="5">
        <v>1.98</v>
      </c>
      <c r="T216" s="5">
        <v>1.76</v>
      </c>
      <c r="U216" s="25">
        <f t="shared" ref="U216:U247" si="14">30-V216</f>
        <v>15.294117647058822</v>
      </c>
      <c r="V216" s="1">
        <f t="shared" si="13"/>
        <v>14.705882352941178</v>
      </c>
      <c r="W216" s="5">
        <v>6</v>
      </c>
      <c r="X216" s="5" t="s">
        <v>670</v>
      </c>
      <c r="Y216" s="5">
        <v>10</v>
      </c>
    </row>
    <row r="217" spans="1:25">
      <c r="A217" s="5">
        <v>216</v>
      </c>
      <c r="B217" s="5" t="s">
        <v>500</v>
      </c>
      <c r="C217" s="5" t="s">
        <v>550</v>
      </c>
      <c r="D217" s="5" t="s">
        <v>283</v>
      </c>
      <c r="E217" s="5" t="s">
        <v>284</v>
      </c>
      <c r="F217" s="5" t="s">
        <v>284</v>
      </c>
      <c r="G217" s="5" t="s">
        <v>466</v>
      </c>
      <c r="H217" s="5" t="s">
        <v>441</v>
      </c>
      <c r="I217" s="5" t="s">
        <v>492</v>
      </c>
      <c r="J217" s="5" t="s">
        <v>495</v>
      </c>
      <c r="K217" s="5" t="s">
        <v>417</v>
      </c>
      <c r="L217" s="5" t="s">
        <v>439</v>
      </c>
      <c r="M217" s="5" t="s">
        <v>509</v>
      </c>
      <c r="N217" s="5">
        <v>63</v>
      </c>
      <c r="O217" s="5" t="s">
        <v>284</v>
      </c>
      <c r="P217" s="5" t="s">
        <v>284</v>
      </c>
      <c r="Q217" s="5" t="s">
        <v>613</v>
      </c>
      <c r="R217" s="5">
        <v>25.4</v>
      </c>
      <c r="S217" s="5">
        <v>1.97</v>
      </c>
      <c r="T217" s="5">
        <v>1.61</v>
      </c>
      <c r="U217" s="25">
        <f t="shared" si="14"/>
        <v>18.188976377952756</v>
      </c>
      <c r="V217" s="1">
        <f t="shared" si="13"/>
        <v>11.811023622047244</v>
      </c>
      <c r="W217" s="5">
        <v>6</v>
      </c>
      <c r="X217" s="5" t="s">
        <v>671</v>
      </c>
      <c r="Y217" s="5">
        <v>10</v>
      </c>
    </row>
    <row r="218" spans="1:25">
      <c r="A218" s="5">
        <v>217</v>
      </c>
      <c r="B218" s="5" t="s">
        <v>500</v>
      </c>
      <c r="C218" s="5" t="s">
        <v>550</v>
      </c>
      <c r="D218" s="5" t="s">
        <v>283</v>
      </c>
      <c r="E218" s="5" t="s">
        <v>284</v>
      </c>
      <c r="F218" s="5" t="s">
        <v>284</v>
      </c>
      <c r="G218" s="5" t="s">
        <v>466</v>
      </c>
      <c r="H218" s="5" t="s">
        <v>441</v>
      </c>
      <c r="I218" s="5" t="s">
        <v>492</v>
      </c>
      <c r="J218" s="5" t="s">
        <v>495</v>
      </c>
      <c r="K218" s="5" t="s">
        <v>424</v>
      </c>
      <c r="L218" s="5" t="s">
        <v>439</v>
      </c>
      <c r="M218" s="5" t="s">
        <v>510</v>
      </c>
      <c r="N218" s="5">
        <v>64</v>
      </c>
      <c r="O218" s="5" t="s">
        <v>284</v>
      </c>
      <c r="P218" s="5" t="s">
        <v>284</v>
      </c>
      <c r="Q218" s="5" t="s">
        <v>614</v>
      </c>
      <c r="R218" s="5">
        <v>17.600000000000001</v>
      </c>
      <c r="S218" s="5">
        <v>1.95</v>
      </c>
      <c r="T218" s="5">
        <v>1.61</v>
      </c>
      <c r="U218" s="25">
        <f t="shared" si="14"/>
        <v>12.954545454545457</v>
      </c>
      <c r="V218" s="1">
        <f t="shared" si="13"/>
        <v>17.045454545454543</v>
      </c>
      <c r="W218" s="5">
        <v>6</v>
      </c>
      <c r="X218" s="5" t="s">
        <v>672</v>
      </c>
      <c r="Y218" s="5">
        <v>10</v>
      </c>
    </row>
    <row r="219" spans="1:25">
      <c r="A219" s="5">
        <v>218</v>
      </c>
      <c r="B219" s="5" t="s">
        <v>500</v>
      </c>
      <c r="C219" s="5" t="s">
        <v>550</v>
      </c>
      <c r="D219" s="5" t="s">
        <v>283</v>
      </c>
      <c r="E219" s="5" t="s">
        <v>284</v>
      </c>
      <c r="F219" s="5" t="s">
        <v>284</v>
      </c>
      <c r="G219" s="5" t="s">
        <v>466</v>
      </c>
      <c r="H219" s="5" t="s">
        <v>441</v>
      </c>
      <c r="I219" s="5" t="s">
        <v>492</v>
      </c>
      <c r="J219" s="5" t="s">
        <v>493</v>
      </c>
      <c r="K219" s="5" t="s">
        <v>417</v>
      </c>
      <c r="L219" s="5" t="s">
        <v>439</v>
      </c>
      <c r="M219" s="5" t="s">
        <v>511</v>
      </c>
      <c r="N219" s="5">
        <v>65</v>
      </c>
      <c r="O219" s="5" t="s">
        <v>284</v>
      </c>
      <c r="P219" s="5" t="s">
        <v>284</v>
      </c>
      <c r="Q219" s="5" t="s">
        <v>615</v>
      </c>
      <c r="R219" s="5">
        <v>14.5</v>
      </c>
      <c r="S219" s="5">
        <v>2.08</v>
      </c>
      <c r="T219" s="5">
        <v>1.51</v>
      </c>
      <c r="U219" s="25">
        <f t="shared" si="14"/>
        <v>9.3103448275862064</v>
      </c>
      <c r="V219" s="1">
        <f t="shared" si="13"/>
        <v>20.689655172413794</v>
      </c>
      <c r="W219" s="5">
        <v>6</v>
      </c>
      <c r="X219" s="5" t="s">
        <v>673</v>
      </c>
      <c r="Y219" s="5">
        <v>10</v>
      </c>
    </row>
    <row r="220" spans="1:25">
      <c r="A220" s="5">
        <v>219</v>
      </c>
      <c r="B220" s="5" t="s">
        <v>500</v>
      </c>
      <c r="C220" s="5" t="s">
        <v>550</v>
      </c>
      <c r="D220" s="5" t="s">
        <v>283</v>
      </c>
      <c r="E220" s="5" t="s">
        <v>284</v>
      </c>
      <c r="F220" s="5" t="s">
        <v>284</v>
      </c>
      <c r="G220" s="5" t="s">
        <v>466</v>
      </c>
      <c r="H220" s="5" t="s">
        <v>441</v>
      </c>
      <c r="I220" s="5" t="s">
        <v>492</v>
      </c>
      <c r="J220" s="5" t="s">
        <v>493</v>
      </c>
      <c r="K220" s="5" t="s">
        <v>424</v>
      </c>
      <c r="L220" s="5" t="s">
        <v>439</v>
      </c>
      <c r="M220" s="5" t="s">
        <v>512</v>
      </c>
      <c r="N220" s="5">
        <v>66</v>
      </c>
      <c r="O220" s="5" t="s">
        <v>284</v>
      </c>
      <c r="P220" s="5" t="s">
        <v>284</v>
      </c>
      <c r="Q220" s="5" t="s">
        <v>616</v>
      </c>
      <c r="R220" s="5">
        <v>20.399999999999999</v>
      </c>
      <c r="S220" s="5">
        <v>1.95</v>
      </c>
      <c r="T220" s="5">
        <v>1.82</v>
      </c>
      <c r="U220" s="25">
        <f t="shared" si="14"/>
        <v>15.294117647058822</v>
      </c>
      <c r="V220" s="1">
        <f t="shared" si="13"/>
        <v>14.705882352941178</v>
      </c>
      <c r="W220" s="5">
        <v>6</v>
      </c>
      <c r="X220" s="5" t="s">
        <v>674</v>
      </c>
      <c r="Y220" s="5">
        <v>10</v>
      </c>
    </row>
    <row r="221" spans="1:25">
      <c r="A221" s="5">
        <v>220</v>
      </c>
      <c r="B221" s="5" t="s">
        <v>500</v>
      </c>
      <c r="C221" s="5" t="s">
        <v>550</v>
      </c>
      <c r="D221" s="5" t="s">
        <v>283</v>
      </c>
      <c r="E221" s="5" t="s">
        <v>284</v>
      </c>
      <c r="F221" s="5" t="s">
        <v>284</v>
      </c>
      <c r="G221" s="5" t="s">
        <v>466</v>
      </c>
      <c r="H221" s="5" t="s">
        <v>441</v>
      </c>
      <c r="I221" s="5" t="s">
        <v>476</v>
      </c>
      <c r="J221" s="5" t="s">
        <v>482</v>
      </c>
      <c r="K221" s="5" t="s">
        <v>417</v>
      </c>
      <c r="L221" s="5" t="s">
        <v>439</v>
      </c>
      <c r="M221" s="5" t="s">
        <v>513</v>
      </c>
      <c r="N221" s="5">
        <v>67</v>
      </c>
      <c r="O221" s="5" t="s">
        <v>284</v>
      </c>
      <c r="P221" s="5" t="s">
        <v>284</v>
      </c>
      <c r="Q221" s="5" t="s">
        <v>617</v>
      </c>
      <c r="R221" s="26">
        <v>9.9</v>
      </c>
      <c r="S221" s="5">
        <v>2.1800000000000002</v>
      </c>
      <c r="T221" s="5">
        <v>1.66</v>
      </c>
      <c r="U221" s="25">
        <f t="shared" si="14"/>
        <v>0</v>
      </c>
      <c r="V221" s="1">
        <v>30</v>
      </c>
      <c r="W221" s="5">
        <v>6</v>
      </c>
      <c r="X221" s="5" t="s">
        <v>675</v>
      </c>
      <c r="Y221" s="5">
        <f t="shared" ref="Y221:Y227" si="15">R221</f>
        <v>9.9</v>
      </c>
    </row>
    <row r="222" spans="1:25">
      <c r="A222" s="5">
        <v>221</v>
      </c>
      <c r="B222" s="5" t="s">
        <v>500</v>
      </c>
      <c r="C222" s="5" t="s">
        <v>550</v>
      </c>
      <c r="D222" s="5" t="s">
        <v>283</v>
      </c>
      <c r="E222" s="5" t="s">
        <v>284</v>
      </c>
      <c r="F222" s="5" t="s">
        <v>284</v>
      </c>
      <c r="G222" s="5" t="s">
        <v>466</v>
      </c>
      <c r="H222" s="5" t="s">
        <v>441</v>
      </c>
      <c r="I222" s="5" t="s">
        <v>476</v>
      </c>
      <c r="J222" s="5" t="s">
        <v>482</v>
      </c>
      <c r="K222" s="5" t="s">
        <v>424</v>
      </c>
      <c r="L222" s="5" t="s">
        <v>439</v>
      </c>
      <c r="M222" s="5" t="s">
        <v>514</v>
      </c>
      <c r="N222" s="5">
        <v>68</v>
      </c>
      <c r="O222" s="5" t="s">
        <v>284</v>
      </c>
      <c r="P222" s="5" t="s">
        <v>284</v>
      </c>
      <c r="Q222" s="5" t="s">
        <v>618</v>
      </c>
      <c r="R222" s="26">
        <v>5.8</v>
      </c>
      <c r="S222" s="5">
        <v>1.93</v>
      </c>
      <c r="T222" s="5">
        <v>0.92</v>
      </c>
      <c r="U222" s="25">
        <f t="shared" si="14"/>
        <v>0</v>
      </c>
      <c r="V222" s="1">
        <v>30</v>
      </c>
      <c r="W222" s="5">
        <v>6</v>
      </c>
      <c r="X222" s="5" t="s">
        <v>676</v>
      </c>
      <c r="Y222" s="5">
        <f t="shared" si="15"/>
        <v>5.8</v>
      </c>
    </row>
    <row r="223" spans="1:25">
      <c r="A223" s="5">
        <v>222</v>
      </c>
      <c r="B223" s="5" t="s">
        <v>500</v>
      </c>
      <c r="C223" s="5" t="s">
        <v>550</v>
      </c>
      <c r="D223" s="5" t="s">
        <v>283</v>
      </c>
      <c r="E223" s="5" t="s">
        <v>284</v>
      </c>
      <c r="F223" s="5" t="s">
        <v>284</v>
      </c>
      <c r="G223" s="5" t="s">
        <v>466</v>
      </c>
      <c r="H223" s="5" t="s">
        <v>441</v>
      </c>
      <c r="I223" s="5" t="s">
        <v>476</v>
      </c>
      <c r="J223" s="5" t="s">
        <v>477</v>
      </c>
      <c r="K223" s="5" t="s">
        <v>417</v>
      </c>
      <c r="L223" s="5" t="s">
        <v>439</v>
      </c>
      <c r="M223" s="5" t="s">
        <v>515</v>
      </c>
      <c r="N223" s="5">
        <v>69</v>
      </c>
      <c r="O223" s="5" t="s">
        <v>284</v>
      </c>
      <c r="P223" s="5" t="s">
        <v>284</v>
      </c>
      <c r="Q223" s="5" t="s">
        <v>619</v>
      </c>
      <c r="R223" s="26">
        <v>7.4</v>
      </c>
      <c r="S223" s="5">
        <v>2.11</v>
      </c>
      <c r="T223" s="5">
        <v>1.1299999999999999</v>
      </c>
      <c r="U223" s="25">
        <f t="shared" si="14"/>
        <v>0</v>
      </c>
      <c r="V223" s="1">
        <v>30</v>
      </c>
      <c r="W223" s="5">
        <v>6</v>
      </c>
      <c r="X223" s="5" t="s">
        <v>677</v>
      </c>
      <c r="Y223" s="5">
        <f t="shared" si="15"/>
        <v>7.4</v>
      </c>
    </row>
    <row r="224" spans="1:25">
      <c r="A224" s="5">
        <v>223</v>
      </c>
      <c r="B224" s="5" t="s">
        <v>500</v>
      </c>
      <c r="C224" s="5" t="s">
        <v>550</v>
      </c>
      <c r="D224" s="5" t="s">
        <v>283</v>
      </c>
      <c r="E224" s="5" t="s">
        <v>284</v>
      </c>
      <c r="F224" s="5" t="s">
        <v>284</v>
      </c>
      <c r="G224" s="5" t="s">
        <v>466</v>
      </c>
      <c r="H224" s="5" t="s">
        <v>441</v>
      </c>
      <c r="I224" s="5" t="s">
        <v>476</v>
      </c>
      <c r="J224" s="5" t="s">
        <v>477</v>
      </c>
      <c r="K224" s="5" t="s">
        <v>424</v>
      </c>
      <c r="L224" s="5" t="s">
        <v>439</v>
      </c>
      <c r="M224" s="5" t="s">
        <v>516</v>
      </c>
      <c r="N224" s="5">
        <v>70</v>
      </c>
      <c r="O224" s="5" t="s">
        <v>284</v>
      </c>
      <c r="P224" s="5" t="s">
        <v>284</v>
      </c>
      <c r="Q224" s="5" t="s">
        <v>620</v>
      </c>
      <c r="R224" s="26">
        <v>5.6</v>
      </c>
      <c r="S224" s="5">
        <v>2.21</v>
      </c>
      <c r="T224" s="5">
        <v>1.1100000000000001</v>
      </c>
      <c r="U224" s="25">
        <f t="shared" si="14"/>
        <v>0</v>
      </c>
      <c r="V224" s="1">
        <v>30</v>
      </c>
      <c r="W224" s="5">
        <v>6</v>
      </c>
      <c r="X224" s="5" t="s">
        <v>678</v>
      </c>
      <c r="Y224" s="5">
        <f t="shared" si="15"/>
        <v>5.6</v>
      </c>
    </row>
    <row r="225" spans="1:25">
      <c r="A225" s="5">
        <v>224</v>
      </c>
      <c r="B225" s="5" t="s">
        <v>500</v>
      </c>
      <c r="C225" s="5" t="s">
        <v>550</v>
      </c>
      <c r="D225" s="5" t="s">
        <v>283</v>
      </c>
      <c r="E225" s="5" t="s">
        <v>284</v>
      </c>
      <c r="F225" s="5" t="s">
        <v>284</v>
      </c>
      <c r="G225" s="5" t="s">
        <v>466</v>
      </c>
      <c r="H225" s="5" t="s">
        <v>441</v>
      </c>
      <c r="I225" s="5" t="s">
        <v>476</v>
      </c>
      <c r="J225" s="5" t="s">
        <v>479</v>
      </c>
      <c r="K225" s="5" t="s">
        <v>417</v>
      </c>
      <c r="L225" s="5" t="s">
        <v>439</v>
      </c>
      <c r="M225" s="5" t="s">
        <v>517</v>
      </c>
      <c r="N225" s="5">
        <v>71</v>
      </c>
      <c r="O225" s="5" t="s">
        <v>284</v>
      </c>
      <c r="P225" s="5" t="s">
        <v>284</v>
      </c>
      <c r="Q225" s="5" t="s">
        <v>621</v>
      </c>
      <c r="R225" s="26">
        <v>10.4</v>
      </c>
      <c r="S225" s="5">
        <v>2.0499999999999998</v>
      </c>
      <c r="T225" s="5">
        <v>1.75</v>
      </c>
      <c r="U225" s="25">
        <f t="shared" si="14"/>
        <v>0</v>
      </c>
      <c r="V225" s="1">
        <v>30</v>
      </c>
      <c r="W225" s="5">
        <v>6</v>
      </c>
      <c r="X225" s="5" t="s">
        <v>679</v>
      </c>
      <c r="Y225" s="5">
        <f t="shared" si="15"/>
        <v>10.4</v>
      </c>
    </row>
    <row r="226" spans="1:25">
      <c r="A226" s="5">
        <v>225</v>
      </c>
      <c r="B226" s="5" t="s">
        <v>500</v>
      </c>
      <c r="C226" s="5" t="s">
        <v>550</v>
      </c>
      <c r="D226" s="5" t="s">
        <v>283</v>
      </c>
      <c r="E226" s="5" t="s">
        <v>284</v>
      </c>
      <c r="F226" s="5" t="s">
        <v>284</v>
      </c>
      <c r="G226" s="5" t="s">
        <v>466</v>
      </c>
      <c r="H226" s="5" t="s">
        <v>441</v>
      </c>
      <c r="I226" s="5" t="s">
        <v>476</v>
      </c>
      <c r="J226" s="5" t="s">
        <v>479</v>
      </c>
      <c r="K226" s="5" t="s">
        <v>424</v>
      </c>
      <c r="L226" s="5" t="s">
        <v>439</v>
      </c>
      <c r="M226" s="5" t="s">
        <v>518</v>
      </c>
      <c r="N226" s="5">
        <v>72</v>
      </c>
      <c r="O226" s="5" t="s">
        <v>284</v>
      </c>
      <c r="P226" s="5" t="s">
        <v>284</v>
      </c>
      <c r="Q226" s="5" t="s">
        <v>622</v>
      </c>
      <c r="R226" s="26">
        <v>7.3</v>
      </c>
      <c r="S226" s="5">
        <v>2.2200000000000002</v>
      </c>
      <c r="T226" s="5">
        <v>1.05</v>
      </c>
      <c r="U226" s="25">
        <f t="shared" si="14"/>
        <v>0</v>
      </c>
      <c r="V226" s="1">
        <v>30</v>
      </c>
      <c r="W226" s="5">
        <v>6</v>
      </c>
      <c r="X226" s="5" t="s">
        <v>680</v>
      </c>
      <c r="Y226" s="5">
        <f t="shared" si="15"/>
        <v>7.3</v>
      </c>
    </row>
    <row r="227" spans="1:25">
      <c r="A227" s="5">
        <v>226</v>
      </c>
      <c r="B227" s="5" t="s">
        <v>500</v>
      </c>
      <c r="C227" s="5" t="s">
        <v>550</v>
      </c>
      <c r="D227" s="5" t="s">
        <v>283</v>
      </c>
      <c r="E227" s="5" t="s">
        <v>284</v>
      </c>
      <c r="F227" s="5" t="s">
        <v>284</v>
      </c>
      <c r="G227" s="5" t="s">
        <v>466</v>
      </c>
      <c r="H227" s="5" t="s">
        <v>441</v>
      </c>
      <c r="I227" s="5" t="s">
        <v>467</v>
      </c>
      <c r="J227" s="5" t="s">
        <v>472</v>
      </c>
      <c r="K227" s="5" t="s">
        <v>417</v>
      </c>
      <c r="L227" s="5" t="s">
        <v>439</v>
      </c>
      <c r="M227" s="5" t="s">
        <v>519</v>
      </c>
      <c r="N227" s="5">
        <v>73</v>
      </c>
      <c r="O227" s="5" t="s">
        <v>284</v>
      </c>
      <c r="P227" s="5" t="s">
        <v>284</v>
      </c>
      <c r="Q227" s="5" t="s">
        <v>623</v>
      </c>
      <c r="R227" s="26">
        <v>8.9</v>
      </c>
      <c r="S227" s="5">
        <v>1.97</v>
      </c>
      <c r="T227" s="5">
        <v>1.63</v>
      </c>
      <c r="U227" s="25">
        <f t="shared" si="14"/>
        <v>0</v>
      </c>
      <c r="V227" s="1">
        <v>30</v>
      </c>
      <c r="W227" s="5">
        <v>6</v>
      </c>
      <c r="X227" s="5" t="s">
        <v>681</v>
      </c>
      <c r="Y227" s="5">
        <f t="shared" si="15"/>
        <v>8.9</v>
      </c>
    </row>
    <row r="228" spans="1:25">
      <c r="A228" s="5">
        <v>227</v>
      </c>
      <c r="B228" s="5" t="s">
        <v>500</v>
      </c>
      <c r="C228" s="5" t="s">
        <v>550</v>
      </c>
      <c r="D228" s="5" t="s">
        <v>283</v>
      </c>
      <c r="E228" s="5" t="s">
        <v>284</v>
      </c>
      <c r="F228" s="5" t="s">
        <v>284</v>
      </c>
      <c r="G228" s="5" t="s">
        <v>466</v>
      </c>
      <c r="H228" s="5" t="s">
        <v>441</v>
      </c>
      <c r="I228" s="5" t="s">
        <v>467</v>
      </c>
      <c r="J228" s="5" t="s">
        <v>472</v>
      </c>
      <c r="K228" s="5" t="s">
        <v>424</v>
      </c>
      <c r="L228" s="5" t="s">
        <v>439</v>
      </c>
      <c r="M228" s="5" t="s">
        <v>520</v>
      </c>
      <c r="N228" s="5">
        <v>74</v>
      </c>
      <c r="O228" s="5" t="s">
        <v>284</v>
      </c>
      <c r="P228" s="5" t="s">
        <v>284</v>
      </c>
      <c r="Q228" s="5" t="s">
        <v>624</v>
      </c>
      <c r="R228" s="5">
        <v>12.6</v>
      </c>
      <c r="S228" s="5">
        <v>2.0499999999999998</v>
      </c>
      <c r="T228" s="5">
        <v>1.75</v>
      </c>
      <c r="U228" s="25">
        <f t="shared" si="14"/>
        <v>6.1904761904761898</v>
      </c>
      <c r="V228" s="1">
        <f>300/R228</f>
        <v>23.80952380952381</v>
      </c>
      <c r="W228" s="5">
        <v>6</v>
      </c>
      <c r="X228" s="5" t="s">
        <v>682</v>
      </c>
      <c r="Y228" s="5">
        <v>10</v>
      </c>
    </row>
    <row r="229" spans="1:25">
      <c r="A229" s="5">
        <v>228</v>
      </c>
      <c r="B229" s="5" t="s">
        <v>500</v>
      </c>
      <c r="C229" s="5" t="s">
        <v>550</v>
      </c>
      <c r="D229" s="5" t="s">
        <v>283</v>
      </c>
      <c r="E229" s="5" t="s">
        <v>284</v>
      </c>
      <c r="F229" s="5" t="s">
        <v>284</v>
      </c>
      <c r="G229" s="5" t="s">
        <v>466</v>
      </c>
      <c r="H229" s="5" t="s">
        <v>441</v>
      </c>
      <c r="I229" s="5" t="s">
        <v>467</v>
      </c>
      <c r="J229" s="5" t="s">
        <v>470</v>
      </c>
      <c r="K229" s="5" t="s">
        <v>417</v>
      </c>
      <c r="L229" s="5" t="s">
        <v>439</v>
      </c>
      <c r="M229" s="5" t="s">
        <v>521</v>
      </c>
      <c r="N229" s="5">
        <v>75</v>
      </c>
      <c r="O229" s="5" t="s">
        <v>284</v>
      </c>
      <c r="P229" s="5" t="s">
        <v>284</v>
      </c>
      <c r="Q229" s="5" t="s">
        <v>625</v>
      </c>
      <c r="R229" s="26">
        <v>8.6999999999999993</v>
      </c>
      <c r="S229" s="5">
        <v>2.17</v>
      </c>
      <c r="T229" s="5">
        <v>1.76</v>
      </c>
      <c r="U229" s="25">
        <f t="shared" si="14"/>
        <v>0</v>
      </c>
      <c r="V229" s="1">
        <v>30</v>
      </c>
      <c r="W229" s="5">
        <v>6</v>
      </c>
      <c r="X229" s="5" t="s">
        <v>683</v>
      </c>
      <c r="Y229" s="5">
        <f>R229</f>
        <v>8.6999999999999993</v>
      </c>
    </row>
    <row r="230" spans="1:25">
      <c r="A230" s="5">
        <v>229</v>
      </c>
      <c r="B230" s="5" t="s">
        <v>500</v>
      </c>
      <c r="C230" s="5" t="s">
        <v>550</v>
      </c>
      <c r="D230" s="5" t="s">
        <v>283</v>
      </c>
      <c r="E230" s="5" t="s">
        <v>284</v>
      </c>
      <c r="F230" s="5" t="s">
        <v>284</v>
      </c>
      <c r="G230" s="5" t="s">
        <v>466</v>
      </c>
      <c r="H230" s="5" t="s">
        <v>441</v>
      </c>
      <c r="I230" s="5" t="s">
        <v>467</v>
      </c>
      <c r="J230" s="5" t="s">
        <v>470</v>
      </c>
      <c r="K230" s="5" t="s">
        <v>424</v>
      </c>
      <c r="L230" s="5" t="s">
        <v>439</v>
      </c>
      <c r="M230" s="5" t="s">
        <v>522</v>
      </c>
      <c r="N230" s="5">
        <v>76</v>
      </c>
      <c r="O230" s="5" t="s">
        <v>284</v>
      </c>
      <c r="P230" s="5" t="s">
        <v>284</v>
      </c>
      <c r="Q230" s="5" t="s">
        <v>626</v>
      </c>
      <c r="R230" s="26">
        <v>3.1</v>
      </c>
      <c r="S230" s="5">
        <v>2.72</v>
      </c>
      <c r="T230" s="5">
        <v>1.46</v>
      </c>
      <c r="U230" s="25">
        <f t="shared" si="14"/>
        <v>0</v>
      </c>
      <c r="V230" s="1">
        <v>30</v>
      </c>
      <c r="W230" s="5">
        <v>6</v>
      </c>
      <c r="X230" s="5" t="s">
        <v>684</v>
      </c>
      <c r="Y230" s="5">
        <f>R230</f>
        <v>3.1</v>
      </c>
    </row>
    <row r="231" spans="1:25">
      <c r="A231" s="5">
        <v>230</v>
      </c>
      <c r="B231" s="5" t="s">
        <v>500</v>
      </c>
      <c r="C231" s="5" t="s">
        <v>550</v>
      </c>
      <c r="D231" s="5" t="s">
        <v>283</v>
      </c>
      <c r="E231" s="5" t="s">
        <v>284</v>
      </c>
      <c r="F231" s="5" t="s">
        <v>284</v>
      </c>
      <c r="G231" s="5" t="s">
        <v>466</v>
      </c>
      <c r="H231" s="5" t="s">
        <v>441</v>
      </c>
      <c r="I231" s="5" t="s">
        <v>467</v>
      </c>
      <c r="J231" s="5" t="s">
        <v>468</v>
      </c>
      <c r="K231" s="5" t="s">
        <v>417</v>
      </c>
      <c r="L231" s="5" t="s">
        <v>439</v>
      </c>
      <c r="M231" s="5" t="s">
        <v>523</v>
      </c>
      <c r="N231" s="5">
        <v>77</v>
      </c>
      <c r="O231" s="5" t="s">
        <v>284</v>
      </c>
      <c r="P231" s="5" t="s">
        <v>284</v>
      </c>
      <c r="Q231" s="5" t="s">
        <v>627</v>
      </c>
      <c r="R231" s="26">
        <v>6.6</v>
      </c>
      <c r="S231" s="5">
        <v>2.63</v>
      </c>
      <c r="T231" s="5">
        <v>1.66</v>
      </c>
      <c r="U231" s="25">
        <f t="shared" si="14"/>
        <v>0</v>
      </c>
      <c r="V231" s="1">
        <v>30</v>
      </c>
      <c r="W231" s="5">
        <v>6</v>
      </c>
      <c r="X231" s="5" t="s">
        <v>685</v>
      </c>
      <c r="Y231" s="5">
        <f>R231</f>
        <v>6.6</v>
      </c>
    </row>
    <row r="232" spans="1:25">
      <c r="A232" s="5">
        <v>231</v>
      </c>
      <c r="B232" s="5" t="s">
        <v>500</v>
      </c>
      <c r="C232" s="5" t="s">
        <v>550</v>
      </c>
      <c r="D232" s="5" t="s">
        <v>283</v>
      </c>
      <c r="E232" s="5" t="s">
        <v>284</v>
      </c>
      <c r="F232" s="5" t="s">
        <v>284</v>
      </c>
      <c r="G232" s="5" t="s">
        <v>466</v>
      </c>
      <c r="H232" s="5" t="s">
        <v>441</v>
      </c>
      <c r="I232" s="5" t="s">
        <v>467</v>
      </c>
      <c r="J232" s="5" t="s">
        <v>468</v>
      </c>
      <c r="K232" s="5" t="s">
        <v>424</v>
      </c>
      <c r="L232" s="5" t="s">
        <v>439</v>
      </c>
      <c r="M232" s="5" t="s">
        <v>524</v>
      </c>
      <c r="N232" s="5">
        <v>78</v>
      </c>
      <c r="O232" s="5" t="s">
        <v>284</v>
      </c>
      <c r="P232" s="5" t="s">
        <v>284</v>
      </c>
      <c r="Q232" s="5" t="s">
        <v>628</v>
      </c>
      <c r="R232" s="26">
        <v>2.5</v>
      </c>
      <c r="S232" s="5">
        <v>2.98</v>
      </c>
      <c r="T232" s="5">
        <v>1</v>
      </c>
      <c r="U232" s="25">
        <f t="shared" si="14"/>
        <v>0</v>
      </c>
      <c r="V232" s="1">
        <v>30</v>
      </c>
      <c r="W232" s="5">
        <v>6</v>
      </c>
      <c r="X232" s="5" t="s">
        <v>686</v>
      </c>
      <c r="Y232" s="5">
        <f>R232</f>
        <v>2.5</v>
      </c>
    </row>
    <row r="233" spans="1:25">
      <c r="A233" s="5">
        <v>232</v>
      </c>
      <c r="B233" s="5" t="s">
        <v>500</v>
      </c>
      <c r="C233" s="5" t="s">
        <v>550</v>
      </c>
      <c r="D233" s="5" t="s">
        <v>283</v>
      </c>
      <c r="E233" s="5" t="s">
        <v>284</v>
      </c>
      <c r="F233" s="5" t="s">
        <v>284</v>
      </c>
      <c r="G233" s="5" t="s">
        <v>466</v>
      </c>
      <c r="H233" s="5" t="s">
        <v>414</v>
      </c>
      <c r="I233" s="5" t="s">
        <v>492</v>
      </c>
      <c r="J233" s="5" t="s">
        <v>497</v>
      </c>
      <c r="K233" s="5" t="s">
        <v>417</v>
      </c>
      <c r="L233" s="5" t="s">
        <v>439</v>
      </c>
      <c r="M233" s="5" t="s">
        <v>525</v>
      </c>
      <c r="N233" s="5">
        <v>79</v>
      </c>
      <c r="O233" s="5" t="s">
        <v>284</v>
      </c>
      <c r="P233" s="5" t="s">
        <v>284</v>
      </c>
      <c r="Q233" s="5" t="s">
        <v>629</v>
      </c>
      <c r="R233" s="5">
        <v>33.4</v>
      </c>
      <c r="S233" s="5">
        <v>1.95</v>
      </c>
      <c r="T233" s="5">
        <v>1.76</v>
      </c>
      <c r="U233" s="25">
        <f t="shared" si="14"/>
        <v>21.017964071856287</v>
      </c>
      <c r="V233" s="1">
        <f>300/R233</f>
        <v>8.9820359281437128</v>
      </c>
      <c r="W233" s="5">
        <v>6</v>
      </c>
      <c r="X233" s="5" t="s">
        <v>687</v>
      </c>
      <c r="Y233" s="5">
        <v>10</v>
      </c>
    </row>
    <row r="234" spans="1:25">
      <c r="A234" s="5">
        <v>233</v>
      </c>
      <c r="B234" s="5" t="s">
        <v>500</v>
      </c>
      <c r="C234" s="5" t="s">
        <v>550</v>
      </c>
      <c r="D234" s="5" t="s">
        <v>283</v>
      </c>
      <c r="E234" s="5" t="s">
        <v>284</v>
      </c>
      <c r="F234" s="5" t="s">
        <v>284</v>
      </c>
      <c r="G234" s="5" t="s">
        <v>466</v>
      </c>
      <c r="H234" s="5" t="s">
        <v>414</v>
      </c>
      <c r="I234" s="5" t="s">
        <v>492</v>
      </c>
      <c r="J234" s="5" t="s">
        <v>497</v>
      </c>
      <c r="K234" s="5" t="s">
        <v>424</v>
      </c>
      <c r="L234" s="5" t="s">
        <v>439</v>
      </c>
      <c r="M234" s="5" t="s">
        <v>526</v>
      </c>
      <c r="N234" s="5">
        <v>80</v>
      </c>
      <c r="O234" s="5" t="s">
        <v>284</v>
      </c>
      <c r="P234" s="5" t="s">
        <v>284</v>
      </c>
      <c r="Q234" s="5" t="s">
        <v>630</v>
      </c>
      <c r="R234" s="26">
        <v>6.3</v>
      </c>
      <c r="S234" s="5">
        <v>2.29</v>
      </c>
      <c r="T234" s="5">
        <v>1.98</v>
      </c>
      <c r="U234" s="25">
        <f t="shared" si="14"/>
        <v>0</v>
      </c>
      <c r="V234" s="1">
        <v>30</v>
      </c>
      <c r="W234" s="5">
        <v>6</v>
      </c>
      <c r="X234" s="5" t="s">
        <v>688</v>
      </c>
      <c r="Y234" s="5">
        <f>R234</f>
        <v>6.3</v>
      </c>
    </row>
    <row r="235" spans="1:25">
      <c r="A235" s="5">
        <v>234</v>
      </c>
      <c r="B235" s="5" t="s">
        <v>500</v>
      </c>
      <c r="C235" s="5" t="s">
        <v>550</v>
      </c>
      <c r="D235" s="5" t="s">
        <v>283</v>
      </c>
      <c r="E235" s="5" t="s">
        <v>284</v>
      </c>
      <c r="F235" s="5" t="s">
        <v>284</v>
      </c>
      <c r="G235" s="5" t="s">
        <v>466</v>
      </c>
      <c r="H235" s="5" t="s">
        <v>414</v>
      </c>
      <c r="I235" s="5" t="s">
        <v>492</v>
      </c>
      <c r="J235" s="5" t="s">
        <v>495</v>
      </c>
      <c r="K235" s="5" t="s">
        <v>417</v>
      </c>
      <c r="L235" s="5" t="s">
        <v>439</v>
      </c>
      <c r="M235" s="5" t="s">
        <v>527</v>
      </c>
      <c r="N235" s="5">
        <v>81</v>
      </c>
      <c r="O235" s="5" t="s">
        <v>284</v>
      </c>
      <c r="P235" s="5" t="s">
        <v>284</v>
      </c>
      <c r="Q235" s="5" t="s">
        <v>631</v>
      </c>
      <c r="R235" s="5">
        <v>19.100000000000001</v>
      </c>
      <c r="S235" s="5">
        <v>1.97</v>
      </c>
      <c r="T235" s="5">
        <v>1.95</v>
      </c>
      <c r="U235" s="25">
        <f t="shared" si="14"/>
        <v>14.293193717277488</v>
      </c>
      <c r="V235" s="1">
        <f>300/R235</f>
        <v>15.706806282722512</v>
      </c>
      <c r="W235" s="5">
        <v>6</v>
      </c>
      <c r="X235" s="5" t="s">
        <v>689</v>
      </c>
      <c r="Y235" s="5">
        <v>10</v>
      </c>
    </row>
    <row r="236" spans="1:25">
      <c r="A236" s="5">
        <v>235</v>
      </c>
      <c r="B236" s="5" t="s">
        <v>500</v>
      </c>
      <c r="C236" s="5" t="s">
        <v>550</v>
      </c>
      <c r="D236" s="5" t="s">
        <v>283</v>
      </c>
      <c r="E236" s="5" t="s">
        <v>284</v>
      </c>
      <c r="F236" s="5" t="s">
        <v>284</v>
      </c>
      <c r="G236" s="5" t="s">
        <v>466</v>
      </c>
      <c r="H236" s="5" t="s">
        <v>414</v>
      </c>
      <c r="I236" s="5" t="s">
        <v>492</v>
      </c>
      <c r="J236" s="5" t="s">
        <v>495</v>
      </c>
      <c r="K236" s="5" t="s">
        <v>424</v>
      </c>
      <c r="L236" s="5" t="s">
        <v>439</v>
      </c>
      <c r="M236" s="5" t="s">
        <v>528</v>
      </c>
      <c r="N236" s="5">
        <v>82</v>
      </c>
      <c r="O236" s="5" t="s">
        <v>284</v>
      </c>
      <c r="P236" s="5" t="s">
        <v>284</v>
      </c>
      <c r="Q236" s="5" t="s">
        <v>632</v>
      </c>
      <c r="R236" s="26">
        <v>8.1999999999999993</v>
      </c>
      <c r="S236" s="5">
        <v>2.2000000000000002</v>
      </c>
      <c r="T236" s="5">
        <v>1.59</v>
      </c>
      <c r="U236" s="25">
        <f t="shared" si="14"/>
        <v>0</v>
      </c>
      <c r="V236" s="1">
        <v>30</v>
      </c>
      <c r="W236" s="5">
        <v>6</v>
      </c>
      <c r="X236" s="5" t="s">
        <v>690</v>
      </c>
      <c r="Y236" s="5">
        <f>R236</f>
        <v>8.1999999999999993</v>
      </c>
    </row>
    <row r="237" spans="1:25">
      <c r="A237" s="5">
        <v>236</v>
      </c>
      <c r="B237" s="5" t="s">
        <v>500</v>
      </c>
      <c r="C237" s="5" t="s">
        <v>550</v>
      </c>
      <c r="D237" s="5" t="s">
        <v>283</v>
      </c>
      <c r="E237" s="5" t="s">
        <v>284</v>
      </c>
      <c r="F237" s="5" t="s">
        <v>284</v>
      </c>
      <c r="G237" s="5" t="s">
        <v>466</v>
      </c>
      <c r="H237" s="5" t="s">
        <v>414</v>
      </c>
      <c r="I237" s="5" t="s">
        <v>492</v>
      </c>
      <c r="J237" s="5" t="s">
        <v>493</v>
      </c>
      <c r="K237" s="5" t="s">
        <v>417</v>
      </c>
      <c r="L237" s="5" t="s">
        <v>439</v>
      </c>
      <c r="M237" s="5" t="s">
        <v>529</v>
      </c>
      <c r="N237" s="5">
        <v>83</v>
      </c>
      <c r="O237" s="5" t="s">
        <v>284</v>
      </c>
      <c r="P237" s="5" t="s">
        <v>284</v>
      </c>
      <c r="Q237" s="5" t="s">
        <v>633</v>
      </c>
      <c r="R237" s="5">
        <v>12.6</v>
      </c>
      <c r="S237" s="5">
        <v>2.16</v>
      </c>
      <c r="T237" s="5">
        <v>1.88</v>
      </c>
      <c r="U237" s="25">
        <f t="shared" si="14"/>
        <v>6.1904761904761898</v>
      </c>
      <c r="V237" s="1">
        <f>300/R237</f>
        <v>23.80952380952381</v>
      </c>
      <c r="W237" s="5">
        <v>6</v>
      </c>
      <c r="X237" s="5" t="s">
        <v>691</v>
      </c>
      <c r="Y237" s="5">
        <v>10</v>
      </c>
    </row>
    <row r="238" spans="1:25">
      <c r="A238" s="5">
        <v>237</v>
      </c>
      <c r="B238" s="5" t="s">
        <v>500</v>
      </c>
      <c r="C238" s="5" t="s">
        <v>550</v>
      </c>
      <c r="D238" s="5" t="s">
        <v>283</v>
      </c>
      <c r="E238" s="5" t="s">
        <v>284</v>
      </c>
      <c r="F238" s="5" t="s">
        <v>284</v>
      </c>
      <c r="G238" s="5" t="s">
        <v>466</v>
      </c>
      <c r="H238" s="5" t="s">
        <v>414</v>
      </c>
      <c r="I238" s="5" t="s">
        <v>492</v>
      </c>
      <c r="J238" s="5" t="s">
        <v>493</v>
      </c>
      <c r="K238" s="5" t="s">
        <v>424</v>
      </c>
      <c r="L238" s="5" t="s">
        <v>439</v>
      </c>
      <c r="M238" s="5" t="s">
        <v>530</v>
      </c>
      <c r="N238" s="5">
        <v>84</v>
      </c>
      <c r="O238" s="5" t="s">
        <v>284</v>
      </c>
      <c r="P238" s="5" t="s">
        <v>284</v>
      </c>
      <c r="Q238" s="5" t="s">
        <v>634</v>
      </c>
      <c r="R238" s="26">
        <v>10.1</v>
      </c>
      <c r="S238" s="5">
        <v>2.0099999999999998</v>
      </c>
      <c r="T238" s="5">
        <v>1.81</v>
      </c>
      <c r="U238" s="25">
        <f t="shared" si="14"/>
        <v>0</v>
      </c>
      <c r="V238" s="1">
        <v>30</v>
      </c>
      <c r="W238" s="5">
        <v>6</v>
      </c>
      <c r="X238" s="5" t="s">
        <v>692</v>
      </c>
      <c r="Y238" s="5">
        <f>R238</f>
        <v>10.1</v>
      </c>
    </row>
    <row r="239" spans="1:25">
      <c r="A239" s="5">
        <v>238</v>
      </c>
      <c r="B239" s="5" t="s">
        <v>500</v>
      </c>
      <c r="C239" s="5" t="s">
        <v>550</v>
      </c>
      <c r="D239" s="5" t="s">
        <v>283</v>
      </c>
      <c r="E239" s="5" t="s">
        <v>284</v>
      </c>
      <c r="F239" s="5" t="s">
        <v>284</v>
      </c>
      <c r="G239" s="5" t="s">
        <v>466</v>
      </c>
      <c r="H239" s="5" t="s">
        <v>414</v>
      </c>
      <c r="I239" s="5" t="s">
        <v>484</v>
      </c>
      <c r="J239" s="5" t="s">
        <v>489</v>
      </c>
      <c r="K239" s="5" t="s">
        <v>417</v>
      </c>
      <c r="L239" s="5" t="s">
        <v>439</v>
      </c>
      <c r="M239" s="5" t="s">
        <v>531</v>
      </c>
      <c r="N239" s="5">
        <v>85</v>
      </c>
      <c r="O239" s="5" t="s">
        <v>284</v>
      </c>
      <c r="P239" s="5" t="s">
        <v>284</v>
      </c>
      <c r="Q239" s="5" t="s">
        <v>635</v>
      </c>
      <c r="R239" s="5">
        <v>12.5</v>
      </c>
      <c r="S239" s="5">
        <v>2.12</v>
      </c>
      <c r="T239" s="5">
        <v>1.89</v>
      </c>
      <c r="U239" s="25">
        <f t="shared" si="14"/>
        <v>6</v>
      </c>
      <c r="V239" s="1">
        <f>300/R239</f>
        <v>24</v>
      </c>
      <c r="W239" s="5">
        <v>6</v>
      </c>
      <c r="X239" s="5" t="s">
        <v>693</v>
      </c>
      <c r="Y239" s="5">
        <v>10</v>
      </c>
    </row>
    <row r="240" spans="1:25">
      <c r="A240" s="5">
        <v>239</v>
      </c>
      <c r="B240" s="5" t="s">
        <v>500</v>
      </c>
      <c r="C240" s="5" t="s">
        <v>550</v>
      </c>
      <c r="D240" s="5" t="s">
        <v>283</v>
      </c>
      <c r="E240" s="5" t="s">
        <v>284</v>
      </c>
      <c r="F240" s="5" t="s">
        <v>284</v>
      </c>
      <c r="G240" s="5" t="s">
        <v>466</v>
      </c>
      <c r="H240" s="5" t="s">
        <v>414</v>
      </c>
      <c r="I240" s="5" t="s">
        <v>484</v>
      </c>
      <c r="J240" s="5" t="s">
        <v>489</v>
      </c>
      <c r="K240" s="5" t="s">
        <v>424</v>
      </c>
      <c r="L240" s="5" t="s">
        <v>439</v>
      </c>
      <c r="M240" s="5" t="s">
        <v>532</v>
      </c>
      <c r="N240" s="5">
        <v>86</v>
      </c>
      <c r="O240" s="5" t="s">
        <v>284</v>
      </c>
      <c r="P240" s="5" t="s">
        <v>284</v>
      </c>
      <c r="Q240" s="5" t="s">
        <v>636</v>
      </c>
      <c r="R240" s="26">
        <v>10.8</v>
      </c>
      <c r="S240" s="5">
        <v>2.12</v>
      </c>
      <c r="T240" s="5">
        <v>1.88</v>
      </c>
      <c r="U240" s="25">
        <f t="shared" si="14"/>
        <v>0</v>
      </c>
      <c r="V240" s="1">
        <v>30</v>
      </c>
      <c r="W240" s="5">
        <v>6</v>
      </c>
      <c r="X240" s="5" t="s">
        <v>694</v>
      </c>
      <c r="Y240" s="5">
        <f>R240</f>
        <v>10.8</v>
      </c>
    </row>
    <row r="241" spans="1:25">
      <c r="A241" s="5">
        <v>240</v>
      </c>
      <c r="B241" s="5" t="s">
        <v>500</v>
      </c>
      <c r="C241" s="5" t="s">
        <v>550</v>
      </c>
      <c r="D241" s="5" t="s">
        <v>283</v>
      </c>
      <c r="E241" s="5" t="s">
        <v>284</v>
      </c>
      <c r="F241" s="5" t="s">
        <v>284</v>
      </c>
      <c r="G241" s="5" t="s">
        <v>466</v>
      </c>
      <c r="H241" s="5" t="s">
        <v>414</v>
      </c>
      <c r="I241" s="5" t="s">
        <v>484</v>
      </c>
      <c r="J241" s="5" t="s">
        <v>487</v>
      </c>
      <c r="K241" s="5" t="s">
        <v>417</v>
      </c>
      <c r="L241" s="5" t="s">
        <v>439</v>
      </c>
      <c r="M241" s="5" t="s">
        <v>533</v>
      </c>
      <c r="N241" s="5">
        <v>87</v>
      </c>
      <c r="O241" s="5" t="s">
        <v>284</v>
      </c>
      <c r="P241" s="5" t="s">
        <v>284</v>
      </c>
      <c r="Q241" s="5" t="s">
        <v>637</v>
      </c>
      <c r="R241" s="26">
        <v>1.3</v>
      </c>
      <c r="S241" s="5">
        <v>2.88</v>
      </c>
      <c r="T241" s="5">
        <v>0.81</v>
      </c>
      <c r="U241" s="25">
        <f t="shared" si="14"/>
        <v>0</v>
      </c>
      <c r="V241" s="1">
        <v>30</v>
      </c>
      <c r="W241" s="5">
        <v>6</v>
      </c>
      <c r="X241" s="5" t="s">
        <v>695</v>
      </c>
      <c r="Y241" s="5">
        <f>R241</f>
        <v>1.3</v>
      </c>
    </row>
    <row r="242" spans="1:25">
      <c r="A242" s="5">
        <v>241</v>
      </c>
      <c r="B242" s="5" t="s">
        <v>500</v>
      </c>
      <c r="C242" s="5" t="s">
        <v>550</v>
      </c>
      <c r="D242" s="5" t="s">
        <v>283</v>
      </c>
      <c r="E242" s="5" t="s">
        <v>284</v>
      </c>
      <c r="F242" s="5" t="s">
        <v>284</v>
      </c>
      <c r="G242" s="5" t="s">
        <v>466</v>
      </c>
      <c r="H242" s="5" t="s">
        <v>414</v>
      </c>
      <c r="I242" s="5" t="s">
        <v>484</v>
      </c>
      <c r="J242" s="5" t="s">
        <v>487</v>
      </c>
      <c r="K242" s="5" t="s">
        <v>424</v>
      </c>
      <c r="L242" s="5" t="s">
        <v>439</v>
      </c>
      <c r="M242" s="5" t="s">
        <v>534</v>
      </c>
      <c r="N242" s="5">
        <v>88</v>
      </c>
      <c r="O242" s="5" t="s">
        <v>284</v>
      </c>
      <c r="P242" s="5" t="s">
        <v>284</v>
      </c>
      <c r="Q242" s="5" t="s">
        <v>638</v>
      </c>
      <c r="R242" s="5">
        <v>17.7</v>
      </c>
      <c r="S242" s="5">
        <v>2.0499999999999998</v>
      </c>
      <c r="T242" s="5">
        <v>1.88</v>
      </c>
      <c r="U242" s="25">
        <f t="shared" si="14"/>
        <v>13.050847457627118</v>
      </c>
      <c r="V242" s="1">
        <f>300/R242</f>
        <v>16.949152542372882</v>
      </c>
      <c r="W242" s="5">
        <v>6</v>
      </c>
      <c r="X242" s="5" t="s">
        <v>696</v>
      </c>
      <c r="Y242" s="5">
        <v>10</v>
      </c>
    </row>
    <row r="243" spans="1:25">
      <c r="A243" s="5">
        <v>242</v>
      </c>
      <c r="B243" s="5" t="s">
        <v>500</v>
      </c>
      <c r="C243" s="5" t="s">
        <v>550</v>
      </c>
      <c r="D243" s="5" t="s">
        <v>283</v>
      </c>
      <c r="E243" s="5" t="s">
        <v>284</v>
      </c>
      <c r="F243" s="5" t="s">
        <v>284</v>
      </c>
      <c r="G243" s="5" t="s">
        <v>466</v>
      </c>
      <c r="H243" s="5" t="s">
        <v>414</v>
      </c>
      <c r="I243" s="5" t="s">
        <v>484</v>
      </c>
      <c r="J243" s="5" t="s">
        <v>485</v>
      </c>
      <c r="K243" s="5" t="s">
        <v>417</v>
      </c>
      <c r="L243" s="5" t="s">
        <v>439</v>
      </c>
      <c r="M243" s="5" t="s">
        <v>535</v>
      </c>
      <c r="N243" s="5">
        <v>89</v>
      </c>
      <c r="O243" s="5" t="s">
        <v>284</v>
      </c>
      <c r="P243" s="5" t="s">
        <v>284</v>
      </c>
      <c r="Q243" s="5" t="s">
        <v>639</v>
      </c>
      <c r="R243" s="5">
        <v>21.1</v>
      </c>
      <c r="S243" s="5">
        <v>1.99</v>
      </c>
      <c r="T243" s="5">
        <v>1.89</v>
      </c>
      <c r="U243" s="25">
        <f t="shared" si="14"/>
        <v>15.781990521327016</v>
      </c>
      <c r="V243" s="1">
        <f>300/R243</f>
        <v>14.218009478672984</v>
      </c>
      <c r="W243" s="5">
        <v>6</v>
      </c>
      <c r="X243" s="5" t="s">
        <v>697</v>
      </c>
      <c r="Y243" s="5">
        <v>10</v>
      </c>
    </row>
    <row r="244" spans="1:25">
      <c r="A244" s="5">
        <v>243</v>
      </c>
      <c r="B244" s="5" t="s">
        <v>500</v>
      </c>
      <c r="C244" s="5" t="s">
        <v>550</v>
      </c>
      <c r="D244" s="5" t="s">
        <v>283</v>
      </c>
      <c r="E244" s="5" t="s">
        <v>284</v>
      </c>
      <c r="F244" s="5" t="s">
        <v>284</v>
      </c>
      <c r="G244" s="5" t="s">
        <v>466</v>
      </c>
      <c r="H244" s="5" t="s">
        <v>414</v>
      </c>
      <c r="I244" s="5" t="s">
        <v>484</v>
      </c>
      <c r="J244" s="5" t="s">
        <v>485</v>
      </c>
      <c r="K244" s="5" t="s">
        <v>424</v>
      </c>
      <c r="L244" s="5" t="s">
        <v>439</v>
      </c>
      <c r="M244" s="5" t="s">
        <v>536</v>
      </c>
      <c r="N244" s="5">
        <v>90</v>
      </c>
      <c r="O244" s="5" t="s">
        <v>284</v>
      </c>
      <c r="P244" s="5" t="s">
        <v>284</v>
      </c>
      <c r="Q244" s="5" t="s">
        <v>640</v>
      </c>
      <c r="R244" s="5">
        <v>12.9</v>
      </c>
      <c r="S244" s="5">
        <v>2.0699999999999998</v>
      </c>
      <c r="T244" s="5">
        <v>1.7</v>
      </c>
      <c r="U244" s="25">
        <f t="shared" si="14"/>
        <v>6.7441860465116292</v>
      </c>
      <c r="V244" s="1">
        <f>300/R244</f>
        <v>23.255813953488371</v>
      </c>
      <c r="W244" s="5">
        <v>6</v>
      </c>
      <c r="X244" s="5" t="s">
        <v>698</v>
      </c>
      <c r="Y244" s="5">
        <v>10</v>
      </c>
    </row>
    <row r="245" spans="1:25">
      <c r="A245" s="5">
        <v>244</v>
      </c>
      <c r="B245" s="5" t="s">
        <v>500</v>
      </c>
      <c r="C245" s="5" t="s">
        <v>550</v>
      </c>
      <c r="D245" s="5" t="s">
        <v>283</v>
      </c>
      <c r="E245" s="5" t="s">
        <v>284</v>
      </c>
      <c r="F245" s="5" t="s">
        <v>284</v>
      </c>
      <c r="G245" s="5" t="s">
        <v>466</v>
      </c>
      <c r="H245" s="5" t="s">
        <v>414</v>
      </c>
      <c r="I245" s="5" t="s">
        <v>476</v>
      </c>
      <c r="J245" s="5" t="s">
        <v>482</v>
      </c>
      <c r="K245" s="5" t="s">
        <v>417</v>
      </c>
      <c r="L245" s="5" t="s">
        <v>439</v>
      </c>
      <c r="M245" s="5" t="s">
        <v>537</v>
      </c>
      <c r="N245" s="5">
        <v>91</v>
      </c>
      <c r="O245" s="5" t="s">
        <v>284</v>
      </c>
      <c r="P245" s="5" t="s">
        <v>284</v>
      </c>
      <c r="Q245" s="5" t="s">
        <v>641</v>
      </c>
      <c r="R245" s="26">
        <v>5.4</v>
      </c>
      <c r="S245" s="5">
        <v>2.35</v>
      </c>
      <c r="T245" s="5">
        <v>1.51</v>
      </c>
      <c r="U245" s="25">
        <f t="shared" si="14"/>
        <v>0</v>
      </c>
      <c r="V245" s="1">
        <v>30</v>
      </c>
      <c r="W245" s="5">
        <v>6</v>
      </c>
      <c r="X245" s="5" t="s">
        <v>699</v>
      </c>
      <c r="Y245" s="5">
        <f>R245</f>
        <v>5.4</v>
      </c>
    </row>
    <row r="246" spans="1:25">
      <c r="A246" s="5">
        <v>245</v>
      </c>
      <c r="B246" s="5" t="s">
        <v>500</v>
      </c>
      <c r="C246" s="5" t="s">
        <v>550</v>
      </c>
      <c r="D246" s="5" t="s">
        <v>283</v>
      </c>
      <c r="E246" s="5" t="s">
        <v>284</v>
      </c>
      <c r="F246" s="5" t="s">
        <v>284</v>
      </c>
      <c r="G246" s="5" t="s">
        <v>466</v>
      </c>
      <c r="H246" s="5" t="s">
        <v>414</v>
      </c>
      <c r="I246" s="5" t="s">
        <v>476</v>
      </c>
      <c r="J246" s="5" t="s">
        <v>482</v>
      </c>
      <c r="K246" s="5" t="s">
        <v>424</v>
      </c>
      <c r="L246" s="5" t="s">
        <v>439</v>
      </c>
      <c r="M246" s="5" t="s">
        <v>538</v>
      </c>
      <c r="N246" s="5">
        <v>92</v>
      </c>
      <c r="O246" s="5" t="s">
        <v>284</v>
      </c>
      <c r="P246" s="5" t="s">
        <v>284</v>
      </c>
      <c r="Q246" s="5" t="s">
        <v>642</v>
      </c>
      <c r="R246" s="26">
        <v>2.5</v>
      </c>
      <c r="S246" s="5">
        <v>4.1399999999999997</v>
      </c>
      <c r="T246" s="5">
        <v>1.06</v>
      </c>
      <c r="U246" s="25">
        <f t="shared" si="14"/>
        <v>0</v>
      </c>
      <c r="V246" s="1">
        <v>30</v>
      </c>
      <c r="W246" s="5">
        <v>6</v>
      </c>
      <c r="X246" s="5" t="s">
        <v>700</v>
      </c>
      <c r="Y246" s="5">
        <f>R246</f>
        <v>2.5</v>
      </c>
    </row>
    <row r="247" spans="1:25">
      <c r="A247" s="5">
        <v>246</v>
      </c>
      <c r="B247" s="5" t="s">
        <v>500</v>
      </c>
      <c r="C247" s="5" t="s">
        <v>550</v>
      </c>
      <c r="D247" s="5" t="s">
        <v>283</v>
      </c>
      <c r="E247" s="5" t="s">
        <v>284</v>
      </c>
      <c r="F247" s="5" t="s">
        <v>284</v>
      </c>
      <c r="G247" s="5" t="s">
        <v>466</v>
      </c>
      <c r="H247" s="5" t="s">
        <v>414</v>
      </c>
      <c r="I247" s="5" t="s">
        <v>476</v>
      </c>
      <c r="J247" s="5" t="s">
        <v>477</v>
      </c>
      <c r="K247" s="5" t="s">
        <v>424</v>
      </c>
      <c r="L247" s="5" t="s">
        <v>439</v>
      </c>
      <c r="M247" s="5" t="s">
        <v>539</v>
      </c>
      <c r="N247" s="5">
        <v>93</v>
      </c>
      <c r="O247" s="5" t="s">
        <v>284</v>
      </c>
      <c r="P247" s="5" t="s">
        <v>284</v>
      </c>
      <c r="Q247" s="5" t="s">
        <v>643</v>
      </c>
      <c r="R247" s="26">
        <v>9.5</v>
      </c>
      <c r="S247" s="5">
        <v>2.06</v>
      </c>
      <c r="T247" s="5">
        <v>1.76</v>
      </c>
      <c r="U247" s="25">
        <f t="shared" si="14"/>
        <v>0</v>
      </c>
      <c r="V247" s="1">
        <v>30</v>
      </c>
      <c r="W247" s="5">
        <v>6</v>
      </c>
      <c r="X247" s="5" t="s">
        <v>701</v>
      </c>
      <c r="Y247" s="5">
        <f>R247</f>
        <v>9.5</v>
      </c>
    </row>
    <row r="248" spans="1:25">
      <c r="A248" s="5">
        <v>247</v>
      </c>
      <c r="B248" s="5" t="s">
        <v>500</v>
      </c>
      <c r="C248" s="5" t="s">
        <v>550</v>
      </c>
      <c r="D248" s="5" t="s">
        <v>283</v>
      </c>
      <c r="E248" s="5" t="s">
        <v>284</v>
      </c>
      <c r="F248" s="5" t="s">
        <v>284</v>
      </c>
      <c r="G248" s="5" t="s">
        <v>466</v>
      </c>
      <c r="H248" s="5" t="s">
        <v>414</v>
      </c>
      <c r="I248" s="5" t="s">
        <v>476</v>
      </c>
      <c r="J248" s="5" t="s">
        <v>477</v>
      </c>
      <c r="K248" s="5" t="s">
        <v>417</v>
      </c>
      <c r="L248" s="5" t="s">
        <v>439</v>
      </c>
      <c r="M248" s="5" t="s">
        <v>540</v>
      </c>
      <c r="N248" s="5">
        <v>94</v>
      </c>
      <c r="O248" s="5" t="s">
        <v>284</v>
      </c>
      <c r="P248" s="5" t="s">
        <v>284</v>
      </c>
      <c r="Q248" s="5" t="s">
        <v>644</v>
      </c>
      <c r="R248" s="26">
        <v>9.8000000000000007</v>
      </c>
      <c r="S248" s="5">
        <v>2.0299999999999998</v>
      </c>
      <c r="T248" s="5">
        <v>1.83</v>
      </c>
      <c r="U248" s="25">
        <f t="shared" ref="U248:U256" si="16">30-V248</f>
        <v>0</v>
      </c>
      <c r="V248" s="1">
        <v>30</v>
      </c>
      <c r="W248" s="5">
        <v>6</v>
      </c>
      <c r="X248" s="5" t="s">
        <v>702</v>
      </c>
      <c r="Y248" s="5">
        <f>R248</f>
        <v>9.8000000000000007</v>
      </c>
    </row>
    <row r="249" spans="1:25">
      <c r="A249" s="5">
        <v>248</v>
      </c>
      <c r="B249" s="5" t="s">
        <v>500</v>
      </c>
      <c r="C249" s="5" t="s">
        <v>550</v>
      </c>
      <c r="D249" s="5" t="s">
        <v>283</v>
      </c>
      <c r="E249" s="5" t="s">
        <v>284</v>
      </c>
      <c r="F249" s="5" t="s">
        <v>284</v>
      </c>
      <c r="G249" s="5" t="s">
        <v>466</v>
      </c>
      <c r="H249" s="5" t="s">
        <v>414</v>
      </c>
      <c r="I249" s="5" t="s">
        <v>476</v>
      </c>
      <c r="J249" s="5" t="s">
        <v>479</v>
      </c>
      <c r="K249" s="5" t="s">
        <v>417</v>
      </c>
      <c r="L249" s="5" t="s">
        <v>439</v>
      </c>
      <c r="M249" s="5" t="s">
        <v>541</v>
      </c>
      <c r="N249" s="5">
        <v>95</v>
      </c>
      <c r="O249" s="5" t="s">
        <v>284</v>
      </c>
      <c r="P249" s="5" t="s">
        <v>284</v>
      </c>
      <c r="Q249" s="5" t="s">
        <v>645</v>
      </c>
      <c r="R249" s="5">
        <v>11.8</v>
      </c>
      <c r="S249" s="5">
        <v>2.12</v>
      </c>
      <c r="T249" s="5">
        <v>1.4</v>
      </c>
      <c r="U249" s="25">
        <f t="shared" si="16"/>
        <v>4.5762711864406782</v>
      </c>
      <c r="V249" s="1">
        <f>300/R249</f>
        <v>25.423728813559322</v>
      </c>
      <c r="W249" s="5">
        <v>6</v>
      </c>
      <c r="X249" s="5" t="s">
        <v>703</v>
      </c>
      <c r="Y249" s="5">
        <v>10</v>
      </c>
    </row>
    <row r="250" spans="1:25">
      <c r="A250" s="5">
        <v>249</v>
      </c>
      <c r="B250" s="5" t="s">
        <v>500</v>
      </c>
      <c r="C250" s="5" t="s">
        <v>550</v>
      </c>
      <c r="D250" s="5" t="s">
        <v>283</v>
      </c>
      <c r="E250" s="5" t="s">
        <v>284</v>
      </c>
      <c r="F250" s="5" t="s">
        <v>284</v>
      </c>
      <c r="G250" s="5" t="s">
        <v>466</v>
      </c>
      <c r="H250" s="5" t="s">
        <v>414</v>
      </c>
      <c r="I250" s="5" t="s">
        <v>476</v>
      </c>
      <c r="J250" s="5" t="s">
        <v>479</v>
      </c>
      <c r="K250" s="5" t="s">
        <v>424</v>
      </c>
      <c r="L250" s="5" t="s">
        <v>439</v>
      </c>
      <c r="M250" s="5" t="s">
        <v>542</v>
      </c>
      <c r="N250" s="5">
        <v>96</v>
      </c>
      <c r="O250" s="5" t="s">
        <v>284</v>
      </c>
      <c r="P250" s="5" t="s">
        <v>284</v>
      </c>
      <c r="Q250" s="5" t="s">
        <v>646</v>
      </c>
      <c r="R250" s="26">
        <v>2.9</v>
      </c>
      <c r="S250" s="5">
        <v>3.66</v>
      </c>
      <c r="T250" s="5">
        <v>1.28</v>
      </c>
      <c r="U250" s="25">
        <f t="shared" si="16"/>
        <v>0</v>
      </c>
      <c r="V250" s="1">
        <v>30</v>
      </c>
      <c r="W250" s="5">
        <v>6</v>
      </c>
      <c r="X250" s="5" t="s">
        <v>704</v>
      </c>
      <c r="Y250" s="5">
        <f>R250</f>
        <v>2.9</v>
      </c>
    </row>
    <row r="251" spans="1:25">
      <c r="A251" s="5">
        <v>250</v>
      </c>
      <c r="B251" s="5" t="s">
        <v>500</v>
      </c>
      <c r="C251" s="5" t="s">
        <v>550</v>
      </c>
      <c r="D251" s="5" t="s">
        <v>283</v>
      </c>
      <c r="E251" s="5" t="s">
        <v>284</v>
      </c>
      <c r="F251" s="5" t="s">
        <v>284</v>
      </c>
      <c r="G251" s="5" t="s">
        <v>466</v>
      </c>
      <c r="H251" s="5" t="s">
        <v>414</v>
      </c>
      <c r="I251" s="5" t="s">
        <v>467</v>
      </c>
      <c r="J251" s="5" t="s">
        <v>472</v>
      </c>
      <c r="K251" s="5" t="s">
        <v>417</v>
      </c>
      <c r="L251" s="5" t="s">
        <v>439</v>
      </c>
      <c r="M251" s="5" t="s">
        <v>543</v>
      </c>
      <c r="N251" s="5">
        <v>97</v>
      </c>
      <c r="O251" s="5" t="s">
        <v>284</v>
      </c>
      <c r="P251" s="5" t="s">
        <v>284</v>
      </c>
      <c r="Q251" s="5" t="s">
        <v>647</v>
      </c>
      <c r="R251" s="5">
        <v>18.899999999999999</v>
      </c>
      <c r="S251" s="5">
        <v>2.06</v>
      </c>
      <c r="T251" s="5">
        <v>1.77</v>
      </c>
      <c r="U251" s="25">
        <f t="shared" si="16"/>
        <v>14.126984126984127</v>
      </c>
      <c r="V251" s="1">
        <f>300/R251</f>
        <v>15.873015873015873</v>
      </c>
      <c r="W251" s="5">
        <v>6</v>
      </c>
      <c r="X251" s="5" t="s">
        <v>705</v>
      </c>
      <c r="Y251" s="5">
        <v>10</v>
      </c>
    </row>
    <row r="252" spans="1:25">
      <c r="A252" s="5">
        <v>251</v>
      </c>
      <c r="B252" s="5" t="s">
        <v>500</v>
      </c>
      <c r="C252" s="5" t="s">
        <v>550</v>
      </c>
      <c r="D252" s="5" t="s">
        <v>283</v>
      </c>
      <c r="E252" s="5" t="s">
        <v>284</v>
      </c>
      <c r="F252" s="5" t="s">
        <v>284</v>
      </c>
      <c r="G252" s="5" t="s">
        <v>466</v>
      </c>
      <c r="H252" s="5" t="s">
        <v>414</v>
      </c>
      <c r="I252" s="5" t="s">
        <v>467</v>
      </c>
      <c r="J252" s="5" t="s">
        <v>472</v>
      </c>
      <c r="K252" s="5" t="s">
        <v>424</v>
      </c>
      <c r="L252" s="5" t="s">
        <v>439</v>
      </c>
      <c r="M252" s="5" t="s">
        <v>544</v>
      </c>
      <c r="N252" s="5">
        <v>98</v>
      </c>
      <c r="O252" s="5" t="s">
        <v>284</v>
      </c>
      <c r="P252" s="5" t="s">
        <v>284</v>
      </c>
      <c r="Q252" s="5" t="s">
        <v>648</v>
      </c>
      <c r="R252" s="26">
        <v>8.3000000000000007</v>
      </c>
      <c r="S252" s="5">
        <v>1.99</v>
      </c>
      <c r="T252" s="5">
        <v>1.27</v>
      </c>
      <c r="U252" s="25">
        <f t="shared" si="16"/>
        <v>0</v>
      </c>
      <c r="V252" s="1">
        <v>30</v>
      </c>
      <c r="W252" s="5">
        <v>6</v>
      </c>
      <c r="X252" s="5" t="s">
        <v>706</v>
      </c>
      <c r="Y252" s="5">
        <f>R252</f>
        <v>8.3000000000000007</v>
      </c>
    </row>
    <row r="253" spans="1:25">
      <c r="A253" s="5">
        <v>252</v>
      </c>
      <c r="B253" s="5" t="s">
        <v>500</v>
      </c>
      <c r="C253" s="5" t="s">
        <v>550</v>
      </c>
      <c r="D253" s="5" t="s">
        <v>283</v>
      </c>
      <c r="E253" s="5" t="s">
        <v>284</v>
      </c>
      <c r="F253" s="5" t="s">
        <v>284</v>
      </c>
      <c r="G253" s="5" t="s">
        <v>466</v>
      </c>
      <c r="H253" s="5" t="s">
        <v>414</v>
      </c>
      <c r="I253" s="5" t="s">
        <v>467</v>
      </c>
      <c r="J253" s="5" t="s">
        <v>470</v>
      </c>
      <c r="K253" s="5" t="s">
        <v>417</v>
      </c>
      <c r="L253" s="5" t="s">
        <v>439</v>
      </c>
      <c r="M253" s="5" t="s">
        <v>545</v>
      </c>
      <c r="N253" s="5">
        <v>99</v>
      </c>
      <c r="O253" s="5" t="s">
        <v>284</v>
      </c>
      <c r="P253" s="5" t="s">
        <v>284</v>
      </c>
      <c r="Q253" s="5" t="s">
        <v>649</v>
      </c>
      <c r="R253" s="26">
        <v>6.6</v>
      </c>
      <c r="S253" s="5">
        <v>2.21</v>
      </c>
      <c r="T253" s="5">
        <v>1.1299999999999999</v>
      </c>
      <c r="U253" s="25">
        <f t="shared" si="16"/>
        <v>0</v>
      </c>
      <c r="V253" s="1">
        <v>30</v>
      </c>
      <c r="W253" s="5">
        <v>6</v>
      </c>
      <c r="X253" s="5" t="s">
        <v>707</v>
      </c>
      <c r="Y253" s="5">
        <f>R253</f>
        <v>6.6</v>
      </c>
    </row>
    <row r="254" spans="1:25">
      <c r="A254" s="5">
        <v>253</v>
      </c>
      <c r="B254" s="5" t="s">
        <v>500</v>
      </c>
      <c r="C254" s="5" t="s">
        <v>550</v>
      </c>
      <c r="D254" s="5" t="s">
        <v>283</v>
      </c>
      <c r="E254" s="5" t="s">
        <v>284</v>
      </c>
      <c r="F254" s="5" t="s">
        <v>284</v>
      </c>
      <c r="G254" s="5" t="s">
        <v>466</v>
      </c>
      <c r="H254" s="5" t="s">
        <v>414</v>
      </c>
      <c r="I254" s="5" t="s">
        <v>467</v>
      </c>
      <c r="J254" s="5" t="s">
        <v>470</v>
      </c>
      <c r="K254" s="5" t="s">
        <v>424</v>
      </c>
      <c r="L254" s="5" t="s">
        <v>439</v>
      </c>
      <c r="M254" s="5" t="s">
        <v>546</v>
      </c>
      <c r="N254" s="5">
        <v>100</v>
      </c>
      <c r="O254" s="5" t="s">
        <v>284</v>
      </c>
      <c r="P254" s="5" t="s">
        <v>284</v>
      </c>
      <c r="Q254" s="5" t="s">
        <v>650</v>
      </c>
      <c r="R254" s="26">
        <v>5.4</v>
      </c>
      <c r="S254" s="5">
        <v>2.14</v>
      </c>
      <c r="T254" s="5">
        <v>0.53</v>
      </c>
      <c r="U254" s="25">
        <f t="shared" si="16"/>
        <v>0</v>
      </c>
      <c r="V254" s="1">
        <v>30</v>
      </c>
      <c r="W254" s="5">
        <v>6</v>
      </c>
      <c r="X254" s="5" t="s">
        <v>708</v>
      </c>
      <c r="Y254" s="5">
        <f>R254</f>
        <v>5.4</v>
      </c>
    </row>
    <row r="255" spans="1:25">
      <c r="A255" s="5">
        <v>254</v>
      </c>
      <c r="B255" s="5" t="s">
        <v>500</v>
      </c>
      <c r="C255" s="5" t="s">
        <v>550</v>
      </c>
      <c r="D255" s="5" t="s">
        <v>283</v>
      </c>
      <c r="E255" s="5" t="s">
        <v>284</v>
      </c>
      <c r="F255" s="5" t="s">
        <v>284</v>
      </c>
      <c r="G255" s="5" t="s">
        <v>466</v>
      </c>
      <c r="H255" s="5" t="s">
        <v>414</v>
      </c>
      <c r="I255" s="5" t="s">
        <v>467</v>
      </c>
      <c r="J255" s="5" t="s">
        <v>468</v>
      </c>
      <c r="K255" s="5" t="s">
        <v>417</v>
      </c>
      <c r="L255" s="5" t="s">
        <v>439</v>
      </c>
      <c r="M255" s="5" t="s">
        <v>547</v>
      </c>
      <c r="N255" s="5">
        <v>101</v>
      </c>
      <c r="O255" s="5" t="s">
        <v>284</v>
      </c>
      <c r="P255" s="5" t="s">
        <v>284</v>
      </c>
      <c r="Q255" s="5" t="s">
        <v>651</v>
      </c>
      <c r="R255" s="5">
        <v>11.1</v>
      </c>
      <c r="S255" s="5">
        <v>2.09</v>
      </c>
      <c r="T255" s="5">
        <v>1.57</v>
      </c>
      <c r="U255" s="25">
        <f t="shared" si="16"/>
        <v>2.9729729729729719</v>
      </c>
      <c r="V255" s="1">
        <f>300/R255</f>
        <v>27.027027027027028</v>
      </c>
      <c r="W255" s="5">
        <v>6</v>
      </c>
      <c r="X255" s="5" t="s">
        <v>709</v>
      </c>
      <c r="Y255" s="5">
        <v>10</v>
      </c>
    </row>
    <row r="256" spans="1:25">
      <c r="A256" s="5">
        <v>255</v>
      </c>
      <c r="B256" s="5" t="s">
        <v>500</v>
      </c>
      <c r="C256" s="5" t="s">
        <v>550</v>
      </c>
      <c r="D256" s="5" t="s">
        <v>283</v>
      </c>
      <c r="E256" s="5" t="s">
        <v>284</v>
      </c>
      <c r="F256" s="5" t="s">
        <v>284</v>
      </c>
      <c r="G256" s="5" t="s">
        <v>466</v>
      </c>
      <c r="H256" s="5" t="s">
        <v>414</v>
      </c>
      <c r="I256" s="5" t="s">
        <v>467</v>
      </c>
      <c r="J256" s="5" t="s">
        <v>468</v>
      </c>
      <c r="K256" s="5" t="s">
        <v>424</v>
      </c>
      <c r="L256" s="5" t="s">
        <v>439</v>
      </c>
      <c r="M256" s="5" t="s">
        <v>548</v>
      </c>
      <c r="N256" s="5">
        <v>102</v>
      </c>
      <c r="O256" s="5" t="s">
        <v>284</v>
      </c>
      <c r="P256" s="5" t="s">
        <v>284</v>
      </c>
      <c r="Q256" s="5" t="s">
        <v>652</v>
      </c>
      <c r="R256" s="26">
        <v>10.9</v>
      </c>
      <c r="S256" s="5">
        <v>1.92</v>
      </c>
      <c r="T256" s="5">
        <v>1.26</v>
      </c>
      <c r="U256" s="25">
        <f t="shared" si="16"/>
        <v>0</v>
      </c>
      <c r="V256" s="1">
        <v>30</v>
      </c>
      <c r="W256" s="5">
        <v>6</v>
      </c>
      <c r="X256" s="5" t="s">
        <v>710</v>
      </c>
      <c r="Y256" s="5">
        <f>R256</f>
        <v>10.9</v>
      </c>
    </row>
    <row r="257" spans="10:10">
      <c r="J257" s="5"/>
    </row>
    <row r="258" spans="10:10">
      <c r="J258" s="5"/>
    </row>
  </sheetData>
  <sortState ref="A2:Y258">
    <sortCondition ref="A2:A258"/>
  </sortState>
  <pageMargins left="0.70866141732283472" right="0.70866141732283472" top="0.74803149606299213" bottom="0.74803149606299213" header="0.31496062992125984" footer="0.31496062992125984"/>
  <pageSetup paperSize="8" scale="43" fitToHeight="0" orientation="portrait"/>
  <headerFooter>
    <oddHeader>&amp;LJess Rigg&amp;CNext-GenSeqencing Sample Submission&amp;R20thSept2016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sqref="A1:A24"/>
    </sheetView>
  </sheetViews>
  <sheetFormatPr baseColWidth="10" defaultColWidth="8.83203125" defaultRowHeight="14" x14ac:dyDescent="0"/>
  <sheetData>
    <row r="1" spans="1:1">
      <c r="A1" t="s">
        <v>258</v>
      </c>
    </row>
    <row r="2" spans="1:1">
      <c r="A2" t="s">
        <v>259</v>
      </c>
    </row>
    <row r="3" spans="1:1">
      <c r="A3" t="s">
        <v>260</v>
      </c>
    </row>
    <row r="4" spans="1:1">
      <c r="A4" t="s">
        <v>261</v>
      </c>
    </row>
    <row r="5" spans="1:1">
      <c r="A5" t="s">
        <v>262</v>
      </c>
    </row>
    <row r="6" spans="1:1">
      <c r="A6" t="s">
        <v>263</v>
      </c>
    </row>
    <row r="7" spans="1:1">
      <c r="A7" t="s">
        <v>264</v>
      </c>
    </row>
    <row r="8" spans="1:1">
      <c r="A8" t="s">
        <v>265</v>
      </c>
    </row>
    <row r="9" spans="1:1">
      <c r="A9" t="s">
        <v>266</v>
      </c>
    </row>
    <row r="10" spans="1:1">
      <c r="A10" t="s">
        <v>267</v>
      </c>
    </row>
    <row r="11" spans="1:1">
      <c r="A11" t="s">
        <v>268</v>
      </c>
    </row>
    <row r="12" spans="1:1">
      <c r="A12" t="s">
        <v>269</v>
      </c>
    </row>
    <row r="13" spans="1:1">
      <c r="A13" t="s">
        <v>270</v>
      </c>
    </row>
    <row r="14" spans="1:1">
      <c r="A14" t="s">
        <v>271</v>
      </c>
    </row>
    <row r="15" spans="1:1">
      <c r="A15" t="s">
        <v>272</v>
      </c>
    </row>
    <row r="16" spans="1:1">
      <c r="A16" t="s">
        <v>273</v>
      </c>
    </row>
    <row r="17" spans="1:1">
      <c r="A17" t="s">
        <v>274</v>
      </c>
    </row>
    <row r="18" spans="1:1">
      <c r="A18" t="s">
        <v>275</v>
      </c>
    </row>
    <row r="19" spans="1:1">
      <c r="A19" t="s">
        <v>276</v>
      </c>
    </row>
    <row r="20" spans="1:1">
      <c r="A20" t="s">
        <v>277</v>
      </c>
    </row>
    <row r="21" spans="1:1">
      <c r="A21" t="s">
        <v>278</v>
      </c>
    </row>
    <row r="22" spans="1:1">
      <c r="A22" t="s">
        <v>279</v>
      </c>
    </row>
    <row r="23" spans="1:1">
      <c r="A23" t="s">
        <v>280</v>
      </c>
    </row>
    <row r="24" spans="1:1">
      <c r="A24" t="s">
        <v>281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Western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Rigg</dc:creator>
  <cp:lastModifiedBy>Marissa Lee</cp:lastModifiedBy>
  <cp:lastPrinted>2016-09-29T06:10:41Z</cp:lastPrinted>
  <dcterms:created xsi:type="dcterms:W3CDTF">2016-09-19T22:42:27Z</dcterms:created>
  <dcterms:modified xsi:type="dcterms:W3CDTF">2017-02-20T15:54:35Z</dcterms:modified>
</cp:coreProperties>
</file>