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<sst xmlns="http://schemas.openxmlformats.org/spreadsheetml/2006/main" count="198" uniqueCount="89">
  <si>
    <t>Fecha</t>
  </si>
  <si>
    <t>Detalle</t>
  </si>
  <si>
    <t>Folio</t>
  </si>
  <si>
    <t>Debe</t>
  </si>
  <si>
    <t>Haber</t>
  </si>
  <si>
    <t>Socio Gonzales Cuenta Aporte</t>
  </si>
  <si>
    <t>a</t>
  </si>
  <si>
    <t>Socio Ramirez Cuenta Aporte</t>
  </si>
  <si>
    <t>Socio Tripodi Cuenta Aporte</t>
  </si>
  <si>
    <t xml:space="preserve"> a Capital Social</t>
  </si>
  <si>
    <t>b</t>
  </si>
  <si>
    <t>Caja</t>
  </si>
  <si>
    <t>Mercaderias</t>
  </si>
  <si>
    <t>a Socio Ramirez Cuenta Aporte</t>
  </si>
  <si>
    <t>c</t>
  </si>
  <si>
    <t>Bco Varela Cta Cte</t>
  </si>
  <si>
    <t>Gastos Bancarios</t>
  </si>
  <si>
    <t>a Caja</t>
  </si>
  <si>
    <t>d</t>
  </si>
  <si>
    <t>Depósitos en Garantía</t>
  </si>
  <si>
    <t>Alquileres Pagados por Adelantado</t>
  </si>
  <si>
    <t>a Banco Varela Cta. Cte.</t>
  </si>
  <si>
    <t>e</t>
  </si>
  <si>
    <t>Equipos de Computación</t>
  </si>
  <si>
    <t>f</t>
  </si>
  <si>
    <t>Cheques de Terceros</t>
  </si>
  <si>
    <t>Documentos a Cobrar</t>
  </si>
  <si>
    <t>Deudores por Ventas</t>
  </si>
  <si>
    <t>a Intereses Positivos a Devengar</t>
  </si>
  <si>
    <t>a Ventas</t>
  </si>
  <si>
    <t>g</t>
  </si>
  <si>
    <t>Mercaderías</t>
  </si>
  <si>
    <t>a Documentos a Cobrar</t>
  </si>
  <si>
    <t>a Cheques de Terceros</t>
  </si>
  <si>
    <t>a Proveedores</t>
  </si>
  <si>
    <t>h</t>
  </si>
  <si>
    <t>Servicios</t>
  </si>
  <si>
    <t>a Servicios a Pagar</t>
  </si>
  <si>
    <t>i</t>
  </si>
  <si>
    <t>Cheque de Terceros</t>
  </si>
  <si>
    <t>j</t>
  </si>
  <si>
    <t>Servicios a Pagar</t>
  </si>
  <si>
    <t>k</t>
  </si>
  <si>
    <t>Rodados</t>
  </si>
  <si>
    <t>a Socio Tripodi Cta Aporte</t>
  </si>
  <si>
    <t>L</t>
  </si>
  <si>
    <t>Sueldos</t>
  </si>
  <si>
    <t>Sueldos a Pagar</t>
  </si>
  <si>
    <t>m</t>
  </si>
  <si>
    <t>Proveedores</t>
  </si>
  <si>
    <t>a Cheques de terceros</t>
  </si>
  <si>
    <t>n</t>
  </si>
  <si>
    <t>Alquileres Perdidos</t>
  </si>
  <si>
    <t>o</t>
  </si>
  <si>
    <t>p</t>
  </si>
  <si>
    <t>q</t>
  </si>
  <si>
    <t>r</t>
  </si>
  <si>
    <t>CMV</t>
  </si>
  <si>
    <t>a Mercaderias</t>
  </si>
  <si>
    <t>Amortizacion de Bienes de Uso</t>
  </si>
  <si>
    <t>a Amortiz. Acumuladas de Rodados</t>
  </si>
  <si>
    <t>A Capital Social</t>
  </si>
  <si>
    <t>a Amort. Acum. de Equipos de Comp.</t>
  </si>
  <si>
    <t>devengamiento</t>
  </si>
  <si>
    <t>Alquileres perdidos</t>
  </si>
  <si>
    <t>Alquileres a Pagar</t>
  </si>
  <si>
    <t>Mercaderia</t>
  </si>
  <si>
    <t>N*</t>
  </si>
  <si>
    <t>Cuentas</t>
  </si>
  <si>
    <t>Débitos</t>
  </si>
  <si>
    <t>Créditos</t>
  </si>
  <si>
    <t>Saldo deudor</t>
  </si>
  <si>
    <t>Saldo acreedor</t>
  </si>
  <si>
    <t>Capital Social</t>
  </si>
  <si>
    <t>Depositos en Garantia</t>
  </si>
  <si>
    <t>Intereses Positivos a Devengar</t>
  </si>
  <si>
    <t>Ventas</t>
  </si>
  <si>
    <t>Equipos Computacion</t>
  </si>
  <si>
    <t>C.M.V</t>
  </si>
  <si>
    <t>Amortizaciones de Bienes de Uso</t>
  </si>
  <si>
    <t>Amortiz. Acum. de Rodados</t>
  </si>
  <si>
    <t>Amortiz. Acum. de Equipos de Comp.</t>
  </si>
  <si>
    <t>Alquileres a pagar</t>
  </si>
  <si>
    <t>Doc a Cobrar</t>
  </si>
  <si>
    <t>Deudores por Vtas</t>
  </si>
  <si>
    <t>Alq Perdidos</t>
  </si>
  <si>
    <t>Amortizacion Bienes de Uso</t>
  </si>
  <si>
    <t>Amortizacion Acumulada de Rodados</t>
  </si>
  <si>
    <t>Amortizaciones acumuladas de Equipos de Computacion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</si>
</sst>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20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>
      <color theme="5"/>
      <name val="Arial"/>
    </font>
    <font>
      <color theme="7"/>
      <name val="Arial"/>
    </font>
    <font>
      <color rgb="FF34A853"/>
      <name val="Arial"/>
    </font>
    <font>
      <color rgb="FFEA4335"/>
      <name val="Arial"/>
    </font>
    <font>
      <color rgb="FFFF0000"/>
      <name val="Arial"/>
    </font>
    <font>
      <b/>
      <color theme="1"/>
      <name val="Arial"/>
    </font>
    <font>
      <color rgb="FF00B050"/>
      <name val="Arial"/>
    </font>
    <font>
      <color rgb="FFFFFFFF"/>
      <name val="Arial"/>
    </font>
    <font>
      <b/>
      <color theme="8"/>
      <name val="Arial"/>
    </font>
    <font>
      <b/>
      <color theme="1"/>
      <name val="Calibri"/>
    </font>
    <font>
      <color theme="1"/>
      <name val="Calibri"/>
    </font>
    <font>
      <color rgb="FF000000"/>
      <name val="Calibri"/>
    </font>
    <font>
      <b/>
      <color rgb="FF000000"/>
      <name val="Calibri"/>
    </font>
    <font>
      <b/>
      <color rgb="FF000000"/>
      <name val="Arial"/>
    </font>
    <font>
      <b/>
      <color rgb="FFFF9900"/>
      <name val="Arial"/>
    </font>
    <font>
      <b/>
      <color rgb="FF43434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2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5" numFmtId="0" xfId="0" applyBorder="1" applyFont="1"/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2" numFmtId="3" xfId="0" applyAlignment="1" applyFont="1" applyNumberFormat="1">
      <alignment horizontal="right" readingOrder="0" vertical="bottom"/>
    </xf>
    <xf borderId="0" fillId="3" fontId="2" numFmtId="3" xfId="0" applyAlignment="1" applyFont="1" applyNumberFormat="1">
      <alignment vertical="bottom"/>
    </xf>
    <xf borderId="0" fillId="3" fontId="2" numFmtId="4" xfId="0" applyAlignment="1" applyFont="1" applyNumberFormat="1">
      <alignment horizontal="right"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5" numFmtId="0" xfId="0" applyBorder="1" applyFont="1"/>
    <xf borderId="0" fillId="3" fontId="3" numFmtId="3" xfId="0" applyAlignment="1" applyFont="1" applyNumberFormat="1">
      <alignment horizontal="right" readingOrder="0" vertical="bottom"/>
    </xf>
    <xf borderId="0" fillId="3" fontId="2" numFmtId="0" xfId="0" applyAlignment="1" applyFont="1">
      <alignment readingOrder="0" vertical="bottom"/>
    </xf>
    <xf borderId="4" fillId="0" fontId="2" numFmtId="0" xfId="0" applyAlignment="1" applyBorder="1" applyFont="1">
      <alignment horizontal="right" readingOrder="0"/>
    </xf>
    <xf borderId="6" fillId="0" fontId="4" numFmtId="0" xfId="0" applyBorder="1" applyFont="1"/>
    <xf borderId="6" fillId="0" fontId="6" numFmtId="0" xfId="0" applyAlignment="1" applyBorder="1" applyFont="1">
      <alignment readingOrder="0"/>
    </xf>
    <xf borderId="0" fillId="3" fontId="3" numFmtId="3" xfId="0" applyAlignment="1" applyFont="1" applyNumberFormat="1">
      <alignment horizontal="right" readingOrder="0"/>
    </xf>
    <xf borderId="2" fillId="0" fontId="2" numFmtId="164" xfId="0" applyAlignment="1" applyBorder="1" applyFont="1" applyNumberFormat="1">
      <alignment readingOrder="0"/>
    </xf>
    <xf borderId="6" fillId="0" fontId="7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/>
    </xf>
    <xf borderId="5" fillId="0" fontId="2" numFmtId="164" xfId="0" applyAlignment="1" applyBorder="1" applyFont="1" applyNumberFormat="1">
      <alignment horizontal="right" readingOrder="0" vertical="bottom"/>
    </xf>
    <xf borderId="6" fillId="3" fontId="8" numFmtId="0" xfId="0" applyAlignment="1" applyBorder="1" applyFont="1">
      <alignment readingOrder="0"/>
    </xf>
    <xf borderId="0" fillId="3" fontId="2" numFmtId="0" xfId="0" applyAlignment="1" applyFont="1">
      <alignment readingOrder="0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right" readingOrder="0" vertical="bottom"/>
    </xf>
    <xf borderId="6" fillId="0" fontId="2" numFmtId="0" xfId="0" applyBorder="1" applyFont="1"/>
    <xf borderId="6" fillId="0" fontId="6" numFmtId="0" xfId="0" applyBorder="1" applyFont="1"/>
    <xf borderId="7" fillId="0" fontId="2" numFmtId="164" xfId="0" applyAlignment="1" applyBorder="1" applyFont="1" applyNumberFormat="1">
      <alignment horizontal="right" readingOrder="0" vertical="bottom"/>
    </xf>
    <xf borderId="0" fillId="3" fontId="2" numFmtId="0" xfId="0" applyFont="1"/>
    <xf borderId="4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5" fillId="0" fontId="2" numFmtId="164" xfId="0" applyAlignment="1" applyBorder="1" applyFont="1" applyNumberFormat="1">
      <alignment readingOrder="0" vertical="bottom"/>
    </xf>
    <xf borderId="6" fillId="0" fontId="2" numFmtId="0" xfId="0" applyAlignment="1" applyBorder="1" applyFont="1">
      <alignment readingOrder="0" vertical="bottom"/>
    </xf>
    <xf borderId="0" fillId="0" fontId="9" numFmtId="0" xfId="0" applyAlignment="1" applyFont="1">
      <alignment readingOrder="0"/>
    </xf>
    <xf borderId="9" fillId="0" fontId="2" numFmtId="0" xfId="0" applyBorder="1" applyFont="1"/>
    <xf borderId="8" fillId="0" fontId="3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3" fillId="0" fontId="7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vertical="bottom"/>
    </xf>
    <xf borderId="5" fillId="0" fontId="8" numFmtId="0" xfId="0" applyAlignment="1" applyBorder="1" applyFont="1">
      <alignment readingOrder="0"/>
    </xf>
    <xf borderId="6" fillId="0" fontId="2" numFmtId="0" xfId="0" applyBorder="1" applyFont="1"/>
    <xf borderId="5" fillId="0" fontId="2" numFmtId="0" xfId="0" applyAlignment="1" applyBorder="1" applyFont="1">
      <alignment horizontal="right" readingOrder="0"/>
    </xf>
    <xf borderId="5" fillId="0" fontId="2" numFmtId="0" xfId="0" applyBorder="1" applyFont="1"/>
    <xf borderId="6" fillId="0" fontId="10" numFmtId="0" xfId="0" applyAlignment="1" applyBorder="1" applyFont="1">
      <alignment readingOrder="0"/>
    </xf>
    <xf borderId="7" fillId="0" fontId="2" numFmtId="0" xfId="0" applyBorder="1" applyFont="1"/>
    <xf borderId="10" fillId="0" fontId="2" numFmtId="0" xfId="0" applyAlignment="1" applyBorder="1" applyFont="1">
      <alignment horizontal="right" readingOrder="0" vertical="bottom"/>
    </xf>
    <xf borderId="7" fillId="0" fontId="2" numFmtId="0" xfId="0" applyAlignment="1" applyBorder="1" applyFont="1">
      <alignment horizontal="right" readingOrder="0" vertical="bottom"/>
    </xf>
    <xf borderId="8" fillId="0" fontId="2" numFmtId="0" xfId="0" applyBorder="1" applyFont="1"/>
    <xf borderId="8" fillId="0" fontId="10" numFmtId="0" xfId="0" applyAlignment="1" applyBorder="1" applyFont="1">
      <alignment readingOrder="0"/>
    </xf>
    <xf borderId="4" fillId="0" fontId="2" numFmtId="165" xfId="0" applyAlignment="1" applyBorder="1" applyFont="1" applyNumberFormat="1">
      <alignment readingOrder="0"/>
    </xf>
    <xf borderId="5" fillId="0" fontId="2" numFmtId="0" xfId="0" applyAlignment="1" applyBorder="1" applyFont="1">
      <alignment horizontal="left" readingOrder="0"/>
    </xf>
    <xf borderId="9" fillId="0" fontId="7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11" fillId="0" fontId="2" numFmtId="164" xfId="0" applyAlignment="1" applyBorder="1" applyFont="1" applyNumberFormat="1">
      <alignment horizontal="right" readingOrder="0" vertical="bottom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9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0" fillId="2" fontId="11" numFmtId="0" xfId="0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12" numFmtId="0" xfId="0" applyFont="1"/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Font="1"/>
    <xf borderId="12" fillId="4" fontId="2" numFmtId="0" xfId="0" applyAlignment="1" applyBorder="1" applyFill="1" applyFont="1">
      <alignment horizontal="center" readingOrder="0" vertical="bottom"/>
    </xf>
    <xf borderId="13" fillId="2" fontId="1" numFmtId="0" xfId="0" applyAlignment="1" applyBorder="1" applyFont="1">
      <alignment horizontal="center" readingOrder="0" vertical="bottom"/>
    </xf>
    <xf borderId="12" fillId="5" fontId="13" numFmtId="0" xfId="0" applyAlignment="1" applyBorder="1" applyFill="1" applyFont="1">
      <alignment readingOrder="0"/>
    </xf>
    <xf borderId="8" fillId="0" fontId="14" numFmtId="0" xfId="0" applyAlignment="1" applyBorder="1" applyFont="1">
      <alignment horizontal="right" readingOrder="0" vertical="bottom"/>
    </xf>
    <xf borderId="8" fillId="0" fontId="14" numFmtId="0" xfId="0" applyAlignment="1" applyBorder="1" applyFont="1">
      <alignment vertical="bottom"/>
    </xf>
    <xf borderId="8" fillId="0" fontId="14" numFmtId="4" xfId="0" applyAlignment="1" applyBorder="1" applyFont="1" applyNumberFormat="1">
      <alignment horizontal="right" readingOrder="0" vertical="bottom"/>
    </xf>
    <xf borderId="8" fillId="0" fontId="14" numFmtId="3" xfId="0" applyAlignment="1" applyBorder="1" applyFont="1" applyNumberFormat="1">
      <alignment horizontal="right" readingOrder="0" vertical="bottom"/>
    </xf>
    <xf borderId="8" fillId="0" fontId="15" numFmtId="3" xfId="0" applyAlignment="1" applyBorder="1" applyFont="1" applyNumberFormat="1">
      <alignment horizontal="right" readingOrder="0" vertical="bottom"/>
    </xf>
    <xf borderId="12" fillId="5" fontId="13" numFmtId="0" xfId="0" applyAlignment="1" applyBorder="1" applyFont="1">
      <alignment horizontal="left" readingOrder="0"/>
    </xf>
    <xf borderId="8" fillId="0" fontId="14" numFmtId="0" xfId="0" applyAlignment="1" applyBorder="1" applyFont="1">
      <alignment vertical="bottom"/>
    </xf>
    <xf borderId="8" fillId="0" fontId="14" numFmtId="3" xfId="0" applyAlignment="1" applyBorder="1" applyFont="1" applyNumberFormat="1">
      <alignment vertical="bottom"/>
    </xf>
    <xf borderId="12" fillId="5" fontId="16" numFmtId="0" xfId="0" applyAlignment="1" applyBorder="1" applyFont="1">
      <alignment readingOrder="0" vertical="bottom"/>
    </xf>
    <xf borderId="12" fillId="5" fontId="13" numFmtId="0" xfId="0" applyAlignment="1" applyBorder="1" applyFont="1">
      <alignment readingOrder="0" vertical="bottom"/>
    </xf>
    <xf borderId="8" fillId="0" fontId="14" numFmtId="3" xfId="0" applyAlignment="1" applyBorder="1" applyFont="1" applyNumberFormat="1">
      <alignment readingOrder="0" vertical="bottom"/>
    </xf>
    <xf borderId="12" fillId="5" fontId="13" numFmtId="0" xfId="0" applyAlignment="1" applyBorder="1" applyFont="1">
      <alignment horizontal="left" readingOrder="0" vertical="bottom"/>
    </xf>
    <xf borderId="8" fillId="0" fontId="14" numFmtId="0" xfId="0" applyAlignment="1" applyBorder="1" applyFont="1">
      <alignment readingOrder="0" vertical="bottom"/>
    </xf>
    <xf borderId="12" fillId="0" fontId="14" numFmtId="0" xfId="0" applyBorder="1" applyFont="1"/>
    <xf borderId="8" fillId="5" fontId="16" numFmtId="0" xfId="0" applyAlignment="1" applyBorder="1" applyFont="1">
      <alignment readingOrder="0" vertical="bottom"/>
    </xf>
    <xf borderId="8" fillId="5" fontId="13" numFmtId="0" xfId="0" applyAlignment="1" applyBorder="1" applyFont="1">
      <alignment readingOrder="0" vertical="bottom"/>
    </xf>
    <xf borderId="12" fillId="0" fontId="14" numFmtId="0" xfId="0" applyAlignment="1" applyBorder="1" applyFont="1">
      <alignment readingOrder="0" vertical="bottom"/>
    </xf>
    <xf borderId="12" fillId="0" fontId="14" numFmtId="4" xfId="0" applyAlignment="1" applyBorder="1" applyFont="1" applyNumberFormat="1">
      <alignment horizontal="right" readingOrder="0" vertical="bottom"/>
    </xf>
    <xf borderId="12" fillId="0" fontId="14" numFmtId="0" xfId="0" applyAlignment="1" applyBorder="1" applyFont="1">
      <alignment horizontal="right" readingOrder="0" vertical="bottom"/>
    </xf>
    <xf borderId="12" fillId="0" fontId="14" numFmtId="0" xfId="0" applyAlignment="1" applyBorder="1" applyFont="1">
      <alignment vertical="bottom"/>
    </xf>
    <xf borderId="12" fillId="0" fontId="14" numFmtId="0" xfId="0" applyAlignment="1" applyBorder="1" applyFont="1">
      <alignment vertical="bottom"/>
    </xf>
    <xf borderId="12" fillId="5" fontId="14" numFmtId="0" xfId="0" applyAlignment="1" applyBorder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readingOrder="0" vertical="bottom"/>
    </xf>
    <xf borderId="0" fillId="0" fontId="14" numFmtId="3" xfId="0" applyAlignment="1" applyFont="1" applyNumberFormat="1">
      <alignment horizontal="right" readingOrder="0" vertical="bottom"/>
    </xf>
    <xf borderId="0" fillId="2" fontId="11" numFmtId="3" xfId="0" applyFont="1" applyNumberFormat="1"/>
    <xf borderId="0" fillId="2" fontId="11" numFmtId="0" xfId="0" applyFont="1"/>
    <xf borderId="9" fillId="0" fontId="10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10" numFmtId="0" xfId="0" applyFont="1"/>
    <xf borderId="0" fillId="0" fontId="10" numFmtId="0" xfId="0" applyAlignment="1" applyFont="1">
      <alignment readingOrder="0"/>
    </xf>
    <xf borderId="9" fillId="0" fontId="10" numFmtId="0" xfId="0" applyBorder="1" applyFont="1"/>
    <xf borderId="0" fillId="0" fontId="3" numFmtId="0" xfId="0" applyAlignment="1" applyFont="1">
      <alignment readingOrder="0" vertical="bottom"/>
    </xf>
    <xf borderId="14" fillId="0" fontId="9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vertical="bottom"/>
    </xf>
    <xf borderId="8" fillId="0" fontId="2" numFmtId="0" xfId="0" applyAlignment="1" applyBorder="1" applyFont="1">
      <alignment vertical="bottom"/>
    </xf>
    <xf borderId="10" fillId="0" fontId="10" numFmtId="0" xfId="0" applyAlignment="1" applyBorder="1" applyFont="1">
      <alignment vertical="bottom"/>
    </xf>
    <xf borderId="6" fillId="0" fontId="7" numFmtId="0" xfId="0" applyAlignment="1" applyBorder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14" fillId="0" fontId="17" numFmtId="0" xfId="0" applyAlignment="1" applyBorder="1" applyFont="1">
      <alignment readingOrder="0" shrinkToFit="0" vertical="bottom" wrapText="0"/>
    </xf>
    <xf borderId="0" fillId="0" fontId="7" numFmtId="0" xfId="0" applyFont="1"/>
    <xf borderId="8" fillId="0" fontId="7" numFmtId="0" xfId="0" applyAlignment="1" applyBorder="1" applyFont="1">
      <alignment vertical="bottom"/>
    </xf>
    <xf borderId="0" fillId="0" fontId="18" numFmtId="0" xfId="0" applyFont="1"/>
    <xf borderId="14" fillId="0" fontId="19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6" max="6" width="18.71"/>
    <col customWidth="1" min="7" max="7" width="38.43"/>
    <col customWidth="1" min="8" max="8" width="5.0"/>
    <col customWidth="1" min="15" max="15" width="35.14"/>
  </cols>
  <sheetData>
    <row r="3" ht="24.7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N3" s="2"/>
      <c r="O3" s="3"/>
      <c r="P3" s="3"/>
      <c r="Q3" s="3"/>
      <c r="R3" s="3"/>
      <c r="S3" s="3"/>
    </row>
    <row r="4" ht="17.25" customHeight="1">
      <c r="F4" s="4">
        <v>43834.0</v>
      </c>
      <c r="G4" s="5" t="s">
        <v>5</v>
      </c>
      <c r="H4" s="6">
        <v>1.0</v>
      </c>
      <c r="I4" s="7">
        <v>600000.0</v>
      </c>
      <c r="J4" s="8"/>
      <c r="N4" s="9"/>
      <c r="O4" s="10"/>
      <c r="P4" s="11"/>
      <c r="Q4" s="12"/>
      <c r="R4" s="13"/>
      <c r="S4" s="14"/>
    </row>
    <row r="5">
      <c r="E5" s="15" t="s">
        <v>6</v>
      </c>
      <c r="F5" s="16"/>
      <c r="G5" s="17" t="s">
        <v>7</v>
      </c>
      <c r="H5" s="18">
        <v>2.0</v>
      </c>
      <c r="I5" s="19">
        <v>400000.0</v>
      </c>
      <c r="J5" s="20"/>
      <c r="N5" s="9"/>
      <c r="O5" s="10"/>
      <c r="P5" s="11"/>
      <c r="Q5" s="11"/>
      <c r="R5" s="14"/>
      <c r="S5" s="14"/>
    </row>
    <row r="6">
      <c r="F6" s="16"/>
      <c r="G6" s="17" t="s">
        <v>8</v>
      </c>
      <c r="H6" s="18">
        <v>3.0</v>
      </c>
      <c r="I6" s="19">
        <v>400000.0</v>
      </c>
      <c r="J6" s="20"/>
      <c r="N6" s="9"/>
      <c r="O6" s="10"/>
      <c r="P6" s="21"/>
      <c r="Q6" s="21"/>
      <c r="R6" s="22"/>
      <c r="S6" s="14"/>
    </row>
    <row r="7">
      <c r="F7" s="16"/>
      <c r="G7" s="23" t="s">
        <v>9</v>
      </c>
      <c r="H7" s="18">
        <v>4.0</v>
      </c>
      <c r="I7" s="24"/>
      <c r="J7" s="25">
        <v>1400000.0</v>
      </c>
      <c r="N7" s="9"/>
      <c r="O7" s="10"/>
      <c r="P7" s="12"/>
      <c r="Q7" s="26"/>
      <c r="R7" s="14"/>
      <c r="S7" s="21"/>
    </row>
    <row r="8">
      <c r="E8" s="15" t="s">
        <v>10</v>
      </c>
      <c r="F8" s="27">
        <v>43835.0</v>
      </c>
      <c r="G8" s="5" t="s">
        <v>11</v>
      </c>
      <c r="H8" s="18">
        <v>5.0</v>
      </c>
      <c r="I8" s="28">
        <v>160000.0</v>
      </c>
      <c r="J8" s="20"/>
      <c r="N8" s="9"/>
      <c r="O8" s="10"/>
      <c r="P8" s="13"/>
      <c r="Q8" s="13"/>
      <c r="R8" s="13"/>
      <c r="S8" s="14"/>
    </row>
    <row r="9">
      <c r="F9" s="16"/>
      <c r="G9" s="17" t="s">
        <v>12</v>
      </c>
      <c r="H9" s="18">
        <v>6.0</v>
      </c>
      <c r="I9" s="28">
        <v>240000.0</v>
      </c>
      <c r="J9" s="20"/>
      <c r="N9" s="9"/>
      <c r="O9" s="10"/>
      <c r="P9" s="13"/>
      <c r="Q9" s="13"/>
      <c r="R9" s="13"/>
      <c r="S9" s="14"/>
    </row>
    <row r="10">
      <c r="F10" s="16"/>
      <c r="G10" s="23" t="s">
        <v>13</v>
      </c>
      <c r="H10" s="18">
        <v>2.0</v>
      </c>
      <c r="I10" s="24"/>
      <c r="J10" s="25">
        <v>400000.0</v>
      </c>
      <c r="N10" s="9"/>
      <c r="O10" s="10"/>
      <c r="P10" s="13"/>
      <c r="Q10" s="13"/>
      <c r="R10" s="13"/>
      <c r="S10" s="14"/>
    </row>
    <row r="11">
      <c r="E11" s="15" t="s">
        <v>14</v>
      </c>
      <c r="F11" s="4">
        <v>43845.0</v>
      </c>
      <c r="G11" s="5" t="s">
        <v>15</v>
      </c>
      <c r="H11" s="18">
        <v>7.0</v>
      </c>
      <c r="I11" s="28">
        <v>79500.0</v>
      </c>
      <c r="J11" s="20"/>
      <c r="N11" s="9"/>
      <c r="O11" s="10"/>
      <c r="P11" s="9"/>
      <c r="Q11" s="14"/>
      <c r="R11" s="9"/>
      <c r="S11" s="14"/>
    </row>
    <row r="12">
      <c r="F12" s="16"/>
      <c r="G12" s="17" t="s">
        <v>16</v>
      </c>
      <c r="H12" s="18">
        <v>8.0</v>
      </c>
      <c r="I12" s="19">
        <v>500.0</v>
      </c>
      <c r="J12" s="20"/>
      <c r="N12" s="9"/>
      <c r="O12" s="10"/>
      <c r="P12" s="13"/>
      <c r="Q12" s="14"/>
      <c r="R12" s="13"/>
      <c r="S12" s="14"/>
    </row>
    <row r="13">
      <c r="F13" s="16"/>
      <c r="G13" s="23" t="s">
        <v>17</v>
      </c>
      <c r="H13" s="18">
        <v>5.0</v>
      </c>
      <c r="I13" s="24"/>
      <c r="J13" s="25">
        <v>80000.0</v>
      </c>
      <c r="N13" s="9"/>
      <c r="O13" s="10"/>
      <c r="P13" s="13"/>
      <c r="Q13" s="13"/>
      <c r="R13" s="14"/>
      <c r="S13" s="14"/>
    </row>
    <row r="14">
      <c r="E14" s="15" t="s">
        <v>18</v>
      </c>
      <c r="F14" s="29">
        <v>43848.0</v>
      </c>
      <c r="G14" s="30" t="s">
        <v>19</v>
      </c>
      <c r="H14" s="18">
        <v>9.0</v>
      </c>
      <c r="I14" s="28">
        <v>13000.0</v>
      </c>
      <c r="J14" s="20"/>
      <c r="N14" s="9"/>
      <c r="O14" s="10"/>
      <c r="P14" s="13"/>
      <c r="Q14" s="14"/>
      <c r="R14" s="13"/>
      <c r="S14" s="14"/>
    </row>
    <row r="15">
      <c r="F15" s="31"/>
      <c r="G15" s="32" t="s">
        <v>20</v>
      </c>
      <c r="H15" s="18">
        <v>10.0</v>
      </c>
      <c r="I15" s="28">
        <v>6500.0</v>
      </c>
      <c r="J15" s="20"/>
      <c r="N15" s="9"/>
      <c r="O15" s="10"/>
      <c r="P15" s="13"/>
      <c r="Q15" s="13"/>
      <c r="R15" s="14"/>
      <c r="S15" s="14"/>
    </row>
    <row r="16">
      <c r="F16" s="33"/>
      <c r="G16" s="34" t="s">
        <v>21</v>
      </c>
      <c r="H16" s="18">
        <v>7.0</v>
      </c>
      <c r="I16" s="24"/>
      <c r="J16" s="25">
        <v>19500.0</v>
      </c>
      <c r="N16" s="9"/>
      <c r="O16" s="10"/>
      <c r="P16" s="13"/>
      <c r="Q16" s="13"/>
      <c r="R16" s="14"/>
      <c r="S16" s="14"/>
    </row>
    <row r="17">
      <c r="E17" s="15" t="s">
        <v>22</v>
      </c>
      <c r="F17" s="29">
        <v>43862.0</v>
      </c>
      <c r="G17" s="32" t="s">
        <v>23</v>
      </c>
      <c r="H17" s="18">
        <v>11.0</v>
      </c>
      <c r="I17" s="19">
        <v>48000.0</v>
      </c>
      <c r="J17" s="20"/>
      <c r="N17" s="9"/>
      <c r="O17" s="10"/>
      <c r="P17" s="13"/>
      <c r="Q17" s="14"/>
      <c r="R17" s="13"/>
      <c r="S17" s="14"/>
    </row>
    <row r="18">
      <c r="F18" s="33"/>
      <c r="G18" s="34" t="s">
        <v>21</v>
      </c>
      <c r="H18" s="18">
        <v>7.0</v>
      </c>
      <c r="I18" s="24"/>
      <c r="J18" s="35">
        <v>48000.0</v>
      </c>
      <c r="N18" s="9"/>
      <c r="O18" s="10"/>
      <c r="P18" s="14"/>
      <c r="Q18" s="13"/>
      <c r="R18" s="14"/>
      <c r="S18" s="13"/>
    </row>
    <row r="19">
      <c r="E19" s="15" t="s">
        <v>24</v>
      </c>
      <c r="F19" s="36">
        <v>43863.0</v>
      </c>
      <c r="G19" s="32" t="s">
        <v>25</v>
      </c>
      <c r="H19" s="18">
        <v>12.0</v>
      </c>
      <c r="I19" s="28">
        <v>65000.0</v>
      </c>
      <c r="J19" s="20"/>
      <c r="N19" s="9"/>
      <c r="O19" s="10"/>
      <c r="P19" s="13"/>
      <c r="Q19" s="13"/>
      <c r="R19" s="14"/>
      <c r="S19" s="14"/>
    </row>
    <row r="20">
      <c r="F20" s="31"/>
      <c r="G20" s="32" t="s">
        <v>26</v>
      </c>
      <c r="H20" s="18">
        <v>13.0</v>
      </c>
      <c r="I20" s="19">
        <v>132000.0</v>
      </c>
      <c r="J20" s="20"/>
      <c r="N20" s="9"/>
      <c r="O20" s="10"/>
      <c r="P20" s="13"/>
      <c r="Q20" s="13"/>
      <c r="R20" s="14"/>
      <c r="S20" s="13"/>
    </row>
    <row r="21">
      <c r="F21" s="31"/>
      <c r="G21" s="32" t="s">
        <v>27</v>
      </c>
      <c r="H21" s="18">
        <v>14.0</v>
      </c>
      <c r="I21" s="37">
        <v>185000.0</v>
      </c>
      <c r="J21" s="20"/>
      <c r="N21" s="9"/>
      <c r="O21" s="38"/>
      <c r="P21" s="13"/>
      <c r="Q21" s="14"/>
      <c r="R21" s="13"/>
      <c r="S21" s="14"/>
    </row>
    <row r="22">
      <c r="F22" s="39"/>
      <c r="G22" s="40" t="s">
        <v>28</v>
      </c>
      <c r="H22" s="41">
        <v>15.0</v>
      </c>
      <c r="I22" s="19"/>
      <c r="J22" s="25">
        <v>2000.0</v>
      </c>
      <c r="N22" s="9"/>
      <c r="O22" s="38"/>
      <c r="P22" s="13"/>
      <c r="Q22" s="13"/>
      <c r="R22" s="14"/>
      <c r="S22" s="14"/>
    </row>
    <row r="23">
      <c r="F23" s="33"/>
      <c r="G23" s="34" t="s">
        <v>29</v>
      </c>
      <c r="H23" s="18">
        <v>16.0</v>
      </c>
      <c r="I23" s="24"/>
      <c r="J23" s="35">
        <v>380000.0</v>
      </c>
      <c r="N23" s="9"/>
      <c r="O23" s="38"/>
      <c r="P23" s="13"/>
      <c r="Q23" s="14"/>
      <c r="R23" s="13"/>
      <c r="S23" s="14"/>
    </row>
    <row r="24">
      <c r="E24" s="15" t="s">
        <v>30</v>
      </c>
      <c r="F24" s="36">
        <v>43866.0</v>
      </c>
      <c r="G24" s="32" t="s">
        <v>31</v>
      </c>
      <c r="H24" s="18">
        <v>6.0</v>
      </c>
      <c r="I24" s="19">
        <v>350000.0</v>
      </c>
      <c r="J24" s="20"/>
      <c r="N24" s="9"/>
      <c r="O24" s="38"/>
      <c r="P24" s="14"/>
      <c r="Q24" s="13"/>
      <c r="R24" s="14"/>
      <c r="S24" s="13"/>
    </row>
    <row r="25">
      <c r="F25" s="31"/>
      <c r="G25" s="42" t="s">
        <v>32</v>
      </c>
      <c r="H25" s="18">
        <v>13.0</v>
      </c>
      <c r="I25" s="43"/>
      <c r="J25" s="25">
        <v>132000.0</v>
      </c>
      <c r="N25" s="9"/>
      <c r="O25" s="38"/>
      <c r="P25" s="13"/>
      <c r="Q25" s="14"/>
      <c r="R25" s="13"/>
      <c r="S25" s="14"/>
    </row>
    <row r="26">
      <c r="F26" s="31"/>
      <c r="G26" s="42" t="s">
        <v>33</v>
      </c>
      <c r="H26" s="18">
        <v>12.0</v>
      </c>
      <c r="I26" s="43"/>
      <c r="J26" s="35">
        <v>65000.0</v>
      </c>
      <c r="N26" s="9"/>
      <c r="O26" s="38"/>
      <c r="P26" s="14"/>
      <c r="Q26" s="13"/>
      <c r="R26" s="14"/>
      <c r="S26" s="13"/>
    </row>
    <row r="27">
      <c r="F27" s="33"/>
      <c r="G27" s="34" t="s">
        <v>34</v>
      </c>
      <c r="H27" s="18">
        <v>17.0</v>
      </c>
      <c r="I27" s="24"/>
      <c r="J27" s="25">
        <v>153000.0</v>
      </c>
      <c r="N27" s="9"/>
      <c r="O27" s="38"/>
      <c r="P27" s="14"/>
      <c r="Q27" s="13"/>
      <c r="R27" s="14"/>
      <c r="S27" s="13"/>
    </row>
    <row r="28">
      <c r="E28" s="15" t="s">
        <v>35</v>
      </c>
      <c r="F28" s="36">
        <v>43887.0</v>
      </c>
      <c r="G28" s="30" t="s">
        <v>36</v>
      </c>
      <c r="H28" s="18">
        <v>18.0</v>
      </c>
      <c r="I28" s="19">
        <v>4600.0</v>
      </c>
      <c r="J28" s="20"/>
      <c r="N28" s="9"/>
      <c r="O28" s="38"/>
      <c r="P28" s="13"/>
      <c r="Q28" s="14"/>
      <c r="R28" s="13"/>
      <c r="S28" s="14"/>
    </row>
    <row r="29">
      <c r="F29" s="33"/>
      <c r="G29" s="34" t="s">
        <v>37</v>
      </c>
      <c r="H29" s="18">
        <v>19.0</v>
      </c>
      <c r="I29" s="24"/>
      <c r="J29" s="25">
        <v>4600.0</v>
      </c>
      <c r="N29" s="9"/>
      <c r="O29" s="38"/>
      <c r="P29" s="13"/>
      <c r="Q29" s="13"/>
      <c r="R29" s="14"/>
      <c r="S29" s="13"/>
    </row>
    <row r="30">
      <c r="E30" s="15" t="s">
        <v>38</v>
      </c>
      <c r="F30" s="36">
        <v>43902.0</v>
      </c>
      <c r="G30" s="32" t="s">
        <v>39</v>
      </c>
      <c r="H30" s="18">
        <v>12.0</v>
      </c>
      <c r="I30" s="28">
        <v>50000.0</v>
      </c>
      <c r="J30" s="44"/>
      <c r="N30" s="9"/>
      <c r="O30" s="38"/>
      <c r="P30" s="13"/>
      <c r="Q30" s="13"/>
      <c r="R30" s="14"/>
      <c r="S30" s="13"/>
    </row>
    <row r="31">
      <c r="F31" s="31"/>
      <c r="G31" s="32" t="s">
        <v>11</v>
      </c>
      <c r="H31" s="18">
        <v>5.0</v>
      </c>
      <c r="I31" s="28">
        <v>80000.0</v>
      </c>
      <c r="J31" s="44"/>
      <c r="N31" s="9"/>
      <c r="O31" s="38"/>
      <c r="P31" s="13"/>
      <c r="Q31" s="14"/>
      <c r="R31" s="13"/>
      <c r="S31" s="14"/>
    </row>
    <row r="32">
      <c r="F32" s="31"/>
      <c r="G32" s="32" t="s">
        <v>27</v>
      </c>
      <c r="H32" s="18">
        <v>14.0</v>
      </c>
      <c r="I32" s="28">
        <v>250000.0</v>
      </c>
      <c r="J32" s="44"/>
      <c r="N32" s="9"/>
      <c r="O32" s="38"/>
      <c r="P32" s="14"/>
      <c r="Q32" s="13"/>
      <c r="R32" s="14"/>
      <c r="S32" s="13"/>
    </row>
    <row r="33">
      <c r="F33" s="45"/>
      <c r="G33" s="34" t="s">
        <v>29</v>
      </c>
      <c r="H33" s="18">
        <v>16.0</v>
      </c>
      <c r="I33" s="24"/>
      <c r="J33" s="25">
        <v>380000.0</v>
      </c>
      <c r="N33" s="9"/>
      <c r="O33" s="10"/>
      <c r="P33" s="14"/>
      <c r="Q33" s="13"/>
      <c r="R33" s="14"/>
      <c r="S33" s="13"/>
    </row>
    <row r="34">
      <c r="E34" s="15" t="s">
        <v>40</v>
      </c>
      <c r="F34" s="36">
        <v>43915.0</v>
      </c>
      <c r="G34" s="32" t="s">
        <v>41</v>
      </c>
      <c r="H34" s="18">
        <v>19.0</v>
      </c>
      <c r="I34" s="28">
        <v>4600.0</v>
      </c>
      <c r="J34" s="44"/>
      <c r="N34" s="9"/>
      <c r="O34" s="38"/>
      <c r="P34" s="13"/>
      <c r="Q34" s="14"/>
      <c r="R34" s="13"/>
      <c r="S34" s="14"/>
    </row>
    <row r="35">
      <c r="F35" s="33"/>
      <c r="G35" s="34" t="s">
        <v>17</v>
      </c>
      <c r="H35" s="18">
        <v>5.0</v>
      </c>
      <c r="I35" s="24"/>
      <c r="J35" s="25">
        <v>4600.0</v>
      </c>
      <c r="N35" s="46"/>
      <c r="O35" s="46"/>
      <c r="P35" s="46"/>
      <c r="Q35" s="46"/>
      <c r="R35" s="46"/>
      <c r="S35" s="46"/>
    </row>
    <row r="36">
      <c r="E36" s="15" t="s">
        <v>42</v>
      </c>
      <c r="F36" s="36">
        <v>43920.0</v>
      </c>
      <c r="G36" s="32" t="s">
        <v>43</v>
      </c>
      <c r="H36" s="18">
        <v>20.0</v>
      </c>
      <c r="I36" s="28">
        <v>350000.0</v>
      </c>
      <c r="J36" s="44"/>
      <c r="N36" s="46"/>
      <c r="O36" s="46"/>
      <c r="P36" s="46"/>
      <c r="Q36" s="46"/>
      <c r="R36" s="46"/>
      <c r="S36" s="46"/>
    </row>
    <row r="37">
      <c r="F37" s="33"/>
      <c r="G37" s="42" t="s">
        <v>44</v>
      </c>
      <c r="H37" s="18">
        <v>3.0</v>
      </c>
      <c r="I37" s="24"/>
      <c r="J37" s="25">
        <v>350000.0</v>
      </c>
    </row>
    <row r="38">
      <c r="E38" s="15" t="s">
        <v>45</v>
      </c>
      <c r="F38" s="47">
        <v>43921.0</v>
      </c>
      <c r="G38" s="48" t="s">
        <v>46</v>
      </c>
      <c r="H38" s="41">
        <v>21.0</v>
      </c>
      <c r="I38" s="28">
        <v>45800.0</v>
      </c>
      <c r="J38" s="44"/>
    </row>
    <row r="39">
      <c r="F39" s="33"/>
      <c r="G39" s="34" t="s">
        <v>47</v>
      </c>
      <c r="H39" s="18">
        <v>22.0</v>
      </c>
      <c r="I39" s="24"/>
      <c r="J39" s="25">
        <v>45800.0</v>
      </c>
    </row>
    <row r="40">
      <c r="E40" s="15" t="s">
        <v>48</v>
      </c>
      <c r="F40" s="49">
        <v>43924.0</v>
      </c>
      <c r="G40" s="50" t="s">
        <v>49</v>
      </c>
      <c r="H40" s="18">
        <v>17.0</v>
      </c>
      <c r="I40" s="28">
        <v>50000.0</v>
      </c>
      <c r="J40" s="44"/>
    </row>
    <row r="41">
      <c r="F41" s="33"/>
      <c r="G41" s="34" t="s">
        <v>50</v>
      </c>
      <c r="H41" s="18">
        <v>12.0</v>
      </c>
      <c r="I41" s="24"/>
      <c r="J41" s="25">
        <v>50000.0</v>
      </c>
    </row>
    <row r="42">
      <c r="E42" s="15" t="s">
        <v>51</v>
      </c>
      <c r="F42" s="36">
        <v>43926.0</v>
      </c>
      <c r="G42" s="32" t="s">
        <v>52</v>
      </c>
      <c r="H42" s="18">
        <v>23.0</v>
      </c>
      <c r="I42" s="28">
        <v>6500.0</v>
      </c>
      <c r="J42" s="44"/>
      <c r="L42" s="15">
        <v>1.0</v>
      </c>
      <c r="M42" s="51" t="s">
        <v>5</v>
      </c>
    </row>
    <row r="43">
      <c r="F43" s="31"/>
      <c r="G43" s="32" t="s">
        <v>47</v>
      </c>
      <c r="H43" s="41">
        <v>22.0</v>
      </c>
      <c r="I43" s="28">
        <v>45800.0</v>
      </c>
      <c r="J43" s="25"/>
      <c r="M43" s="41" t="s">
        <v>3</v>
      </c>
      <c r="N43" s="15" t="s">
        <v>4</v>
      </c>
    </row>
    <row r="44">
      <c r="F44" s="45"/>
      <c r="G44" s="34" t="s">
        <v>17</v>
      </c>
      <c r="H44" s="18">
        <v>5.0</v>
      </c>
      <c r="I44" s="28"/>
      <c r="J44" s="25">
        <v>52300.0</v>
      </c>
      <c r="M44" s="7">
        <v>600000.0</v>
      </c>
      <c r="N44" s="52"/>
    </row>
    <row r="45">
      <c r="E45" s="15" t="s">
        <v>53</v>
      </c>
      <c r="F45" s="36">
        <v>43976.0</v>
      </c>
      <c r="G45" s="32" t="s">
        <v>12</v>
      </c>
      <c r="H45" s="18">
        <v>6.0</v>
      </c>
      <c r="I45" s="28">
        <v>250000.0</v>
      </c>
      <c r="J45" s="44"/>
    </row>
    <row r="46">
      <c r="F46" s="33"/>
      <c r="G46" s="53" t="s">
        <v>34</v>
      </c>
      <c r="H46" s="18">
        <v>17.0</v>
      </c>
      <c r="I46" s="24"/>
      <c r="J46" s="25">
        <v>250000.0</v>
      </c>
      <c r="L46" s="15">
        <v>2.0</v>
      </c>
      <c r="M46" s="51" t="s">
        <v>7</v>
      </c>
    </row>
    <row r="47">
      <c r="E47" s="15" t="s">
        <v>54</v>
      </c>
      <c r="F47" s="36">
        <v>44002.0</v>
      </c>
      <c r="G47" s="54" t="s">
        <v>52</v>
      </c>
      <c r="H47" s="18">
        <v>23.0</v>
      </c>
      <c r="I47" s="28">
        <v>6500.0</v>
      </c>
      <c r="J47" s="44"/>
      <c r="M47" s="41" t="s">
        <v>3</v>
      </c>
      <c r="N47" s="15" t="s">
        <v>4</v>
      </c>
    </row>
    <row r="48">
      <c r="F48" s="33"/>
      <c r="G48" s="34" t="s">
        <v>17</v>
      </c>
      <c r="H48" s="18">
        <v>5.0</v>
      </c>
      <c r="I48" s="24"/>
      <c r="J48" s="25">
        <v>6500.0</v>
      </c>
      <c r="M48" s="55">
        <v>400000.0</v>
      </c>
      <c r="N48" s="56">
        <v>400000.0</v>
      </c>
    </row>
    <row r="49">
      <c r="E49" s="15" t="s">
        <v>55</v>
      </c>
      <c r="F49" s="36">
        <v>44012.0</v>
      </c>
      <c r="G49" s="32" t="s">
        <v>46</v>
      </c>
      <c r="H49" s="18">
        <v>21.0</v>
      </c>
      <c r="I49" s="28">
        <v>52300.0</v>
      </c>
      <c r="J49" s="44"/>
    </row>
    <row r="50">
      <c r="F50" s="33"/>
      <c r="G50" s="57" t="s">
        <v>47</v>
      </c>
      <c r="H50" s="18">
        <v>22.0</v>
      </c>
      <c r="I50" s="24"/>
      <c r="J50" s="25">
        <v>52300.0</v>
      </c>
      <c r="L50" s="15">
        <v>3.0</v>
      </c>
      <c r="M50" s="51" t="s">
        <v>8</v>
      </c>
    </row>
    <row r="51">
      <c r="E51" s="15" t="s">
        <v>56</v>
      </c>
      <c r="F51" s="36">
        <v>44012.0</v>
      </c>
      <c r="G51" s="15" t="s">
        <v>57</v>
      </c>
      <c r="H51" s="17">
        <v>24.0</v>
      </c>
      <c r="I51" s="58">
        <v>515000.0</v>
      </c>
      <c r="J51" s="59"/>
      <c r="K51" s="46"/>
      <c r="M51" s="41" t="s">
        <v>3</v>
      </c>
      <c r="N51" s="15" t="s">
        <v>4</v>
      </c>
    </row>
    <row r="52">
      <c r="F52" s="16"/>
      <c r="G52" s="60" t="s">
        <v>58</v>
      </c>
      <c r="H52" s="15">
        <v>6.0</v>
      </c>
      <c r="I52" s="61"/>
      <c r="J52" s="62">
        <v>515000.0</v>
      </c>
      <c r="M52" s="55">
        <v>400000.0</v>
      </c>
      <c r="N52" s="56">
        <v>350000.0</v>
      </c>
    </row>
    <row r="53">
      <c r="F53" s="29">
        <v>44012.0</v>
      </c>
      <c r="G53" s="30" t="s">
        <v>59</v>
      </c>
      <c r="H53" s="42">
        <v>25.0</v>
      </c>
      <c r="I53" s="58">
        <v>21500.0</v>
      </c>
      <c r="J53" s="59"/>
    </row>
    <row r="54">
      <c r="F54" s="36"/>
      <c r="G54" s="42" t="s">
        <v>60</v>
      </c>
      <c r="H54" s="42">
        <v>26.0</v>
      </c>
      <c r="I54" s="61"/>
      <c r="J54" s="62">
        <v>17500.0</v>
      </c>
      <c r="L54" s="15">
        <v>4.0</v>
      </c>
      <c r="M54" s="51" t="s">
        <v>61</v>
      </c>
    </row>
    <row r="55">
      <c r="F55" s="63"/>
      <c r="G55" s="64" t="s">
        <v>62</v>
      </c>
      <c r="H55" s="65">
        <v>27.0</v>
      </c>
      <c r="I55" s="66"/>
      <c r="J55" s="67">
        <v>4000.0</v>
      </c>
      <c r="M55" s="41" t="s">
        <v>3</v>
      </c>
      <c r="N55" s="15" t="s">
        <v>4</v>
      </c>
    </row>
    <row r="56">
      <c r="E56" s="15" t="s">
        <v>63</v>
      </c>
      <c r="F56" s="68">
        <v>44012.0</v>
      </c>
      <c r="G56" s="69" t="s">
        <v>64</v>
      </c>
      <c r="H56" s="41">
        <v>23.0</v>
      </c>
      <c r="I56" s="41">
        <v>13000.0</v>
      </c>
      <c r="J56" s="25"/>
      <c r="M56" s="70"/>
      <c r="N56" s="71">
        <v>1400000.0</v>
      </c>
    </row>
    <row r="57">
      <c r="F57" s="47"/>
      <c r="G57" s="60" t="s">
        <v>65</v>
      </c>
      <c r="H57" s="41">
        <v>28.0</v>
      </c>
      <c r="I57" s="59"/>
      <c r="J57" s="41">
        <v>13000.0</v>
      </c>
    </row>
    <row r="58">
      <c r="F58" s="16"/>
      <c r="G58" s="69" t="s">
        <v>52</v>
      </c>
      <c r="H58" s="41">
        <v>23.0</v>
      </c>
      <c r="I58" s="41">
        <v>6500.0</v>
      </c>
      <c r="J58" s="59"/>
      <c r="L58" s="15">
        <v>5.0</v>
      </c>
      <c r="M58" s="51" t="s">
        <v>11</v>
      </c>
    </row>
    <row r="59">
      <c r="F59" s="72"/>
      <c r="G59" s="73" t="s">
        <v>20</v>
      </c>
      <c r="H59" s="74">
        <v>10.0</v>
      </c>
      <c r="I59" s="66"/>
      <c r="J59" s="74">
        <v>6500.0</v>
      </c>
      <c r="M59" s="41" t="s">
        <v>3</v>
      </c>
      <c r="N59" s="15" t="s">
        <v>4</v>
      </c>
    </row>
    <row r="60">
      <c r="G60" s="75"/>
      <c r="J60" s="76"/>
      <c r="M60" s="55">
        <v>160000.0</v>
      </c>
      <c r="N60" s="77">
        <v>80000.0</v>
      </c>
    </row>
    <row r="61">
      <c r="F61" s="75"/>
      <c r="M61" s="78">
        <v>80000.0</v>
      </c>
      <c r="N61" s="79">
        <v>4600.0</v>
      </c>
    </row>
    <row r="62">
      <c r="I62" s="80">
        <f t="shared" ref="I62:J62" si="1">SUM(I4:I59)</f>
        <v>4431600</v>
      </c>
      <c r="J62" s="80">
        <f t="shared" si="1"/>
        <v>4431600</v>
      </c>
      <c r="N62" s="79">
        <v>52300.0</v>
      </c>
    </row>
    <row r="63">
      <c r="F63" s="75"/>
      <c r="J63" s="76"/>
      <c r="N63" s="81">
        <v>6500.0</v>
      </c>
    </row>
    <row r="64">
      <c r="I64" s="82"/>
      <c r="J64" s="83">
        <f>J62-I62</f>
        <v>0</v>
      </c>
      <c r="M64" s="84">
        <f t="shared" ref="M64:N64" si="2">SUM(M60:M63)</f>
        <v>240000</v>
      </c>
      <c r="N64" s="84">
        <f t="shared" si="2"/>
        <v>143400</v>
      </c>
    </row>
    <row r="66">
      <c r="F66" s="75"/>
      <c r="G66" s="85"/>
      <c r="I66" s="86"/>
      <c r="J66" s="87"/>
      <c r="L66" s="15">
        <v>6.0</v>
      </c>
      <c r="M66" s="51" t="s">
        <v>66</v>
      </c>
    </row>
    <row r="67">
      <c r="G67" s="75"/>
      <c r="J67" s="76"/>
      <c r="M67" s="41" t="s">
        <v>3</v>
      </c>
      <c r="N67" s="15" t="s">
        <v>4</v>
      </c>
    </row>
    <row r="68">
      <c r="G68" s="75"/>
      <c r="H68" s="15"/>
      <c r="J68" s="76"/>
      <c r="M68" s="55">
        <v>240000.0</v>
      </c>
      <c r="N68" s="77">
        <v>515000.0</v>
      </c>
    </row>
    <row r="69">
      <c r="M69" s="86">
        <v>350000.0</v>
      </c>
      <c r="N69" s="16"/>
    </row>
    <row r="70">
      <c r="M70" s="86">
        <v>250000.0</v>
      </c>
      <c r="N70" s="16"/>
    </row>
    <row r="72">
      <c r="M72" s="83">
        <f t="shared" ref="M72:N72" si="3">SUM(M68:M70)</f>
        <v>840000</v>
      </c>
      <c r="N72" s="83">
        <f t="shared" si="3"/>
        <v>515000</v>
      </c>
    </row>
    <row r="73">
      <c r="A73" s="88" t="s">
        <v>67</v>
      </c>
      <c r="B73" s="89" t="s">
        <v>68</v>
      </c>
      <c r="C73" s="89" t="s">
        <v>69</v>
      </c>
      <c r="D73" s="89" t="s">
        <v>70</v>
      </c>
      <c r="E73" s="89" t="s">
        <v>71</v>
      </c>
      <c r="F73" s="89" t="s">
        <v>72</v>
      </c>
      <c r="L73" s="15">
        <v>7.0</v>
      </c>
      <c r="M73" s="51" t="s">
        <v>15</v>
      </c>
    </row>
    <row r="74">
      <c r="A74" s="65">
        <v>1.0</v>
      </c>
      <c r="B74" s="90" t="s">
        <v>5</v>
      </c>
      <c r="C74" s="91">
        <v>600000.0</v>
      </c>
      <c r="D74" s="92"/>
      <c r="E74" s="91">
        <v>600000.0</v>
      </c>
      <c r="F74" s="92"/>
      <c r="M74" s="41" t="s">
        <v>3</v>
      </c>
      <c r="N74" s="15" t="s">
        <v>4</v>
      </c>
    </row>
    <row r="75">
      <c r="A75" s="65">
        <v>2.0</v>
      </c>
      <c r="B75" s="90" t="s">
        <v>7</v>
      </c>
      <c r="C75" s="91">
        <v>400000.0</v>
      </c>
      <c r="D75" s="93">
        <v>400000.0</v>
      </c>
      <c r="E75" s="94">
        <v>0.0</v>
      </c>
      <c r="F75" s="92"/>
      <c r="M75" s="55">
        <v>79500.0</v>
      </c>
      <c r="N75" s="77">
        <v>19500.0</v>
      </c>
    </row>
    <row r="76">
      <c r="A76" s="65">
        <v>3.0</v>
      </c>
      <c r="B76" s="90" t="s">
        <v>8</v>
      </c>
      <c r="C76" s="91">
        <v>400000.0</v>
      </c>
      <c r="D76" s="95">
        <v>350000.0</v>
      </c>
      <c r="E76" s="94">
        <v>50000.0</v>
      </c>
      <c r="F76" s="92"/>
      <c r="N76" s="79">
        <v>48000.0</v>
      </c>
    </row>
    <row r="77">
      <c r="A77" s="65">
        <v>4.0</v>
      </c>
      <c r="B77" s="96" t="s">
        <v>73</v>
      </c>
      <c r="C77" s="97"/>
      <c r="D77" s="91">
        <v>1400000.0</v>
      </c>
      <c r="E77" s="98"/>
      <c r="F77" s="94">
        <v>1400000.0</v>
      </c>
    </row>
    <row r="78">
      <c r="A78" s="65">
        <v>5.0</v>
      </c>
      <c r="B78" s="99" t="s">
        <v>11</v>
      </c>
      <c r="C78" s="91">
        <v>240000.0</v>
      </c>
      <c r="D78" s="94">
        <v>143400.0</v>
      </c>
      <c r="E78" s="94">
        <v>96600.0</v>
      </c>
      <c r="F78" s="98"/>
      <c r="N78" s="83">
        <f>SUM(N75:N76)</f>
        <v>67500</v>
      </c>
    </row>
    <row r="79">
      <c r="A79" s="65">
        <v>6.0</v>
      </c>
      <c r="B79" s="99" t="s">
        <v>12</v>
      </c>
      <c r="C79" s="91">
        <v>840000.0</v>
      </c>
      <c r="D79" s="94">
        <v>515000.0</v>
      </c>
      <c r="E79" s="94">
        <v>325000.0</v>
      </c>
      <c r="F79" s="98"/>
      <c r="L79" s="15">
        <v>8.0</v>
      </c>
      <c r="M79" s="51" t="s">
        <v>16</v>
      </c>
    </row>
    <row r="80">
      <c r="A80" s="65">
        <v>7.0</v>
      </c>
      <c r="B80" s="90" t="s">
        <v>15</v>
      </c>
      <c r="C80" s="91">
        <v>79500.0</v>
      </c>
      <c r="D80" s="94">
        <v>67500.0</v>
      </c>
      <c r="E80" s="94">
        <v>12000.0</v>
      </c>
      <c r="F80" s="98"/>
      <c r="M80" s="41" t="s">
        <v>3</v>
      </c>
      <c r="N80" s="15" t="s">
        <v>4</v>
      </c>
    </row>
    <row r="81">
      <c r="A81" s="65">
        <v>8.0</v>
      </c>
      <c r="B81" s="90" t="s">
        <v>16</v>
      </c>
      <c r="C81" s="91">
        <v>500.0</v>
      </c>
      <c r="D81" s="92"/>
      <c r="E81" s="94">
        <v>500.0</v>
      </c>
      <c r="F81" s="98"/>
      <c r="M81" s="55">
        <v>500.0</v>
      </c>
      <c r="N81" s="52"/>
    </row>
    <row r="82">
      <c r="A82" s="65">
        <v>9.0</v>
      </c>
      <c r="B82" s="100" t="s">
        <v>19</v>
      </c>
      <c r="C82" s="91">
        <v>13000.0</v>
      </c>
      <c r="D82" s="92"/>
      <c r="E82" s="94">
        <v>13000.0</v>
      </c>
      <c r="F82" s="98"/>
    </row>
    <row r="83">
      <c r="A83" s="65">
        <v>10.0</v>
      </c>
      <c r="B83" s="100" t="s">
        <v>20</v>
      </c>
      <c r="C83" s="91">
        <v>6500.0</v>
      </c>
      <c r="D83" s="93">
        <v>6500.0</v>
      </c>
      <c r="E83" s="101"/>
      <c r="F83" s="98"/>
      <c r="L83" s="15">
        <v>9.0</v>
      </c>
      <c r="M83" s="51" t="s">
        <v>74</v>
      </c>
    </row>
    <row r="84">
      <c r="A84" s="65">
        <v>11.0</v>
      </c>
      <c r="B84" s="100" t="s">
        <v>23</v>
      </c>
      <c r="C84" s="91">
        <v>48000.0</v>
      </c>
      <c r="D84" s="92"/>
      <c r="E84" s="91">
        <v>48000.0</v>
      </c>
      <c r="F84" s="98"/>
      <c r="M84" s="41" t="s">
        <v>3</v>
      </c>
      <c r="N84" s="15" t="s">
        <v>4</v>
      </c>
    </row>
    <row r="85">
      <c r="A85" s="65">
        <v>12.0</v>
      </c>
      <c r="B85" s="100" t="s">
        <v>25</v>
      </c>
      <c r="C85" s="91">
        <v>115000.0</v>
      </c>
      <c r="D85" s="94">
        <v>115000.0</v>
      </c>
      <c r="E85" s="101"/>
      <c r="F85" s="101"/>
      <c r="G85" s="46"/>
      <c r="M85" s="55">
        <v>13000.0</v>
      </c>
      <c r="N85" s="52"/>
    </row>
    <row r="86">
      <c r="A86" s="65">
        <v>13.0</v>
      </c>
      <c r="B86" s="100" t="s">
        <v>26</v>
      </c>
      <c r="C86" s="91">
        <v>132000.0</v>
      </c>
      <c r="D86" s="94">
        <v>132000.0</v>
      </c>
      <c r="E86" s="98"/>
      <c r="F86" s="98"/>
    </row>
    <row r="87">
      <c r="A87" s="65">
        <v>14.0</v>
      </c>
      <c r="B87" s="100" t="s">
        <v>27</v>
      </c>
      <c r="C87" s="91">
        <v>435000.0</v>
      </c>
      <c r="D87" s="92"/>
      <c r="E87" s="94">
        <v>435000.0</v>
      </c>
      <c r="F87" s="98"/>
      <c r="L87" s="15">
        <v>10.0</v>
      </c>
      <c r="M87" s="51" t="s">
        <v>20</v>
      </c>
    </row>
    <row r="88">
      <c r="A88" s="65">
        <v>15.0</v>
      </c>
      <c r="B88" s="102" t="s">
        <v>75</v>
      </c>
      <c r="C88" s="103"/>
      <c r="D88" s="94">
        <v>2000.0</v>
      </c>
      <c r="E88" s="98"/>
      <c r="F88" s="94">
        <v>2000.0</v>
      </c>
      <c r="M88" s="41" t="s">
        <v>3</v>
      </c>
      <c r="N88" s="15" t="s">
        <v>4</v>
      </c>
    </row>
    <row r="89">
      <c r="A89" s="65">
        <v>16.0</v>
      </c>
      <c r="B89" s="102" t="s">
        <v>76</v>
      </c>
      <c r="C89" s="104"/>
      <c r="D89" s="91">
        <v>760000.0</v>
      </c>
      <c r="E89" s="101"/>
      <c r="F89" s="101">
        <v>760000.0</v>
      </c>
      <c r="M89" s="55">
        <v>6500.0</v>
      </c>
      <c r="N89" s="56">
        <v>6500.0</v>
      </c>
    </row>
    <row r="90">
      <c r="A90" s="65">
        <v>17.0</v>
      </c>
      <c r="B90" s="105" t="s">
        <v>49</v>
      </c>
      <c r="C90" s="91">
        <v>50000.0</v>
      </c>
      <c r="D90" s="94">
        <v>403000.0</v>
      </c>
      <c r="E90" s="98"/>
      <c r="F90" s="94">
        <v>353000.0</v>
      </c>
    </row>
    <row r="91">
      <c r="A91" s="65">
        <v>18.0</v>
      </c>
      <c r="B91" s="106" t="s">
        <v>36</v>
      </c>
      <c r="C91" s="91">
        <v>4600.0</v>
      </c>
      <c r="D91" s="92"/>
      <c r="E91" s="94">
        <v>4600.0</v>
      </c>
      <c r="F91" s="92"/>
      <c r="L91" s="15">
        <v>11.0</v>
      </c>
      <c r="M91" s="51" t="s">
        <v>77</v>
      </c>
    </row>
    <row r="92">
      <c r="A92" s="65">
        <v>19.0</v>
      </c>
      <c r="B92" s="106" t="s">
        <v>41</v>
      </c>
      <c r="C92" s="91">
        <v>4600.0</v>
      </c>
      <c r="D92" s="94">
        <v>4600.0</v>
      </c>
      <c r="E92" s="98"/>
      <c r="F92" s="92"/>
      <c r="M92" s="41" t="s">
        <v>3</v>
      </c>
      <c r="N92" s="15" t="s">
        <v>4</v>
      </c>
    </row>
    <row r="93">
      <c r="A93" s="65">
        <v>20.0</v>
      </c>
      <c r="B93" s="106" t="s">
        <v>43</v>
      </c>
      <c r="C93" s="91">
        <v>350000.0</v>
      </c>
      <c r="D93" s="92"/>
      <c r="E93" s="94">
        <v>350000.0</v>
      </c>
      <c r="F93" s="92"/>
      <c r="M93" s="55">
        <v>48000.0</v>
      </c>
      <c r="N93" s="52"/>
    </row>
    <row r="94">
      <c r="A94" s="65">
        <v>21.0</v>
      </c>
      <c r="B94" s="106" t="s">
        <v>46</v>
      </c>
      <c r="C94" s="103">
        <v>98100.0</v>
      </c>
      <c r="D94" s="93"/>
      <c r="E94" s="103">
        <v>98100.0</v>
      </c>
      <c r="F94" s="93"/>
    </row>
    <row r="95">
      <c r="A95" s="65">
        <v>22.0</v>
      </c>
      <c r="B95" s="106" t="s">
        <v>47</v>
      </c>
      <c r="C95" s="91">
        <v>45800.0</v>
      </c>
      <c r="D95" s="103">
        <v>98100.0</v>
      </c>
      <c r="E95" s="93"/>
      <c r="F95" s="103">
        <v>52300.0</v>
      </c>
      <c r="L95" s="15">
        <v>12.0</v>
      </c>
      <c r="M95" s="51" t="s">
        <v>25</v>
      </c>
    </row>
    <row r="96">
      <c r="A96" s="65">
        <v>23.0</v>
      </c>
      <c r="B96" s="99" t="s">
        <v>52</v>
      </c>
      <c r="C96" s="107">
        <v>32500.0</v>
      </c>
      <c r="D96" s="108"/>
      <c r="E96" s="107">
        <v>32500.0</v>
      </c>
      <c r="F96" s="108"/>
      <c r="M96" s="41" t="s">
        <v>3</v>
      </c>
      <c r="N96" s="15" t="s">
        <v>4</v>
      </c>
    </row>
    <row r="97">
      <c r="A97" s="65">
        <v>24.0</v>
      </c>
      <c r="B97" s="100" t="s">
        <v>78</v>
      </c>
      <c r="C97" s="109">
        <v>515000.0</v>
      </c>
      <c r="D97" s="108"/>
      <c r="E97" s="107">
        <v>515000.0</v>
      </c>
      <c r="F97" s="108"/>
      <c r="M97" s="55">
        <v>65000.0</v>
      </c>
      <c r="N97" s="77">
        <v>65000.0</v>
      </c>
    </row>
    <row r="98">
      <c r="A98" s="65">
        <v>25.0</v>
      </c>
      <c r="B98" s="100" t="s">
        <v>79</v>
      </c>
      <c r="C98" s="109">
        <v>21500.0</v>
      </c>
      <c r="D98" s="110"/>
      <c r="E98" s="109">
        <v>21500.0</v>
      </c>
      <c r="F98" s="110"/>
      <c r="M98" s="86">
        <v>50000.0</v>
      </c>
      <c r="N98" s="79">
        <v>50000.0</v>
      </c>
    </row>
    <row r="99">
      <c r="A99" s="65">
        <v>26.0</v>
      </c>
      <c r="B99" s="100" t="s">
        <v>80</v>
      </c>
      <c r="C99" s="107"/>
      <c r="D99" s="109">
        <v>17500.0</v>
      </c>
      <c r="E99" s="111"/>
      <c r="F99" s="109">
        <v>17500.0</v>
      </c>
    </row>
    <row r="100">
      <c r="A100" s="65">
        <v>27.0</v>
      </c>
      <c r="B100" s="99" t="s">
        <v>81</v>
      </c>
      <c r="C100" s="107"/>
      <c r="D100" s="109">
        <v>4000.0</v>
      </c>
      <c r="E100" s="111"/>
      <c r="F100" s="109">
        <v>4000.0</v>
      </c>
    </row>
    <row r="101">
      <c r="A101" s="65">
        <v>28.0</v>
      </c>
      <c r="B101" s="112" t="s">
        <v>82</v>
      </c>
      <c r="C101" s="109"/>
      <c r="D101" s="107">
        <v>13000.0</v>
      </c>
      <c r="E101" s="108"/>
      <c r="F101" s="107">
        <v>13000.0</v>
      </c>
    </row>
    <row r="102">
      <c r="A102" s="113"/>
      <c r="B102" s="114"/>
      <c r="C102" s="115">
        <f t="shared" ref="C102:D102" si="4">SUM(C74:C101)</f>
        <v>4431600</v>
      </c>
      <c r="D102" s="116">
        <f t="shared" si="4"/>
        <v>4431600</v>
      </c>
      <c r="E102" s="115">
        <f>SUM(E74:E100)</f>
        <v>2601800</v>
      </c>
      <c r="F102" s="115">
        <f>SUM(F74:F101)</f>
        <v>2601800</v>
      </c>
      <c r="L102" s="15">
        <v>13.0</v>
      </c>
      <c r="M102" s="51" t="s">
        <v>83</v>
      </c>
    </row>
    <row r="103">
      <c r="A103" s="113"/>
      <c r="M103" s="41" t="s">
        <v>3</v>
      </c>
      <c r="N103" s="15" t="s">
        <v>4</v>
      </c>
    </row>
    <row r="104">
      <c r="A104" s="113"/>
      <c r="C104" s="117">
        <f>C102-D102</f>
        <v>0</v>
      </c>
      <c r="E104" s="118">
        <f>E102-F102</f>
        <v>0</v>
      </c>
      <c r="M104" s="55">
        <v>132000.0</v>
      </c>
      <c r="N104" s="119">
        <v>132000.0</v>
      </c>
    </row>
    <row r="105">
      <c r="A105" s="120"/>
      <c r="N105" s="121"/>
    </row>
    <row r="106">
      <c r="E106" s="85"/>
      <c r="N106" s="121"/>
    </row>
    <row r="107">
      <c r="E107" s="85"/>
      <c r="L107" s="15">
        <v>14.0</v>
      </c>
      <c r="M107" s="51" t="s">
        <v>84</v>
      </c>
      <c r="N107" s="121"/>
    </row>
    <row r="108">
      <c r="E108" s="85"/>
      <c r="M108" s="41" t="s">
        <v>3</v>
      </c>
      <c r="N108" s="122" t="s">
        <v>4</v>
      </c>
    </row>
    <row r="109">
      <c r="E109" s="85"/>
      <c r="M109" s="55">
        <v>185000.0</v>
      </c>
      <c r="N109" s="123"/>
    </row>
    <row r="110">
      <c r="E110" s="85"/>
      <c r="M110" s="15">
        <v>250000.0</v>
      </c>
      <c r="N110" s="121"/>
    </row>
    <row r="111">
      <c r="E111" s="85"/>
      <c r="M111" s="84">
        <f>sum(M109:M110)</f>
        <v>435000</v>
      </c>
      <c r="N111" s="121"/>
    </row>
    <row r="112">
      <c r="N112" s="121"/>
    </row>
    <row r="113">
      <c r="E113" s="85"/>
      <c r="N113" s="121"/>
    </row>
    <row r="114">
      <c r="E114" s="85"/>
      <c r="L114" s="15">
        <v>15.0</v>
      </c>
      <c r="M114" s="51" t="s">
        <v>75</v>
      </c>
      <c r="N114" s="121"/>
    </row>
    <row r="115">
      <c r="E115" s="85"/>
      <c r="M115" s="41" t="s">
        <v>3</v>
      </c>
      <c r="N115" s="122" t="s">
        <v>4</v>
      </c>
    </row>
    <row r="116">
      <c r="E116" s="124"/>
      <c r="M116" s="55"/>
      <c r="N116" s="119">
        <v>2000.0</v>
      </c>
    </row>
    <row r="117">
      <c r="E117" s="85"/>
      <c r="N117" s="121"/>
    </row>
    <row r="118">
      <c r="N118" s="121"/>
    </row>
    <row r="119">
      <c r="L119" s="15">
        <v>16.0</v>
      </c>
      <c r="M119" s="51" t="s">
        <v>76</v>
      </c>
      <c r="N119" s="121"/>
    </row>
    <row r="120">
      <c r="M120" s="41" t="s">
        <v>3</v>
      </c>
      <c r="N120" s="122" t="s">
        <v>4</v>
      </c>
    </row>
    <row r="121">
      <c r="M121" s="55"/>
      <c r="N121" s="119">
        <v>380000.0</v>
      </c>
    </row>
    <row r="122">
      <c r="N122" s="122">
        <v>380000.0</v>
      </c>
    </row>
    <row r="123">
      <c r="L123" s="15">
        <v>17.0</v>
      </c>
      <c r="M123" s="125" t="s">
        <v>49</v>
      </c>
      <c r="N123" s="126"/>
    </row>
    <row r="124">
      <c r="M124" s="127" t="s">
        <v>3</v>
      </c>
      <c r="N124" s="128" t="s">
        <v>4</v>
      </c>
    </row>
    <row r="125">
      <c r="M125" s="129">
        <v>50000.0</v>
      </c>
      <c r="N125" s="130">
        <v>153000.0</v>
      </c>
    </row>
    <row r="126">
      <c r="N126" s="122">
        <v>250000.0</v>
      </c>
    </row>
    <row r="127">
      <c r="N127" s="84">
        <f>sum(N125:N126)</f>
        <v>403000</v>
      </c>
    </row>
    <row r="129">
      <c r="L129" s="15">
        <v>18.0</v>
      </c>
      <c r="M129" s="125" t="s">
        <v>36</v>
      </c>
      <c r="N129" s="126"/>
    </row>
    <row r="130">
      <c r="M130" s="127" t="s">
        <v>3</v>
      </c>
      <c r="N130" s="128" t="s">
        <v>4</v>
      </c>
    </row>
    <row r="131">
      <c r="M131" s="129">
        <v>4600.0</v>
      </c>
      <c r="N131" s="126"/>
    </row>
    <row r="132">
      <c r="N132" s="121"/>
    </row>
    <row r="133">
      <c r="L133" s="15">
        <v>19.0</v>
      </c>
      <c r="M133" s="125" t="s">
        <v>41</v>
      </c>
      <c r="N133" s="126"/>
    </row>
    <row r="134">
      <c r="M134" s="127" t="s">
        <v>3</v>
      </c>
      <c r="N134" s="128" t="s">
        <v>4</v>
      </c>
    </row>
    <row r="135">
      <c r="M135" s="129">
        <v>4600.0</v>
      </c>
      <c r="N135" s="130">
        <v>4600.0</v>
      </c>
    </row>
    <row r="136">
      <c r="N136" s="121"/>
    </row>
    <row r="137">
      <c r="N137" s="121"/>
    </row>
    <row r="138">
      <c r="N138" s="121"/>
    </row>
    <row r="139">
      <c r="L139" s="15">
        <v>20.0</v>
      </c>
      <c r="M139" s="131" t="s">
        <v>43</v>
      </c>
      <c r="N139" s="126"/>
    </row>
    <row r="140">
      <c r="M140" s="127" t="s">
        <v>3</v>
      </c>
      <c r="N140" s="128" t="s">
        <v>4</v>
      </c>
    </row>
    <row r="141">
      <c r="M141" s="129">
        <v>350000.0</v>
      </c>
      <c r="N141" s="126"/>
    </row>
    <row r="142">
      <c r="N142" s="121"/>
    </row>
    <row r="143">
      <c r="N143" s="121"/>
    </row>
    <row r="144">
      <c r="L144" s="15">
        <v>21.0</v>
      </c>
      <c r="M144" s="131" t="s">
        <v>46</v>
      </c>
      <c r="N144" s="126"/>
    </row>
    <row r="145">
      <c r="M145" s="127" t="s">
        <v>3</v>
      </c>
      <c r="N145" s="128" t="s">
        <v>4</v>
      </c>
    </row>
    <row r="146">
      <c r="M146" s="129">
        <v>45800.0</v>
      </c>
      <c r="N146" s="126"/>
    </row>
    <row r="147">
      <c r="M147" s="86">
        <v>52300.0</v>
      </c>
      <c r="N147" s="121"/>
    </row>
    <row r="148">
      <c r="M148" s="84">
        <f>sum(M146:M147)</f>
        <v>98100</v>
      </c>
      <c r="N148" s="121"/>
    </row>
    <row r="149">
      <c r="M149" s="132"/>
      <c r="N149" s="121"/>
    </row>
    <row r="150">
      <c r="L150" s="15">
        <v>22.0</v>
      </c>
      <c r="M150" s="131" t="s">
        <v>47</v>
      </c>
      <c r="N150" s="126"/>
    </row>
    <row r="151">
      <c r="M151" s="133" t="s">
        <v>3</v>
      </c>
      <c r="N151" s="128" t="s">
        <v>4</v>
      </c>
    </row>
    <row r="152">
      <c r="M152" s="129">
        <v>45800.0</v>
      </c>
      <c r="N152" s="130">
        <v>45800.0</v>
      </c>
    </row>
    <row r="153">
      <c r="M153" s="132"/>
      <c r="N153" s="122">
        <v>52300.0</v>
      </c>
    </row>
    <row r="154">
      <c r="M154" s="132"/>
      <c r="N154" s="121"/>
    </row>
    <row r="155">
      <c r="M155" s="132"/>
      <c r="N155" s="121"/>
    </row>
    <row r="156">
      <c r="L156" s="15">
        <v>23.0</v>
      </c>
      <c r="M156" s="131" t="s">
        <v>85</v>
      </c>
      <c r="N156" s="126"/>
    </row>
    <row r="157">
      <c r="M157" s="133" t="s">
        <v>3</v>
      </c>
      <c r="N157" s="128" t="s">
        <v>4</v>
      </c>
    </row>
    <row r="158">
      <c r="M158" s="129">
        <v>6500.0</v>
      </c>
      <c r="N158" s="126"/>
    </row>
    <row r="159">
      <c r="M159" s="86">
        <v>6500.0</v>
      </c>
      <c r="N159" s="121"/>
    </row>
    <row r="160">
      <c r="M160" s="86">
        <v>13000.0</v>
      </c>
      <c r="N160" s="121"/>
    </row>
    <row r="161">
      <c r="M161" s="86">
        <v>6500.0</v>
      </c>
      <c r="N161" s="121"/>
    </row>
    <row r="162">
      <c r="M162" s="134">
        <f>SUM(M158:M161)</f>
        <v>32500</v>
      </c>
    </row>
    <row r="164">
      <c r="L164" s="15">
        <v>24.0</v>
      </c>
      <c r="M164" s="131" t="s">
        <v>57</v>
      </c>
      <c r="N164" s="126"/>
    </row>
    <row r="165">
      <c r="M165" s="133" t="s">
        <v>3</v>
      </c>
      <c r="N165" s="128" t="s">
        <v>4</v>
      </c>
    </row>
    <row r="166">
      <c r="M166" s="129">
        <v>515000.0</v>
      </c>
      <c r="N166" s="126"/>
    </row>
    <row r="167">
      <c r="M167" s="132"/>
      <c r="N167" s="121"/>
    </row>
    <row r="168">
      <c r="M168" s="132"/>
      <c r="N168" s="121"/>
    </row>
    <row r="169">
      <c r="L169" s="15">
        <v>25.0</v>
      </c>
      <c r="M169" s="135" t="s">
        <v>86</v>
      </c>
      <c r="N169" s="126"/>
    </row>
    <row r="170">
      <c r="M170" s="133" t="s">
        <v>3</v>
      </c>
      <c r="N170" s="128" t="s">
        <v>4</v>
      </c>
    </row>
    <row r="171">
      <c r="M171" s="129">
        <v>79800.0</v>
      </c>
      <c r="N171" s="126"/>
    </row>
    <row r="172">
      <c r="M172" s="132"/>
      <c r="N172" s="121"/>
    </row>
    <row r="173">
      <c r="M173" s="132"/>
      <c r="N173" s="121"/>
    </row>
    <row r="174">
      <c r="L174" s="15">
        <v>26.0</v>
      </c>
      <c r="M174" s="131" t="s">
        <v>87</v>
      </c>
      <c r="N174" s="126"/>
    </row>
    <row r="175">
      <c r="M175" s="133" t="s">
        <v>3</v>
      </c>
      <c r="N175" s="128" t="s">
        <v>4</v>
      </c>
    </row>
    <row r="176">
      <c r="M176" s="136"/>
      <c r="N176" s="130">
        <v>70000.0</v>
      </c>
    </row>
    <row r="177">
      <c r="M177" s="132"/>
      <c r="N177" s="121"/>
    </row>
    <row r="178">
      <c r="M178" s="132"/>
      <c r="N178" s="121"/>
    </row>
    <row r="179">
      <c r="L179" s="15">
        <v>27.0</v>
      </c>
      <c r="M179" s="135" t="s">
        <v>88</v>
      </c>
      <c r="N179" s="126"/>
    </row>
    <row r="180">
      <c r="M180" s="133" t="s">
        <v>3</v>
      </c>
      <c r="N180" s="128" t="s">
        <v>4</v>
      </c>
    </row>
    <row r="181">
      <c r="M181" s="136"/>
      <c r="N181" s="130">
        <v>9800.0</v>
      </c>
    </row>
    <row r="184">
      <c r="L184" s="15">
        <v>28.0</v>
      </c>
      <c r="M184" s="135" t="s">
        <v>65</v>
      </c>
      <c r="N184" s="126"/>
    </row>
    <row r="185">
      <c r="M185" s="133" t="s">
        <v>3</v>
      </c>
      <c r="N185" s="128" t="s">
        <v>4</v>
      </c>
    </row>
    <row r="186">
      <c r="M186" s="136"/>
      <c r="N186" s="130">
        <v>13000.0</v>
      </c>
    </row>
  </sheetData>
  <drawing r:id="rId1"/>
</worksheet>
</file>