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6a20c38963e4966c/Documents/Coding Projects/Improving the Breeding Program/"/>
    </mc:Choice>
  </mc:AlternateContent>
  <xr:revisionPtr revIDLastSave="497" documentId="8_{72F65B3B-53E0-4D85-B7A3-5958C5AF307B}" xr6:coauthVersionLast="47" xr6:coauthVersionMax="47" xr10:uidLastSave="{62A8E3A2-56FF-4B9A-990D-F02FF05BE205}"/>
  <bookViews>
    <workbookView xWindow="57480" yWindow="-120" windowWidth="16440" windowHeight="28320" firstSheet="3" activeTab="4" xr2:uid="{00000000-000D-0000-FFFF-FFFF00000000}"/>
  </bookViews>
  <sheets>
    <sheet name="floweredvarieties" sheetId="2" r:id="rId1"/>
    <sheet name="Eyepiece Map" sheetId="4" r:id="rId2"/>
    <sheet name="droppedfromeyepiecemap" sheetId="5" r:id="rId3"/>
    <sheet name="Place Photoperiod 2023" sheetId="6" r:id="rId4"/>
    <sheet name="Photoperiod Position 2023" sheetId="7" r:id="rId5"/>
  </sheets>
  <externalReferences>
    <externalReference r:id="rId6"/>
    <externalReference r:id="rId7"/>
  </externalReferences>
  <definedNames>
    <definedName name="floweredvarieties">floweredvarieties!$A$1:$L$430</definedName>
    <definedName name="qryFlowerWithoutMatchingPxfil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2" i="7"/>
  <c r="E8" i="6"/>
  <c r="E5" i="6"/>
  <c r="E133" i="6"/>
  <c r="E132" i="6"/>
  <c r="E25" i="6"/>
  <c r="E131" i="6"/>
  <c r="E102" i="6"/>
  <c r="E24" i="6"/>
  <c r="E55" i="6"/>
  <c r="E36" i="6"/>
  <c r="E54" i="6"/>
  <c r="E68" i="6"/>
  <c r="E39" i="6"/>
  <c r="E91" i="6"/>
  <c r="E80" i="6"/>
  <c r="E101" i="6"/>
  <c r="E130" i="6"/>
  <c r="E74" i="6"/>
  <c r="E51" i="6"/>
  <c r="E129" i="6"/>
  <c r="E86" i="6"/>
  <c r="E96" i="6"/>
  <c r="E90" i="6"/>
  <c r="E65" i="6"/>
  <c r="E128" i="6"/>
  <c r="E103" i="6"/>
  <c r="E127" i="6"/>
  <c r="E56" i="6"/>
  <c r="E79" i="6"/>
  <c r="E126" i="6"/>
  <c r="E107" i="6"/>
  <c r="E125" i="6"/>
  <c r="E42" i="6"/>
  <c r="E124" i="6"/>
  <c r="E22" i="6"/>
  <c r="E123" i="6"/>
  <c r="E122" i="6"/>
  <c r="E72" i="6"/>
  <c r="E121" i="6"/>
  <c r="E33" i="6"/>
  <c r="E120" i="6"/>
  <c r="E12" i="6"/>
  <c r="E62" i="6"/>
  <c r="E53" i="6"/>
  <c r="E38" i="6"/>
  <c r="E18" i="6"/>
  <c r="E75" i="6"/>
  <c r="E119" i="6"/>
  <c r="E118" i="6"/>
  <c r="E31" i="6"/>
  <c r="E105" i="6"/>
  <c r="E15" i="6"/>
  <c r="E117" i="6"/>
  <c r="E50" i="6"/>
  <c r="E92" i="6"/>
  <c r="E30" i="6"/>
  <c r="E76" i="6"/>
  <c r="E34" i="6"/>
  <c r="E16" i="6"/>
  <c r="E23" i="6"/>
  <c r="E95" i="6"/>
  <c r="E26" i="6"/>
  <c r="E116" i="6"/>
  <c r="E115" i="6"/>
  <c r="E82" i="6"/>
  <c r="E46" i="6"/>
  <c r="E7" i="6"/>
  <c r="E69" i="6"/>
  <c r="E17" i="6"/>
  <c r="E19" i="6"/>
  <c r="E99" i="6"/>
  <c r="E114" i="6"/>
  <c r="E94" i="6"/>
  <c r="E113" i="6"/>
  <c r="E112" i="6"/>
  <c r="E28" i="6"/>
  <c r="E111" i="6"/>
  <c r="E9" i="6"/>
  <c r="E97" i="6"/>
  <c r="E60" i="6"/>
  <c r="E83" i="6"/>
  <c r="E49" i="6"/>
  <c r="E29" i="6"/>
  <c r="E77" i="6"/>
  <c r="E14" i="6"/>
  <c r="E89" i="6"/>
  <c r="E47" i="6"/>
  <c r="E73" i="6"/>
  <c r="E11" i="6"/>
  <c r="E58" i="6"/>
  <c r="E41" i="6"/>
  <c r="E110" i="6"/>
  <c r="E85" i="6"/>
  <c r="E98" i="6"/>
  <c r="E67" i="6"/>
  <c r="E64" i="6"/>
  <c r="E32" i="6"/>
  <c r="E109" i="6"/>
  <c r="E10" i="6"/>
  <c r="E84" i="6"/>
  <c r="E61" i="6"/>
  <c r="E27" i="6"/>
  <c r="E100" i="6"/>
  <c r="E70" i="6"/>
  <c r="E40" i="6"/>
  <c r="E88" i="6"/>
  <c r="E20" i="6"/>
  <c r="E59" i="6"/>
  <c r="E104" i="6"/>
  <c r="E87" i="6"/>
  <c r="E6" i="6"/>
  <c r="E78" i="6"/>
  <c r="E81" i="6"/>
  <c r="E71" i="6"/>
  <c r="E35" i="6"/>
  <c r="E37" i="6"/>
  <c r="E93" i="6"/>
  <c r="E44" i="6"/>
  <c r="E48" i="6"/>
  <c r="E106" i="6"/>
  <c r="E66" i="6"/>
  <c r="E45" i="6"/>
  <c r="E108" i="6"/>
  <c r="E63" i="6"/>
  <c r="E13" i="6"/>
  <c r="E43" i="6"/>
  <c r="E57" i="6"/>
  <c r="E52" i="6"/>
  <c r="E21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C4" i="6"/>
  <c r="J24" i="5"/>
  <c r="I24" i="5"/>
  <c r="E24" i="5"/>
  <c r="J23" i="5"/>
  <c r="I23" i="5"/>
  <c r="E23" i="5"/>
  <c r="J22" i="5"/>
  <c r="I22" i="5"/>
  <c r="E22" i="5"/>
  <c r="J21" i="5"/>
  <c r="I21" i="5"/>
  <c r="E21" i="5"/>
  <c r="J20" i="5"/>
  <c r="I20" i="5"/>
  <c r="E20" i="5"/>
  <c r="J19" i="5"/>
  <c r="I19" i="5"/>
  <c r="E19" i="5"/>
  <c r="J18" i="5"/>
  <c r="I18" i="5"/>
  <c r="E18" i="5"/>
  <c r="J17" i="5"/>
  <c r="I17" i="5"/>
  <c r="E17" i="5"/>
  <c r="J16" i="5"/>
  <c r="I16" i="5"/>
  <c r="E16" i="5"/>
  <c r="J15" i="5"/>
  <c r="I15" i="5"/>
  <c r="E15" i="5"/>
  <c r="J14" i="5"/>
  <c r="I14" i="5"/>
  <c r="E14" i="5"/>
  <c r="J13" i="5"/>
  <c r="I13" i="5"/>
  <c r="E13" i="5"/>
  <c r="J12" i="5"/>
  <c r="I12" i="5"/>
  <c r="E12" i="5"/>
  <c r="J11" i="5"/>
  <c r="I11" i="5"/>
  <c r="E11" i="5"/>
  <c r="J10" i="5"/>
  <c r="I10" i="5"/>
  <c r="E10" i="5"/>
  <c r="J9" i="5"/>
  <c r="I9" i="5"/>
  <c r="E9" i="5"/>
  <c r="J8" i="5"/>
  <c r="I8" i="5"/>
  <c r="E8" i="5"/>
  <c r="J7" i="5"/>
  <c r="I7" i="5"/>
  <c r="E7" i="5"/>
  <c r="J6" i="5"/>
  <c r="I6" i="5"/>
  <c r="E6" i="5"/>
  <c r="J5" i="5"/>
  <c r="I5" i="5"/>
  <c r="E5" i="5"/>
  <c r="J4" i="5"/>
  <c r="I4" i="5"/>
  <c r="E4" i="5"/>
  <c r="J3" i="5"/>
  <c r="I3" i="5"/>
  <c r="E3" i="5"/>
  <c r="J2" i="5"/>
  <c r="I2" i="5"/>
  <c r="E2" i="5"/>
  <c r="F24" i="4"/>
  <c r="C24" i="4"/>
  <c r="D24" i="4" s="1"/>
  <c r="F23" i="4"/>
  <c r="C23" i="4"/>
  <c r="D23" i="4" s="1"/>
  <c r="F22" i="4"/>
  <c r="C22" i="4"/>
  <c r="D22" i="4" s="1"/>
  <c r="F21" i="4"/>
  <c r="C21" i="4"/>
  <c r="D21" i="4" s="1"/>
  <c r="F20" i="4"/>
  <c r="C20" i="4"/>
  <c r="D20" i="4" s="1"/>
  <c r="F19" i="4"/>
  <c r="C19" i="4"/>
  <c r="D19" i="4" s="1"/>
  <c r="F18" i="4"/>
  <c r="C18" i="4"/>
  <c r="D18" i="4" s="1"/>
  <c r="F17" i="4"/>
  <c r="C17" i="4"/>
  <c r="D17" i="4" s="1"/>
  <c r="F16" i="4"/>
  <c r="C16" i="4"/>
  <c r="D16" i="4" s="1"/>
  <c r="F15" i="4"/>
  <c r="C15" i="4"/>
  <c r="D15" i="4" s="1"/>
  <c r="F14" i="4"/>
  <c r="C14" i="4"/>
  <c r="D14" i="4" s="1"/>
  <c r="K13" i="4"/>
  <c r="J13" i="4"/>
  <c r="F13" i="4"/>
  <c r="C13" i="4"/>
  <c r="D13" i="4" s="1"/>
  <c r="K12" i="4"/>
  <c r="J12" i="4"/>
  <c r="F12" i="4"/>
  <c r="C12" i="4"/>
  <c r="D12" i="4" s="1"/>
  <c r="K11" i="4"/>
  <c r="J11" i="4"/>
  <c r="F11" i="4"/>
  <c r="C11" i="4"/>
  <c r="D11" i="4" s="1"/>
  <c r="K10" i="4"/>
  <c r="J10" i="4"/>
  <c r="F10" i="4"/>
  <c r="C10" i="4"/>
  <c r="D10" i="4" s="1"/>
  <c r="K9" i="4"/>
  <c r="J9" i="4"/>
  <c r="F9" i="4"/>
  <c r="C9" i="4"/>
  <c r="D9" i="4" s="1"/>
  <c r="K8" i="4"/>
  <c r="J8" i="4"/>
  <c r="F8" i="4"/>
  <c r="C8" i="4"/>
  <c r="D8" i="4" s="1"/>
  <c r="K7" i="4"/>
  <c r="J7" i="4"/>
  <c r="F7" i="4"/>
  <c r="C7" i="4"/>
  <c r="D7" i="4" s="1"/>
  <c r="K6" i="4"/>
  <c r="J6" i="4"/>
  <c r="F6" i="4"/>
  <c r="C6" i="4"/>
  <c r="D6" i="4" s="1"/>
  <c r="K5" i="4"/>
  <c r="J5" i="4"/>
  <c r="F5" i="4"/>
  <c r="C5" i="4"/>
  <c r="D5" i="4" s="1"/>
  <c r="K4" i="4"/>
  <c r="J4" i="4"/>
  <c r="F4" i="4"/>
  <c r="C4" i="4"/>
  <c r="D4" i="4" s="1"/>
  <c r="K130" i="4"/>
  <c r="J130" i="4"/>
  <c r="F130" i="4"/>
  <c r="K129" i="4"/>
  <c r="J129" i="4"/>
  <c r="F129" i="4"/>
  <c r="K128" i="4"/>
  <c r="J128" i="4"/>
  <c r="F128" i="4"/>
  <c r="K127" i="4"/>
  <c r="J127" i="4"/>
  <c r="F127" i="4"/>
  <c r="K126" i="4"/>
  <c r="J126" i="4"/>
  <c r="F126" i="4"/>
  <c r="K125" i="4"/>
  <c r="J125" i="4"/>
  <c r="F125" i="4"/>
  <c r="K124" i="4"/>
  <c r="J124" i="4"/>
  <c r="F124" i="4"/>
  <c r="C124" i="4"/>
  <c r="D124" i="4" s="1"/>
  <c r="K123" i="4"/>
  <c r="J123" i="4"/>
  <c r="F123" i="4"/>
  <c r="C123" i="4"/>
  <c r="D123" i="4" s="1"/>
  <c r="K122" i="4"/>
  <c r="J122" i="4"/>
  <c r="F122" i="4"/>
  <c r="C122" i="4"/>
  <c r="D122" i="4" s="1"/>
  <c r="K121" i="4"/>
  <c r="J121" i="4"/>
  <c r="F121" i="4"/>
  <c r="C121" i="4"/>
  <c r="D121" i="4" s="1"/>
  <c r="K120" i="4"/>
  <c r="J120" i="4"/>
  <c r="F120" i="4"/>
  <c r="C120" i="4"/>
  <c r="D120" i="4" s="1"/>
  <c r="K119" i="4"/>
  <c r="F119" i="4"/>
  <c r="C119" i="4"/>
  <c r="D119" i="4" s="1"/>
  <c r="K118" i="4"/>
  <c r="J118" i="4"/>
  <c r="F118" i="4"/>
  <c r="C118" i="4"/>
  <c r="D118" i="4" s="1"/>
  <c r="K117" i="4"/>
  <c r="J117" i="4"/>
  <c r="F117" i="4"/>
  <c r="C117" i="4"/>
  <c r="D117" i="4" s="1"/>
  <c r="K116" i="4"/>
  <c r="J116" i="4"/>
  <c r="F116" i="4"/>
  <c r="C116" i="4"/>
  <c r="D116" i="4" s="1"/>
  <c r="K115" i="4"/>
  <c r="F115" i="4"/>
  <c r="C115" i="4"/>
  <c r="D115" i="4" s="1"/>
  <c r="K114" i="4"/>
  <c r="J114" i="4"/>
  <c r="F114" i="4"/>
  <c r="C114" i="4"/>
  <c r="D114" i="4" s="1"/>
  <c r="K113" i="4"/>
  <c r="J113" i="4"/>
  <c r="F113" i="4"/>
  <c r="C113" i="4"/>
  <c r="D113" i="4" s="1"/>
  <c r="K112" i="4"/>
  <c r="J112" i="4"/>
  <c r="F112" i="4"/>
  <c r="C112" i="4"/>
  <c r="D112" i="4" s="1"/>
  <c r="K111" i="4"/>
  <c r="J111" i="4"/>
  <c r="F111" i="4"/>
  <c r="C111" i="4"/>
  <c r="D111" i="4" s="1"/>
  <c r="K110" i="4"/>
  <c r="J110" i="4"/>
  <c r="F110" i="4"/>
  <c r="C110" i="4"/>
  <c r="D110" i="4" s="1"/>
  <c r="K109" i="4"/>
  <c r="J109" i="4"/>
  <c r="F109" i="4"/>
  <c r="C109" i="4"/>
  <c r="D109" i="4" s="1"/>
  <c r="K108" i="4"/>
  <c r="J108" i="4"/>
  <c r="F108" i="4"/>
  <c r="C108" i="4"/>
  <c r="D108" i="4" s="1"/>
  <c r="K107" i="4"/>
  <c r="J107" i="4"/>
  <c r="F107" i="4"/>
  <c r="C107" i="4"/>
  <c r="D107" i="4" s="1"/>
  <c r="K106" i="4"/>
  <c r="J106" i="4"/>
  <c r="F106" i="4"/>
  <c r="C106" i="4"/>
  <c r="D106" i="4" s="1"/>
  <c r="K105" i="4"/>
  <c r="J105" i="4"/>
  <c r="F105" i="4"/>
  <c r="C105" i="4"/>
  <c r="D105" i="4" s="1"/>
  <c r="K104" i="4"/>
  <c r="J104" i="4"/>
  <c r="F104" i="4"/>
  <c r="C104" i="4"/>
  <c r="D104" i="4" s="1"/>
  <c r="K103" i="4"/>
  <c r="J103" i="4"/>
  <c r="F103" i="4"/>
  <c r="K102" i="4"/>
  <c r="J102" i="4"/>
  <c r="F102" i="4"/>
  <c r="C102" i="4"/>
  <c r="D102" i="4" s="1"/>
  <c r="K101" i="4"/>
  <c r="J101" i="4"/>
  <c r="F101" i="4"/>
  <c r="C101" i="4"/>
  <c r="D101" i="4" s="1"/>
  <c r="K100" i="4"/>
  <c r="J100" i="4"/>
  <c r="F100" i="4"/>
  <c r="C100" i="4"/>
  <c r="D100" i="4" s="1"/>
  <c r="K99" i="4"/>
  <c r="J99" i="4"/>
  <c r="F99" i="4"/>
  <c r="K98" i="4"/>
  <c r="J98" i="4"/>
  <c r="F98" i="4"/>
  <c r="K97" i="4"/>
  <c r="J97" i="4"/>
  <c r="F97" i="4"/>
  <c r="C97" i="4"/>
  <c r="D97" i="4" s="1"/>
  <c r="K96" i="4"/>
  <c r="J96" i="4"/>
  <c r="F96" i="4"/>
  <c r="C96" i="4"/>
  <c r="D96" i="4" s="1"/>
  <c r="K95" i="4"/>
  <c r="J95" i="4"/>
  <c r="F95" i="4"/>
  <c r="C95" i="4"/>
  <c r="D95" i="4" s="1"/>
  <c r="K94" i="4"/>
  <c r="J94" i="4"/>
  <c r="F94" i="4"/>
  <c r="K93" i="4"/>
  <c r="J93" i="4"/>
  <c r="F93" i="4"/>
  <c r="C93" i="4"/>
  <c r="D93" i="4" s="1"/>
  <c r="K92" i="4"/>
  <c r="J92" i="4"/>
  <c r="F92" i="4"/>
  <c r="C92" i="4"/>
  <c r="D92" i="4" s="1"/>
  <c r="K91" i="4"/>
  <c r="J91" i="4"/>
  <c r="F91" i="4"/>
  <c r="C91" i="4"/>
  <c r="D91" i="4" s="1"/>
  <c r="K90" i="4"/>
  <c r="J90" i="4"/>
  <c r="F90" i="4"/>
  <c r="D90" i="4"/>
  <c r="C90" i="4"/>
  <c r="K89" i="4"/>
  <c r="J89" i="4"/>
  <c r="F89" i="4"/>
  <c r="C89" i="4"/>
  <c r="D89" i="4" s="1"/>
  <c r="K88" i="4"/>
  <c r="J88" i="4"/>
  <c r="F88" i="4"/>
  <c r="C88" i="4"/>
  <c r="D88" i="4" s="1"/>
  <c r="K87" i="4"/>
  <c r="J87" i="4"/>
  <c r="F87" i="4"/>
  <c r="C87" i="4"/>
  <c r="D87" i="4" s="1"/>
  <c r="K86" i="4"/>
  <c r="J86" i="4"/>
  <c r="F86" i="4"/>
  <c r="C86" i="4"/>
  <c r="D86" i="4" s="1"/>
  <c r="K85" i="4"/>
  <c r="J85" i="4"/>
  <c r="F85" i="4"/>
  <c r="C85" i="4"/>
  <c r="D85" i="4" s="1"/>
  <c r="K84" i="4"/>
  <c r="J84" i="4"/>
  <c r="F84" i="4"/>
  <c r="C84" i="4"/>
  <c r="D84" i="4" s="1"/>
  <c r="K83" i="4"/>
  <c r="J83" i="4"/>
  <c r="F83" i="4"/>
  <c r="C83" i="4"/>
  <c r="D83" i="4" s="1"/>
  <c r="K82" i="4"/>
  <c r="F82" i="4"/>
  <c r="C82" i="4"/>
  <c r="D82" i="4" s="1"/>
  <c r="K81" i="4"/>
  <c r="J81" i="4"/>
  <c r="F81" i="4"/>
  <c r="C81" i="4"/>
  <c r="D81" i="4" s="1"/>
  <c r="K80" i="4"/>
  <c r="J80" i="4"/>
  <c r="F80" i="4"/>
  <c r="C80" i="4"/>
  <c r="D80" i="4" s="1"/>
  <c r="K79" i="4"/>
  <c r="J79" i="4"/>
  <c r="F79" i="4"/>
  <c r="C79" i="4"/>
  <c r="D79" i="4" s="1"/>
  <c r="K78" i="4"/>
  <c r="J78" i="4"/>
  <c r="F78" i="4"/>
  <c r="C78" i="4"/>
  <c r="D78" i="4" s="1"/>
  <c r="K77" i="4"/>
  <c r="J77" i="4"/>
  <c r="F77" i="4"/>
  <c r="C77" i="4"/>
  <c r="D77" i="4" s="1"/>
  <c r="K76" i="4"/>
  <c r="J76" i="4"/>
  <c r="F76" i="4"/>
  <c r="C76" i="4"/>
  <c r="D76" i="4" s="1"/>
  <c r="K75" i="4"/>
  <c r="J75" i="4"/>
  <c r="F75" i="4"/>
  <c r="C75" i="4"/>
  <c r="D75" i="4" s="1"/>
  <c r="K74" i="4"/>
  <c r="J74" i="4"/>
  <c r="F74" i="4"/>
  <c r="C74" i="4"/>
  <c r="D74" i="4" s="1"/>
  <c r="K73" i="4"/>
  <c r="J73" i="4"/>
  <c r="F73" i="4"/>
  <c r="C73" i="4"/>
  <c r="D73" i="4" s="1"/>
  <c r="K72" i="4"/>
  <c r="J72" i="4"/>
  <c r="F72" i="4"/>
  <c r="C72" i="4"/>
  <c r="D72" i="4" s="1"/>
  <c r="K71" i="4"/>
  <c r="J71" i="4"/>
  <c r="F71" i="4"/>
  <c r="C71" i="4"/>
  <c r="D71" i="4" s="1"/>
  <c r="K70" i="4"/>
  <c r="J70" i="4"/>
  <c r="F70" i="4"/>
  <c r="C70" i="4"/>
  <c r="D70" i="4" s="1"/>
  <c r="K69" i="4"/>
  <c r="J69" i="4"/>
  <c r="F69" i="4"/>
  <c r="C69" i="4"/>
  <c r="D69" i="4" s="1"/>
  <c r="K68" i="4"/>
  <c r="J68" i="4"/>
  <c r="F68" i="4"/>
  <c r="C68" i="4"/>
  <c r="D68" i="4" s="1"/>
  <c r="K67" i="4"/>
  <c r="J67" i="4"/>
  <c r="F67" i="4"/>
  <c r="C67" i="4"/>
  <c r="D67" i="4" s="1"/>
  <c r="K66" i="4"/>
  <c r="J66" i="4"/>
  <c r="F66" i="4"/>
  <c r="C66" i="4"/>
  <c r="D66" i="4" s="1"/>
  <c r="K65" i="4"/>
  <c r="J65" i="4"/>
  <c r="F65" i="4"/>
  <c r="C65" i="4"/>
  <c r="D65" i="4" s="1"/>
  <c r="K64" i="4"/>
  <c r="J64" i="4"/>
  <c r="F64" i="4"/>
  <c r="C64" i="4"/>
  <c r="D64" i="4" s="1"/>
  <c r="K63" i="4"/>
  <c r="J63" i="4"/>
  <c r="F63" i="4"/>
  <c r="C63" i="4"/>
  <c r="D63" i="4" s="1"/>
  <c r="K62" i="4"/>
  <c r="J62" i="4"/>
  <c r="F62" i="4"/>
  <c r="C62" i="4"/>
  <c r="D62" i="4" s="1"/>
  <c r="K61" i="4"/>
  <c r="J61" i="4"/>
  <c r="F61" i="4"/>
  <c r="C61" i="4"/>
  <c r="D61" i="4" s="1"/>
  <c r="K60" i="4"/>
  <c r="J60" i="4"/>
  <c r="F60" i="4"/>
  <c r="C60" i="4"/>
  <c r="D60" i="4" s="1"/>
  <c r="K57" i="4"/>
  <c r="J57" i="4"/>
  <c r="F57" i="4"/>
  <c r="C57" i="4"/>
  <c r="D57" i="4" s="1"/>
  <c r="K56" i="4"/>
  <c r="J56" i="4"/>
  <c r="F56" i="4"/>
  <c r="C56" i="4"/>
  <c r="D56" i="4" s="1"/>
  <c r="K55" i="4"/>
  <c r="J55" i="4"/>
  <c r="F55" i="4"/>
  <c r="C55" i="4"/>
  <c r="D55" i="4" s="1"/>
  <c r="K54" i="4"/>
  <c r="J54" i="4"/>
  <c r="F54" i="4"/>
  <c r="C54" i="4"/>
  <c r="D54" i="4" s="1"/>
  <c r="K53" i="4"/>
  <c r="J53" i="4"/>
  <c r="F53" i="4"/>
  <c r="C53" i="4"/>
  <c r="D53" i="4" s="1"/>
  <c r="K52" i="4"/>
  <c r="J52" i="4"/>
  <c r="F52" i="4"/>
  <c r="C52" i="4"/>
  <c r="D52" i="4" s="1"/>
  <c r="K51" i="4"/>
  <c r="J51" i="4"/>
  <c r="F51" i="4"/>
  <c r="C51" i="4"/>
  <c r="D51" i="4" s="1"/>
  <c r="K50" i="4"/>
  <c r="J50" i="4"/>
  <c r="F50" i="4"/>
  <c r="C50" i="4"/>
  <c r="D50" i="4" s="1"/>
  <c r="K49" i="4"/>
  <c r="J49" i="4"/>
  <c r="F49" i="4"/>
  <c r="C49" i="4"/>
  <c r="D49" i="4" s="1"/>
  <c r="K48" i="4"/>
  <c r="J48" i="4"/>
  <c r="F48" i="4"/>
  <c r="C48" i="4"/>
  <c r="D48" i="4" s="1"/>
  <c r="K47" i="4"/>
  <c r="J47" i="4"/>
  <c r="F47" i="4"/>
  <c r="C47" i="4"/>
  <c r="D47" i="4" s="1"/>
  <c r="K46" i="4"/>
  <c r="J46" i="4"/>
  <c r="F46" i="4"/>
  <c r="C46" i="4"/>
  <c r="D46" i="4" s="1"/>
  <c r="K45" i="4"/>
  <c r="J45" i="4"/>
  <c r="F45" i="4"/>
  <c r="C45" i="4"/>
  <c r="D45" i="4" s="1"/>
  <c r="K44" i="4"/>
  <c r="J44" i="4"/>
  <c r="F44" i="4"/>
  <c r="C44" i="4"/>
  <c r="D44" i="4" s="1"/>
  <c r="K43" i="4"/>
  <c r="J43" i="4"/>
  <c r="F43" i="4"/>
  <c r="C43" i="4"/>
  <c r="D43" i="4" s="1"/>
  <c r="K42" i="4"/>
  <c r="J42" i="4"/>
  <c r="F42" i="4"/>
  <c r="C42" i="4"/>
  <c r="D42" i="4" s="1"/>
  <c r="K41" i="4"/>
  <c r="J41" i="4"/>
  <c r="F41" i="4"/>
  <c r="C41" i="4"/>
  <c r="D41" i="4" s="1"/>
  <c r="K40" i="4"/>
  <c r="J40" i="4"/>
  <c r="F40" i="4"/>
  <c r="C40" i="4"/>
  <c r="D40" i="4" s="1"/>
  <c r="K39" i="4"/>
  <c r="J39" i="4"/>
  <c r="F39" i="4"/>
  <c r="C39" i="4"/>
  <c r="D39" i="4" s="1"/>
  <c r="K38" i="4"/>
  <c r="J38" i="4"/>
  <c r="F38" i="4"/>
  <c r="C38" i="4"/>
  <c r="D38" i="4" s="1"/>
  <c r="K37" i="4"/>
  <c r="J37" i="4"/>
  <c r="F37" i="4"/>
  <c r="C37" i="4"/>
  <c r="D37" i="4" s="1"/>
  <c r="K36" i="4"/>
  <c r="F36" i="4"/>
  <c r="C36" i="4"/>
  <c r="D36" i="4" s="1"/>
  <c r="K35" i="4"/>
  <c r="J35" i="4"/>
  <c r="F35" i="4"/>
  <c r="C35" i="4"/>
  <c r="D35" i="4" s="1"/>
  <c r="K34" i="4"/>
  <c r="J34" i="4"/>
  <c r="F34" i="4"/>
  <c r="C34" i="4"/>
  <c r="D34" i="4" s="1"/>
  <c r="K33" i="4"/>
  <c r="F33" i="4"/>
  <c r="C33" i="4"/>
  <c r="D33" i="4" s="1"/>
  <c r="K32" i="4"/>
  <c r="J32" i="4"/>
  <c r="F32" i="4"/>
  <c r="C32" i="4"/>
  <c r="D32" i="4" s="1"/>
  <c r="K31" i="4"/>
  <c r="J31" i="4"/>
  <c r="F31" i="4"/>
  <c r="C31" i="4"/>
  <c r="D31" i="4" s="1"/>
  <c r="K30" i="4"/>
  <c r="J30" i="4"/>
  <c r="F30" i="4"/>
  <c r="C30" i="4"/>
  <c r="D30" i="4" s="1"/>
  <c r="K29" i="4"/>
  <c r="J29" i="4"/>
  <c r="F29" i="4"/>
  <c r="C29" i="4"/>
  <c r="D29" i="4" s="1"/>
  <c r="K28" i="4"/>
  <c r="J28" i="4"/>
  <c r="F28" i="4"/>
  <c r="C28" i="4"/>
  <c r="D28" i="4" s="1"/>
  <c r="K27" i="4"/>
  <c r="J27" i="4"/>
  <c r="F27" i="4"/>
  <c r="K26" i="4"/>
  <c r="J26" i="4"/>
  <c r="F26" i="4"/>
  <c r="C26" i="4"/>
  <c r="D26" i="4" s="1"/>
  <c r="K25" i="4"/>
  <c r="J25" i="4"/>
  <c r="F25" i="4"/>
  <c r="C25" i="4"/>
  <c r="D25" i="4" s="1"/>
  <c r="K59" i="4"/>
  <c r="J59" i="4"/>
  <c r="F59" i="4"/>
  <c r="K58" i="4"/>
  <c r="J58" i="4"/>
  <c r="F58" i="4"/>
  <c r="C58" i="4"/>
  <c r="D58" i="4" s="1"/>
  <c r="K3" i="4"/>
  <c r="J3" i="4"/>
  <c r="F3" i="4"/>
  <c r="C3" i="4"/>
  <c r="D3" i="4" s="1"/>
  <c r="K2" i="4"/>
  <c r="J2" i="4"/>
  <c r="F2" i="4"/>
  <c r="C2" i="4"/>
  <c r="D2" i="4" s="1"/>
  <c r="D1048574" i="4" l="1"/>
  <c r="E4" i="6"/>
</calcChain>
</file>

<file path=xl/sharedStrings.xml><?xml version="1.0" encoding="utf-8"?>
<sst xmlns="http://schemas.openxmlformats.org/spreadsheetml/2006/main" count="3485" uniqueCount="772">
  <si>
    <t>AVARIETY</t>
  </si>
  <si>
    <t>BAY</t>
  </si>
  <si>
    <t>CART</t>
  </si>
  <si>
    <t>CAN</t>
  </si>
  <si>
    <t>TASSELS</t>
  </si>
  <si>
    <t>POLLEN</t>
  </si>
  <si>
    <t>JULIEN</t>
  </si>
  <si>
    <t>START</t>
  </si>
  <si>
    <t>CONSTANT</t>
  </si>
  <si>
    <t>DECDATE</t>
  </si>
  <si>
    <t>DECDAYS</t>
  </si>
  <si>
    <t>Flowered</t>
  </si>
  <si>
    <t>CP1983-644</t>
  </si>
  <si>
    <t>A</t>
  </si>
  <si>
    <t>Y</t>
  </si>
  <si>
    <t>CP65-357</t>
  </si>
  <si>
    <t>B</t>
  </si>
  <si>
    <t>CP83-644</t>
  </si>
  <si>
    <t>HO01-564</t>
  </si>
  <si>
    <t>HO05-961</t>
  </si>
  <si>
    <t>C</t>
  </si>
  <si>
    <t>HO06-523</t>
  </si>
  <si>
    <t>HO06-530</t>
  </si>
  <si>
    <t>HO06-536</t>
  </si>
  <si>
    <t>HO06-537</t>
  </si>
  <si>
    <t>HO06-562</t>
  </si>
  <si>
    <t>HO06-563</t>
  </si>
  <si>
    <t>HO07-604</t>
  </si>
  <si>
    <t>HO07-612</t>
  </si>
  <si>
    <t>HO07-613</t>
  </si>
  <si>
    <t>HO07-617</t>
  </si>
  <si>
    <t>HO08-706</t>
  </si>
  <si>
    <t>HO08-709</t>
  </si>
  <si>
    <t>HO08-711</t>
  </si>
  <si>
    <t>HO08-717</t>
  </si>
  <si>
    <t>HO08-719</t>
  </si>
  <si>
    <t>HO08-728</t>
  </si>
  <si>
    <t>HO08-730</t>
  </si>
  <si>
    <t>HO09-822</t>
  </si>
  <si>
    <t>HO09-824</t>
  </si>
  <si>
    <t>HO09-825</t>
  </si>
  <si>
    <t>HO09-827</t>
  </si>
  <si>
    <t>HO09-831</t>
  </si>
  <si>
    <t>HO09-832</t>
  </si>
  <si>
    <t>HO09-840</t>
  </si>
  <si>
    <t>HO09-841</t>
  </si>
  <si>
    <t>HO09-9401</t>
  </si>
  <si>
    <t>HO10-908</t>
  </si>
  <si>
    <t>HO10-912</t>
  </si>
  <si>
    <t>HO10-927</t>
  </si>
  <si>
    <t>HO10-937</t>
  </si>
  <si>
    <t>HO11-532</t>
  </si>
  <si>
    <t>HO11-9406</t>
  </si>
  <si>
    <t>HO12-615</t>
  </si>
  <si>
    <t>HO13-705</t>
  </si>
  <si>
    <t>HO13-720</t>
  </si>
  <si>
    <t>HO13-739</t>
  </si>
  <si>
    <t>HO14-835</t>
  </si>
  <si>
    <t>HO14-863</t>
  </si>
  <si>
    <t>HO15-962</t>
  </si>
  <si>
    <t>HO15-964</t>
  </si>
  <si>
    <t>HO16-600</t>
  </si>
  <si>
    <t>HO17-776</t>
  </si>
  <si>
    <t>HO1995-988</t>
  </si>
  <si>
    <t>HO2006-530</t>
  </si>
  <si>
    <t>HO2006-563</t>
  </si>
  <si>
    <t>HO2007-613</t>
  </si>
  <si>
    <t>HO2007-617</t>
  </si>
  <si>
    <t>HO2008-709</t>
  </si>
  <si>
    <t>HO2008-717</t>
  </si>
  <si>
    <t>HO2008-730</t>
  </si>
  <si>
    <t>HO2009-827</t>
  </si>
  <si>
    <t>HO2009-832</t>
  </si>
  <si>
    <t>HO2009-840</t>
  </si>
  <si>
    <t>HO2009-9401</t>
  </si>
  <si>
    <t>HO2009-9402</t>
  </si>
  <si>
    <t>HO2010-937</t>
  </si>
  <si>
    <t>HO2011-512</t>
  </si>
  <si>
    <t>HO2011-515</t>
  </si>
  <si>
    <t>HO2011-529</t>
  </si>
  <si>
    <t>HO2011-532</t>
  </si>
  <si>
    <t>HO2011-556</t>
  </si>
  <si>
    <t>HO2011-573</t>
  </si>
  <si>
    <t>HO2011-9405</t>
  </si>
  <si>
    <t>HO2011-9406</t>
  </si>
  <si>
    <t>HO2012-615</t>
  </si>
  <si>
    <t>HO2012-633</t>
  </si>
  <si>
    <t>HO2012-641</t>
  </si>
  <si>
    <t>HO2012-9409</t>
  </si>
  <si>
    <t>HO2012-9410</t>
  </si>
  <si>
    <t>HO2012-9411</t>
  </si>
  <si>
    <t>HO2013-705</t>
  </si>
  <si>
    <t>HO89-889</t>
  </si>
  <si>
    <t>HO95-988</t>
  </si>
  <si>
    <t>HOCP00-930</t>
  </si>
  <si>
    <t>HOCP00-950</t>
  </si>
  <si>
    <t>HOCP01-517</t>
  </si>
  <si>
    <t>HOCP01-523</t>
  </si>
  <si>
    <t>HOCP02-610</t>
  </si>
  <si>
    <t>HOCP02-618</t>
  </si>
  <si>
    <t>HOCP02-623</t>
  </si>
  <si>
    <t>HOCP04-838</t>
  </si>
  <si>
    <t>HOCP04-847</t>
  </si>
  <si>
    <t>HOCP05-902</t>
  </si>
  <si>
    <t>HOCP05-903</t>
  </si>
  <si>
    <t>HOCP05-904</t>
  </si>
  <si>
    <t>HOCP05-918</t>
  </si>
  <si>
    <t>HOCP05-923</t>
  </si>
  <si>
    <t>HOCP05-931</t>
  </si>
  <si>
    <t>HOCP06-502</t>
  </si>
  <si>
    <t>HOCP06-512</t>
  </si>
  <si>
    <t>HOCP06-513</t>
  </si>
  <si>
    <t>HOCP07-600</t>
  </si>
  <si>
    <t>HOCP07-615</t>
  </si>
  <si>
    <t>HOCP08-726</t>
  </si>
  <si>
    <t>HOCP08-729</t>
  </si>
  <si>
    <t>HOCP09-800</t>
  </si>
  <si>
    <t>HOCP09-803</t>
  </si>
  <si>
    <t>HOCP09-804</t>
  </si>
  <si>
    <t>HOCP09-810</t>
  </si>
  <si>
    <t>HOCP09-814</t>
  </si>
  <si>
    <t>HOCP09-846</t>
  </si>
  <si>
    <t>HOCP10-900</t>
  </si>
  <si>
    <t>HOCP10-901</t>
  </si>
  <si>
    <t>HOCP10-917</t>
  </si>
  <si>
    <t>HOCP13-723</t>
  </si>
  <si>
    <t>HOCP13-726</t>
  </si>
  <si>
    <t>HOCP14-802</t>
  </si>
  <si>
    <t>HOCP14-867</t>
  </si>
  <si>
    <t>HOCP14-885</t>
  </si>
  <si>
    <t>HOCP15-510</t>
  </si>
  <si>
    <t>HOCP1985-845</t>
  </si>
  <si>
    <t>HOCP1991-552</t>
  </si>
  <si>
    <t>HOCP1991-554</t>
  </si>
  <si>
    <t>HOCP1992-618</t>
  </si>
  <si>
    <t>HOCP1992-624</t>
  </si>
  <si>
    <t>HOCP1995-951</t>
  </si>
  <si>
    <t>HOCP1996-540</t>
  </si>
  <si>
    <t>HOCP1996-561</t>
  </si>
  <si>
    <t>HOCP1997-609</t>
  </si>
  <si>
    <t>HOCP2000-950</t>
  </si>
  <si>
    <t>HOCP2001-517</t>
  </si>
  <si>
    <t>HOCP2001-523</t>
  </si>
  <si>
    <t>HOCP2002-618</t>
  </si>
  <si>
    <t>HOCP2004-838</t>
  </si>
  <si>
    <t>HOCP2004-847</t>
  </si>
  <si>
    <t>HOCP2005-902</t>
  </si>
  <si>
    <t>HOCP2009-800</t>
  </si>
  <si>
    <t>HOCP2009-804</t>
  </si>
  <si>
    <t>HOCP2009-814</t>
  </si>
  <si>
    <t>HOCP2011-504</t>
  </si>
  <si>
    <t>HOCP2011-516</t>
  </si>
  <si>
    <t>HOCP2011-548</t>
  </si>
  <si>
    <t>HOCP2012-647</t>
  </si>
  <si>
    <t>HOCP2013-726</t>
  </si>
  <si>
    <t>HOCP85-845</t>
  </si>
  <si>
    <t>HOCP89-846</t>
  </si>
  <si>
    <t>HOCP91-552</t>
  </si>
  <si>
    <t>HOCP92-618</t>
  </si>
  <si>
    <t>HOCP92-624</t>
  </si>
  <si>
    <t>HOCP92-648</t>
  </si>
  <si>
    <t>HOCP95-951</t>
  </si>
  <si>
    <t>HOCP96-509</t>
  </si>
  <si>
    <t>HOCP96-540</t>
  </si>
  <si>
    <t>HOCP96-561</t>
  </si>
  <si>
    <t>HOCP97-606</t>
  </si>
  <si>
    <t>HOCP97-609</t>
  </si>
  <si>
    <t>HOL08-720</t>
  </si>
  <si>
    <t>HOL08-723</t>
  </si>
  <si>
    <t>HOL14-841</t>
  </si>
  <si>
    <t>HOL15-508</t>
  </si>
  <si>
    <t>HOL15-511</t>
  </si>
  <si>
    <t>HOL15-993</t>
  </si>
  <si>
    <t>HOL15-997</t>
  </si>
  <si>
    <t>L00-266</t>
  </si>
  <si>
    <t>L01-283</t>
  </si>
  <si>
    <t>L01-299</t>
  </si>
  <si>
    <t>L01-315</t>
  </si>
  <si>
    <t>L02-316</t>
  </si>
  <si>
    <t>L02-325</t>
  </si>
  <si>
    <t>L03-371</t>
  </si>
  <si>
    <t>L05-448</t>
  </si>
  <si>
    <t>L05-457</t>
  </si>
  <si>
    <t>L06-001</t>
  </si>
  <si>
    <t>L06-010</t>
  </si>
  <si>
    <t>L06-011</t>
  </si>
  <si>
    <t>L06-016</t>
  </si>
  <si>
    <t>L06-023</t>
  </si>
  <si>
    <t>L06-027</t>
  </si>
  <si>
    <t>L06-038</t>
  </si>
  <si>
    <t>L06-040</t>
  </si>
  <si>
    <t>L07-041</t>
  </si>
  <si>
    <t>L07-043</t>
  </si>
  <si>
    <t>L07-044</t>
  </si>
  <si>
    <t>L07-047</t>
  </si>
  <si>
    <t>L07-048</t>
  </si>
  <si>
    <t>L07-050</t>
  </si>
  <si>
    <t>L07-051</t>
  </si>
  <si>
    <t>L07-052</t>
  </si>
  <si>
    <t>L07-057</t>
  </si>
  <si>
    <t>L07-059</t>
  </si>
  <si>
    <t>L07-064</t>
  </si>
  <si>
    <t>L07-065</t>
  </si>
  <si>
    <t>L07-067</t>
  </si>
  <si>
    <t>L07-068</t>
  </si>
  <si>
    <t>L07-070</t>
  </si>
  <si>
    <t>L07-073</t>
  </si>
  <si>
    <t>L08-075</t>
  </si>
  <si>
    <t>L08-076</t>
  </si>
  <si>
    <t>L08-077</t>
  </si>
  <si>
    <t>L08-078</t>
  </si>
  <si>
    <t>L08-079</t>
  </si>
  <si>
    <t>L08-080</t>
  </si>
  <si>
    <t>L08-081</t>
  </si>
  <si>
    <t>L08-082</t>
  </si>
  <si>
    <t>L08-084</t>
  </si>
  <si>
    <t>L08-085</t>
  </si>
  <si>
    <t>L08-086</t>
  </si>
  <si>
    <t>L08-088</t>
  </si>
  <si>
    <t>L08-089</t>
  </si>
  <si>
    <t>L08-090</t>
  </si>
  <si>
    <t>L08-091</t>
  </si>
  <si>
    <t>L08-092</t>
  </si>
  <si>
    <t>L08-093</t>
  </si>
  <si>
    <t>L08-094</t>
  </si>
  <si>
    <t>L08-095</t>
  </si>
  <si>
    <t>L09-096</t>
  </si>
  <si>
    <t>L09-099</t>
  </si>
  <si>
    <t>L09-103</t>
  </si>
  <si>
    <t>L09-105</t>
  </si>
  <si>
    <t>L09-106</t>
  </si>
  <si>
    <t>L09-107</t>
  </si>
  <si>
    <t>L09-108</t>
  </si>
  <si>
    <t>L09-112</t>
  </si>
  <si>
    <t>L09-114</t>
  </si>
  <si>
    <t>L09-117</t>
  </si>
  <si>
    <t>L09-118</t>
  </si>
  <si>
    <t>L09-119</t>
  </si>
  <si>
    <t>L09-121</t>
  </si>
  <si>
    <t>L09-122</t>
  </si>
  <si>
    <t>L09-123</t>
  </si>
  <si>
    <t>L09-125</t>
  </si>
  <si>
    <t>L09-129</t>
  </si>
  <si>
    <t>L09-130</t>
  </si>
  <si>
    <t>L09-131</t>
  </si>
  <si>
    <t>L10-132</t>
  </si>
  <si>
    <t>L10-136</t>
  </si>
  <si>
    <t>L10-137</t>
  </si>
  <si>
    <t>L10-138</t>
  </si>
  <si>
    <t>L10-141</t>
  </si>
  <si>
    <t>L10-142</t>
  </si>
  <si>
    <t>L10-144</t>
  </si>
  <si>
    <t>L10-145</t>
  </si>
  <si>
    <t>L10-146</t>
  </si>
  <si>
    <t>L10-147</t>
  </si>
  <si>
    <t>L10-148</t>
  </si>
  <si>
    <t>L10-150</t>
  </si>
  <si>
    <t>L10-156</t>
  </si>
  <si>
    <t>L10-157</t>
  </si>
  <si>
    <t>L10-158</t>
  </si>
  <si>
    <t>L10-160</t>
  </si>
  <si>
    <t>L10-163</t>
  </si>
  <si>
    <t>L11-167</t>
  </si>
  <si>
    <t>L11-168</t>
  </si>
  <si>
    <t>L11-169</t>
  </si>
  <si>
    <t>L11-170</t>
  </si>
  <si>
    <t>L11-171</t>
  </si>
  <si>
    <t>L11-172</t>
  </si>
  <si>
    <t>L11-173</t>
  </si>
  <si>
    <t>L11-174</t>
  </si>
  <si>
    <t>L11-175</t>
  </si>
  <si>
    <t>L11-176</t>
  </si>
  <si>
    <t>L11-178</t>
  </si>
  <si>
    <t>L11-179</t>
  </si>
  <si>
    <t>L11-180</t>
  </si>
  <si>
    <t>L11-181</t>
  </si>
  <si>
    <t>L11-182</t>
  </si>
  <si>
    <t>L11-183</t>
  </si>
  <si>
    <t>L11-184</t>
  </si>
  <si>
    <t>L11-185</t>
  </si>
  <si>
    <t>L11-186</t>
  </si>
  <si>
    <t>L11-187</t>
  </si>
  <si>
    <t>L11-188</t>
  </si>
  <si>
    <t>L11-189</t>
  </si>
  <si>
    <t>L11-190</t>
  </si>
  <si>
    <t>L11-191</t>
  </si>
  <si>
    <t>L12-202</t>
  </si>
  <si>
    <t>L12-218</t>
  </si>
  <si>
    <t>L12-227</t>
  </si>
  <si>
    <t>L13-242</t>
  </si>
  <si>
    <t>L13-243</t>
  </si>
  <si>
    <t>L13-251</t>
  </si>
  <si>
    <t>L13-257</t>
  </si>
  <si>
    <t>L14-264</t>
  </si>
  <si>
    <t>L14-265</t>
  </si>
  <si>
    <t>L14-266</t>
  </si>
  <si>
    <t>L14-267</t>
  </si>
  <si>
    <t>L14-269</t>
  </si>
  <si>
    <t>L14-271</t>
  </si>
  <si>
    <t>L14-273</t>
  </si>
  <si>
    <t>L14-274</t>
  </si>
  <si>
    <t>L14-275</t>
  </si>
  <si>
    <t>L14-276</t>
  </si>
  <si>
    <t>L14-282</t>
  </si>
  <si>
    <t>L14-285</t>
  </si>
  <si>
    <t>L14-289</t>
  </si>
  <si>
    <t>L14-295</t>
  </si>
  <si>
    <t>L14-296</t>
  </si>
  <si>
    <t>L15-298</t>
  </si>
  <si>
    <t>L15-300</t>
  </si>
  <si>
    <t>L15-302</t>
  </si>
  <si>
    <t>L15-304</t>
  </si>
  <si>
    <t>L15-306</t>
  </si>
  <si>
    <t>L15-312</t>
  </si>
  <si>
    <t>L15-319</t>
  </si>
  <si>
    <t>L15-320</t>
  </si>
  <si>
    <t>L15-323</t>
  </si>
  <si>
    <t>L15-324</t>
  </si>
  <si>
    <t>L15-325</t>
  </si>
  <si>
    <t>L15-328</t>
  </si>
  <si>
    <t>L15-337</t>
  </si>
  <si>
    <t>L16-360</t>
  </si>
  <si>
    <t>L16-386</t>
  </si>
  <si>
    <t>L16-391</t>
  </si>
  <si>
    <t>L17-410</t>
  </si>
  <si>
    <t>L1994-426</t>
  </si>
  <si>
    <t>L1994-428</t>
  </si>
  <si>
    <t>L1994-433</t>
  </si>
  <si>
    <t>L1997-128</t>
  </si>
  <si>
    <t>L1998-207</t>
  </si>
  <si>
    <t>L1998-209</t>
  </si>
  <si>
    <t>L1999-226</t>
  </si>
  <si>
    <t>L1999-233</t>
  </si>
  <si>
    <t>L2001-283</t>
  </si>
  <si>
    <t>L2001-299</t>
  </si>
  <si>
    <t>L2001-315</t>
  </si>
  <si>
    <t>L2003-371</t>
  </si>
  <si>
    <t>L2005-448</t>
  </si>
  <si>
    <t>L2005-457</t>
  </si>
  <si>
    <t>L2006-001</t>
  </si>
  <si>
    <t>L2006-038</t>
  </si>
  <si>
    <t>L2006-040</t>
  </si>
  <si>
    <t>L2007-057</t>
  </si>
  <si>
    <t>L2008-090</t>
  </si>
  <si>
    <t>L2009-099</t>
  </si>
  <si>
    <t>L2009-112</t>
  </si>
  <si>
    <t>L2009-123</t>
  </si>
  <si>
    <t>L2009-125</t>
  </si>
  <si>
    <t>L2010-146</t>
  </si>
  <si>
    <t>L2011-168</t>
  </si>
  <si>
    <t>L2011-172</t>
  </si>
  <si>
    <t>L2011-178</t>
  </si>
  <si>
    <t>L2011-183</t>
  </si>
  <si>
    <t>L2011-187</t>
  </si>
  <si>
    <t>L2011-191</t>
  </si>
  <si>
    <t>L2012-197</t>
  </si>
  <si>
    <t>L2012-202</t>
  </si>
  <si>
    <t>L2012-210</t>
  </si>
  <si>
    <t>L2012-216</t>
  </si>
  <si>
    <t>L2012-218</t>
  </si>
  <si>
    <t>L2012-227</t>
  </si>
  <si>
    <t>L2012-229</t>
  </si>
  <si>
    <t>L2012-232</t>
  </si>
  <si>
    <t>L2013-234</t>
  </si>
  <si>
    <t>L2013-237</t>
  </si>
  <si>
    <t>L2013-239</t>
  </si>
  <si>
    <t>L2013-241</t>
  </si>
  <si>
    <t>L2013-242</t>
  </si>
  <si>
    <t>L2013-243</t>
  </si>
  <si>
    <t>L2013-244</t>
  </si>
  <si>
    <t>L2013-245</t>
  </si>
  <si>
    <t>L2013-246</t>
  </si>
  <si>
    <t>L2013-247</t>
  </si>
  <si>
    <t>L2013-248</t>
  </si>
  <si>
    <t>L2013-249</t>
  </si>
  <si>
    <t>L2013-251</t>
  </si>
  <si>
    <t>L2013-252</t>
  </si>
  <si>
    <t>L2013-253</t>
  </si>
  <si>
    <t>L2013-254</t>
  </si>
  <si>
    <t>L2013-256</t>
  </si>
  <si>
    <t>L2013-257</t>
  </si>
  <si>
    <t>L2013-258</t>
  </si>
  <si>
    <t>L2013-259</t>
  </si>
  <si>
    <t>L2013-260</t>
  </si>
  <si>
    <t>L2013-261</t>
  </si>
  <si>
    <t>L2014-264</t>
  </si>
  <si>
    <t>L2014-265</t>
  </si>
  <si>
    <t>L2014-266</t>
  </si>
  <si>
    <t>L2014-268</t>
  </si>
  <si>
    <t>L2014-269</t>
  </si>
  <si>
    <t>L2014-271</t>
  </si>
  <si>
    <t>L2014-272</t>
  </si>
  <si>
    <t>L2014-273</t>
  </si>
  <si>
    <t>L2014-274</t>
  </si>
  <si>
    <t>L2014-275</t>
  </si>
  <si>
    <t>L2014-276</t>
  </si>
  <si>
    <t>L2014-277</t>
  </si>
  <si>
    <t>L2014-278</t>
  </si>
  <si>
    <t>L2014-279</t>
  </si>
  <si>
    <t>L2014-282</t>
  </si>
  <si>
    <t>L2014-285</t>
  </si>
  <si>
    <t>L2014-286</t>
  </si>
  <si>
    <t>L2014-287</t>
  </si>
  <si>
    <t>L2014-288</t>
  </si>
  <si>
    <t>L2014-289</t>
  </si>
  <si>
    <t>L2014-291</t>
  </si>
  <si>
    <t>L2014-292</t>
  </si>
  <si>
    <t>L2014-294</t>
  </si>
  <si>
    <t>L2014-295</t>
  </si>
  <si>
    <t>L2014-296</t>
  </si>
  <si>
    <t>L2015-298</t>
  </si>
  <si>
    <t>L2015-300</t>
  </si>
  <si>
    <t>L2015-301</t>
  </si>
  <si>
    <t>L2015-302</t>
  </si>
  <si>
    <t>L2015-304</t>
  </si>
  <si>
    <t>L85-384</t>
  </si>
  <si>
    <t>L86-454</t>
  </si>
  <si>
    <t>L94-424</t>
  </si>
  <si>
    <t>L94-426</t>
  </si>
  <si>
    <t>L94-428</t>
  </si>
  <si>
    <t>L94-432</t>
  </si>
  <si>
    <t>L94-433</t>
  </si>
  <si>
    <t>L97-128</t>
  </si>
  <si>
    <t>L98-197</t>
  </si>
  <si>
    <t>L98-207</t>
  </si>
  <si>
    <t>L98-209</t>
  </si>
  <si>
    <t>L99-226</t>
  </si>
  <si>
    <t>L99-233</t>
  </si>
  <si>
    <t>LCP1981-010</t>
  </si>
  <si>
    <t>LCP1985-384</t>
  </si>
  <si>
    <t>LCP1986-454</t>
  </si>
  <si>
    <t>LCP81-010</t>
  </si>
  <si>
    <t>LCP81-030</t>
  </si>
  <si>
    <t>LCP85-384</t>
  </si>
  <si>
    <t>LCP86-454</t>
  </si>
  <si>
    <t>N</t>
  </si>
  <si>
    <t>N27</t>
  </si>
  <si>
    <t>N-27</t>
  </si>
  <si>
    <t>TUCCP77-042</t>
  </si>
  <si>
    <t>US01-040</t>
  </si>
  <si>
    <t>US08-9504</t>
  </si>
  <si>
    <t>US2001-040</t>
  </si>
  <si>
    <t>US79-010</t>
  </si>
  <si>
    <t>US80-004</t>
  </si>
  <si>
    <t>XL06-114</t>
  </si>
  <si>
    <t>PLOT</t>
  </si>
  <si>
    <t>LOCATION</t>
  </si>
  <si>
    <t>CUT</t>
  </si>
  <si>
    <t>STALKS</t>
  </si>
  <si>
    <t xml:space="preserve">Survival </t>
  </si>
  <si>
    <t>Tot Survival</t>
  </si>
  <si>
    <t>Section, Tray</t>
  </si>
  <si>
    <t>2021buckets</t>
  </si>
  <si>
    <t>17BN</t>
  </si>
  <si>
    <t>2L5</t>
  </si>
  <si>
    <t>CP01-1372</t>
  </si>
  <si>
    <t>19 BN</t>
  </si>
  <si>
    <t>HO11-573</t>
  </si>
  <si>
    <t>2R7</t>
  </si>
  <si>
    <t>1R3</t>
  </si>
  <si>
    <t>2R1</t>
  </si>
  <si>
    <t>HO15-971</t>
  </si>
  <si>
    <t>3R8</t>
  </si>
  <si>
    <t>1L3</t>
  </si>
  <si>
    <t>HO16-608</t>
  </si>
  <si>
    <t>3R1</t>
  </si>
  <si>
    <t>5L9</t>
  </si>
  <si>
    <t>4L9</t>
  </si>
  <si>
    <t>1R1</t>
  </si>
  <si>
    <t>HOCP14-876</t>
  </si>
  <si>
    <t>1R2</t>
  </si>
  <si>
    <t>1R4</t>
  </si>
  <si>
    <t>2L6</t>
  </si>
  <si>
    <t>L12-201</t>
  </si>
  <si>
    <t>L15-305</t>
  </si>
  <si>
    <t>2R4</t>
  </si>
  <si>
    <t>L17-428</t>
  </si>
  <si>
    <t>L18-438</t>
  </si>
  <si>
    <t>4L8</t>
  </si>
  <si>
    <t>L18-441</t>
  </si>
  <si>
    <t>HOCP18-801</t>
  </si>
  <si>
    <t>HOCP17-702</t>
  </si>
  <si>
    <t>1R9</t>
  </si>
  <si>
    <t>HO17-738</t>
  </si>
  <si>
    <t>HO18-878</t>
  </si>
  <si>
    <t>HOCP17-701</t>
  </si>
  <si>
    <t>HOCP18-803</t>
  </si>
  <si>
    <t>HOCP18-815</t>
  </si>
  <si>
    <t>HOCP18-829</t>
  </si>
  <si>
    <t>L19-006</t>
  </si>
  <si>
    <t>L19-015</t>
  </si>
  <si>
    <t>L19-021</t>
  </si>
  <si>
    <t>L19-023</t>
  </si>
  <si>
    <t>L19-486</t>
  </si>
  <si>
    <t>L19-487</t>
  </si>
  <si>
    <t>L19-497</t>
  </si>
  <si>
    <t>L19-498</t>
  </si>
  <si>
    <t>L20-029</t>
  </si>
  <si>
    <t>L20-030</t>
  </si>
  <si>
    <t>L20-037</t>
  </si>
  <si>
    <t>L20-040</t>
  </si>
  <si>
    <t>L20-046</t>
  </si>
  <si>
    <t>L20-049</t>
  </si>
  <si>
    <t>L20-052</t>
  </si>
  <si>
    <t>L20-055</t>
  </si>
  <si>
    <t>L20-059</t>
  </si>
  <si>
    <t>4R8</t>
  </si>
  <si>
    <t>L20-061</t>
  </si>
  <si>
    <t>L20-063</t>
  </si>
  <si>
    <t>L20-065</t>
  </si>
  <si>
    <t>L20-068</t>
  </si>
  <si>
    <t>LHO20-032</t>
  </si>
  <si>
    <t>LHO20-034</t>
  </si>
  <si>
    <t>LHO20-057</t>
  </si>
  <si>
    <t>LHO20-062</t>
  </si>
  <si>
    <t>2022buckets</t>
  </si>
  <si>
    <t>L21-073</t>
  </si>
  <si>
    <t>L21-075</t>
  </si>
  <si>
    <t>L21-078</t>
  </si>
  <si>
    <t>L21-087</t>
  </si>
  <si>
    <t>L21-088</t>
  </si>
  <si>
    <t>L21-094</t>
  </si>
  <si>
    <t>N39</t>
  </si>
  <si>
    <t>N64</t>
  </si>
  <si>
    <t>INC</t>
  </si>
  <si>
    <t>FL,Intros</t>
  </si>
  <si>
    <t>21BN</t>
  </si>
  <si>
    <t>HO09-9402</t>
  </si>
  <si>
    <t>12BN</t>
  </si>
  <si>
    <t>Total</t>
  </si>
  <si>
    <t>1A</t>
  </si>
  <si>
    <t>1B</t>
  </si>
  <si>
    <t>1C</t>
  </si>
  <si>
    <t>2A</t>
  </si>
  <si>
    <t>2B</t>
  </si>
  <si>
    <t>2C</t>
  </si>
  <si>
    <t>3A</t>
  </si>
  <si>
    <t>3B</t>
  </si>
  <si>
    <t>3C</t>
  </si>
  <si>
    <t>4A</t>
  </si>
  <si>
    <t>4B</t>
  </si>
  <si>
    <t>4C</t>
  </si>
  <si>
    <t>5A</t>
  </si>
  <si>
    <t>5B</t>
  </si>
  <si>
    <t>5C</t>
  </si>
  <si>
    <t>6A</t>
  </si>
  <si>
    <t>6B</t>
  </si>
  <si>
    <t>6C</t>
  </si>
  <si>
    <t>PREFIX</t>
  </si>
  <si>
    <t>VARIETY</t>
  </si>
  <si>
    <t>CANS</t>
  </si>
  <si>
    <t>Plants</t>
  </si>
  <si>
    <t>HO</t>
  </si>
  <si>
    <t>2013-739</t>
  </si>
  <si>
    <t>HOCP</t>
  </si>
  <si>
    <t>2009-814</t>
  </si>
  <si>
    <t>L</t>
  </si>
  <si>
    <t>1999-226</t>
  </si>
  <si>
    <t>2019-006</t>
  </si>
  <si>
    <t>2019-021</t>
  </si>
  <si>
    <t>LHO</t>
  </si>
  <si>
    <t>2020-057</t>
  </si>
  <si>
    <t>2008-090</t>
  </si>
  <si>
    <t>2009-9401</t>
  </si>
  <si>
    <t>1985-845</t>
  </si>
  <si>
    <t>2019-486</t>
  </si>
  <si>
    <t>2009-099</t>
  </si>
  <si>
    <t>1997-609</t>
  </si>
  <si>
    <t>2014-282</t>
  </si>
  <si>
    <t>2014-265</t>
  </si>
  <si>
    <t>2018-803</t>
  </si>
  <si>
    <t>2019-498</t>
  </si>
  <si>
    <t>2020-029</t>
  </si>
  <si>
    <t>2004-847</t>
  </si>
  <si>
    <t>2007-057</t>
  </si>
  <si>
    <t>CP</t>
  </si>
  <si>
    <t>2001-1372</t>
  </si>
  <si>
    <t>2011-183</t>
  </si>
  <si>
    <t>2015-337</t>
  </si>
  <si>
    <t>2003-371</t>
  </si>
  <si>
    <t>1992-624</t>
  </si>
  <si>
    <t>2000-950</t>
  </si>
  <si>
    <t>2017-776</t>
  </si>
  <si>
    <t>2011-187</t>
  </si>
  <si>
    <t>LCP</t>
  </si>
  <si>
    <t>1981-010</t>
  </si>
  <si>
    <t>2012-201</t>
  </si>
  <si>
    <t>2009-123</t>
  </si>
  <si>
    <t>2008-717</t>
  </si>
  <si>
    <t>1998-207</t>
  </si>
  <si>
    <t>1995-988</t>
  </si>
  <si>
    <t>2001-517</t>
  </si>
  <si>
    <t>2015-305</t>
  </si>
  <si>
    <t>2008-088</t>
  </si>
  <si>
    <t>2010-147</t>
  </si>
  <si>
    <t>2009-827</t>
  </si>
  <si>
    <t>2009-131</t>
  </si>
  <si>
    <t>*</t>
  </si>
  <si>
    <t>1999-233</t>
  </si>
  <si>
    <t>2014-267</t>
  </si>
  <si>
    <t>2001-299</t>
  </si>
  <si>
    <t>2008-730</t>
  </si>
  <si>
    <t>2001-283</t>
  </si>
  <si>
    <t>1996-561</t>
  </si>
  <si>
    <t>2014-885</t>
  </si>
  <si>
    <t>2012-202</t>
  </si>
  <si>
    <t>1998-209</t>
  </si>
  <si>
    <t>2018-829</t>
  </si>
  <si>
    <t>2012-227</t>
  </si>
  <si>
    <t>2015-306</t>
  </si>
  <si>
    <t>1994-426</t>
  </si>
  <si>
    <t>2016-600</t>
  </si>
  <si>
    <t>2005-457</t>
  </si>
  <si>
    <t>1995-951</t>
  </si>
  <si>
    <t>2013-251</t>
  </si>
  <si>
    <t>2017-738</t>
  </si>
  <si>
    <t>2018-815</t>
  </si>
  <si>
    <t>2018-878</t>
  </si>
  <si>
    <t>2020-055</t>
  </si>
  <si>
    <t>2004-838</t>
  </si>
  <si>
    <t>1992-618</t>
  </si>
  <si>
    <t>2007-613</t>
  </si>
  <si>
    <t>1996-540</t>
  </si>
  <si>
    <t>2017-701</t>
  </si>
  <si>
    <t>2019-497</t>
  </si>
  <si>
    <t>1991-552</t>
  </si>
  <si>
    <t>2006-001</t>
  </si>
  <si>
    <t>1985-384</t>
  </si>
  <si>
    <t>2001-523</t>
  </si>
  <si>
    <t>2010-146</t>
  </si>
  <si>
    <t>2011-573</t>
  </si>
  <si>
    <t>1986-454</t>
  </si>
  <si>
    <t>1994-433</t>
  </si>
  <si>
    <t>2006-038</t>
  </si>
  <si>
    <t>2012-218</t>
  </si>
  <si>
    <t>1997-128</t>
  </si>
  <si>
    <t>2005-448</t>
  </si>
  <si>
    <t>1983-644</t>
  </si>
  <si>
    <t>2006-563</t>
  </si>
  <si>
    <t>2009-840</t>
  </si>
  <si>
    <t>2015-320</t>
  </si>
  <si>
    <t>2013-243</t>
  </si>
  <si>
    <t>2015-300</t>
  </si>
  <si>
    <t>2017-410</t>
  </si>
  <si>
    <t>2009-804</t>
  </si>
  <si>
    <t>2014-802</t>
  </si>
  <si>
    <t>2009-112</t>
  </si>
  <si>
    <t>2002-618</t>
  </si>
  <si>
    <t>1981-030</t>
  </si>
  <si>
    <t>2015-971</t>
  </si>
  <si>
    <t>2011-532</t>
  </si>
  <si>
    <t>2016-608</t>
  </si>
  <si>
    <t>2001-315</t>
  </si>
  <si>
    <t>US</t>
  </si>
  <si>
    <t>2001-040</t>
  </si>
  <si>
    <t>2012-615</t>
  </si>
  <si>
    <t>2014-273</t>
  </si>
  <si>
    <t>2014-276</t>
  </si>
  <si>
    <t>2014-275</t>
  </si>
  <si>
    <t>2015-298</t>
  </si>
  <si>
    <t>2017-428</t>
  </si>
  <si>
    <t>2018-438</t>
  </si>
  <si>
    <t>2009-832</t>
  </si>
  <si>
    <t>2014-266</t>
  </si>
  <si>
    <t>2006-040</t>
  </si>
  <si>
    <t>2018-801</t>
  </si>
  <si>
    <t>2014-264</t>
  </si>
  <si>
    <t>2014-269</t>
  </si>
  <si>
    <t>2018-441</t>
  </si>
  <si>
    <t>2013-705</t>
  </si>
  <si>
    <t>HOL</t>
  </si>
  <si>
    <t>2014-867</t>
  </si>
  <si>
    <t>2015-508</t>
  </si>
  <si>
    <t>2019-015</t>
  </si>
  <si>
    <t>2019-023</t>
  </si>
  <si>
    <t>2019-487</t>
  </si>
  <si>
    <t>2020-037</t>
  </si>
  <si>
    <t>2020-046</t>
  </si>
  <si>
    <t>2020-061</t>
  </si>
  <si>
    <t>2020-065</t>
  </si>
  <si>
    <t>Variety</t>
  </si>
  <si>
    <t>39</t>
  </si>
  <si>
    <t>64</t>
  </si>
  <si>
    <t>2009-9402</t>
  </si>
  <si>
    <t>2015-964</t>
  </si>
  <si>
    <t>2021-073</t>
  </si>
  <si>
    <t>2021-075</t>
  </si>
  <si>
    <t>2021-078</t>
  </si>
  <si>
    <t>2021-087</t>
  </si>
  <si>
    <t>2021-088</t>
  </si>
  <si>
    <t>2021-094</t>
  </si>
  <si>
    <t>Female Efficiency</t>
  </si>
  <si>
    <t>Male Efficiency</t>
  </si>
  <si>
    <t>#Assignments</t>
  </si>
  <si>
    <t>#Seedlings</t>
  </si>
  <si>
    <t>#Crosses</t>
  </si>
  <si>
    <t>#1Line</t>
  </si>
  <si>
    <t>#2Line</t>
  </si>
  <si>
    <t>3L5</t>
  </si>
  <si>
    <t>4L4</t>
  </si>
  <si>
    <t>5R8</t>
  </si>
  <si>
    <t>5R2</t>
  </si>
  <si>
    <t>5R9</t>
  </si>
  <si>
    <t>5R6</t>
  </si>
  <si>
    <t>5R5</t>
  </si>
  <si>
    <t>5R3</t>
  </si>
  <si>
    <t>5R4</t>
  </si>
  <si>
    <t>5R7</t>
  </si>
  <si>
    <t>5R1</t>
  </si>
  <si>
    <t>5L7</t>
  </si>
  <si>
    <t>5L3</t>
  </si>
  <si>
    <t>5L5</t>
  </si>
  <si>
    <t>5L4</t>
  </si>
  <si>
    <t>4L2</t>
  </si>
  <si>
    <t>2L2</t>
  </si>
  <si>
    <t>6L2</t>
  </si>
  <si>
    <t>4R4</t>
  </si>
  <si>
    <t>5L2</t>
  </si>
  <si>
    <t>6L7</t>
  </si>
  <si>
    <t>5L7, 5L6</t>
  </si>
  <si>
    <t>3L10</t>
  </si>
  <si>
    <t>3L6</t>
  </si>
  <si>
    <t>6R8</t>
  </si>
  <si>
    <t>5L1</t>
  </si>
  <si>
    <t>5L8</t>
  </si>
  <si>
    <t>6L5</t>
  </si>
  <si>
    <t>5R10</t>
  </si>
  <si>
    <t>3L3</t>
  </si>
  <si>
    <t>6R10</t>
  </si>
  <si>
    <t>5L10</t>
  </si>
  <si>
    <t>4R6</t>
  </si>
  <si>
    <t>6L6</t>
  </si>
  <si>
    <t>4R3</t>
  </si>
  <si>
    <t>2L7</t>
  </si>
  <si>
    <t>6L8</t>
  </si>
  <si>
    <t>6R2</t>
  </si>
  <si>
    <t>6R7</t>
  </si>
  <si>
    <t>4L7</t>
  </si>
  <si>
    <t>2L3</t>
  </si>
  <si>
    <t>4L10</t>
  </si>
  <si>
    <t>6L9</t>
  </si>
  <si>
    <t>6R1</t>
  </si>
  <si>
    <t>4L1</t>
  </si>
  <si>
    <t>6R4</t>
  </si>
  <si>
    <t>6L10</t>
  </si>
  <si>
    <t>2L10</t>
  </si>
  <si>
    <t>4L3</t>
  </si>
  <si>
    <t>3L9</t>
  </si>
  <si>
    <t>6R3</t>
  </si>
  <si>
    <t>6R6</t>
  </si>
  <si>
    <t>6R5</t>
  </si>
  <si>
    <t>4R2</t>
  </si>
  <si>
    <t>3L8</t>
  </si>
  <si>
    <t>3L4</t>
  </si>
  <si>
    <t>2L1</t>
  </si>
  <si>
    <t>3L2</t>
  </si>
  <si>
    <t>2L4</t>
  </si>
  <si>
    <t>6L1</t>
  </si>
  <si>
    <t>6L4</t>
  </si>
  <si>
    <t>2L9</t>
  </si>
  <si>
    <t>4R1</t>
  </si>
  <si>
    <t>4R10</t>
  </si>
  <si>
    <t>6R9</t>
  </si>
  <si>
    <t>4L6</t>
  </si>
  <si>
    <t>3L1</t>
  </si>
  <si>
    <t>4L5</t>
  </si>
  <si>
    <t>6L3</t>
  </si>
  <si>
    <t>2L9, 2L8</t>
  </si>
  <si>
    <t>4R7, 4R5</t>
  </si>
  <si>
    <t>Stalks</t>
  </si>
  <si>
    <t>HO9-9402</t>
  </si>
  <si>
    <t>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</si>
</sst>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10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</cellStyleXfs>
  <cellXfs count="44">
    <xf numFmtId="0" fontId="0" fillId="0" borderId="0" xfId="0"/>
    <xf numFmtId="0" fontId="1" fillId="0" borderId="0" xfId="1"/>
    <xf numFmtId="49" fontId="2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/>
    <xf numFmtId="0" fontId="4" fillId="0" borderId="0" xfId="0" applyFont="1"/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4" fillId="0" borderId="2" xfId="0" applyFont="1" applyBorder="1"/>
    <xf numFmtId="0" fontId="5" fillId="0" borderId="2" xfId="0" applyFont="1" applyBorder="1"/>
    <xf numFmtId="0" fontId="9" fillId="0" borderId="1" xfId="0" applyFont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0" fontId="6" fillId="2" borderId="1" xfId="2" applyFont="1" applyBorder="1" applyAlignment="1">
      <alignment horizontal="center"/>
    </xf>
    <xf numFmtId="0" fontId="6" fillId="5" borderId="1" xfId="5" applyFont="1" applyBorder="1" applyAlignment="1">
      <alignment horizontal="center"/>
    </xf>
    <xf numFmtId="0" fontId="6" fillId="3" borderId="1" xfId="3" applyFont="1" applyBorder="1" applyAlignment="1">
      <alignment horizontal="center"/>
    </xf>
    <xf numFmtId="0" fontId="6" fillId="6" borderId="1" xfId="6" applyFont="1" applyBorder="1" applyAlignment="1">
      <alignment horizontal="center"/>
    </xf>
    <xf numFmtId="0" fontId="6" fillId="7" borderId="1" xfId="7" applyFont="1" applyBorder="1" applyAlignment="1">
      <alignment horizontal="center"/>
    </xf>
    <xf numFmtId="0" fontId="6" fillId="4" borderId="1" xfId="4" applyFont="1" applyBorder="1" applyAlignment="1">
      <alignment horizontal="center"/>
    </xf>
    <xf numFmtId="0" fontId="5" fillId="2" borderId="1" xfId="2" applyFont="1" applyBorder="1" applyAlignment="1">
      <alignment horizontal="center"/>
    </xf>
    <xf numFmtId="0" fontId="5" fillId="5" borderId="1" xfId="5" applyFont="1" applyBorder="1" applyAlignment="1">
      <alignment horizontal="center"/>
    </xf>
    <xf numFmtId="0" fontId="5" fillId="3" borderId="1" xfId="3" applyFont="1" applyBorder="1" applyAlignment="1">
      <alignment horizontal="center"/>
    </xf>
    <xf numFmtId="0" fontId="5" fillId="6" borderId="1" xfId="6" applyFont="1" applyBorder="1" applyAlignment="1">
      <alignment horizontal="center"/>
    </xf>
    <xf numFmtId="0" fontId="5" fillId="7" borderId="1" xfId="7" applyFont="1" applyBorder="1" applyAlignment="1">
      <alignment horizontal="center"/>
    </xf>
    <xf numFmtId="0" fontId="5" fillId="4" borderId="1" xfId="4" applyFont="1" applyBorder="1" applyAlignment="1">
      <alignment horizontal="center"/>
    </xf>
    <xf numFmtId="0" fontId="0" fillId="0" borderId="1" xfId="0" applyBorder="1"/>
    <xf numFmtId="0" fontId="4" fillId="2" borderId="1" xfId="2" applyFont="1" applyBorder="1"/>
    <xf numFmtId="0" fontId="4" fillId="5" borderId="1" xfId="5" applyFont="1" applyBorder="1"/>
    <xf numFmtId="0" fontId="4" fillId="3" borderId="1" xfId="3" applyFont="1" applyBorder="1"/>
    <xf numFmtId="0" fontId="4" fillId="6" borderId="1" xfId="6" applyFont="1" applyBorder="1"/>
    <xf numFmtId="0" fontId="4" fillId="7" borderId="1" xfId="7" applyFont="1" applyBorder="1"/>
    <xf numFmtId="0" fontId="4" fillId="4" borderId="1" xfId="4" applyFont="1" applyBorder="1"/>
    <xf numFmtId="0" fontId="0" fillId="0" borderId="3" xfId="0" applyBorder="1"/>
    <xf numFmtId="0" fontId="5" fillId="0" borderId="1" xfId="0" applyFont="1" applyBorder="1" applyAlignment="1">
      <alignment wrapText="1"/>
    </xf>
    <xf numFmtId="0" fontId="8" fillId="4" borderId="0" xfId="4" applyBorder="1"/>
    <xf numFmtId="164" fontId="4" fillId="0" borderId="0" xfId="0" applyNumberFormat="1" applyFont="1"/>
    <xf numFmtId="164" fontId="4" fillId="0" borderId="1" xfId="0" applyNumberFormat="1" applyFont="1" applyBorder="1"/>
    <xf numFmtId="164" fontId="5" fillId="0" borderId="1" xfId="0" applyNumberFormat="1" applyFont="1" applyBorder="1"/>
    <xf numFmtId="1" fontId="4" fillId="0" borderId="0" xfId="0" applyNumberFormat="1" applyFont="1"/>
    <xf numFmtId="0" fontId="5" fillId="0" borderId="0" xfId="0" applyFont="1"/>
    <xf numFmtId="0" fontId="9" fillId="0" borderId="4" xfId="0" applyFont="1" applyBorder="1" applyAlignment="1">
      <alignment horizontal="center"/>
    </xf>
    <xf numFmtId="49" fontId="9" fillId="0" borderId="5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/>
    </xf>
  </cellXfs>
  <cellStyles count="8">
    <cellStyle name="20% - Accent1" xfId="2" builtinId="30"/>
    <cellStyle name="20% - Accent2" xfId="3" builtinId="34"/>
    <cellStyle name="20% - Accent3" xfId="5" builtinId="38"/>
    <cellStyle name="20% - Accent4" xfId="6" builtinId="42"/>
    <cellStyle name="20% - Accent6" xfId="7" builtinId="50"/>
    <cellStyle name="40% - Accent2" xfId="4" builtinId="35"/>
    <cellStyle name="Normal" xfId="0" builtinId="0"/>
    <cellStyle name="Normal 2" xfId="1" xr:uid="{09CD5A5E-A9C4-43E3-8FA6-FA674713B81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bablanchard_agcenter_lsu_edu/Documents/Desktop/Crossing%202021/21BreedingNurser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lsuagctr-my.sharepoint.com/personal/bablanchard_agcenter_lsu_edu/Documents/Desktop/Crossing%202022/Crossing%202022.xlsx" TargetMode="External"/><Relationship Id="rId1" Type="http://schemas.openxmlformats.org/officeDocument/2006/relationships/externalLinkPath" Target="/personal/bablanchard_agcenter_lsu_edu/Documents/Desktop/Crossing%202022/Crossing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101</v>
          </cell>
          <cell r="B2" t="str">
            <v>HO16-600</v>
          </cell>
        </row>
        <row r="3">
          <cell r="A3">
            <v>102</v>
          </cell>
          <cell r="B3" t="str">
            <v>US92-010</v>
          </cell>
        </row>
        <row r="4">
          <cell r="A4">
            <v>103</v>
          </cell>
          <cell r="B4" t="str">
            <v>L14-266</v>
          </cell>
        </row>
        <row r="5">
          <cell r="A5">
            <v>104</v>
          </cell>
          <cell r="B5" t="str">
            <v>L09-105</v>
          </cell>
        </row>
        <row r="6">
          <cell r="A6">
            <v>105</v>
          </cell>
          <cell r="B6" t="str">
            <v>US01-039</v>
          </cell>
        </row>
        <row r="7">
          <cell r="A7">
            <v>106</v>
          </cell>
          <cell r="B7" t="str">
            <v>L15-317</v>
          </cell>
        </row>
        <row r="8">
          <cell r="A8">
            <v>107</v>
          </cell>
          <cell r="B8" t="str">
            <v>HOCP08-726</v>
          </cell>
        </row>
        <row r="9">
          <cell r="A9">
            <v>108</v>
          </cell>
          <cell r="B9" t="str">
            <v>L94-424</v>
          </cell>
        </row>
        <row r="10">
          <cell r="A10">
            <v>109</v>
          </cell>
          <cell r="B10" t="str">
            <v>CP73-351</v>
          </cell>
        </row>
        <row r="11">
          <cell r="A11">
            <v>110</v>
          </cell>
          <cell r="B11" t="str">
            <v>HO14-864</v>
          </cell>
        </row>
        <row r="12">
          <cell r="A12">
            <v>111</v>
          </cell>
          <cell r="B12" t="str">
            <v>HO09-9402</v>
          </cell>
        </row>
        <row r="13">
          <cell r="A13">
            <v>112</v>
          </cell>
          <cell r="B13" t="str">
            <v>HO14-835</v>
          </cell>
        </row>
        <row r="14">
          <cell r="A14">
            <v>113</v>
          </cell>
          <cell r="B14" t="str">
            <v>HOL15-997</v>
          </cell>
        </row>
        <row r="15">
          <cell r="A15">
            <v>114</v>
          </cell>
          <cell r="B15" t="str">
            <v>L09-107</v>
          </cell>
        </row>
        <row r="16">
          <cell r="A16">
            <v>115</v>
          </cell>
          <cell r="B16" t="str">
            <v>L94-432</v>
          </cell>
        </row>
        <row r="17">
          <cell r="A17">
            <v>116</v>
          </cell>
          <cell r="B17" t="str">
            <v>CP52-068</v>
          </cell>
        </row>
        <row r="18">
          <cell r="A18">
            <v>117</v>
          </cell>
          <cell r="B18" t="str">
            <v>HOCP15-510</v>
          </cell>
        </row>
        <row r="19">
          <cell r="A19">
            <v>118</v>
          </cell>
          <cell r="B19" t="str">
            <v>HO13-705</v>
          </cell>
        </row>
        <row r="20">
          <cell r="A20">
            <v>119</v>
          </cell>
          <cell r="B20" t="str">
            <v>HOCP09-846</v>
          </cell>
        </row>
        <row r="21">
          <cell r="A21">
            <v>120</v>
          </cell>
          <cell r="B21" t="str">
            <v>HO13-755</v>
          </cell>
        </row>
        <row r="22">
          <cell r="A22">
            <v>121</v>
          </cell>
          <cell r="B22" t="str">
            <v>US79-010</v>
          </cell>
        </row>
        <row r="23">
          <cell r="A23">
            <v>122</v>
          </cell>
          <cell r="B23" t="str">
            <v>HOCP92-618</v>
          </cell>
        </row>
        <row r="24">
          <cell r="A24">
            <v>123</v>
          </cell>
          <cell r="B24" t="str">
            <v>L09-099</v>
          </cell>
        </row>
        <row r="25">
          <cell r="A25">
            <v>124</v>
          </cell>
          <cell r="B25" t="str">
            <v>HOCP09-800</v>
          </cell>
        </row>
        <row r="26">
          <cell r="A26">
            <v>125</v>
          </cell>
          <cell r="B26" t="str">
            <v>L15-337</v>
          </cell>
        </row>
        <row r="27">
          <cell r="A27">
            <v>126</v>
          </cell>
          <cell r="B27" t="str">
            <v>HO11-9408</v>
          </cell>
        </row>
        <row r="28">
          <cell r="A28">
            <v>127</v>
          </cell>
          <cell r="B28" t="str">
            <v>L13-242</v>
          </cell>
        </row>
        <row r="29">
          <cell r="A29">
            <v>128</v>
          </cell>
          <cell r="B29" t="str">
            <v>HO09-824</v>
          </cell>
        </row>
        <row r="30">
          <cell r="A30">
            <v>129</v>
          </cell>
          <cell r="B30" t="str">
            <v>HOCP13-723</v>
          </cell>
        </row>
        <row r="31">
          <cell r="A31">
            <v>130</v>
          </cell>
          <cell r="B31" t="str">
            <v>US02-098</v>
          </cell>
        </row>
        <row r="32">
          <cell r="A32">
            <v>131</v>
          </cell>
          <cell r="B32" t="str">
            <v>L12-218</v>
          </cell>
        </row>
        <row r="33">
          <cell r="A33">
            <v>132</v>
          </cell>
          <cell r="B33" t="str">
            <v>HOCP09-803</v>
          </cell>
        </row>
        <row r="34">
          <cell r="A34">
            <v>133</v>
          </cell>
          <cell r="B34" t="str">
            <v>HOCP09-810</v>
          </cell>
        </row>
        <row r="35">
          <cell r="A35">
            <v>134</v>
          </cell>
          <cell r="B35" t="str">
            <v>L12-201</v>
          </cell>
        </row>
        <row r="36">
          <cell r="A36">
            <v>135</v>
          </cell>
          <cell r="B36" t="str">
            <v>HOCP96-540</v>
          </cell>
        </row>
        <row r="37">
          <cell r="A37">
            <v>136</v>
          </cell>
          <cell r="B37" t="str">
            <v>HOL15-993</v>
          </cell>
        </row>
        <row r="38">
          <cell r="A38">
            <v>137</v>
          </cell>
          <cell r="B38" t="str">
            <v>HO11-573</v>
          </cell>
        </row>
        <row r="39">
          <cell r="A39">
            <v>138</v>
          </cell>
          <cell r="B39" t="str">
            <v>HO15-964</v>
          </cell>
        </row>
        <row r="40">
          <cell r="A40">
            <v>139</v>
          </cell>
          <cell r="B40" t="str">
            <v>HO15-963</v>
          </cell>
        </row>
        <row r="41">
          <cell r="A41">
            <v>140</v>
          </cell>
          <cell r="B41" t="str">
            <v>HOCP16-675</v>
          </cell>
        </row>
        <row r="42">
          <cell r="A42">
            <v>141</v>
          </cell>
          <cell r="B42" t="str">
            <v>HO11-9403</v>
          </cell>
        </row>
        <row r="43">
          <cell r="A43">
            <v>142</v>
          </cell>
          <cell r="B43" t="str">
            <v>TUC95-025</v>
          </cell>
        </row>
        <row r="44">
          <cell r="A44">
            <v>143</v>
          </cell>
          <cell r="B44" t="str">
            <v>HOCP00-950</v>
          </cell>
        </row>
        <row r="45">
          <cell r="A45">
            <v>144</v>
          </cell>
          <cell r="B45" t="str">
            <v>L65-069</v>
          </cell>
        </row>
        <row r="46">
          <cell r="A46">
            <v>145</v>
          </cell>
          <cell r="B46" t="str">
            <v>L14-265</v>
          </cell>
        </row>
        <row r="47">
          <cell r="A47">
            <v>146</v>
          </cell>
          <cell r="B47" t="str">
            <v>HO08-706</v>
          </cell>
        </row>
        <row r="48">
          <cell r="A48">
            <v>147</v>
          </cell>
          <cell r="B48" t="str">
            <v>HO08-9616</v>
          </cell>
        </row>
        <row r="49">
          <cell r="A49">
            <v>148</v>
          </cell>
          <cell r="B49" t="str">
            <v>L14-274</v>
          </cell>
        </row>
        <row r="50">
          <cell r="A50">
            <v>149</v>
          </cell>
          <cell r="B50" t="str">
            <v>HOCP02-618</v>
          </cell>
        </row>
        <row r="51">
          <cell r="A51">
            <v>150</v>
          </cell>
          <cell r="B51" t="str">
            <v>HOCP14-902</v>
          </cell>
        </row>
        <row r="52">
          <cell r="A52">
            <v>151</v>
          </cell>
          <cell r="B52" t="str">
            <v>HO08-711</v>
          </cell>
        </row>
        <row r="53">
          <cell r="A53">
            <v>152</v>
          </cell>
          <cell r="B53" t="str">
            <v>L15-311</v>
          </cell>
        </row>
        <row r="54">
          <cell r="A54">
            <v>153</v>
          </cell>
          <cell r="B54" t="str">
            <v>LCP86-454</v>
          </cell>
        </row>
        <row r="55">
          <cell r="A55">
            <v>154</v>
          </cell>
          <cell r="B55" t="str">
            <v>HO11-9405</v>
          </cell>
        </row>
        <row r="56">
          <cell r="A56">
            <v>155</v>
          </cell>
          <cell r="B56" t="str">
            <v>L02-316</v>
          </cell>
        </row>
        <row r="57">
          <cell r="A57">
            <v>156</v>
          </cell>
          <cell r="B57" t="str">
            <v>HOCP92-648</v>
          </cell>
        </row>
        <row r="58">
          <cell r="A58">
            <v>157</v>
          </cell>
          <cell r="B58" t="str">
            <v>L06-023</v>
          </cell>
        </row>
        <row r="59">
          <cell r="A59">
            <v>158</v>
          </cell>
          <cell r="B59" t="str">
            <v>L98-197</v>
          </cell>
        </row>
        <row r="60">
          <cell r="A60">
            <v>159</v>
          </cell>
          <cell r="B60" t="str">
            <v>L08-088</v>
          </cell>
        </row>
        <row r="61">
          <cell r="A61">
            <v>160</v>
          </cell>
          <cell r="B61" t="str">
            <v>L97-137</v>
          </cell>
        </row>
        <row r="62">
          <cell r="A62">
            <v>201</v>
          </cell>
          <cell r="B62" t="str">
            <v>HO09-832</v>
          </cell>
        </row>
        <row r="63">
          <cell r="A63">
            <v>202</v>
          </cell>
          <cell r="B63" t="str">
            <v>L07-068</v>
          </cell>
        </row>
        <row r="64">
          <cell r="A64">
            <v>203</v>
          </cell>
          <cell r="B64" t="str">
            <v>L03-371</v>
          </cell>
        </row>
        <row r="65">
          <cell r="A65">
            <v>204</v>
          </cell>
          <cell r="B65" t="str">
            <v>HO09-822</v>
          </cell>
        </row>
        <row r="66">
          <cell r="A66">
            <v>205</v>
          </cell>
          <cell r="B66" t="str">
            <v>HO05-961</v>
          </cell>
        </row>
        <row r="67">
          <cell r="A67">
            <v>206</v>
          </cell>
          <cell r="B67" t="str">
            <v>CP67-412</v>
          </cell>
        </row>
        <row r="68">
          <cell r="A68">
            <v>207</v>
          </cell>
          <cell r="B68" t="str">
            <v>L08-075</v>
          </cell>
        </row>
        <row r="69">
          <cell r="A69">
            <v>208</v>
          </cell>
          <cell r="B69" t="str">
            <v>L06-011</v>
          </cell>
        </row>
        <row r="70">
          <cell r="A70">
            <v>209</v>
          </cell>
          <cell r="B70" t="str">
            <v>HOCP05-918</v>
          </cell>
        </row>
        <row r="71">
          <cell r="A71">
            <v>210</v>
          </cell>
          <cell r="B71" t="str">
            <v>HOCP14-876</v>
          </cell>
        </row>
        <row r="72">
          <cell r="A72">
            <v>211</v>
          </cell>
          <cell r="B72" t="str">
            <v>L00-266</v>
          </cell>
        </row>
        <row r="73">
          <cell r="A73">
            <v>212</v>
          </cell>
          <cell r="B73" t="str">
            <v>HOCP97-606</v>
          </cell>
        </row>
        <row r="74">
          <cell r="A74">
            <v>213</v>
          </cell>
          <cell r="B74" t="str">
            <v>L06-038</v>
          </cell>
        </row>
        <row r="75">
          <cell r="A75">
            <v>214</v>
          </cell>
          <cell r="B75" t="str">
            <v>L11-168</v>
          </cell>
        </row>
        <row r="76">
          <cell r="A76">
            <v>215</v>
          </cell>
          <cell r="B76" t="str">
            <v>L15-305</v>
          </cell>
        </row>
        <row r="77">
          <cell r="A77">
            <v>216</v>
          </cell>
          <cell r="B77" t="str">
            <v>HOCP01-523</v>
          </cell>
        </row>
        <row r="78">
          <cell r="A78">
            <v>217</v>
          </cell>
          <cell r="B78" t="str">
            <v>US80-004</v>
          </cell>
        </row>
        <row r="79">
          <cell r="A79">
            <v>218</v>
          </cell>
          <cell r="B79" t="str">
            <v>HO14-836</v>
          </cell>
        </row>
        <row r="80">
          <cell r="A80">
            <v>219</v>
          </cell>
          <cell r="B80" t="str">
            <v>HOCP15-519</v>
          </cell>
        </row>
        <row r="81">
          <cell r="A81">
            <v>220</v>
          </cell>
          <cell r="B81" t="str">
            <v>L12-202</v>
          </cell>
        </row>
        <row r="82">
          <cell r="A82">
            <v>221</v>
          </cell>
          <cell r="B82" t="str">
            <v>LCP82-089</v>
          </cell>
        </row>
        <row r="83">
          <cell r="A83">
            <v>222</v>
          </cell>
          <cell r="B83" t="str">
            <v>HOCP15-987</v>
          </cell>
        </row>
        <row r="84">
          <cell r="A84">
            <v>223</v>
          </cell>
          <cell r="B84" t="str">
            <v>HOCP89-846</v>
          </cell>
        </row>
        <row r="85">
          <cell r="A85">
            <v>224</v>
          </cell>
          <cell r="B85" t="str">
            <v>L15-319</v>
          </cell>
        </row>
        <row r="86">
          <cell r="A86">
            <v>225</v>
          </cell>
          <cell r="B86" t="str">
            <v>L13-251</v>
          </cell>
        </row>
        <row r="87">
          <cell r="A87">
            <v>226</v>
          </cell>
          <cell r="B87" t="str">
            <v>CHEWING</v>
          </cell>
        </row>
        <row r="88">
          <cell r="A88">
            <v>227</v>
          </cell>
          <cell r="B88" t="str">
            <v>HO13-379</v>
          </cell>
        </row>
        <row r="89">
          <cell r="A89">
            <v>228</v>
          </cell>
          <cell r="B89" t="str">
            <v>L15-298</v>
          </cell>
        </row>
        <row r="90">
          <cell r="A90">
            <v>229</v>
          </cell>
          <cell r="B90" t="str">
            <v>L08-092</v>
          </cell>
        </row>
        <row r="91">
          <cell r="A91">
            <v>230</v>
          </cell>
          <cell r="B91" t="str">
            <v>HO16-626</v>
          </cell>
        </row>
        <row r="92">
          <cell r="A92">
            <v>231</v>
          </cell>
          <cell r="B92" t="str">
            <v>HO15-972</v>
          </cell>
        </row>
        <row r="93">
          <cell r="A93">
            <v>232</v>
          </cell>
          <cell r="B93" t="str">
            <v>HO15-971</v>
          </cell>
        </row>
        <row r="94">
          <cell r="A94">
            <v>233</v>
          </cell>
          <cell r="B94" t="str">
            <v>L13-243</v>
          </cell>
        </row>
        <row r="95">
          <cell r="A95">
            <v>234</v>
          </cell>
          <cell r="B95" t="str">
            <v>HO11-511</v>
          </cell>
        </row>
        <row r="96">
          <cell r="A96">
            <v>235</v>
          </cell>
          <cell r="B96" t="str">
            <v>L11-187</v>
          </cell>
        </row>
        <row r="97">
          <cell r="A97">
            <v>236</v>
          </cell>
          <cell r="B97" t="str">
            <v>HO15-985</v>
          </cell>
        </row>
        <row r="98">
          <cell r="A98">
            <v>237</v>
          </cell>
          <cell r="B98" t="str">
            <v>L09-114</v>
          </cell>
        </row>
        <row r="99">
          <cell r="A99">
            <v>238</v>
          </cell>
          <cell r="B99" t="str">
            <v>HOCP14-885</v>
          </cell>
        </row>
        <row r="100">
          <cell r="A100">
            <v>239</v>
          </cell>
          <cell r="B100" t="str">
            <v>HO16-680</v>
          </cell>
        </row>
        <row r="101">
          <cell r="A101">
            <v>240</v>
          </cell>
          <cell r="B101" t="str">
            <v>HO16-647</v>
          </cell>
        </row>
        <row r="102">
          <cell r="A102">
            <v>241</v>
          </cell>
          <cell r="B102" t="str">
            <v>HOL08-720</v>
          </cell>
        </row>
        <row r="103">
          <cell r="A103">
            <v>242</v>
          </cell>
          <cell r="B103" t="str">
            <v>HOCP02-623</v>
          </cell>
        </row>
        <row r="104">
          <cell r="A104">
            <v>243</v>
          </cell>
          <cell r="B104" t="str">
            <v>L15-304</v>
          </cell>
        </row>
        <row r="105">
          <cell r="A105">
            <v>244</v>
          </cell>
          <cell r="B105" t="str">
            <v>HOCP04-847</v>
          </cell>
        </row>
        <row r="106">
          <cell r="A106">
            <v>245</v>
          </cell>
          <cell r="B106" t="str">
            <v>HO09-825</v>
          </cell>
        </row>
        <row r="107">
          <cell r="A107">
            <v>246</v>
          </cell>
          <cell r="B107" t="str">
            <v>CP65-357</v>
          </cell>
        </row>
        <row r="108">
          <cell r="A108">
            <v>247</v>
          </cell>
          <cell r="B108" t="str">
            <v>L09-117</v>
          </cell>
        </row>
        <row r="109">
          <cell r="A109">
            <v>248</v>
          </cell>
          <cell r="B109" t="str">
            <v>HOCP14-878</v>
          </cell>
        </row>
        <row r="110">
          <cell r="A110">
            <v>249</v>
          </cell>
          <cell r="B110" t="str">
            <v>L09-123</v>
          </cell>
        </row>
        <row r="111">
          <cell r="A111">
            <v>250</v>
          </cell>
          <cell r="B111" t="str">
            <v>HO15-978</v>
          </cell>
        </row>
        <row r="112">
          <cell r="A112">
            <v>251</v>
          </cell>
          <cell r="B112" t="str">
            <v>HO12-612</v>
          </cell>
        </row>
        <row r="113">
          <cell r="A113">
            <v>252</v>
          </cell>
          <cell r="B113" t="str">
            <v>LCP85-336</v>
          </cell>
        </row>
        <row r="114">
          <cell r="A114">
            <v>253</v>
          </cell>
          <cell r="B114" t="str">
            <v>L15-328</v>
          </cell>
        </row>
        <row r="115">
          <cell r="A115">
            <v>254</v>
          </cell>
          <cell r="B115" t="str">
            <v>HOCP00-961</v>
          </cell>
        </row>
        <row r="116">
          <cell r="A116">
            <v>255</v>
          </cell>
          <cell r="B116" t="str">
            <v>L15-300</v>
          </cell>
        </row>
        <row r="117">
          <cell r="A117">
            <v>256</v>
          </cell>
          <cell r="B117" t="str">
            <v>L01-315</v>
          </cell>
        </row>
        <row r="118">
          <cell r="A118">
            <v>257</v>
          </cell>
          <cell r="B118" t="str">
            <v>LCP87-492</v>
          </cell>
        </row>
        <row r="119">
          <cell r="A119">
            <v>258</v>
          </cell>
          <cell r="B119" t="str">
            <v>US01-040</v>
          </cell>
        </row>
        <row r="120">
          <cell r="A120">
            <v>259</v>
          </cell>
          <cell r="B120" t="str">
            <v>CP61-037</v>
          </cell>
        </row>
        <row r="121">
          <cell r="A121">
            <v>260</v>
          </cell>
          <cell r="B121" t="str">
            <v>HO13-739</v>
          </cell>
        </row>
        <row r="122">
          <cell r="A122">
            <v>301</v>
          </cell>
          <cell r="B122" t="str">
            <v>HOCP09-814</v>
          </cell>
        </row>
        <row r="123">
          <cell r="A123">
            <v>302</v>
          </cell>
          <cell r="B123" t="str">
            <v>L10-146</v>
          </cell>
        </row>
        <row r="124">
          <cell r="A124">
            <v>303</v>
          </cell>
          <cell r="B124" t="str">
            <v>CP85-830</v>
          </cell>
        </row>
        <row r="125">
          <cell r="A125">
            <v>304</v>
          </cell>
          <cell r="B125" t="str">
            <v>HO89-889</v>
          </cell>
        </row>
        <row r="126">
          <cell r="A126">
            <v>305</v>
          </cell>
          <cell r="B126" t="str">
            <v>L06-001</v>
          </cell>
        </row>
        <row r="127">
          <cell r="A127">
            <v>306</v>
          </cell>
          <cell r="B127" t="str">
            <v>HO09-841</v>
          </cell>
        </row>
        <row r="128">
          <cell r="A128">
            <v>307</v>
          </cell>
          <cell r="B128" t="str">
            <v>L15-312</v>
          </cell>
        </row>
        <row r="129">
          <cell r="A129">
            <v>308</v>
          </cell>
          <cell r="B129" t="str">
            <v>HOCP15-552</v>
          </cell>
        </row>
        <row r="130">
          <cell r="A130">
            <v>309</v>
          </cell>
          <cell r="B130" t="str">
            <v>CP89-846</v>
          </cell>
        </row>
        <row r="131">
          <cell r="A131">
            <v>310</v>
          </cell>
          <cell r="B131" t="str">
            <v>TUCCP77-042</v>
          </cell>
        </row>
        <row r="132">
          <cell r="A132">
            <v>311</v>
          </cell>
          <cell r="B132" t="str">
            <v>HO08-9618</v>
          </cell>
        </row>
        <row r="133">
          <cell r="A133">
            <v>312</v>
          </cell>
          <cell r="B133" t="str">
            <v>L15-343</v>
          </cell>
        </row>
        <row r="134">
          <cell r="A134">
            <v>313</v>
          </cell>
          <cell r="B134" t="str">
            <v>L11-183</v>
          </cell>
        </row>
        <row r="135">
          <cell r="A135">
            <v>314</v>
          </cell>
          <cell r="B135" t="str">
            <v>HO12-9409</v>
          </cell>
        </row>
        <row r="136">
          <cell r="A136">
            <v>315</v>
          </cell>
          <cell r="B136" t="str">
            <v>L09-118</v>
          </cell>
        </row>
        <row r="137">
          <cell r="A137">
            <v>316</v>
          </cell>
          <cell r="B137" t="str">
            <v>HOCP14-868</v>
          </cell>
        </row>
        <row r="138">
          <cell r="A138">
            <v>317</v>
          </cell>
          <cell r="B138" t="str">
            <v>HOL08-723</v>
          </cell>
        </row>
        <row r="139">
          <cell r="A139">
            <v>318</v>
          </cell>
          <cell r="B139" t="str">
            <v>HO07-613</v>
          </cell>
        </row>
        <row r="140">
          <cell r="A140">
            <v>319</v>
          </cell>
          <cell r="B140" t="str">
            <v>HOCP15-509</v>
          </cell>
        </row>
        <row r="141">
          <cell r="A141">
            <v>320</v>
          </cell>
          <cell r="B141" t="str">
            <v>NCO310</v>
          </cell>
        </row>
        <row r="142">
          <cell r="A142">
            <v>321</v>
          </cell>
          <cell r="B142" t="str">
            <v>US02-095</v>
          </cell>
        </row>
        <row r="143">
          <cell r="A143">
            <v>322</v>
          </cell>
          <cell r="B143" t="str">
            <v>HOL15-511</v>
          </cell>
        </row>
        <row r="144">
          <cell r="A144">
            <v>323</v>
          </cell>
          <cell r="B144" t="str">
            <v>L15-303</v>
          </cell>
        </row>
        <row r="145">
          <cell r="A145">
            <v>324</v>
          </cell>
          <cell r="B145" t="str">
            <v>HOCP85-845</v>
          </cell>
        </row>
        <row r="146">
          <cell r="A146">
            <v>325</v>
          </cell>
          <cell r="B146" t="str">
            <v>US09-018</v>
          </cell>
        </row>
        <row r="147">
          <cell r="A147">
            <v>326</v>
          </cell>
          <cell r="B147" t="str">
            <v>HOCP14-830</v>
          </cell>
        </row>
        <row r="148">
          <cell r="A148">
            <v>327</v>
          </cell>
          <cell r="B148" t="str">
            <v>HO13-720</v>
          </cell>
        </row>
        <row r="149">
          <cell r="A149">
            <v>328</v>
          </cell>
          <cell r="B149" t="str">
            <v>HOCP14-826</v>
          </cell>
        </row>
        <row r="150">
          <cell r="A150">
            <v>329</v>
          </cell>
          <cell r="B150" t="str">
            <v>LCP81-030</v>
          </cell>
        </row>
        <row r="151">
          <cell r="A151">
            <v>330</v>
          </cell>
          <cell r="B151" t="str">
            <v>CP72-370</v>
          </cell>
        </row>
        <row r="152">
          <cell r="A152">
            <v>331</v>
          </cell>
          <cell r="B152" t="str">
            <v>Purple</v>
          </cell>
        </row>
        <row r="153">
          <cell r="A153">
            <v>332</v>
          </cell>
          <cell r="B153" t="str">
            <v>HO16-608</v>
          </cell>
        </row>
        <row r="154">
          <cell r="A154">
            <v>333</v>
          </cell>
          <cell r="B154" t="str">
            <v>HO07-617</v>
          </cell>
        </row>
        <row r="155">
          <cell r="A155">
            <v>334</v>
          </cell>
          <cell r="B155" t="str">
            <v>L11-172</v>
          </cell>
        </row>
        <row r="156">
          <cell r="A156">
            <v>335</v>
          </cell>
          <cell r="B156" t="str">
            <v>HO01-564</v>
          </cell>
        </row>
        <row r="157">
          <cell r="A157">
            <v>336</v>
          </cell>
          <cell r="B157" t="str">
            <v>L05-457</v>
          </cell>
        </row>
        <row r="158">
          <cell r="A158">
            <v>337</v>
          </cell>
          <cell r="B158" t="str">
            <v>L13-257</v>
          </cell>
        </row>
        <row r="159">
          <cell r="A159">
            <v>338</v>
          </cell>
          <cell r="B159" t="str">
            <v>HO15-937</v>
          </cell>
        </row>
        <row r="160">
          <cell r="A160">
            <v>339</v>
          </cell>
          <cell r="B160" t="str">
            <v>CP76-311</v>
          </cell>
        </row>
        <row r="161">
          <cell r="A161">
            <v>340</v>
          </cell>
          <cell r="B161" t="str">
            <v>HO11-9404</v>
          </cell>
        </row>
        <row r="162">
          <cell r="A162">
            <v>341</v>
          </cell>
          <cell r="B162" t="str">
            <v>CP85-800</v>
          </cell>
        </row>
        <row r="163">
          <cell r="A163">
            <v>342</v>
          </cell>
          <cell r="B163" t="str">
            <v>HO12-9411</v>
          </cell>
        </row>
        <row r="164">
          <cell r="A164">
            <v>343</v>
          </cell>
          <cell r="B164" t="str">
            <v>L14-269</v>
          </cell>
        </row>
        <row r="165">
          <cell r="A165">
            <v>344</v>
          </cell>
          <cell r="B165" t="str">
            <v>L09-129</v>
          </cell>
        </row>
        <row r="166">
          <cell r="A166">
            <v>345</v>
          </cell>
          <cell r="B166" t="str">
            <v>HOCP04-838</v>
          </cell>
        </row>
        <row r="167">
          <cell r="A167">
            <v>346</v>
          </cell>
          <cell r="B167" t="str">
            <v>L01-299</v>
          </cell>
        </row>
        <row r="168">
          <cell r="A168">
            <v>347</v>
          </cell>
          <cell r="B168" t="str">
            <v>L09-112</v>
          </cell>
        </row>
        <row r="169">
          <cell r="A169">
            <v>348</v>
          </cell>
          <cell r="B169" t="str">
            <v>N27</v>
          </cell>
        </row>
        <row r="170">
          <cell r="A170">
            <v>349</v>
          </cell>
          <cell r="B170" t="str">
            <v>L14-285</v>
          </cell>
        </row>
        <row r="171">
          <cell r="A171">
            <v>350</v>
          </cell>
          <cell r="B171" t="str">
            <v>HOCP12-647</v>
          </cell>
        </row>
        <row r="172">
          <cell r="A172">
            <v>351</v>
          </cell>
          <cell r="B172" t="str">
            <v>LCP85-384</v>
          </cell>
        </row>
        <row r="173">
          <cell r="A173">
            <v>352</v>
          </cell>
          <cell r="B173" t="str">
            <v>HO15-960</v>
          </cell>
        </row>
        <row r="174">
          <cell r="A174">
            <v>353</v>
          </cell>
          <cell r="B174" t="str">
            <v>L94-428</v>
          </cell>
        </row>
        <row r="175">
          <cell r="A175">
            <v>354</v>
          </cell>
          <cell r="B175" t="str">
            <v>CP48-103</v>
          </cell>
        </row>
        <row r="176">
          <cell r="A176">
            <v>355</v>
          </cell>
          <cell r="B176" t="str">
            <v>HO13-708</v>
          </cell>
        </row>
        <row r="177">
          <cell r="A177">
            <v>356</v>
          </cell>
          <cell r="B177" t="str">
            <v>HO11-9407</v>
          </cell>
        </row>
        <row r="178">
          <cell r="A178">
            <v>357</v>
          </cell>
          <cell r="B178" t="str">
            <v>CP77-407</v>
          </cell>
        </row>
        <row r="179">
          <cell r="A179">
            <v>358</v>
          </cell>
          <cell r="B179" t="str">
            <v>L15-302</v>
          </cell>
        </row>
        <row r="180">
          <cell r="A180">
            <v>359</v>
          </cell>
          <cell r="B180" t="str">
            <v>L14-288</v>
          </cell>
        </row>
        <row r="181">
          <cell r="A181">
            <v>360</v>
          </cell>
          <cell r="B181" t="str">
            <v>HO08-717</v>
          </cell>
        </row>
        <row r="182">
          <cell r="A182">
            <v>401</v>
          </cell>
          <cell r="B182" t="str">
            <v>L14-267</v>
          </cell>
        </row>
        <row r="183">
          <cell r="A183">
            <v>402</v>
          </cell>
          <cell r="B183" t="str">
            <v>CP79-348</v>
          </cell>
        </row>
        <row r="184">
          <cell r="A184">
            <v>403</v>
          </cell>
          <cell r="B184" t="str">
            <v>L09-131</v>
          </cell>
        </row>
        <row r="185">
          <cell r="A185">
            <v>404</v>
          </cell>
          <cell r="B185" t="str">
            <v>CP89-2143</v>
          </cell>
        </row>
        <row r="186">
          <cell r="A186">
            <v>405</v>
          </cell>
          <cell r="B186" t="str">
            <v>US02-099</v>
          </cell>
        </row>
        <row r="187">
          <cell r="A187">
            <v>406</v>
          </cell>
          <cell r="B187" t="str">
            <v>HOCP09-804</v>
          </cell>
        </row>
        <row r="188">
          <cell r="A188">
            <v>407</v>
          </cell>
          <cell r="B188" t="str">
            <v>HO13-758</v>
          </cell>
        </row>
        <row r="189">
          <cell r="A189">
            <v>408</v>
          </cell>
          <cell r="B189" t="str">
            <v>HOCP96-561</v>
          </cell>
        </row>
        <row r="190">
          <cell r="A190">
            <v>409</v>
          </cell>
          <cell r="B190" t="str">
            <v>HO06-537</v>
          </cell>
        </row>
        <row r="191">
          <cell r="A191">
            <v>410</v>
          </cell>
          <cell r="B191" t="str">
            <v>L06-040</v>
          </cell>
        </row>
        <row r="192">
          <cell r="A192">
            <v>411</v>
          </cell>
          <cell r="B192" t="str">
            <v>L98-207</v>
          </cell>
        </row>
        <row r="193">
          <cell r="A193">
            <v>412</v>
          </cell>
          <cell r="B193" t="str">
            <v>L09-121</v>
          </cell>
        </row>
        <row r="194">
          <cell r="A194">
            <v>413</v>
          </cell>
          <cell r="B194" t="str">
            <v>HOCP14-867</v>
          </cell>
        </row>
        <row r="195">
          <cell r="A195">
            <v>414</v>
          </cell>
          <cell r="B195" t="str">
            <v>HOL14-841</v>
          </cell>
        </row>
        <row r="196">
          <cell r="A196">
            <v>415</v>
          </cell>
          <cell r="B196" t="str">
            <v>HO09-831</v>
          </cell>
        </row>
        <row r="197">
          <cell r="A197">
            <v>416</v>
          </cell>
          <cell r="B197" t="str">
            <v>H14-802</v>
          </cell>
        </row>
        <row r="198">
          <cell r="A198">
            <v>417</v>
          </cell>
          <cell r="B198" t="str">
            <v>L15-301</v>
          </cell>
        </row>
        <row r="199">
          <cell r="A199">
            <v>418</v>
          </cell>
          <cell r="B199" t="str">
            <v>L10-147</v>
          </cell>
        </row>
        <row r="200">
          <cell r="A200">
            <v>419</v>
          </cell>
          <cell r="B200" t="str">
            <v>HO09-9401</v>
          </cell>
        </row>
        <row r="201">
          <cell r="A201">
            <v>420</v>
          </cell>
          <cell r="B201" t="str">
            <v>HO06-530</v>
          </cell>
        </row>
        <row r="202">
          <cell r="A202">
            <v>421</v>
          </cell>
          <cell r="B202" t="str">
            <v>HOCP02-610</v>
          </cell>
        </row>
        <row r="203">
          <cell r="A203">
            <v>422</v>
          </cell>
          <cell r="B203" t="str">
            <v>HOL15-508</v>
          </cell>
        </row>
        <row r="204">
          <cell r="A204">
            <v>423</v>
          </cell>
          <cell r="B204" t="str">
            <v>CP78-317</v>
          </cell>
        </row>
        <row r="205">
          <cell r="A205">
            <v>424</v>
          </cell>
          <cell r="B205" t="str">
            <v>L94-426</v>
          </cell>
        </row>
        <row r="206">
          <cell r="A206">
            <v>425</v>
          </cell>
          <cell r="B206" t="str">
            <v>L15-306</v>
          </cell>
        </row>
        <row r="207">
          <cell r="A207">
            <v>426</v>
          </cell>
          <cell r="B207" t="str">
            <v>HO15-962</v>
          </cell>
        </row>
        <row r="208">
          <cell r="A208">
            <v>427</v>
          </cell>
          <cell r="B208" t="str">
            <v>STRIPE</v>
          </cell>
        </row>
        <row r="209">
          <cell r="A209">
            <v>428</v>
          </cell>
          <cell r="B209" t="str">
            <v>CP79-318</v>
          </cell>
        </row>
        <row r="210">
          <cell r="A210">
            <v>429</v>
          </cell>
          <cell r="B210" t="str">
            <v>HO16-678</v>
          </cell>
        </row>
        <row r="211">
          <cell r="A211">
            <v>430</v>
          </cell>
          <cell r="B211" t="str">
            <v>HOCP00-930</v>
          </cell>
        </row>
        <row r="212">
          <cell r="A212">
            <v>431</v>
          </cell>
          <cell r="B212" t="str">
            <v>HO11-532</v>
          </cell>
        </row>
        <row r="213">
          <cell r="A213">
            <v>432</v>
          </cell>
          <cell r="B213" t="str">
            <v>US93-015</v>
          </cell>
        </row>
        <row r="214">
          <cell r="A214">
            <v>433</v>
          </cell>
          <cell r="B214" t="str">
            <v>HO06-563</v>
          </cell>
        </row>
        <row r="215">
          <cell r="A215">
            <v>434</v>
          </cell>
          <cell r="B215" t="str">
            <v>L14-275</v>
          </cell>
        </row>
        <row r="216">
          <cell r="A216">
            <v>435</v>
          </cell>
          <cell r="B216" t="str">
            <v>L15-320</v>
          </cell>
        </row>
        <row r="217">
          <cell r="A217">
            <v>436</v>
          </cell>
          <cell r="B217" t="str">
            <v>HOCP92-624</v>
          </cell>
        </row>
        <row r="218">
          <cell r="A218">
            <v>437</v>
          </cell>
          <cell r="B218" t="str">
            <v>HOCP95-951</v>
          </cell>
        </row>
        <row r="219">
          <cell r="A219">
            <v>438</v>
          </cell>
          <cell r="B219" t="str">
            <v>L12-227</v>
          </cell>
        </row>
        <row r="220">
          <cell r="A220">
            <v>439</v>
          </cell>
          <cell r="B220" t="str">
            <v>CP73-021</v>
          </cell>
        </row>
        <row r="221">
          <cell r="A221">
            <v>440</v>
          </cell>
          <cell r="B221" t="str">
            <v>L95-485</v>
          </cell>
        </row>
        <row r="222">
          <cell r="A222">
            <v>441</v>
          </cell>
          <cell r="B222" t="str">
            <v>HO08-730</v>
          </cell>
        </row>
        <row r="223">
          <cell r="A223">
            <v>442</v>
          </cell>
          <cell r="B223" t="str">
            <v>CP74-383</v>
          </cell>
        </row>
        <row r="224">
          <cell r="A224">
            <v>443</v>
          </cell>
          <cell r="B224" t="str">
            <v>US02-097</v>
          </cell>
        </row>
        <row r="225">
          <cell r="A225">
            <v>444</v>
          </cell>
          <cell r="B225" t="str">
            <v>HOCP01-561</v>
          </cell>
        </row>
        <row r="226">
          <cell r="A226">
            <v>445</v>
          </cell>
          <cell r="B226" t="str">
            <v>HO09-827</v>
          </cell>
        </row>
        <row r="227">
          <cell r="A227">
            <v>446</v>
          </cell>
          <cell r="B227" t="str">
            <v>US02-096</v>
          </cell>
        </row>
        <row r="228">
          <cell r="A228">
            <v>447</v>
          </cell>
          <cell r="B228" t="str">
            <v>HOCP97-609</v>
          </cell>
        </row>
        <row r="229">
          <cell r="A229">
            <v>448</v>
          </cell>
          <cell r="B229" t="str">
            <v>HO08-9618</v>
          </cell>
        </row>
        <row r="230">
          <cell r="A230">
            <v>449</v>
          </cell>
          <cell r="B230" t="str">
            <v>HO02-9410</v>
          </cell>
        </row>
        <row r="231">
          <cell r="A231">
            <v>450</v>
          </cell>
          <cell r="B231" t="str">
            <v>LCP81-010</v>
          </cell>
        </row>
        <row r="232">
          <cell r="A232">
            <v>451</v>
          </cell>
          <cell r="B232" t="str">
            <v>L07-057</v>
          </cell>
        </row>
        <row r="233">
          <cell r="A233">
            <v>452</v>
          </cell>
          <cell r="B233" t="str">
            <v>HO11-512</v>
          </cell>
        </row>
        <row r="234">
          <cell r="A234">
            <v>453</v>
          </cell>
          <cell r="B234" t="str">
            <v>HO08-9617</v>
          </cell>
        </row>
        <row r="235">
          <cell r="A235">
            <v>454</v>
          </cell>
          <cell r="B235" t="str">
            <v>L14-276</v>
          </cell>
        </row>
        <row r="236">
          <cell r="A236">
            <v>455</v>
          </cell>
          <cell r="B236" t="str">
            <v>L99-226</v>
          </cell>
        </row>
        <row r="237">
          <cell r="A237">
            <v>456</v>
          </cell>
          <cell r="B237" t="str">
            <v>HO15-943</v>
          </cell>
        </row>
        <row r="238">
          <cell r="A238">
            <v>457</v>
          </cell>
          <cell r="B238" t="str">
            <v>L09-108</v>
          </cell>
        </row>
        <row r="239">
          <cell r="A239">
            <v>458</v>
          </cell>
          <cell r="B239" t="str">
            <v>HO12-9410</v>
          </cell>
        </row>
        <row r="240">
          <cell r="A240">
            <v>459</v>
          </cell>
          <cell r="B240" t="str">
            <v>US01-012</v>
          </cell>
        </row>
        <row r="241">
          <cell r="A241">
            <v>460</v>
          </cell>
          <cell r="B241" t="str">
            <v>L08-090</v>
          </cell>
        </row>
        <row r="242">
          <cell r="A242">
            <v>501</v>
          </cell>
          <cell r="B242" t="str">
            <v>CP83-644</v>
          </cell>
        </row>
        <row r="243">
          <cell r="A243">
            <v>502</v>
          </cell>
          <cell r="B243" t="str">
            <v>LHO83-153</v>
          </cell>
        </row>
        <row r="244">
          <cell r="A244">
            <v>503</v>
          </cell>
          <cell r="B244" t="str">
            <v>HO09-840</v>
          </cell>
        </row>
        <row r="245">
          <cell r="A245">
            <v>504</v>
          </cell>
          <cell r="B245" t="str">
            <v>HOCP91-552</v>
          </cell>
        </row>
        <row r="246">
          <cell r="A246">
            <v>505</v>
          </cell>
          <cell r="B246" t="str">
            <v>HO12-615</v>
          </cell>
        </row>
        <row r="247">
          <cell r="A247">
            <v>506</v>
          </cell>
          <cell r="B247" t="str">
            <v>L01-283</v>
          </cell>
        </row>
        <row r="248">
          <cell r="A248">
            <v>507</v>
          </cell>
          <cell r="B248" t="str">
            <v>L14-282</v>
          </cell>
        </row>
        <row r="249">
          <cell r="A249">
            <v>508</v>
          </cell>
          <cell r="B249" t="str">
            <v>L98-209</v>
          </cell>
        </row>
        <row r="250">
          <cell r="A250">
            <v>509</v>
          </cell>
          <cell r="B250" t="str">
            <v>L94-433</v>
          </cell>
        </row>
        <row r="251">
          <cell r="A251">
            <v>510</v>
          </cell>
          <cell r="B251" t="str">
            <v>HO95-988</v>
          </cell>
        </row>
        <row r="252">
          <cell r="A252">
            <v>511</v>
          </cell>
          <cell r="B252" t="str">
            <v>HO11-9406</v>
          </cell>
        </row>
        <row r="253">
          <cell r="A253">
            <v>512</v>
          </cell>
          <cell r="B253" t="str">
            <v>L97-128</v>
          </cell>
        </row>
        <row r="254">
          <cell r="A254">
            <v>513</v>
          </cell>
          <cell r="B254" t="str">
            <v>L14-273</v>
          </cell>
        </row>
        <row r="255">
          <cell r="A255">
            <v>514</v>
          </cell>
          <cell r="B255" t="str">
            <v>HO3241</v>
          </cell>
        </row>
        <row r="256">
          <cell r="A256">
            <v>515</v>
          </cell>
          <cell r="B256" t="str">
            <v>HOCP01-517</v>
          </cell>
        </row>
        <row r="257">
          <cell r="A257">
            <v>516</v>
          </cell>
          <cell r="B257" t="str">
            <v>HOCP14-802</v>
          </cell>
        </row>
        <row r="258">
          <cell r="A258">
            <v>517</v>
          </cell>
          <cell r="B258" t="str">
            <v>HOL15-511</v>
          </cell>
        </row>
        <row r="259">
          <cell r="A259">
            <v>518</v>
          </cell>
          <cell r="B259" t="str">
            <v>L14-271</v>
          </cell>
        </row>
        <row r="260">
          <cell r="A260">
            <v>519</v>
          </cell>
          <cell r="B260" t="str">
            <v>L10-156</v>
          </cell>
        </row>
        <row r="261">
          <cell r="A261">
            <v>520</v>
          </cell>
          <cell r="B261" t="str">
            <v>L13-246</v>
          </cell>
        </row>
        <row r="262">
          <cell r="A262">
            <v>521</v>
          </cell>
          <cell r="B262" t="str">
            <v>L05-448</v>
          </cell>
        </row>
        <row r="263">
          <cell r="A263">
            <v>522</v>
          </cell>
          <cell r="B263" t="str">
            <v>CP89-831</v>
          </cell>
        </row>
        <row r="264">
          <cell r="A264">
            <v>523</v>
          </cell>
          <cell r="B264" t="str">
            <v>L99-233</v>
          </cell>
        </row>
        <row r="265">
          <cell r="A265">
            <v>524</v>
          </cell>
          <cell r="B265" t="str">
            <v>HO08-961</v>
          </cell>
        </row>
        <row r="266">
          <cell r="A266">
            <v>525</v>
          </cell>
          <cell r="B266" t="str">
            <v>L14-264</v>
          </cell>
        </row>
        <row r="267">
          <cell r="A267">
            <v>526</v>
          </cell>
          <cell r="B267" t="str">
            <v>HOCP18-803</v>
          </cell>
        </row>
        <row r="268">
          <cell r="A268">
            <v>527</v>
          </cell>
          <cell r="B268" t="str">
            <v>HO18-878</v>
          </cell>
        </row>
        <row r="269">
          <cell r="A269">
            <v>528</v>
          </cell>
          <cell r="B269" t="str">
            <v>HOCP18-846</v>
          </cell>
        </row>
        <row r="270">
          <cell r="A270">
            <v>529</v>
          </cell>
          <cell r="B270" t="str">
            <v>HOCP18-829</v>
          </cell>
        </row>
        <row r="271">
          <cell r="A271">
            <v>530</v>
          </cell>
          <cell r="B271" t="str">
            <v>HOCP18-815</v>
          </cell>
        </row>
        <row r="272">
          <cell r="A272">
            <v>531</v>
          </cell>
          <cell r="B272" t="str">
            <v>HO17-776</v>
          </cell>
        </row>
        <row r="273">
          <cell r="A273">
            <v>532</v>
          </cell>
          <cell r="B273" t="str">
            <v>L20-052</v>
          </cell>
        </row>
        <row r="274">
          <cell r="A274">
            <v>533</v>
          </cell>
          <cell r="B274" t="str">
            <v>L20-049</v>
          </cell>
        </row>
        <row r="275">
          <cell r="A275">
            <v>534</v>
          </cell>
          <cell r="B275" t="str">
            <v>L20-046</v>
          </cell>
        </row>
        <row r="276">
          <cell r="A276">
            <v>535</v>
          </cell>
          <cell r="B276" t="str">
            <v>LHO20-034</v>
          </cell>
        </row>
        <row r="277">
          <cell r="A277">
            <v>536</v>
          </cell>
          <cell r="B277" t="str">
            <v>HOCP17-701</v>
          </cell>
        </row>
        <row r="278">
          <cell r="A278">
            <v>537</v>
          </cell>
          <cell r="B278" t="str">
            <v>L20-068</v>
          </cell>
        </row>
        <row r="279">
          <cell r="A279">
            <v>538</v>
          </cell>
          <cell r="B279" t="str">
            <v>HO17-738</v>
          </cell>
        </row>
        <row r="280">
          <cell r="A280">
            <v>539</v>
          </cell>
          <cell r="B280" t="str">
            <v>L18-441</v>
          </cell>
        </row>
        <row r="281">
          <cell r="A281">
            <v>540</v>
          </cell>
          <cell r="B281" t="str">
            <v>L20-061</v>
          </cell>
        </row>
        <row r="282">
          <cell r="A282">
            <v>541</v>
          </cell>
          <cell r="B282" t="str">
            <v>LHO20-062</v>
          </cell>
        </row>
        <row r="283">
          <cell r="A283">
            <v>542</v>
          </cell>
          <cell r="B283" t="str">
            <v>L20-029</v>
          </cell>
        </row>
        <row r="284">
          <cell r="A284">
            <v>543</v>
          </cell>
          <cell r="B284" t="str">
            <v>LHO20-057</v>
          </cell>
        </row>
        <row r="285">
          <cell r="A285">
            <v>544</v>
          </cell>
          <cell r="B285" t="str">
            <v>L20-065</v>
          </cell>
        </row>
        <row r="286">
          <cell r="A286">
            <v>545</v>
          </cell>
          <cell r="B286" t="str">
            <v>L20-059</v>
          </cell>
        </row>
        <row r="287">
          <cell r="A287">
            <v>546</v>
          </cell>
          <cell r="B287" t="str">
            <v>L20-037</v>
          </cell>
        </row>
        <row r="288">
          <cell r="A288">
            <v>547</v>
          </cell>
          <cell r="B288" t="str">
            <v>L20-027</v>
          </cell>
        </row>
        <row r="289">
          <cell r="A289">
            <v>548</v>
          </cell>
          <cell r="B289" t="str">
            <v>L20-055</v>
          </cell>
        </row>
        <row r="290">
          <cell r="A290">
            <v>549</v>
          </cell>
          <cell r="B290" t="str">
            <v>LHO20-032</v>
          </cell>
        </row>
        <row r="291">
          <cell r="A291">
            <v>550</v>
          </cell>
          <cell r="B291" t="str">
            <v>L20-063</v>
          </cell>
        </row>
        <row r="292">
          <cell r="A292">
            <v>551</v>
          </cell>
          <cell r="B292" t="str">
            <v>L19-023</v>
          </cell>
        </row>
        <row r="293">
          <cell r="A293">
            <v>552</v>
          </cell>
          <cell r="B293" t="str">
            <v>L19-021</v>
          </cell>
        </row>
        <row r="294">
          <cell r="A294">
            <v>553</v>
          </cell>
          <cell r="B294" t="str">
            <v>L19-487</v>
          </cell>
        </row>
        <row r="295">
          <cell r="A295">
            <v>554</v>
          </cell>
          <cell r="B295" t="str">
            <v>L19-015</v>
          </cell>
        </row>
        <row r="296">
          <cell r="A296">
            <v>555</v>
          </cell>
          <cell r="B296" t="str">
            <v>L19-498</v>
          </cell>
        </row>
        <row r="297">
          <cell r="A297">
            <v>556</v>
          </cell>
          <cell r="B297" t="str">
            <v>L19-497</v>
          </cell>
        </row>
        <row r="298">
          <cell r="A298">
            <v>557</v>
          </cell>
          <cell r="B298" t="str">
            <v>L19-486</v>
          </cell>
        </row>
        <row r="299">
          <cell r="A299">
            <v>558</v>
          </cell>
          <cell r="B299" t="str">
            <v>L19-006</v>
          </cell>
        </row>
        <row r="300">
          <cell r="A300">
            <v>559</v>
          </cell>
          <cell r="B300" t="str">
            <v>L19-483</v>
          </cell>
        </row>
        <row r="301">
          <cell r="A301">
            <v>560</v>
          </cell>
          <cell r="B301" t="str">
            <v>L19-001</v>
          </cell>
        </row>
        <row r="302">
          <cell r="A302">
            <v>601</v>
          </cell>
          <cell r="B302" t="str">
            <v>HOCP18-801</v>
          </cell>
        </row>
        <row r="303">
          <cell r="A303">
            <v>602</v>
          </cell>
          <cell r="B303" t="str">
            <v>HOCP19-947</v>
          </cell>
        </row>
        <row r="304">
          <cell r="A304">
            <v>603</v>
          </cell>
          <cell r="B304" t="str">
            <v>HOCP19-900</v>
          </cell>
        </row>
        <row r="305">
          <cell r="A305">
            <v>604</v>
          </cell>
          <cell r="B305" t="str">
            <v>HOCP19-938</v>
          </cell>
        </row>
        <row r="306">
          <cell r="A306">
            <v>605</v>
          </cell>
          <cell r="B306" t="str">
            <v>HOCP19-915</v>
          </cell>
        </row>
        <row r="307">
          <cell r="A307">
            <v>606</v>
          </cell>
          <cell r="B307" t="str">
            <v>HOCP19-957</v>
          </cell>
        </row>
        <row r="308">
          <cell r="A308">
            <v>607</v>
          </cell>
          <cell r="B308" t="str">
            <v>HOCP19-903</v>
          </cell>
        </row>
        <row r="309">
          <cell r="A309">
            <v>608</v>
          </cell>
          <cell r="B309" t="str">
            <v>HOCP19-960</v>
          </cell>
        </row>
        <row r="310">
          <cell r="A310">
            <v>609</v>
          </cell>
          <cell r="B310" t="str">
            <v>HOCP19-907</v>
          </cell>
        </row>
        <row r="311">
          <cell r="A311">
            <v>610</v>
          </cell>
          <cell r="B311" t="str">
            <v>HOCP19-949</v>
          </cell>
        </row>
        <row r="312">
          <cell r="A312">
            <v>611</v>
          </cell>
          <cell r="B312" t="str">
            <v>HOCP19-963</v>
          </cell>
        </row>
        <row r="313">
          <cell r="A313">
            <v>612</v>
          </cell>
          <cell r="B313" t="str">
            <v>HOCP19-955</v>
          </cell>
        </row>
        <row r="314">
          <cell r="A314">
            <v>613</v>
          </cell>
          <cell r="B314" t="str">
            <v>HOCP19-929</v>
          </cell>
        </row>
        <row r="315">
          <cell r="A315">
            <v>614</v>
          </cell>
          <cell r="B315" t="str">
            <v>HOCP19-905</v>
          </cell>
        </row>
        <row r="316">
          <cell r="A316">
            <v>615</v>
          </cell>
          <cell r="B316" t="str">
            <v>HOCP19-909</v>
          </cell>
        </row>
        <row r="317">
          <cell r="A317">
            <v>616</v>
          </cell>
          <cell r="B317" t="str">
            <v>HOCP19-964</v>
          </cell>
        </row>
        <row r="318">
          <cell r="A318">
            <v>617</v>
          </cell>
          <cell r="B318" t="str">
            <v>HOCP19-956</v>
          </cell>
        </row>
        <row r="319">
          <cell r="A319">
            <v>618</v>
          </cell>
          <cell r="B319" t="str">
            <v>N39</v>
          </cell>
        </row>
        <row r="320">
          <cell r="A320">
            <v>619</v>
          </cell>
          <cell r="B320" t="str">
            <v>N64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loweredvarieties"/>
      <sheetName val="Eyepiece Map"/>
      <sheetName val="Sheet1"/>
      <sheetName val="Sheet2"/>
      <sheetName val="Sheet3"/>
      <sheetName val="Place Photoperiod 2022"/>
      <sheetName val="PHOTOPERIOD POSITION 2022"/>
      <sheetName val="Stalks 2022"/>
      <sheetName val="Map"/>
      <sheetName val="Flowers 2022"/>
      <sheetName val="Made 2022"/>
    </sheetNames>
    <sheetDataSet>
      <sheetData sheetId="0">
        <row r="2">
          <cell r="A2" t="str">
            <v>CP1983-644</v>
          </cell>
          <cell r="B2">
            <v>1</v>
          </cell>
          <cell r="C2" t="str">
            <v>A</v>
          </cell>
          <cell r="D2">
            <v>14</v>
          </cell>
          <cell r="E2">
            <v>1</v>
          </cell>
          <cell r="F2">
            <v>4</v>
          </cell>
          <cell r="G2">
            <v>312</v>
          </cell>
          <cell r="H2">
            <v>165</v>
          </cell>
          <cell r="I2">
            <v>44</v>
          </cell>
          <cell r="J2">
            <v>209</v>
          </cell>
          <cell r="K2">
            <v>103</v>
          </cell>
          <cell r="L2" t="str">
            <v>Y</v>
          </cell>
        </row>
        <row r="3">
          <cell r="A3" t="str">
            <v>CP65-357</v>
          </cell>
          <cell r="B3">
            <v>1</v>
          </cell>
          <cell r="C3" t="str">
            <v>B</v>
          </cell>
          <cell r="D3">
            <v>10</v>
          </cell>
          <cell r="E3">
            <v>1</v>
          </cell>
          <cell r="G3">
            <v>400</v>
          </cell>
          <cell r="H3">
            <v>168</v>
          </cell>
          <cell r="I3">
            <v>43</v>
          </cell>
          <cell r="J3">
            <v>211</v>
          </cell>
          <cell r="K3">
            <v>189</v>
          </cell>
          <cell r="L3" t="str">
            <v>Y</v>
          </cell>
        </row>
        <row r="4">
          <cell r="A4" t="str">
            <v>CP83-644</v>
          </cell>
          <cell r="B4">
            <v>3</v>
          </cell>
          <cell r="C4" t="str">
            <v>A</v>
          </cell>
          <cell r="D4">
            <v>2</v>
          </cell>
          <cell r="E4">
            <v>4</v>
          </cell>
          <cell r="F4">
            <v>8</v>
          </cell>
          <cell r="G4">
            <v>284</v>
          </cell>
          <cell r="H4">
            <v>150</v>
          </cell>
          <cell r="I4">
            <v>41</v>
          </cell>
          <cell r="J4">
            <v>191</v>
          </cell>
          <cell r="L4" t="str">
            <v>Y</v>
          </cell>
        </row>
        <row r="5">
          <cell r="A5" t="str">
            <v>HO01-564</v>
          </cell>
          <cell r="B5">
            <v>5</v>
          </cell>
          <cell r="C5" t="str">
            <v>A</v>
          </cell>
          <cell r="D5">
            <v>5</v>
          </cell>
          <cell r="E5">
            <v>1</v>
          </cell>
          <cell r="F5">
            <v>3</v>
          </cell>
          <cell r="G5">
            <v>271</v>
          </cell>
          <cell r="H5">
            <v>151</v>
          </cell>
          <cell r="I5">
            <v>40</v>
          </cell>
          <cell r="J5">
            <v>191</v>
          </cell>
          <cell r="K5">
            <v>80</v>
          </cell>
          <cell r="L5" t="str">
            <v>Y</v>
          </cell>
        </row>
        <row r="6">
          <cell r="A6" t="str">
            <v>HO05-961</v>
          </cell>
          <cell r="B6">
            <v>1</v>
          </cell>
          <cell r="C6" t="str">
            <v>C</v>
          </cell>
          <cell r="D6">
            <v>14</v>
          </cell>
          <cell r="E6">
            <v>1</v>
          </cell>
          <cell r="G6">
            <v>500</v>
          </cell>
          <cell r="H6">
            <v>165</v>
          </cell>
          <cell r="I6">
            <v>44</v>
          </cell>
          <cell r="J6">
            <v>211</v>
          </cell>
          <cell r="K6">
            <v>289</v>
          </cell>
          <cell r="L6" t="str">
            <v>Y</v>
          </cell>
        </row>
        <row r="7">
          <cell r="A7" t="str">
            <v>HO06-523</v>
          </cell>
          <cell r="B7">
            <v>2</v>
          </cell>
          <cell r="C7" t="str">
            <v>B</v>
          </cell>
          <cell r="D7">
            <v>16</v>
          </cell>
          <cell r="E7">
            <v>1</v>
          </cell>
          <cell r="G7">
            <v>500</v>
          </cell>
          <cell r="H7">
            <v>168</v>
          </cell>
          <cell r="I7">
            <v>43</v>
          </cell>
          <cell r="J7">
            <v>211</v>
          </cell>
          <cell r="K7">
            <v>289</v>
          </cell>
          <cell r="L7" t="str">
            <v>Y</v>
          </cell>
        </row>
        <row r="8">
          <cell r="A8" t="str">
            <v>HO06-530</v>
          </cell>
          <cell r="B8">
            <v>6</v>
          </cell>
          <cell r="C8" t="str">
            <v>C</v>
          </cell>
          <cell r="D8">
            <v>18</v>
          </cell>
          <cell r="E8">
            <v>4</v>
          </cell>
          <cell r="F8">
            <v>7</v>
          </cell>
          <cell r="G8">
            <v>296</v>
          </cell>
          <cell r="H8">
            <v>150</v>
          </cell>
          <cell r="I8">
            <v>41</v>
          </cell>
          <cell r="J8">
            <v>191</v>
          </cell>
          <cell r="L8" t="str">
            <v>Y</v>
          </cell>
        </row>
        <row r="9">
          <cell r="A9" t="str">
            <v>HO06-536</v>
          </cell>
          <cell r="B9">
            <v>1</v>
          </cell>
          <cell r="C9" t="str">
            <v>C</v>
          </cell>
          <cell r="D9">
            <v>8</v>
          </cell>
          <cell r="E9">
            <v>1</v>
          </cell>
          <cell r="G9">
            <v>450</v>
          </cell>
          <cell r="H9">
            <v>168</v>
          </cell>
          <cell r="I9">
            <v>43</v>
          </cell>
          <cell r="J9">
            <v>211</v>
          </cell>
          <cell r="K9">
            <v>239</v>
          </cell>
          <cell r="L9" t="str">
            <v>Y</v>
          </cell>
        </row>
        <row r="10">
          <cell r="A10" t="str">
            <v>HO06-537</v>
          </cell>
          <cell r="B10">
            <v>4</v>
          </cell>
          <cell r="C10" t="str">
            <v>B</v>
          </cell>
          <cell r="D10">
            <v>15</v>
          </cell>
          <cell r="E10">
            <v>1</v>
          </cell>
          <cell r="G10">
            <v>500</v>
          </cell>
          <cell r="H10">
            <v>151</v>
          </cell>
          <cell r="I10">
            <v>37</v>
          </cell>
          <cell r="J10">
            <v>187</v>
          </cell>
          <cell r="K10">
            <v>313</v>
          </cell>
          <cell r="L10" t="str">
            <v>Y</v>
          </cell>
        </row>
        <row r="11">
          <cell r="A11" t="str">
            <v>HO06-562</v>
          </cell>
          <cell r="B11">
            <v>1</v>
          </cell>
          <cell r="C11" t="str">
            <v>A</v>
          </cell>
          <cell r="D11">
            <v>7</v>
          </cell>
          <cell r="E11">
            <v>1</v>
          </cell>
          <cell r="F11">
            <v>7</v>
          </cell>
          <cell r="G11">
            <v>287</v>
          </cell>
          <cell r="H11">
            <v>168</v>
          </cell>
          <cell r="I11">
            <v>43</v>
          </cell>
          <cell r="J11">
            <v>211</v>
          </cell>
          <cell r="K11">
            <v>76</v>
          </cell>
          <cell r="L11" t="str">
            <v>Y</v>
          </cell>
        </row>
        <row r="12">
          <cell r="A12" t="str">
            <v>HO06-563</v>
          </cell>
          <cell r="B12">
            <v>3</v>
          </cell>
          <cell r="C12" t="str">
            <v>B</v>
          </cell>
          <cell r="D12">
            <v>6</v>
          </cell>
          <cell r="E12">
            <v>1</v>
          </cell>
          <cell r="F12">
            <v>4</v>
          </cell>
          <cell r="G12">
            <v>258</v>
          </cell>
          <cell r="H12">
            <v>152</v>
          </cell>
          <cell r="I12">
            <v>35</v>
          </cell>
          <cell r="J12">
            <v>187</v>
          </cell>
          <cell r="K12">
            <v>71</v>
          </cell>
          <cell r="L12" t="str">
            <v>Y</v>
          </cell>
        </row>
        <row r="13">
          <cell r="A13" t="str">
            <v>HO07-604</v>
          </cell>
          <cell r="B13">
            <v>1</v>
          </cell>
          <cell r="C13" t="str">
            <v>B</v>
          </cell>
          <cell r="D13">
            <v>10</v>
          </cell>
          <cell r="E13">
            <v>1</v>
          </cell>
          <cell r="G13">
            <v>600</v>
          </cell>
          <cell r="H13">
            <v>168</v>
          </cell>
          <cell r="I13">
            <v>44</v>
          </cell>
          <cell r="J13">
            <v>211</v>
          </cell>
          <cell r="K13">
            <v>389</v>
          </cell>
          <cell r="L13" t="str">
            <v>Y</v>
          </cell>
        </row>
        <row r="14">
          <cell r="A14" t="str">
            <v>HO07-612</v>
          </cell>
          <cell r="B14">
            <v>1</v>
          </cell>
          <cell r="C14" t="str">
            <v>A</v>
          </cell>
          <cell r="D14">
            <v>3</v>
          </cell>
          <cell r="E14">
            <v>1</v>
          </cell>
          <cell r="F14">
            <v>8</v>
          </cell>
          <cell r="G14">
            <v>294</v>
          </cell>
          <cell r="H14">
            <v>168</v>
          </cell>
          <cell r="I14">
            <v>43</v>
          </cell>
          <cell r="J14">
            <v>211</v>
          </cell>
          <cell r="K14">
            <v>83</v>
          </cell>
          <cell r="L14" t="str">
            <v>Y</v>
          </cell>
        </row>
        <row r="15">
          <cell r="A15" t="str">
            <v>HO07-613</v>
          </cell>
          <cell r="B15">
            <v>1</v>
          </cell>
          <cell r="C15" t="str">
            <v>A</v>
          </cell>
          <cell r="D15">
            <v>11</v>
          </cell>
          <cell r="E15">
            <v>1</v>
          </cell>
          <cell r="G15">
            <v>500</v>
          </cell>
          <cell r="H15">
            <v>165</v>
          </cell>
          <cell r="I15">
            <v>44</v>
          </cell>
          <cell r="J15">
            <v>211</v>
          </cell>
          <cell r="K15">
            <v>289</v>
          </cell>
          <cell r="L15" t="str">
            <v>Y</v>
          </cell>
        </row>
        <row r="16">
          <cell r="A16" t="str">
            <v>HO07-617</v>
          </cell>
          <cell r="B16">
            <v>2</v>
          </cell>
          <cell r="C16" t="str">
            <v>A</v>
          </cell>
          <cell r="D16">
            <v>6</v>
          </cell>
          <cell r="E16">
            <v>5</v>
          </cell>
          <cell r="F16">
            <v>6</v>
          </cell>
          <cell r="G16">
            <v>311</v>
          </cell>
          <cell r="H16">
            <v>150</v>
          </cell>
          <cell r="I16">
            <v>37</v>
          </cell>
          <cell r="J16">
            <v>187</v>
          </cell>
          <cell r="L16" t="str">
            <v>Y</v>
          </cell>
        </row>
        <row r="17">
          <cell r="A17" t="str">
            <v>HO08-706</v>
          </cell>
          <cell r="B17">
            <v>1</v>
          </cell>
          <cell r="C17" t="str">
            <v>A</v>
          </cell>
          <cell r="D17">
            <v>3</v>
          </cell>
          <cell r="E17">
            <v>1</v>
          </cell>
          <cell r="F17">
            <v>3</v>
          </cell>
          <cell r="G17">
            <v>279</v>
          </cell>
          <cell r="H17">
            <v>168</v>
          </cell>
          <cell r="I17">
            <v>44</v>
          </cell>
          <cell r="J17">
            <v>211</v>
          </cell>
          <cell r="K17">
            <v>68</v>
          </cell>
          <cell r="L17" t="str">
            <v>Y</v>
          </cell>
        </row>
        <row r="18">
          <cell r="A18" t="str">
            <v>HO08-709</v>
          </cell>
          <cell r="B18">
            <v>1</v>
          </cell>
          <cell r="C18" t="str">
            <v>B</v>
          </cell>
          <cell r="D18">
            <v>3</v>
          </cell>
          <cell r="E18">
            <v>1</v>
          </cell>
          <cell r="F18">
            <v>8</v>
          </cell>
          <cell r="G18">
            <v>286</v>
          </cell>
          <cell r="H18">
            <v>165</v>
          </cell>
          <cell r="I18">
            <v>44</v>
          </cell>
          <cell r="J18">
            <v>211</v>
          </cell>
          <cell r="K18">
            <v>75</v>
          </cell>
          <cell r="L18" t="str">
            <v>Y</v>
          </cell>
        </row>
        <row r="19">
          <cell r="A19" t="str">
            <v>HO08-711</v>
          </cell>
          <cell r="B19">
            <v>3</v>
          </cell>
          <cell r="C19" t="str">
            <v>B</v>
          </cell>
          <cell r="D19">
            <v>16</v>
          </cell>
          <cell r="E19">
            <v>1</v>
          </cell>
          <cell r="G19">
            <v>500</v>
          </cell>
          <cell r="H19">
            <v>151</v>
          </cell>
          <cell r="I19">
            <v>37</v>
          </cell>
          <cell r="J19">
            <v>187</v>
          </cell>
          <cell r="K19">
            <v>313</v>
          </cell>
          <cell r="L19" t="str">
            <v>Y</v>
          </cell>
        </row>
        <row r="20">
          <cell r="A20" t="str">
            <v>HO08-717</v>
          </cell>
          <cell r="B20">
            <v>3</v>
          </cell>
          <cell r="C20" t="str">
            <v>B</v>
          </cell>
          <cell r="D20">
            <v>1</v>
          </cell>
          <cell r="E20">
            <v>1</v>
          </cell>
          <cell r="F20">
            <v>7</v>
          </cell>
          <cell r="G20">
            <v>272</v>
          </cell>
          <cell r="H20">
            <v>152</v>
          </cell>
          <cell r="I20">
            <v>35</v>
          </cell>
          <cell r="J20">
            <v>187</v>
          </cell>
          <cell r="K20">
            <v>85</v>
          </cell>
          <cell r="L20" t="str">
            <v>Y</v>
          </cell>
        </row>
        <row r="21">
          <cell r="A21" t="str">
            <v>HO08-719</v>
          </cell>
          <cell r="B21">
            <v>2</v>
          </cell>
          <cell r="C21" t="str">
            <v>C</v>
          </cell>
          <cell r="D21">
            <v>10</v>
          </cell>
          <cell r="E21">
            <v>1</v>
          </cell>
          <cell r="G21">
            <v>500</v>
          </cell>
          <cell r="H21">
            <v>168</v>
          </cell>
          <cell r="I21">
            <v>44</v>
          </cell>
          <cell r="J21">
            <v>211</v>
          </cell>
          <cell r="K21">
            <v>289</v>
          </cell>
          <cell r="L21" t="str">
            <v>Y</v>
          </cell>
        </row>
        <row r="22">
          <cell r="A22" t="str">
            <v>HO08-728</v>
          </cell>
          <cell r="B22">
            <v>1</v>
          </cell>
          <cell r="C22" t="str">
            <v>B</v>
          </cell>
          <cell r="D22">
            <v>12</v>
          </cell>
          <cell r="E22">
            <v>1</v>
          </cell>
          <cell r="F22">
            <v>5</v>
          </cell>
          <cell r="G22">
            <v>267</v>
          </cell>
          <cell r="H22">
            <v>168</v>
          </cell>
          <cell r="I22">
            <v>44</v>
          </cell>
          <cell r="J22">
            <v>211</v>
          </cell>
          <cell r="K22">
            <v>56</v>
          </cell>
          <cell r="L22" t="str">
            <v>Y</v>
          </cell>
        </row>
        <row r="23">
          <cell r="A23" t="str">
            <v>HO08-730</v>
          </cell>
          <cell r="B23">
            <v>5</v>
          </cell>
          <cell r="C23" t="str">
            <v>B</v>
          </cell>
          <cell r="D23">
            <v>12</v>
          </cell>
          <cell r="E23">
            <v>1</v>
          </cell>
          <cell r="F23">
            <v>3</v>
          </cell>
          <cell r="G23">
            <v>253</v>
          </cell>
          <cell r="H23">
            <v>152</v>
          </cell>
          <cell r="I23">
            <v>39</v>
          </cell>
          <cell r="J23">
            <v>191</v>
          </cell>
          <cell r="K23">
            <v>62</v>
          </cell>
          <cell r="L23" t="str">
            <v>Y</v>
          </cell>
        </row>
        <row r="24">
          <cell r="A24" t="str">
            <v>HO09-822</v>
          </cell>
          <cell r="B24">
            <v>1</v>
          </cell>
          <cell r="C24" t="str">
            <v>B</v>
          </cell>
          <cell r="D24">
            <v>8</v>
          </cell>
          <cell r="E24">
            <v>1</v>
          </cell>
          <cell r="G24">
            <v>500</v>
          </cell>
          <cell r="H24">
            <v>165</v>
          </cell>
          <cell r="I24">
            <v>44</v>
          </cell>
          <cell r="J24">
            <v>211</v>
          </cell>
          <cell r="K24">
            <v>289</v>
          </cell>
          <cell r="L24" t="str">
            <v>Y</v>
          </cell>
        </row>
        <row r="25">
          <cell r="A25" t="str">
            <v>HO09-824</v>
          </cell>
          <cell r="B25">
            <v>1</v>
          </cell>
          <cell r="C25" t="str">
            <v>C</v>
          </cell>
          <cell r="D25">
            <v>13</v>
          </cell>
          <cell r="E25">
            <v>1</v>
          </cell>
          <cell r="F25">
            <v>4</v>
          </cell>
          <cell r="G25">
            <v>283</v>
          </cell>
          <cell r="H25">
            <v>165</v>
          </cell>
          <cell r="I25">
            <v>44</v>
          </cell>
          <cell r="J25">
            <v>211</v>
          </cell>
          <cell r="K25">
            <v>72</v>
          </cell>
          <cell r="L25" t="str">
            <v>Y</v>
          </cell>
        </row>
        <row r="26">
          <cell r="A26" t="str">
            <v>HO09-825</v>
          </cell>
          <cell r="B26">
            <v>2</v>
          </cell>
          <cell r="C26" t="str">
            <v>A</v>
          </cell>
          <cell r="D26">
            <v>2</v>
          </cell>
          <cell r="E26">
            <v>1</v>
          </cell>
          <cell r="F26">
            <v>8</v>
          </cell>
          <cell r="G26">
            <v>273</v>
          </cell>
          <cell r="H26">
            <v>165</v>
          </cell>
          <cell r="I26">
            <v>44</v>
          </cell>
          <cell r="J26">
            <v>211</v>
          </cell>
          <cell r="K26">
            <v>62</v>
          </cell>
          <cell r="L26" t="str">
            <v>Y</v>
          </cell>
        </row>
        <row r="27">
          <cell r="A27" t="str">
            <v>HO09-827</v>
          </cell>
          <cell r="B27">
            <v>5</v>
          </cell>
          <cell r="C27" t="str">
            <v>B</v>
          </cell>
          <cell r="D27">
            <v>13</v>
          </cell>
          <cell r="E27">
            <v>1</v>
          </cell>
          <cell r="F27">
            <v>7</v>
          </cell>
          <cell r="G27">
            <v>277</v>
          </cell>
          <cell r="H27">
            <v>152</v>
          </cell>
          <cell r="I27">
            <v>39</v>
          </cell>
          <cell r="J27">
            <v>191</v>
          </cell>
          <cell r="K27">
            <v>86</v>
          </cell>
          <cell r="L27" t="str">
            <v>Y</v>
          </cell>
        </row>
        <row r="28">
          <cell r="A28" t="str">
            <v>HO09-831</v>
          </cell>
          <cell r="B28">
            <v>2</v>
          </cell>
          <cell r="C28" t="str">
            <v>B</v>
          </cell>
          <cell r="D28">
            <v>5</v>
          </cell>
          <cell r="E28">
            <v>1</v>
          </cell>
          <cell r="F28">
            <v>6</v>
          </cell>
          <cell r="G28">
            <v>287</v>
          </cell>
          <cell r="H28">
            <v>165</v>
          </cell>
          <cell r="I28">
            <v>44</v>
          </cell>
          <cell r="J28">
            <v>211</v>
          </cell>
          <cell r="K28">
            <v>76</v>
          </cell>
          <cell r="L28" t="str">
            <v>Y</v>
          </cell>
        </row>
        <row r="29">
          <cell r="A29" t="str">
            <v>HO09-832</v>
          </cell>
          <cell r="B29">
            <v>2</v>
          </cell>
          <cell r="C29" t="str">
            <v>A</v>
          </cell>
          <cell r="D29">
            <v>15</v>
          </cell>
          <cell r="E29">
            <v>6</v>
          </cell>
          <cell r="G29">
            <v>450</v>
          </cell>
          <cell r="L29" t="str">
            <v>Y</v>
          </cell>
        </row>
        <row r="30">
          <cell r="A30" t="str">
            <v>HO09-840</v>
          </cell>
          <cell r="B30">
            <v>1</v>
          </cell>
          <cell r="C30" t="str">
            <v>A</v>
          </cell>
          <cell r="D30">
            <v>10</v>
          </cell>
          <cell r="E30">
            <v>1</v>
          </cell>
          <cell r="F30">
            <v>8</v>
          </cell>
          <cell r="G30">
            <v>270</v>
          </cell>
          <cell r="H30">
            <v>165</v>
          </cell>
          <cell r="I30">
            <v>44</v>
          </cell>
          <cell r="J30">
            <v>209</v>
          </cell>
          <cell r="K30">
            <v>61</v>
          </cell>
          <cell r="L30" t="str">
            <v>Y</v>
          </cell>
        </row>
        <row r="31">
          <cell r="A31" t="str">
            <v>HO09-841</v>
          </cell>
          <cell r="B31">
            <v>3</v>
          </cell>
          <cell r="C31" t="str">
            <v>A</v>
          </cell>
          <cell r="D31">
            <v>7</v>
          </cell>
          <cell r="E31">
            <v>1</v>
          </cell>
          <cell r="F31">
            <v>3</v>
          </cell>
          <cell r="G31">
            <v>259</v>
          </cell>
          <cell r="H31">
            <v>151</v>
          </cell>
          <cell r="I31">
            <v>37</v>
          </cell>
          <cell r="J31">
            <v>187</v>
          </cell>
          <cell r="K31">
            <v>72</v>
          </cell>
          <cell r="L31" t="str">
            <v>Y</v>
          </cell>
        </row>
        <row r="32">
          <cell r="A32" t="str">
            <v>HO09-9401</v>
          </cell>
          <cell r="B32">
            <v>1</v>
          </cell>
          <cell r="C32" t="str">
            <v>C</v>
          </cell>
          <cell r="D32">
            <v>4</v>
          </cell>
          <cell r="E32">
            <v>1</v>
          </cell>
          <cell r="F32">
            <v>8</v>
          </cell>
          <cell r="G32">
            <v>265</v>
          </cell>
          <cell r="H32">
            <v>165</v>
          </cell>
          <cell r="I32">
            <v>44</v>
          </cell>
          <cell r="J32">
            <v>209</v>
          </cell>
          <cell r="K32">
            <v>56</v>
          </cell>
          <cell r="L32" t="str">
            <v>Y</v>
          </cell>
        </row>
        <row r="33">
          <cell r="A33" t="str">
            <v>HO10-908</v>
          </cell>
          <cell r="B33">
            <v>2</v>
          </cell>
          <cell r="C33" t="str">
            <v>C</v>
          </cell>
          <cell r="D33">
            <v>3</v>
          </cell>
          <cell r="E33">
            <v>1</v>
          </cell>
          <cell r="G33">
            <v>500</v>
          </cell>
          <cell r="H33">
            <v>165</v>
          </cell>
          <cell r="I33">
            <v>44</v>
          </cell>
          <cell r="J33">
            <v>211</v>
          </cell>
          <cell r="K33">
            <v>289</v>
          </cell>
          <cell r="L33" t="str">
            <v>Y</v>
          </cell>
        </row>
        <row r="34">
          <cell r="A34" t="str">
            <v>HO10-912</v>
          </cell>
          <cell r="B34">
            <v>3</v>
          </cell>
          <cell r="C34" t="str">
            <v>C</v>
          </cell>
          <cell r="D34">
            <v>9</v>
          </cell>
          <cell r="E34">
            <v>1</v>
          </cell>
          <cell r="F34">
            <v>3</v>
          </cell>
          <cell r="G34">
            <v>279</v>
          </cell>
          <cell r="H34">
            <v>151</v>
          </cell>
          <cell r="I34">
            <v>37</v>
          </cell>
          <cell r="J34">
            <v>187</v>
          </cell>
          <cell r="K34">
            <v>92</v>
          </cell>
          <cell r="L34" t="str">
            <v>Y</v>
          </cell>
        </row>
        <row r="35">
          <cell r="A35" t="str">
            <v>HO10-927</v>
          </cell>
          <cell r="B35">
            <v>3</v>
          </cell>
          <cell r="C35" t="str">
            <v>C</v>
          </cell>
          <cell r="D35">
            <v>3</v>
          </cell>
          <cell r="E35">
            <v>1</v>
          </cell>
          <cell r="G35">
            <v>500</v>
          </cell>
          <cell r="H35">
            <v>151</v>
          </cell>
          <cell r="I35">
            <v>37</v>
          </cell>
          <cell r="J35">
            <v>187</v>
          </cell>
          <cell r="K35">
            <v>313</v>
          </cell>
          <cell r="L35" t="str">
            <v>Y</v>
          </cell>
        </row>
        <row r="36">
          <cell r="A36" t="str">
            <v>HO10-937</v>
          </cell>
          <cell r="B36">
            <v>1</v>
          </cell>
          <cell r="C36" t="str">
            <v>C</v>
          </cell>
          <cell r="D36">
            <v>13</v>
          </cell>
          <cell r="E36">
            <v>1</v>
          </cell>
          <cell r="G36">
            <v>500</v>
          </cell>
          <cell r="H36">
            <v>165</v>
          </cell>
          <cell r="I36">
            <v>44</v>
          </cell>
          <cell r="J36">
            <v>211</v>
          </cell>
          <cell r="K36">
            <v>289</v>
          </cell>
          <cell r="L36" t="str">
            <v>Y</v>
          </cell>
        </row>
        <row r="37">
          <cell r="A37" t="str">
            <v>HO11-532</v>
          </cell>
          <cell r="B37">
            <v>3</v>
          </cell>
          <cell r="C37" t="str">
            <v>C</v>
          </cell>
          <cell r="D37">
            <v>4</v>
          </cell>
          <cell r="E37">
            <v>1</v>
          </cell>
          <cell r="F37">
            <v>3</v>
          </cell>
          <cell r="G37">
            <v>263</v>
          </cell>
          <cell r="H37">
            <v>152</v>
          </cell>
          <cell r="I37">
            <v>35</v>
          </cell>
          <cell r="J37">
            <v>187</v>
          </cell>
          <cell r="K37">
            <v>76</v>
          </cell>
          <cell r="L37" t="str">
            <v>Y</v>
          </cell>
        </row>
        <row r="38">
          <cell r="A38" t="str">
            <v>HO11-9406</v>
          </cell>
          <cell r="B38">
            <v>1</v>
          </cell>
          <cell r="C38" t="str">
            <v>C</v>
          </cell>
          <cell r="D38">
            <v>9</v>
          </cell>
          <cell r="E38">
            <v>5</v>
          </cell>
          <cell r="F38">
            <v>6</v>
          </cell>
          <cell r="G38">
            <v>287</v>
          </cell>
          <cell r="H38">
            <v>165</v>
          </cell>
          <cell r="I38">
            <v>44</v>
          </cell>
          <cell r="J38">
            <v>209</v>
          </cell>
          <cell r="L38" t="str">
            <v>Y</v>
          </cell>
        </row>
        <row r="39">
          <cell r="A39" t="str">
            <v>HO12-615</v>
          </cell>
          <cell r="B39">
            <v>3</v>
          </cell>
          <cell r="C39" t="str">
            <v>A</v>
          </cell>
          <cell r="D39">
            <v>17</v>
          </cell>
          <cell r="E39">
            <v>1</v>
          </cell>
          <cell r="F39">
            <v>6</v>
          </cell>
          <cell r="G39">
            <v>260</v>
          </cell>
          <cell r="H39">
            <v>152</v>
          </cell>
          <cell r="I39">
            <v>35</v>
          </cell>
          <cell r="J39">
            <v>187</v>
          </cell>
          <cell r="K39">
            <v>73</v>
          </cell>
          <cell r="L39" t="str">
            <v>Y</v>
          </cell>
        </row>
        <row r="40">
          <cell r="A40" t="str">
            <v>HO13-705</v>
          </cell>
          <cell r="B40">
            <v>2</v>
          </cell>
          <cell r="C40" t="str">
            <v>A</v>
          </cell>
          <cell r="D40">
            <v>9</v>
          </cell>
          <cell r="E40">
            <v>1</v>
          </cell>
          <cell r="F40">
            <v>4</v>
          </cell>
          <cell r="G40">
            <v>293</v>
          </cell>
          <cell r="H40">
            <v>166</v>
          </cell>
          <cell r="I40">
            <v>44</v>
          </cell>
          <cell r="J40">
            <v>210</v>
          </cell>
          <cell r="K40">
            <v>83</v>
          </cell>
          <cell r="L40" t="str">
            <v>Y</v>
          </cell>
        </row>
        <row r="41">
          <cell r="A41" t="str">
            <v>HO13-720</v>
          </cell>
          <cell r="B41">
            <v>2</v>
          </cell>
          <cell r="C41" t="str">
            <v>B</v>
          </cell>
          <cell r="D41">
            <v>6</v>
          </cell>
          <cell r="E41">
            <v>5</v>
          </cell>
          <cell r="G41">
            <v>600</v>
          </cell>
          <cell r="H41">
            <v>165</v>
          </cell>
          <cell r="I41">
            <v>44</v>
          </cell>
          <cell r="J41">
            <v>209</v>
          </cell>
          <cell r="L41" t="str">
            <v>Y</v>
          </cell>
        </row>
        <row r="42">
          <cell r="A42" t="str">
            <v>HO13-739</v>
          </cell>
          <cell r="B42">
            <v>3</v>
          </cell>
          <cell r="C42" t="str">
            <v>A</v>
          </cell>
          <cell r="D42">
            <v>9</v>
          </cell>
          <cell r="E42">
            <v>1</v>
          </cell>
          <cell r="F42">
            <v>9</v>
          </cell>
          <cell r="G42">
            <v>274</v>
          </cell>
          <cell r="H42">
            <v>152</v>
          </cell>
          <cell r="I42">
            <v>35</v>
          </cell>
          <cell r="J42">
            <v>187</v>
          </cell>
          <cell r="K42">
            <v>87</v>
          </cell>
          <cell r="L42" t="str">
            <v>Y</v>
          </cell>
        </row>
        <row r="43">
          <cell r="A43" t="str">
            <v>HO14-835</v>
          </cell>
          <cell r="B43">
            <v>3</v>
          </cell>
          <cell r="C43" t="str">
            <v>C</v>
          </cell>
          <cell r="D43">
            <v>18</v>
          </cell>
          <cell r="E43">
            <v>1</v>
          </cell>
          <cell r="F43">
            <v>6</v>
          </cell>
          <cell r="G43">
            <v>263</v>
          </cell>
          <cell r="H43">
            <v>152</v>
          </cell>
          <cell r="I43">
            <v>35</v>
          </cell>
          <cell r="J43">
            <v>187</v>
          </cell>
          <cell r="K43">
            <v>76</v>
          </cell>
          <cell r="L43" t="str">
            <v>Y</v>
          </cell>
        </row>
        <row r="44">
          <cell r="A44" t="str">
            <v>HO14-863</v>
          </cell>
          <cell r="B44">
            <v>6</v>
          </cell>
          <cell r="C44" t="str">
            <v>C</v>
          </cell>
          <cell r="D44">
            <v>9</v>
          </cell>
          <cell r="E44">
            <v>1</v>
          </cell>
          <cell r="F44">
            <v>4</v>
          </cell>
          <cell r="G44">
            <v>263</v>
          </cell>
          <cell r="L44" t="str">
            <v>Y</v>
          </cell>
        </row>
        <row r="45">
          <cell r="A45" t="str">
            <v>HO15-962</v>
          </cell>
          <cell r="B45">
            <v>5</v>
          </cell>
          <cell r="C45" t="str">
            <v>C</v>
          </cell>
          <cell r="D45">
            <v>7</v>
          </cell>
          <cell r="E45">
            <v>4</v>
          </cell>
          <cell r="F45">
            <v>8</v>
          </cell>
          <cell r="G45">
            <v>275</v>
          </cell>
          <cell r="H45">
            <v>150</v>
          </cell>
          <cell r="I45">
            <v>37</v>
          </cell>
          <cell r="J45">
            <v>187</v>
          </cell>
          <cell r="L45" t="str">
            <v>Y</v>
          </cell>
        </row>
        <row r="46">
          <cell r="A46" t="str">
            <v>HO15-964</v>
          </cell>
          <cell r="B46">
            <v>5</v>
          </cell>
          <cell r="C46" t="str">
            <v>C</v>
          </cell>
          <cell r="D46">
            <v>18</v>
          </cell>
          <cell r="E46">
            <v>3</v>
          </cell>
          <cell r="G46">
            <v>250</v>
          </cell>
          <cell r="L46" t="str">
            <v>Y</v>
          </cell>
        </row>
        <row r="47">
          <cell r="A47" t="str">
            <v>HO16-600</v>
          </cell>
          <cell r="B47">
            <v>4</v>
          </cell>
          <cell r="C47" t="str">
            <v>C</v>
          </cell>
          <cell r="D47">
            <v>8</v>
          </cell>
          <cell r="E47">
            <v>1</v>
          </cell>
          <cell r="F47">
            <v>6</v>
          </cell>
          <cell r="G47">
            <v>258</v>
          </cell>
          <cell r="H47">
            <v>152</v>
          </cell>
          <cell r="I47">
            <v>35</v>
          </cell>
          <cell r="J47">
            <v>187</v>
          </cell>
          <cell r="K47">
            <v>71</v>
          </cell>
          <cell r="L47" t="str">
            <v>Y</v>
          </cell>
        </row>
        <row r="48">
          <cell r="A48" t="str">
            <v>HO17-776</v>
          </cell>
          <cell r="B48">
            <v>2</v>
          </cell>
          <cell r="C48" t="str">
            <v>B</v>
          </cell>
          <cell r="D48">
            <v>16</v>
          </cell>
          <cell r="E48">
            <v>1</v>
          </cell>
          <cell r="F48">
            <v>9</v>
          </cell>
          <cell r="G48">
            <v>277</v>
          </cell>
          <cell r="H48">
            <v>165</v>
          </cell>
          <cell r="I48">
            <v>44</v>
          </cell>
          <cell r="J48">
            <v>209</v>
          </cell>
          <cell r="K48">
            <v>68</v>
          </cell>
          <cell r="L48" t="str">
            <v>Y</v>
          </cell>
        </row>
        <row r="49">
          <cell r="A49" t="str">
            <v>HO1995-988</v>
          </cell>
          <cell r="B49">
            <v>5</v>
          </cell>
          <cell r="C49" t="str">
            <v>B</v>
          </cell>
          <cell r="D49">
            <v>5</v>
          </cell>
          <cell r="E49">
            <v>1</v>
          </cell>
          <cell r="F49">
            <v>4</v>
          </cell>
          <cell r="G49">
            <v>264</v>
          </cell>
          <cell r="L49" t="str">
            <v>Y</v>
          </cell>
        </row>
        <row r="50">
          <cell r="A50" t="str">
            <v>HO2006-530</v>
          </cell>
          <cell r="B50">
            <v>6</v>
          </cell>
          <cell r="C50" t="str">
            <v>C</v>
          </cell>
          <cell r="D50">
            <v>16</v>
          </cell>
          <cell r="E50">
            <v>1</v>
          </cell>
          <cell r="F50">
            <v>7</v>
          </cell>
          <cell r="G50">
            <v>295</v>
          </cell>
          <cell r="H50">
            <v>151</v>
          </cell>
          <cell r="I50">
            <v>41</v>
          </cell>
          <cell r="J50">
            <v>192</v>
          </cell>
          <cell r="K50">
            <v>103</v>
          </cell>
          <cell r="L50" t="str">
            <v>Y</v>
          </cell>
        </row>
        <row r="51">
          <cell r="A51" t="str">
            <v>HO2006-563</v>
          </cell>
          <cell r="B51">
            <v>3</v>
          </cell>
          <cell r="C51" t="str">
            <v>B</v>
          </cell>
          <cell r="D51">
            <v>5</v>
          </cell>
          <cell r="E51">
            <v>1</v>
          </cell>
          <cell r="F51">
            <v>4</v>
          </cell>
          <cell r="G51">
            <v>270</v>
          </cell>
          <cell r="H51">
            <v>151</v>
          </cell>
          <cell r="I51">
            <v>37</v>
          </cell>
          <cell r="J51">
            <v>188</v>
          </cell>
          <cell r="K51">
            <v>82</v>
          </cell>
          <cell r="L51" t="str">
            <v>Y</v>
          </cell>
        </row>
        <row r="52">
          <cell r="A52" t="str">
            <v>HO2007-613</v>
          </cell>
          <cell r="B52">
            <v>1</v>
          </cell>
          <cell r="C52" t="str">
            <v>A</v>
          </cell>
          <cell r="D52">
            <v>11</v>
          </cell>
          <cell r="E52">
            <v>4</v>
          </cell>
          <cell r="F52">
            <v>7</v>
          </cell>
          <cell r="G52">
            <v>289</v>
          </cell>
          <cell r="L52" t="str">
            <v>Y</v>
          </cell>
        </row>
        <row r="53">
          <cell r="A53" t="str">
            <v>HO2007-617</v>
          </cell>
          <cell r="B53">
            <v>6</v>
          </cell>
          <cell r="C53" t="str">
            <v>B</v>
          </cell>
          <cell r="D53">
            <v>4</v>
          </cell>
          <cell r="E53">
            <v>1</v>
          </cell>
          <cell r="F53">
            <v>8</v>
          </cell>
          <cell r="G53">
            <v>270</v>
          </cell>
          <cell r="H53">
            <v>151</v>
          </cell>
          <cell r="I53">
            <v>41</v>
          </cell>
          <cell r="J53">
            <v>192</v>
          </cell>
          <cell r="K53">
            <v>78</v>
          </cell>
          <cell r="L53" t="str">
            <v>Y</v>
          </cell>
        </row>
        <row r="54">
          <cell r="A54" t="str">
            <v>HO2008-709</v>
          </cell>
          <cell r="B54">
            <v>6</v>
          </cell>
          <cell r="C54" t="str">
            <v>C</v>
          </cell>
          <cell r="D54">
            <v>9</v>
          </cell>
          <cell r="E54">
            <v>1</v>
          </cell>
          <cell r="F54">
            <v>7</v>
          </cell>
          <cell r="G54">
            <v>273</v>
          </cell>
          <cell r="L54" t="str">
            <v>Y</v>
          </cell>
        </row>
        <row r="55">
          <cell r="A55" t="str">
            <v>HO2008-717</v>
          </cell>
          <cell r="B55">
            <v>4</v>
          </cell>
          <cell r="C55" t="str">
            <v>B</v>
          </cell>
          <cell r="D55">
            <v>12</v>
          </cell>
          <cell r="E55">
            <v>6</v>
          </cell>
          <cell r="F55">
            <v>7</v>
          </cell>
          <cell r="G55">
            <v>287</v>
          </cell>
          <cell r="L55" t="str">
            <v>Y</v>
          </cell>
        </row>
        <row r="56">
          <cell r="A56" t="str">
            <v>HO2008-730</v>
          </cell>
          <cell r="B56">
            <v>6</v>
          </cell>
          <cell r="C56" t="str">
            <v>B</v>
          </cell>
          <cell r="D56">
            <v>17</v>
          </cell>
          <cell r="E56">
            <v>1</v>
          </cell>
          <cell r="G56">
            <v>450</v>
          </cell>
          <cell r="H56">
            <v>152</v>
          </cell>
          <cell r="I56">
            <v>41</v>
          </cell>
          <cell r="J56">
            <v>193</v>
          </cell>
          <cell r="K56">
            <v>257</v>
          </cell>
          <cell r="L56" t="str">
            <v>Y</v>
          </cell>
        </row>
        <row r="57">
          <cell r="A57" t="str">
            <v>HO2009-827</v>
          </cell>
          <cell r="B57">
            <v>1</v>
          </cell>
          <cell r="C57" t="str">
            <v>C</v>
          </cell>
          <cell r="D57">
            <v>2</v>
          </cell>
          <cell r="E57">
            <v>1</v>
          </cell>
          <cell r="F57">
            <v>7</v>
          </cell>
          <cell r="G57">
            <v>284</v>
          </cell>
          <cell r="H57">
            <v>165</v>
          </cell>
          <cell r="I57">
            <v>44</v>
          </cell>
          <cell r="J57">
            <v>209</v>
          </cell>
          <cell r="K57">
            <v>75</v>
          </cell>
          <cell r="L57" t="str">
            <v>Y</v>
          </cell>
        </row>
        <row r="58">
          <cell r="A58" t="str">
            <v>HO2009-832</v>
          </cell>
          <cell r="B58">
            <v>2</v>
          </cell>
          <cell r="C58" t="str">
            <v>A</v>
          </cell>
          <cell r="D58">
            <v>18</v>
          </cell>
          <cell r="E58">
            <v>1</v>
          </cell>
          <cell r="F58">
            <v>6</v>
          </cell>
          <cell r="G58">
            <v>284</v>
          </cell>
          <cell r="H58">
            <v>165</v>
          </cell>
          <cell r="I58">
            <v>44</v>
          </cell>
          <cell r="J58">
            <v>209</v>
          </cell>
          <cell r="K58">
            <v>75</v>
          </cell>
          <cell r="L58" t="str">
            <v>Y</v>
          </cell>
        </row>
        <row r="59">
          <cell r="A59" t="str">
            <v>HO2009-840</v>
          </cell>
          <cell r="B59">
            <v>1</v>
          </cell>
          <cell r="C59" t="str">
            <v>C</v>
          </cell>
          <cell r="D59">
            <v>11</v>
          </cell>
          <cell r="E59">
            <v>1</v>
          </cell>
          <cell r="F59">
            <v>7</v>
          </cell>
          <cell r="G59">
            <v>288</v>
          </cell>
          <cell r="H59">
            <v>165</v>
          </cell>
          <cell r="I59">
            <v>44</v>
          </cell>
          <cell r="J59">
            <v>209</v>
          </cell>
          <cell r="K59">
            <v>79</v>
          </cell>
          <cell r="L59" t="str">
            <v>Y</v>
          </cell>
        </row>
        <row r="60">
          <cell r="A60" t="str">
            <v>HO2009-9401</v>
          </cell>
          <cell r="B60">
            <v>4</v>
          </cell>
          <cell r="C60" t="str">
            <v>A</v>
          </cell>
          <cell r="D60">
            <v>11</v>
          </cell>
          <cell r="E60">
            <v>1</v>
          </cell>
          <cell r="F60">
            <v>8</v>
          </cell>
          <cell r="G60">
            <v>253</v>
          </cell>
          <cell r="H60">
            <v>151</v>
          </cell>
          <cell r="I60">
            <v>37</v>
          </cell>
          <cell r="J60">
            <v>188</v>
          </cell>
          <cell r="K60">
            <v>65</v>
          </cell>
          <cell r="L60" t="str">
            <v>Y</v>
          </cell>
        </row>
        <row r="61">
          <cell r="A61" t="str">
            <v>HO2009-9402</v>
          </cell>
          <cell r="B61">
            <v>3</v>
          </cell>
          <cell r="C61" t="str">
            <v>C</v>
          </cell>
          <cell r="D61">
            <v>2</v>
          </cell>
          <cell r="E61">
            <v>1</v>
          </cell>
          <cell r="F61">
            <v>7</v>
          </cell>
          <cell r="G61">
            <v>260</v>
          </cell>
          <cell r="H61">
            <v>151</v>
          </cell>
          <cell r="I61">
            <v>37</v>
          </cell>
          <cell r="J61">
            <v>188</v>
          </cell>
          <cell r="K61">
            <v>72</v>
          </cell>
          <cell r="L61" t="str">
            <v>Y</v>
          </cell>
        </row>
        <row r="62">
          <cell r="A62" t="str">
            <v>HO2010-937</v>
          </cell>
          <cell r="B62">
            <v>5</v>
          </cell>
          <cell r="C62" t="str">
            <v>A</v>
          </cell>
          <cell r="D62">
            <v>17</v>
          </cell>
          <cell r="E62">
            <v>1</v>
          </cell>
          <cell r="F62">
            <v>7</v>
          </cell>
          <cell r="G62">
            <v>276</v>
          </cell>
          <cell r="H62">
            <v>152</v>
          </cell>
          <cell r="I62">
            <v>41</v>
          </cell>
          <cell r="J62">
            <v>193</v>
          </cell>
          <cell r="K62">
            <v>83</v>
          </cell>
          <cell r="L62" t="str">
            <v>Y</v>
          </cell>
        </row>
        <row r="63">
          <cell r="A63" t="str">
            <v>HO2011-512</v>
          </cell>
          <cell r="B63">
            <v>6</v>
          </cell>
          <cell r="C63" t="str">
            <v>A</v>
          </cell>
          <cell r="D63">
            <v>18</v>
          </cell>
          <cell r="E63">
            <v>1</v>
          </cell>
          <cell r="G63">
            <v>400</v>
          </cell>
          <cell r="H63">
            <v>152</v>
          </cell>
          <cell r="I63">
            <v>41</v>
          </cell>
          <cell r="J63">
            <v>193</v>
          </cell>
          <cell r="K63">
            <v>207</v>
          </cell>
          <cell r="L63" t="str">
            <v>Y</v>
          </cell>
        </row>
        <row r="64">
          <cell r="A64" t="str">
            <v>HO2011-515</v>
          </cell>
          <cell r="B64">
            <v>2</v>
          </cell>
          <cell r="C64" t="str">
            <v>A</v>
          </cell>
          <cell r="D64">
            <v>7</v>
          </cell>
          <cell r="E64">
            <v>1</v>
          </cell>
          <cell r="F64">
            <v>6</v>
          </cell>
          <cell r="G64">
            <v>310</v>
          </cell>
          <cell r="L64" t="str">
            <v>Y</v>
          </cell>
        </row>
        <row r="65">
          <cell r="A65" t="str">
            <v>HO2011-529</v>
          </cell>
          <cell r="B65">
            <v>1</v>
          </cell>
          <cell r="C65" t="str">
            <v>B</v>
          </cell>
          <cell r="D65">
            <v>3</v>
          </cell>
          <cell r="E65">
            <v>1</v>
          </cell>
          <cell r="G65">
            <v>400</v>
          </cell>
          <cell r="H65">
            <v>167</v>
          </cell>
          <cell r="I65">
            <v>44</v>
          </cell>
          <cell r="J65">
            <v>211</v>
          </cell>
          <cell r="K65">
            <v>189</v>
          </cell>
          <cell r="L65" t="str">
            <v>Y</v>
          </cell>
        </row>
        <row r="66">
          <cell r="A66" t="str">
            <v>HO2011-532</v>
          </cell>
          <cell r="B66">
            <v>1</v>
          </cell>
          <cell r="C66" t="str">
            <v>B</v>
          </cell>
          <cell r="D66">
            <v>12</v>
          </cell>
          <cell r="E66">
            <v>1</v>
          </cell>
          <cell r="F66">
            <v>4</v>
          </cell>
          <cell r="G66">
            <v>286</v>
          </cell>
          <cell r="H66">
            <v>165</v>
          </cell>
          <cell r="I66">
            <v>44</v>
          </cell>
          <cell r="J66">
            <v>209</v>
          </cell>
          <cell r="K66">
            <v>77</v>
          </cell>
          <cell r="L66" t="str">
            <v>Y</v>
          </cell>
        </row>
        <row r="67">
          <cell r="A67" t="str">
            <v>HO2011-556</v>
          </cell>
          <cell r="B67">
            <v>3</v>
          </cell>
          <cell r="C67" t="str">
            <v>C</v>
          </cell>
          <cell r="D67">
            <v>9</v>
          </cell>
          <cell r="E67">
            <v>1</v>
          </cell>
          <cell r="F67">
            <v>4</v>
          </cell>
          <cell r="G67">
            <v>247</v>
          </cell>
          <cell r="L67" t="str">
            <v>Y</v>
          </cell>
        </row>
        <row r="68">
          <cell r="A68" t="str">
            <v>HO2011-573</v>
          </cell>
          <cell r="B68">
            <v>6</v>
          </cell>
          <cell r="C68" t="str">
            <v>A</v>
          </cell>
          <cell r="D68">
            <v>2</v>
          </cell>
          <cell r="E68">
            <v>1</v>
          </cell>
          <cell r="G68">
            <v>500</v>
          </cell>
          <cell r="H68">
            <v>152</v>
          </cell>
          <cell r="I68">
            <v>41</v>
          </cell>
          <cell r="J68">
            <v>193</v>
          </cell>
          <cell r="K68">
            <v>307</v>
          </cell>
          <cell r="L68" t="str">
            <v>Y</v>
          </cell>
        </row>
        <row r="69">
          <cell r="A69" t="str">
            <v>HO2011-9405</v>
          </cell>
          <cell r="B69">
            <v>1</v>
          </cell>
          <cell r="C69" t="str">
            <v>B</v>
          </cell>
          <cell r="D69">
            <v>5</v>
          </cell>
          <cell r="E69">
            <v>1</v>
          </cell>
          <cell r="F69">
            <v>4</v>
          </cell>
          <cell r="G69">
            <v>295</v>
          </cell>
          <cell r="H69">
            <v>167</v>
          </cell>
          <cell r="I69">
            <v>44</v>
          </cell>
          <cell r="J69">
            <v>211</v>
          </cell>
          <cell r="K69">
            <v>84</v>
          </cell>
          <cell r="L69" t="str">
            <v>Y</v>
          </cell>
        </row>
        <row r="70">
          <cell r="A70" t="str">
            <v>HO2011-9406</v>
          </cell>
          <cell r="B70">
            <v>1</v>
          </cell>
          <cell r="C70" t="str">
            <v>B</v>
          </cell>
          <cell r="D70">
            <v>17</v>
          </cell>
          <cell r="E70">
            <v>1</v>
          </cell>
          <cell r="F70">
            <v>4</v>
          </cell>
          <cell r="G70">
            <v>272</v>
          </cell>
          <cell r="H70">
            <v>165</v>
          </cell>
          <cell r="I70">
            <v>44</v>
          </cell>
          <cell r="J70">
            <v>209</v>
          </cell>
          <cell r="K70">
            <v>63</v>
          </cell>
          <cell r="L70" t="str">
            <v>Y</v>
          </cell>
        </row>
        <row r="71">
          <cell r="A71" t="str">
            <v>HO2012-615</v>
          </cell>
          <cell r="B71">
            <v>2</v>
          </cell>
          <cell r="C71" t="str">
            <v>A</v>
          </cell>
          <cell r="D71">
            <v>1</v>
          </cell>
          <cell r="E71">
            <v>1</v>
          </cell>
          <cell r="F71">
            <v>7</v>
          </cell>
          <cell r="G71">
            <v>295</v>
          </cell>
          <cell r="H71">
            <v>165</v>
          </cell>
          <cell r="I71">
            <v>44</v>
          </cell>
          <cell r="J71">
            <v>209</v>
          </cell>
          <cell r="K71">
            <v>86</v>
          </cell>
          <cell r="L71" t="str">
            <v>Y</v>
          </cell>
        </row>
        <row r="72">
          <cell r="A72" t="str">
            <v>HO2012-633</v>
          </cell>
          <cell r="B72">
            <v>6</v>
          </cell>
          <cell r="C72" t="str">
            <v>A</v>
          </cell>
          <cell r="D72">
            <v>5</v>
          </cell>
          <cell r="E72">
            <v>1</v>
          </cell>
          <cell r="F72">
            <v>6</v>
          </cell>
          <cell r="G72">
            <v>282</v>
          </cell>
          <cell r="L72" t="str">
            <v>Y</v>
          </cell>
        </row>
        <row r="73">
          <cell r="A73" t="str">
            <v>HO2012-641</v>
          </cell>
          <cell r="B73">
            <v>6</v>
          </cell>
          <cell r="C73" t="str">
            <v>B</v>
          </cell>
          <cell r="D73">
            <v>8</v>
          </cell>
          <cell r="E73">
            <v>3</v>
          </cell>
          <cell r="F73">
            <v>4</v>
          </cell>
          <cell r="G73">
            <v>289</v>
          </cell>
          <cell r="L73" t="str">
            <v>Y</v>
          </cell>
        </row>
        <row r="74">
          <cell r="A74" t="str">
            <v>HO2012-9409</v>
          </cell>
          <cell r="B74">
            <v>1</v>
          </cell>
          <cell r="C74" t="str">
            <v>A</v>
          </cell>
          <cell r="D74">
            <v>16</v>
          </cell>
          <cell r="E74">
            <v>1</v>
          </cell>
          <cell r="F74">
            <v>4</v>
          </cell>
          <cell r="G74">
            <v>279</v>
          </cell>
          <cell r="H74">
            <v>167</v>
          </cell>
          <cell r="I74">
            <v>44</v>
          </cell>
          <cell r="J74">
            <v>211</v>
          </cell>
          <cell r="K74">
            <v>68</v>
          </cell>
          <cell r="L74" t="str">
            <v>Y</v>
          </cell>
        </row>
        <row r="75">
          <cell r="A75" t="str">
            <v>HO2012-9410</v>
          </cell>
          <cell r="B75">
            <v>4</v>
          </cell>
          <cell r="C75" t="str">
            <v>A</v>
          </cell>
          <cell r="D75">
            <v>16</v>
          </cell>
          <cell r="E75">
            <v>1</v>
          </cell>
          <cell r="F75">
            <v>7</v>
          </cell>
          <cell r="G75">
            <v>254</v>
          </cell>
          <cell r="L75" t="str">
            <v>Y</v>
          </cell>
        </row>
        <row r="76">
          <cell r="A76" t="str">
            <v>HO2012-9411</v>
          </cell>
          <cell r="B76">
            <v>3</v>
          </cell>
          <cell r="C76" t="str">
            <v>C</v>
          </cell>
          <cell r="D76">
            <v>1</v>
          </cell>
          <cell r="E76">
            <v>1</v>
          </cell>
          <cell r="F76">
            <v>4</v>
          </cell>
          <cell r="G76">
            <v>290</v>
          </cell>
          <cell r="H76">
            <v>152</v>
          </cell>
          <cell r="I76">
            <v>37</v>
          </cell>
          <cell r="J76">
            <v>189</v>
          </cell>
          <cell r="K76">
            <v>101</v>
          </cell>
          <cell r="L76" t="str">
            <v>Y</v>
          </cell>
        </row>
        <row r="77">
          <cell r="A77" t="str">
            <v>HO2013-705</v>
          </cell>
          <cell r="B77">
            <v>3</v>
          </cell>
          <cell r="C77" t="str">
            <v>C</v>
          </cell>
          <cell r="D77">
            <v>5</v>
          </cell>
          <cell r="E77">
            <v>1</v>
          </cell>
          <cell r="F77">
            <v>6</v>
          </cell>
          <cell r="G77">
            <v>256</v>
          </cell>
          <cell r="H77">
            <v>151</v>
          </cell>
          <cell r="I77">
            <v>37</v>
          </cell>
          <cell r="J77">
            <v>188</v>
          </cell>
          <cell r="K77">
            <v>68</v>
          </cell>
          <cell r="L77" t="str">
            <v>Y</v>
          </cell>
        </row>
        <row r="78">
          <cell r="A78" t="str">
            <v>HO89-889</v>
          </cell>
          <cell r="B78">
            <v>5</v>
          </cell>
          <cell r="C78" t="str">
            <v>A</v>
          </cell>
          <cell r="D78">
            <v>14</v>
          </cell>
          <cell r="E78">
            <v>1</v>
          </cell>
          <cell r="G78">
            <v>600</v>
          </cell>
          <cell r="H78">
            <v>151</v>
          </cell>
          <cell r="I78">
            <v>40</v>
          </cell>
          <cell r="J78">
            <v>191</v>
          </cell>
          <cell r="K78">
            <v>409</v>
          </cell>
          <cell r="L78" t="str">
            <v>Y</v>
          </cell>
        </row>
        <row r="79">
          <cell r="A79" t="str">
            <v>HO95-988</v>
          </cell>
          <cell r="B79">
            <v>6</v>
          </cell>
          <cell r="C79" t="str">
            <v>B</v>
          </cell>
          <cell r="D79">
            <v>14</v>
          </cell>
          <cell r="E79">
            <v>1</v>
          </cell>
          <cell r="F79">
            <v>3</v>
          </cell>
          <cell r="G79">
            <v>270</v>
          </cell>
          <cell r="H79">
            <v>152</v>
          </cell>
          <cell r="I79">
            <v>39</v>
          </cell>
          <cell r="J79">
            <v>191</v>
          </cell>
          <cell r="K79">
            <v>79</v>
          </cell>
          <cell r="L79" t="str">
            <v>Y</v>
          </cell>
        </row>
        <row r="80">
          <cell r="A80" t="str">
            <v>HOCP00-930</v>
          </cell>
          <cell r="B80">
            <v>1</v>
          </cell>
          <cell r="C80" t="str">
            <v>B</v>
          </cell>
          <cell r="D80">
            <v>2</v>
          </cell>
          <cell r="E80">
            <v>1</v>
          </cell>
          <cell r="F80">
            <v>4</v>
          </cell>
          <cell r="G80">
            <v>278</v>
          </cell>
          <cell r="H80">
            <v>165</v>
          </cell>
          <cell r="I80">
            <v>44</v>
          </cell>
          <cell r="J80">
            <v>211</v>
          </cell>
          <cell r="K80">
            <v>67</v>
          </cell>
          <cell r="L80" t="str">
            <v>Y</v>
          </cell>
        </row>
        <row r="81">
          <cell r="A81" t="str">
            <v>HOCP00-950</v>
          </cell>
          <cell r="B81">
            <v>1</v>
          </cell>
          <cell r="C81" t="str">
            <v>C</v>
          </cell>
          <cell r="D81">
            <v>8</v>
          </cell>
          <cell r="E81">
            <v>1</v>
          </cell>
          <cell r="F81">
            <v>8</v>
          </cell>
          <cell r="G81">
            <v>277</v>
          </cell>
          <cell r="H81">
            <v>165</v>
          </cell>
          <cell r="I81">
            <v>44</v>
          </cell>
          <cell r="J81">
            <v>209</v>
          </cell>
          <cell r="K81">
            <v>68</v>
          </cell>
          <cell r="L81" t="str">
            <v>Y</v>
          </cell>
        </row>
        <row r="82">
          <cell r="A82" t="str">
            <v>HOCP01-517</v>
          </cell>
          <cell r="B82">
            <v>4</v>
          </cell>
          <cell r="C82" t="str">
            <v>A</v>
          </cell>
          <cell r="D82">
            <v>18</v>
          </cell>
          <cell r="E82">
            <v>1</v>
          </cell>
          <cell r="F82">
            <v>4</v>
          </cell>
          <cell r="G82">
            <v>265</v>
          </cell>
          <cell r="H82">
            <v>151</v>
          </cell>
          <cell r="I82">
            <v>37</v>
          </cell>
          <cell r="J82">
            <v>187</v>
          </cell>
          <cell r="K82">
            <v>78</v>
          </cell>
          <cell r="L82" t="str">
            <v>Y</v>
          </cell>
        </row>
        <row r="83">
          <cell r="A83" t="str">
            <v>HOCP01-523</v>
          </cell>
          <cell r="B83">
            <v>6</v>
          </cell>
          <cell r="C83" t="str">
            <v>B</v>
          </cell>
          <cell r="D83">
            <v>15</v>
          </cell>
          <cell r="E83">
            <v>1</v>
          </cell>
          <cell r="G83">
            <v>450</v>
          </cell>
          <cell r="L83" t="str">
            <v>Y</v>
          </cell>
        </row>
        <row r="84">
          <cell r="A84" t="str">
            <v>HOCP02-610</v>
          </cell>
          <cell r="B84">
            <v>2</v>
          </cell>
          <cell r="C84" t="str">
            <v>A</v>
          </cell>
          <cell r="D84">
            <v>7</v>
          </cell>
          <cell r="E84">
            <v>1</v>
          </cell>
          <cell r="F84">
            <v>4</v>
          </cell>
          <cell r="G84">
            <v>278</v>
          </cell>
          <cell r="H84">
            <v>168</v>
          </cell>
          <cell r="I84">
            <v>43</v>
          </cell>
          <cell r="J84">
            <v>211</v>
          </cell>
          <cell r="K84">
            <v>67</v>
          </cell>
          <cell r="L84" t="str">
            <v>Y</v>
          </cell>
        </row>
        <row r="85">
          <cell r="A85" t="str">
            <v>HOCP02-618</v>
          </cell>
          <cell r="B85">
            <v>3</v>
          </cell>
          <cell r="C85" t="str">
            <v>A</v>
          </cell>
          <cell r="D85">
            <v>13</v>
          </cell>
          <cell r="E85">
            <v>1</v>
          </cell>
          <cell r="F85">
            <v>4</v>
          </cell>
          <cell r="G85">
            <v>270</v>
          </cell>
          <cell r="H85">
            <v>152</v>
          </cell>
          <cell r="I85">
            <v>35</v>
          </cell>
          <cell r="J85">
            <v>187</v>
          </cell>
          <cell r="K85">
            <v>83</v>
          </cell>
          <cell r="L85" t="str">
            <v>Y</v>
          </cell>
        </row>
        <row r="86">
          <cell r="A86" t="str">
            <v>HOCP02-623</v>
          </cell>
          <cell r="B86">
            <v>1</v>
          </cell>
          <cell r="C86" t="str">
            <v>B</v>
          </cell>
          <cell r="D86">
            <v>3</v>
          </cell>
          <cell r="E86">
            <v>1</v>
          </cell>
          <cell r="F86">
            <v>4</v>
          </cell>
          <cell r="G86">
            <v>294</v>
          </cell>
          <cell r="H86">
            <v>165</v>
          </cell>
          <cell r="I86">
            <v>44</v>
          </cell>
          <cell r="J86">
            <v>211</v>
          </cell>
          <cell r="K86">
            <v>83</v>
          </cell>
          <cell r="L86" t="str">
            <v>Y</v>
          </cell>
        </row>
        <row r="87">
          <cell r="A87" t="str">
            <v>HOCP04-838</v>
          </cell>
          <cell r="B87">
            <v>5</v>
          </cell>
          <cell r="C87" t="str">
            <v>A</v>
          </cell>
          <cell r="D87">
            <v>16</v>
          </cell>
          <cell r="E87">
            <v>1</v>
          </cell>
          <cell r="F87">
            <v>8</v>
          </cell>
          <cell r="G87">
            <v>272</v>
          </cell>
          <cell r="H87">
            <v>152</v>
          </cell>
          <cell r="I87">
            <v>39</v>
          </cell>
          <cell r="J87">
            <v>191</v>
          </cell>
          <cell r="K87">
            <v>81</v>
          </cell>
          <cell r="L87" t="str">
            <v>Y</v>
          </cell>
        </row>
        <row r="88">
          <cell r="A88" t="str">
            <v>HOCP04-847</v>
          </cell>
          <cell r="B88">
            <v>4</v>
          </cell>
          <cell r="C88" t="str">
            <v>A</v>
          </cell>
          <cell r="D88">
            <v>15</v>
          </cell>
          <cell r="E88">
            <v>1</v>
          </cell>
          <cell r="F88">
            <v>9</v>
          </cell>
          <cell r="G88">
            <v>272</v>
          </cell>
          <cell r="H88">
            <v>152</v>
          </cell>
          <cell r="I88">
            <v>35</v>
          </cell>
          <cell r="J88">
            <v>187</v>
          </cell>
          <cell r="K88">
            <v>85</v>
          </cell>
          <cell r="L88" t="str">
            <v>Y</v>
          </cell>
        </row>
        <row r="89">
          <cell r="A89" t="str">
            <v>HOCP05-902</v>
          </cell>
          <cell r="B89">
            <v>1</v>
          </cell>
          <cell r="C89" t="str">
            <v>A</v>
          </cell>
          <cell r="D89">
            <v>9</v>
          </cell>
          <cell r="E89">
            <v>5</v>
          </cell>
          <cell r="F89">
            <v>8</v>
          </cell>
          <cell r="G89">
            <v>287</v>
          </cell>
          <cell r="H89">
            <v>165</v>
          </cell>
          <cell r="I89">
            <v>44</v>
          </cell>
          <cell r="J89">
            <v>209</v>
          </cell>
          <cell r="L89" t="str">
            <v>Y</v>
          </cell>
        </row>
        <row r="90">
          <cell r="A90" t="str">
            <v>HOCP05-903</v>
          </cell>
          <cell r="B90">
            <v>3</v>
          </cell>
          <cell r="C90" t="str">
            <v>C</v>
          </cell>
          <cell r="D90">
            <v>8</v>
          </cell>
          <cell r="E90">
            <v>1</v>
          </cell>
          <cell r="G90">
            <v>500</v>
          </cell>
          <cell r="H90">
            <v>151</v>
          </cell>
          <cell r="I90">
            <v>36</v>
          </cell>
          <cell r="J90">
            <v>187</v>
          </cell>
          <cell r="K90">
            <v>313</v>
          </cell>
          <cell r="L90" t="str">
            <v>Y</v>
          </cell>
        </row>
        <row r="91">
          <cell r="A91" t="str">
            <v>HOCP05-904</v>
          </cell>
          <cell r="B91">
            <v>4</v>
          </cell>
          <cell r="C91" t="str">
            <v>C</v>
          </cell>
          <cell r="D91">
            <v>10</v>
          </cell>
          <cell r="E91">
            <v>1</v>
          </cell>
          <cell r="G91">
            <v>500</v>
          </cell>
          <cell r="H91">
            <v>151</v>
          </cell>
          <cell r="I91">
            <v>36</v>
          </cell>
          <cell r="J91">
            <v>187</v>
          </cell>
          <cell r="K91">
            <v>313</v>
          </cell>
          <cell r="L91" t="str">
            <v>Y</v>
          </cell>
        </row>
        <row r="92">
          <cell r="A92" t="str">
            <v>HOCP05-918</v>
          </cell>
          <cell r="B92">
            <v>4</v>
          </cell>
          <cell r="C92" t="str">
            <v>B</v>
          </cell>
          <cell r="D92">
            <v>7</v>
          </cell>
          <cell r="E92">
            <v>1</v>
          </cell>
          <cell r="F92">
            <v>7</v>
          </cell>
          <cell r="G92">
            <v>264</v>
          </cell>
          <cell r="H92">
            <v>151</v>
          </cell>
          <cell r="I92">
            <v>36</v>
          </cell>
          <cell r="J92">
            <v>187</v>
          </cell>
          <cell r="K92">
            <v>77</v>
          </cell>
          <cell r="L92" t="str">
            <v>Y</v>
          </cell>
        </row>
        <row r="93">
          <cell r="A93" t="str">
            <v>HOCP05-923</v>
          </cell>
          <cell r="B93">
            <v>2</v>
          </cell>
          <cell r="C93" t="str">
            <v>C</v>
          </cell>
          <cell r="D93">
            <v>16</v>
          </cell>
          <cell r="E93">
            <v>1</v>
          </cell>
          <cell r="G93">
            <v>277</v>
          </cell>
          <cell r="H93">
            <v>168</v>
          </cell>
          <cell r="I93">
            <v>43</v>
          </cell>
          <cell r="J93">
            <v>211</v>
          </cell>
          <cell r="K93">
            <v>66</v>
          </cell>
          <cell r="L93" t="str">
            <v>Y</v>
          </cell>
        </row>
        <row r="94">
          <cell r="A94" t="str">
            <v>HOCP05-931</v>
          </cell>
          <cell r="B94">
            <v>1</v>
          </cell>
          <cell r="C94" t="str">
            <v>C</v>
          </cell>
          <cell r="D94">
            <v>3</v>
          </cell>
          <cell r="E94">
            <v>1</v>
          </cell>
          <cell r="G94">
            <v>284</v>
          </cell>
          <cell r="H94">
            <v>168</v>
          </cell>
          <cell r="I94">
            <v>43</v>
          </cell>
          <cell r="J94">
            <v>211</v>
          </cell>
          <cell r="K94">
            <v>73</v>
          </cell>
          <cell r="L94" t="str">
            <v>Y</v>
          </cell>
        </row>
        <row r="95">
          <cell r="A95" t="str">
            <v>HOCP06-502</v>
          </cell>
          <cell r="B95">
            <v>3</v>
          </cell>
          <cell r="C95" t="str">
            <v>A</v>
          </cell>
          <cell r="D95">
            <v>18</v>
          </cell>
          <cell r="E95">
            <v>1</v>
          </cell>
          <cell r="G95">
            <v>253</v>
          </cell>
          <cell r="H95">
            <v>151</v>
          </cell>
          <cell r="I95">
            <v>36</v>
          </cell>
          <cell r="J95">
            <v>187</v>
          </cell>
          <cell r="K95">
            <v>66</v>
          </cell>
          <cell r="L95" t="str">
            <v>Y</v>
          </cell>
        </row>
        <row r="96">
          <cell r="A96" t="str">
            <v>HOCP06-512</v>
          </cell>
          <cell r="B96">
            <v>3</v>
          </cell>
          <cell r="C96" t="str">
            <v>C</v>
          </cell>
          <cell r="D96">
            <v>9</v>
          </cell>
          <cell r="E96">
            <v>1</v>
          </cell>
          <cell r="G96">
            <v>500</v>
          </cell>
          <cell r="H96">
            <v>151</v>
          </cell>
          <cell r="I96">
            <v>36</v>
          </cell>
          <cell r="J96">
            <v>187</v>
          </cell>
          <cell r="K96">
            <v>313</v>
          </cell>
          <cell r="L96" t="str">
            <v>Y</v>
          </cell>
        </row>
        <row r="97">
          <cell r="A97" t="str">
            <v>HOCP06-513</v>
          </cell>
          <cell r="B97">
            <v>2</v>
          </cell>
          <cell r="C97" t="str">
            <v>B</v>
          </cell>
          <cell r="D97">
            <v>3</v>
          </cell>
          <cell r="E97">
            <v>1</v>
          </cell>
          <cell r="G97">
            <v>289</v>
          </cell>
          <cell r="H97">
            <v>168</v>
          </cell>
          <cell r="I97">
            <v>43</v>
          </cell>
          <cell r="J97">
            <v>211</v>
          </cell>
          <cell r="K97">
            <v>78</v>
          </cell>
          <cell r="L97" t="str">
            <v>Y</v>
          </cell>
        </row>
        <row r="98">
          <cell r="A98" t="str">
            <v>HOCP07-600</v>
          </cell>
          <cell r="B98">
            <v>1</v>
          </cell>
          <cell r="C98" t="str">
            <v>B</v>
          </cell>
          <cell r="D98">
            <v>14</v>
          </cell>
          <cell r="E98">
            <v>1</v>
          </cell>
          <cell r="G98">
            <v>500</v>
          </cell>
          <cell r="H98">
            <v>168</v>
          </cell>
          <cell r="I98">
            <v>43</v>
          </cell>
          <cell r="J98">
            <v>211</v>
          </cell>
          <cell r="K98">
            <v>289</v>
          </cell>
          <cell r="L98" t="str">
            <v>Y</v>
          </cell>
        </row>
        <row r="99">
          <cell r="A99" t="str">
            <v>HOCP07-615</v>
          </cell>
          <cell r="B99">
            <v>3</v>
          </cell>
          <cell r="C99" t="str">
            <v>A</v>
          </cell>
          <cell r="D99">
            <v>10</v>
          </cell>
          <cell r="E99">
            <v>1</v>
          </cell>
          <cell r="F99">
            <v>3</v>
          </cell>
          <cell r="G99">
            <v>268</v>
          </cell>
          <cell r="H99">
            <v>151</v>
          </cell>
          <cell r="I99">
            <v>36</v>
          </cell>
          <cell r="J99">
            <v>187</v>
          </cell>
          <cell r="K99">
            <v>81</v>
          </cell>
          <cell r="L99" t="str">
            <v>Y</v>
          </cell>
        </row>
        <row r="100">
          <cell r="A100" t="str">
            <v>HOCP08-726</v>
          </cell>
          <cell r="B100">
            <v>1</v>
          </cell>
          <cell r="C100" t="str">
            <v>B</v>
          </cell>
          <cell r="D100">
            <v>1</v>
          </cell>
          <cell r="E100">
            <v>1</v>
          </cell>
          <cell r="F100">
            <v>3</v>
          </cell>
          <cell r="G100">
            <v>278</v>
          </cell>
          <cell r="H100">
            <v>165</v>
          </cell>
          <cell r="I100">
            <v>44</v>
          </cell>
          <cell r="J100">
            <v>211</v>
          </cell>
          <cell r="K100">
            <v>67</v>
          </cell>
          <cell r="L100" t="str">
            <v>Y</v>
          </cell>
        </row>
        <row r="101">
          <cell r="A101" t="str">
            <v>HOCP08-729</v>
          </cell>
          <cell r="B101">
            <v>1</v>
          </cell>
          <cell r="C101" t="str">
            <v>A</v>
          </cell>
          <cell r="D101">
            <v>9</v>
          </cell>
          <cell r="E101">
            <v>1</v>
          </cell>
          <cell r="G101">
            <v>500</v>
          </cell>
          <cell r="H101">
            <v>168</v>
          </cell>
          <cell r="I101">
            <v>44</v>
          </cell>
          <cell r="J101">
            <v>211</v>
          </cell>
          <cell r="K101">
            <v>289</v>
          </cell>
          <cell r="L101" t="str">
            <v>Y</v>
          </cell>
        </row>
        <row r="102">
          <cell r="A102" t="str">
            <v>HOCP09-800</v>
          </cell>
          <cell r="B102">
            <v>2</v>
          </cell>
          <cell r="C102" t="str">
            <v>C</v>
          </cell>
          <cell r="D102">
            <v>1</v>
          </cell>
          <cell r="E102">
            <v>1</v>
          </cell>
          <cell r="G102">
            <v>450</v>
          </cell>
          <cell r="H102">
            <v>165</v>
          </cell>
          <cell r="I102">
            <v>44</v>
          </cell>
          <cell r="J102">
            <v>211</v>
          </cell>
          <cell r="K102">
            <v>239</v>
          </cell>
          <cell r="L102" t="str">
            <v>Y</v>
          </cell>
        </row>
        <row r="103">
          <cell r="A103" t="str">
            <v>HOCP09-803</v>
          </cell>
          <cell r="B103">
            <v>1</v>
          </cell>
          <cell r="C103" t="str">
            <v>B</v>
          </cell>
          <cell r="D103">
            <v>11</v>
          </cell>
          <cell r="E103">
            <v>1</v>
          </cell>
          <cell r="F103">
            <v>7</v>
          </cell>
          <cell r="G103">
            <v>306</v>
          </cell>
          <cell r="H103">
            <v>165</v>
          </cell>
          <cell r="I103">
            <v>44</v>
          </cell>
          <cell r="J103">
            <v>211</v>
          </cell>
          <cell r="K103">
            <v>95</v>
          </cell>
          <cell r="L103" t="str">
            <v>Y</v>
          </cell>
        </row>
        <row r="104">
          <cell r="A104" t="str">
            <v>HOCP09-804</v>
          </cell>
          <cell r="B104">
            <v>1</v>
          </cell>
          <cell r="C104" t="str">
            <v>A</v>
          </cell>
          <cell r="D104">
            <v>1</v>
          </cell>
          <cell r="E104">
            <v>1</v>
          </cell>
          <cell r="F104">
            <v>4</v>
          </cell>
          <cell r="G104">
            <v>274</v>
          </cell>
          <cell r="H104">
            <v>165</v>
          </cell>
          <cell r="I104">
            <v>44</v>
          </cell>
          <cell r="J104">
            <v>209</v>
          </cell>
          <cell r="K104">
            <v>65</v>
          </cell>
          <cell r="L104" t="str">
            <v>Y</v>
          </cell>
        </row>
        <row r="105">
          <cell r="A105" t="str">
            <v>HOCP09-810</v>
          </cell>
          <cell r="B105">
            <v>2</v>
          </cell>
          <cell r="C105" t="str">
            <v>B</v>
          </cell>
          <cell r="D105">
            <v>12</v>
          </cell>
          <cell r="E105">
            <v>1</v>
          </cell>
          <cell r="F105">
            <v>8</v>
          </cell>
          <cell r="G105">
            <v>273</v>
          </cell>
          <cell r="H105">
            <v>165</v>
          </cell>
          <cell r="I105">
            <v>44</v>
          </cell>
          <cell r="J105">
            <v>211</v>
          </cell>
          <cell r="K105">
            <v>62</v>
          </cell>
          <cell r="L105" t="str">
            <v>Y</v>
          </cell>
        </row>
        <row r="106">
          <cell r="A106" t="str">
            <v>HOCP09-814</v>
          </cell>
          <cell r="B106">
            <v>6</v>
          </cell>
          <cell r="C106" t="str">
            <v>B</v>
          </cell>
          <cell r="D106">
            <v>5</v>
          </cell>
          <cell r="E106">
            <v>1</v>
          </cell>
          <cell r="F106">
            <v>8</v>
          </cell>
          <cell r="G106">
            <v>277</v>
          </cell>
          <cell r="H106">
            <v>152</v>
          </cell>
          <cell r="I106">
            <v>39</v>
          </cell>
          <cell r="J106">
            <v>191</v>
          </cell>
          <cell r="K106">
            <v>86</v>
          </cell>
          <cell r="L106" t="str">
            <v>Y</v>
          </cell>
        </row>
        <row r="107">
          <cell r="A107" t="str">
            <v>HOCP09-846</v>
          </cell>
          <cell r="B107">
            <v>5</v>
          </cell>
          <cell r="C107" t="str">
            <v>C</v>
          </cell>
          <cell r="D107">
            <v>12</v>
          </cell>
          <cell r="E107">
            <v>1</v>
          </cell>
          <cell r="G107">
            <v>500</v>
          </cell>
          <cell r="H107">
            <v>151</v>
          </cell>
          <cell r="I107">
            <v>41</v>
          </cell>
          <cell r="J107">
            <v>191</v>
          </cell>
          <cell r="K107">
            <v>309</v>
          </cell>
          <cell r="L107" t="str">
            <v>Y</v>
          </cell>
        </row>
        <row r="108">
          <cell r="A108" t="str">
            <v>HOCP10-900</v>
          </cell>
          <cell r="B108">
            <v>1</v>
          </cell>
          <cell r="C108" t="str">
            <v>C</v>
          </cell>
          <cell r="D108">
            <v>15</v>
          </cell>
          <cell r="E108">
            <v>1</v>
          </cell>
          <cell r="G108">
            <v>500</v>
          </cell>
          <cell r="H108">
            <v>165</v>
          </cell>
          <cell r="I108">
            <v>44</v>
          </cell>
          <cell r="J108">
            <v>211</v>
          </cell>
          <cell r="K108">
            <v>289</v>
          </cell>
          <cell r="L108" t="str">
            <v>Y</v>
          </cell>
        </row>
        <row r="109">
          <cell r="A109" t="str">
            <v>HOCP10-901</v>
          </cell>
          <cell r="B109">
            <v>2</v>
          </cell>
          <cell r="C109" t="str">
            <v>A</v>
          </cell>
          <cell r="D109">
            <v>8</v>
          </cell>
          <cell r="E109">
            <v>1</v>
          </cell>
          <cell r="F109">
            <v>8</v>
          </cell>
          <cell r="G109">
            <v>279</v>
          </cell>
          <cell r="H109">
            <v>165</v>
          </cell>
          <cell r="I109">
            <v>44</v>
          </cell>
          <cell r="J109">
            <v>211</v>
          </cell>
          <cell r="K109">
            <v>68</v>
          </cell>
          <cell r="L109" t="str">
            <v>Y</v>
          </cell>
        </row>
        <row r="110">
          <cell r="A110" t="str">
            <v>HOCP10-917</v>
          </cell>
          <cell r="B110">
            <v>1</v>
          </cell>
          <cell r="C110" t="str">
            <v>B</v>
          </cell>
          <cell r="D110">
            <v>12</v>
          </cell>
          <cell r="E110">
            <v>1</v>
          </cell>
          <cell r="G110">
            <v>500</v>
          </cell>
          <cell r="H110">
            <v>165</v>
          </cell>
          <cell r="I110">
            <v>44</v>
          </cell>
          <cell r="J110">
            <v>211</v>
          </cell>
          <cell r="K110">
            <v>289</v>
          </cell>
          <cell r="L110" t="str">
            <v>Y</v>
          </cell>
        </row>
        <row r="111">
          <cell r="A111" t="str">
            <v>HOCP13-723</v>
          </cell>
          <cell r="B111">
            <v>1</v>
          </cell>
          <cell r="C111" t="str">
            <v>A</v>
          </cell>
          <cell r="D111">
            <v>12</v>
          </cell>
          <cell r="E111">
            <v>1</v>
          </cell>
          <cell r="F111">
            <v>4</v>
          </cell>
          <cell r="G111">
            <v>300</v>
          </cell>
          <cell r="L111" t="str">
            <v>Y</v>
          </cell>
        </row>
        <row r="112">
          <cell r="A112" t="str">
            <v>HOCP13-726</v>
          </cell>
          <cell r="B112">
            <v>1</v>
          </cell>
          <cell r="C112" t="str">
            <v>B</v>
          </cell>
          <cell r="D112">
            <v>16</v>
          </cell>
          <cell r="E112">
            <v>1</v>
          </cell>
          <cell r="G112">
            <v>450</v>
          </cell>
          <cell r="L112" t="str">
            <v>Y</v>
          </cell>
        </row>
        <row r="113">
          <cell r="A113" t="str">
            <v>HOCP14-802</v>
          </cell>
          <cell r="B113">
            <v>3</v>
          </cell>
          <cell r="C113" t="str">
            <v>B</v>
          </cell>
          <cell r="D113">
            <v>8</v>
          </cell>
          <cell r="E113">
            <v>1</v>
          </cell>
          <cell r="F113">
            <v>3</v>
          </cell>
          <cell r="G113">
            <v>250</v>
          </cell>
          <cell r="H113">
            <v>152</v>
          </cell>
          <cell r="I113">
            <v>35</v>
          </cell>
          <cell r="J113">
            <v>187</v>
          </cell>
          <cell r="K113">
            <v>63</v>
          </cell>
          <cell r="L113" t="str">
            <v>Y</v>
          </cell>
        </row>
        <row r="114">
          <cell r="A114" t="str">
            <v>HOCP14-867</v>
          </cell>
          <cell r="B114">
            <v>6</v>
          </cell>
          <cell r="C114" t="str">
            <v>A</v>
          </cell>
          <cell r="D114">
            <v>11</v>
          </cell>
          <cell r="E114">
            <v>1</v>
          </cell>
          <cell r="F114">
            <v>8</v>
          </cell>
          <cell r="G114">
            <v>274</v>
          </cell>
          <cell r="H114">
            <v>152</v>
          </cell>
          <cell r="I114">
            <v>39</v>
          </cell>
          <cell r="J114">
            <v>191</v>
          </cell>
          <cell r="K114">
            <v>83</v>
          </cell>
          <cell r="L114" t="str">
            <v>Y</v>
          </cell>
        </row>
        <row r="115">
          <cell r="A115" t="str">
            <v>HOCP14-885</v>
          </cell>
          <cell r="B115">
            <v>3</v>
          </cell>
          <cell r="C115" t="str">
            <v>A</v>
          </cell>
          <cell r="D115">
            <v>18</v>
          </cell>
          <cell r="E115">
            <v>1</v>
          </cell>
          <cell r="F115">
            <v>3</v>
          </cell>
          <cell r="G115">
            <v>277</v>
          </cell>
          <cell r="H115">
            <v>152</v>
          </cell>
          <cell r="I115">
            <v>35</v>
          </cell>
          <cell r="J115">
            <v>187</v>
          </cell>
          <cell r="K115">
            <v>90</v>
          </cell>
          <cell r="L115" t="str">
            <v>Y</v>
          </cell>
        </row>
        <row r="116">
          <cell r="A116" t="str">
            <v>HOCP15-510</v>
          </cell>
          <cell r="B116">
            <v>1</v>
          </cell>
          <cell r="C116" t="str">
            <v>C</v>
          </cell>
          <cell r="D116">
            <v>4</v>
          </cell>
          <cell r="E116">
            <v>1</v>
          </cell>
          <cell r="G116">
            <v>450</v>
          </cell>
          <cell r="H116">
            <v>166</v>
          </cell>
          <cell r="I116">
            <v>44</v>
          </cell>
          <cell r="J116">
            <v>210</v>
          </cell>
          <cell r="K116">
            <v>240</v>
          </cell>
          <cell r="L116" t="str">
            <v>Y</v>
          </cell>
        </row>
        <row r="117">
          <cell r="A117" t="str">
            <v>HOCP1985-845</v>
          </cell>
          <cell r="B117">
            <v>5</v>
          </cell>
          <cell r="C117" t="str">
            <v>A</v>
          </cell>
          <cell r="D117">
            <v>7</v>
          </cell>
          <cell r="E117">
            <v>1</v>
          </cell>
          <cell r="F117">
            <v>7</v>
          </cell>
          <cell r="G117">
            <v>281</v>
          </cell>
          <cell r="H117">
            <v>151</v>
          </cell>
          <cell r="I117">
            <v>41</v>
          </cell>
          <cell r="J117">
            <v>192</v>
          </cell>
          <cell r="K117">
            <v>89</v>
          </cell>
          <cell r="L117" t="str">
            <v>Y</v>
          </cell>
        </row>
        <row r="118">
          <cell r="A118" t="str">
            <v>HOCP1991-552</v>
          </cell>
          <cell r="B118">
            <v>1</v>
          </cell>
          <cell r="C118" t="str">
            <v>B</v>
          </cell>
          <cell r="D118">
            <v>1</v>
          </cell>
          <cell r="E118">
            <v>1</v>
          </cell>
          <cell r="F118">
            <v>4</v>
          </cell>
          <cell r="G118">
            <v>265</v>
          </cell>
          <cell r="H118">
            <v>165</v>
          </cell>
          <cell r="I118">
            <v>44</v>
          </cell>
          <cell r="J118">
            <v>209</v>
          </cell>
          <cell r="K118">
            <v>56</v>
          </cell>
          <cell r="L118" t="str">
            <v>Y</v>
          </cell>
        </row>
        <row r="119">
          <cell r="A119" t="str">
            <v>HOCP1991-554</v>
          </cell>
          <cell r="B119">
            <v>1</v>
          </cell>
          <cell r="C119" t="str">
            <v>B</v>
          </cell>
          <cell r="D119">
            <v>14</v>
          </cell>
          <cell r="E119">
            <v>1</v>
          </cell>
          <cell r="F119">
            <v>3</v>
          </cell>
          <cell r="G119">
            <v>295</v>
          </cell>
          <cell r="H119">
            <v>167</v>
          </cell>
          <cell r="I119">
            <v>44</v>
          </cell>
          <cell r="J119">
            <v>211</v>
          </cell>
          <cell r="K119">
            <v>84</v>
          </cell>
          <cell r="L119" t="str">
            <v>Y</v>
          </cell>
        </row>
        <row r="120">
          <cell r="A120" t="str">
            <v>HOCP1992-618</v>
          </cell>
          <cell r="B120">
            <v>1</v>
          </cell>
          <cell r="C120" t="str">
            <v>A</v>
          </cell>
          <cell r="D120">
            <v>6</v>
          </cell>
          <cell r="E120">
            <v>1</v>
          </cell>
          <cell r="F120">
            <v>7</v>
          </cell>
          <cell r="G120">
            <v>288</v>
          </cell>
          <cell r="H120">
            <v>165</v>
          </cell>
          <cell r="I120">
            <v>44</v>
          </cell>
          <cell r="J120">
            <v>209</v>
          </cell>
          <cell r="K120">
            <v>79</v>
          </cell>
          <cell r="L120" t="str">
            <v>Y</v>
          </cell>
        </row>
        <row r="121">
          <cell r="A121" t="str">
            <v>HOCP1992-624</v>
          </cell>
          <cell r="B121">
            <v>1</v>
          </cell>
          <cell r="C121" t="str">
            <v>A</v>
          </cell>
          <cell r="D121">
            <v>2</v>
          </cell>
          <cell r="E121">
            <v>1</v>
          </cell>
          <cell r="F121">
            <v>7</v>
          </cell>
          <cell r="G121">
            <v>274</v>
          </cell>
          <cell r="H121">
            <v>165</v>
          </cell>
          <cell r="I121">
            <v>44</v>
          </cell>
          <cell r="J121">
            <v>209</v>
          </cell>
          <cell r="K121">
            <v>65</v>
          </cell>
          <cell r="L121" t="str">
            <v>Y</v>
          </cell>
        </row>
        <row r="122">
          <cell r="A122" t="str">
            <v>HOCP1995-951</v>
          </cell>
          <cell r="B122">
            <v>3</v>
          </cell>
          <cell r="C122" t="str">
            <v>A</v>
          </cell>
          <cell r="D122">
            <v>4</v>
          </cell>
          <cell r="E122">
            <v>1</v>
          </cell>
          <cell r="F122">
            <v>7</v>
          </cell>
          <cell r="G122">
            <v>281</v>
          </cell>
          <cell r="H122">
            <v>151</v>
          </cell>
          <cell r="I122">
            <v>37</v>
          </cell>
          <cell r="J122">
            <v>188</v>
          </cell>
          <cell r="K122">
            <v>93</v>
          </cell>
          <cell r="L122" t="str">
            <v>Y</v>
          </cell>
        </row>
        <row r="123">
          <cell r="A123" t="str">
            <v>HOCP1996-540</v>
          </cell>
          <cell r="B123">
            <v>1</v>
          </cell>
          <cell r="C123" t="str">
            <v>A</v>
          </cell>
          <cell r="D123">
            <v>9</v>
          </cell>
          <cell r="E123">
            <v>1</v>
          </cell>
          <cell r="F123">
            <v>3</v>
          </cell>
          <cell r="G123">
            <v>277</v>
          </cell>
          <cell r="H123">
            <v>165</v>
          </cell>
          <cell r="I123">
            <v>44</v>
          </cell>
          <cell r="J123">
            <v>209</v>
          </cell>
          <cell r="K123">
            <v>68</v>
          </cell>
          <cell r="L123" t="str">
            <v>Y</v>
          </cell>
        </row>
        <row r="124">
          <cell r="A124" t="str">
            <v>HOCP1996-561</v>
          </cell>
          <cell r="B124">
            <v>1</v>
          </cell>
          <cell r="C124" t="str">
            <v>A</v>
          </cell>
          <cell r="D124">
            <v>3</v>
          </cell>
          <cell r="E124">
            <v>1</v>
          </cell>
          <cell r="F124">
            <v>4</v>
          </cell>
          <cell r="G124">
            <v>286</v>
          </cell>
          <cell r="H124">
            <v>165</v>
          </cell>
          <cell r="I124">
            <v>44</v>
          </cell>
          <cell r="J124">
            <v>209</v>
          </cell>
          <cell r="K124">
            <v>77</v>
          </cell>
          <cell r="L124" t="str">
            <v>Y</v>
          </cell>
        </row>
        <row r="125">
          <cell r="A125" t="str">
            <v>HOCP1997-609</v>
          </cell>
          <cell r="B125">
            <v>2</v>
          </cell>
          <cell r="C125" t="str">
            <v>A</v>
          </cell>
          <cell r="D125">
            <v>2</v>
          </cell>
          <cell r="E125">
            <v>1</v>
          </cell>
          <cell r="F125">
            <v>4</v>
          </cell>
          <cell r="G125">
            <v>281</v>
          </cell>
          <cell r="H125">
            <v>165</v>
          </cell>
          <cell r="I125">
            <v>44</v>
          </cell>
          <cell r="J125">
            <v>209</v>
          </cell>
          <cell r="K125">
            <v>72</v>
          </cell>
          <cell r="L125" t="str">
            <v>Y</v>
          </cell>
        </row>
        <row r="126">
          <cell r="A126" t="str">
            <v>HOCP2000-950</v>
          </cell>
          <cell r="B126">
            <v>1</v>
          </cell>
          <cell r="C126" t="str">
            <v>B</v>
          </cell>
          <cell r="D126">
            <v>2</v>
          </cell>
          <cell r="E126">
            <v>1</v>
          </cell>
          <cell r="F126">
            <v>8</v>
          </cell>
          <cell r="G126">
            <v>293</v>
          </cell>
          <cell r="H126">
            <v>165</v>
          </cell>
          <cell r="I126">
            <v>44</v>
          </cell>
          <cell r="J126">
            <v>209</v>
          </cell>
          <cell r="K126">
            <v>84</v>
          </cell>
          <cell r="L126" t="str">
            <v>Y</v>
          </cell>
        </row>
        <row r="127">
          <cell r="A127" t="str">
            <v>HOCP2001-517</v>
          </cell>
          <cell r="B127">
            <v>1</v>
          </cell>
          <cell r="C127" t="str">
            <v>A</v>
          </cell>
          <cell r="D127">
            <v>8</v>
          </cell>
          <cell r="E127">
            <v>1</v>
          </cell>
          <cell r="F127">
            <v>4</v>
          </cell>
          <cell r="G127">
            <v>305</v>
          </cell>
          <cell r="H127">
            <v>165</v>
          </cell>
          <cell r="I127">
            <v>44</v>
          </cell>
          <cell r="J127">
            <v>209</v>
          </cell>
          <cell r="K127">
            <v>96</v>
          </cell>
          <cell r="L127" t="str">
            <v>Y</v>
          </cell>
        </row>
        <row r="128">
          <cell r="A128" t="str">
            <v>HOCP2001-523</v>
          </cell>
          <cell r="B128">
            <v>5</v>
          </cell>
          <cell r="C128" t="str">
            <v>A</v>
          </cell>
          <cell r="D128">
            <v>1</v>
          </cell>
          <cell r="E128">
            <v>1</v>
          </cell>
          <cell r="F128">
            <v>7</v>
          </cell>
          <cell r="G128">
            <v>298</v>
          </cell>
          <cell r="H128">
            <v>151</v>
          </cell>
          <cell r="I128">
            <v>41</v>
          </cell>
          <cell r="J128">
            <v>192</v>
          </cell>
          <cell r="K128">
            <v>106</v>
          </cell>
          <cell r="L128" t="str">
            <v>Y</v>
          </cell>
        </row>
        <row r="129">
          <cell r="A129" t="str">
            <v>HOCP2002-618</v>
          </cell>
          <cell r="B129">
            <v>3</v>
          </cell>
          <cell r="C129" t="str">
            <v>A</v>
          </cell>
          <cell r="D129">
            <v>11</v>
          </cell>
          <cell r="E129">
            <v>1</v>
          </cell>
          <cell r="F129">
            <v>4</v>
          </cell>
          <cell r="G129">
            <v>267</v>
          </cell>
          <cell r="H129">
            <v>151</v>
          </cell>
          <cell r="I129">
            <v>37</v>
          </cell>
          <cell r="J129">
            <v>188</v>
          </cell>
          <cell r="K129">
            <v>79</v>
          </cell>
          <cell r="L129" t="str">
            <v>Y</v>
          </cell>
        </row>
        <row r="130">
          <cell r="A130" t="str">
            <v>HOCP2004-838</v>
          </cell>
          <cell r="B130">
            <v>1</v>
          </cell>
          <cell r="C130" t="str">
            <v>B</v>
          </cell>
          <cell r="D130">
            <v>4</v>
          </cell>
          <cell r="E130">
            <v>1</v>
          </cell>
          <cell r="F130">
            <v>3</v>
          </cell>
          <cell r="G130">
            <v>263</v>
          </cell>
          <cell r="H130">
            <v>165</v>
          </cell>
          <cell r="I130">
            <v>44</v>
          </cell>
          <cell r="J130">
            <v>209</v>
          </cell>
          <cell r="K130">
            <v>54</v>
          </cell>
          <cell r="L130" t="str">
            <v>Y</v>
          </cell>
        </row>
        <row r="131">
          <cell r="A131" t="str">
            <v>HOCP2004-847</v>
          </cell>
          <cell r="B131">
            <v>4</v>
          </cell>
          <cell r="C131" t="str">
            <v>A</v>
          </cell>
          <cell r="D131">
            <v>3</v>
          </cell>
          <cell r="E131">
            <v>1</v>
          </cell>
          <cell r="F131">
            <v>7</v>
          </cell>
          <cell r="G131">
            <v>274</v>
          </cell>
          <cell r="H131">
            <v>151</v>
          </cell>
          <cell r="I131">
            <v>37</v>
          </cell>
          <cell r="J131">
            <v>188</v>
          </cell>
          <cell r="K131">
            <v>86</v>
          </cell>
          <cell r="L131" t="str">
            <v>Y</v>
          </cell>
        </row>
        <row r="132">
          <cell r="A132" t="str">
            <v>HOCP2005-902</v>
          </cell>
          <cell r="B132">
            <v>6</v>
          </cell>
          <cell r="C132" t="str">
            <v>B</v>
          </cell>
          <cell r="D132">
            <v>2</v>
          </cell>
          <cell r="E132">
            <v>1</v>
          </cell>
          <cell r="F132">
            <v>7</v>
          </cell>
          <cell r="G132">
            <v>273</v>
          </cell>
          <cell r="L132" t="str">
            <v>Y</v>
          </cell>
        </row>
        <row r="133">
          <cell r="A133" t="str">
            <v>HOCP2009-800</v>
          </cell>
          <cell r="B133">
            <v>2</v>
          </cell>
          <cell r="C133" t="str">
            <v>C</v>
          </cell>
          <cell r="D133">
            <v>12</v>
          </cell>
          <cell r="E133">
            <v>1</v>
          </cell>
          <cell r="G133">
            <v>500</v>
          </cell>
          <cell r="H133">
            <v>167</v>
          </cell>
          <cell r="I133">
            <v>44</v>
          </cell>
          <cell r="J133">
            <v>211</v>
          </cell>
          <cell r="K133">
            <v>289</v>
          </cell>
          <cell r="L133" t="str">
            <v>Y</v>
          </cell>
        </row>
        <row r="134">
          <cell r="A134" t="str">
            <v>HOCP2009-804</v>
          </cell>
          <cell r="B134">
            <v>4</v>
          </cell>
          <cell r="C134" t="str">
            <v>A</v>
          </cell>
          <cell r="D134">
            <v>5</v>
          </cell>
          <cell r="E134">
            <v>1</v>
          </cell>
          <cell r="F134">
            <v>4</v>
          </cell>
          <cell r="G134">
            <v>281</v>
          </cell>
          <cell r="H134">
            <v>151</v>
          </cell>
          <cell r="I134">
            <v>37</v>
          </cell>
          <cell r="J134">
            <v>188</v>
          </cell>
          <cell r="K134">
            <v>93</v>
          </cell>
          <cell r="L134" t="str">
            <v>Y</v>
          </cell>
        </row>
        <row r="135">
          <cell r="A135" t="str">
            <v>HOCP2009-814</v>
          </cell>
          <cell r="B135">
            <v>3</v>
          </cell>
          <cell r="C135" t="str">
            <v>A</v>
          </cell>
          <cell r="D135">
            <v>11</v>
          </cell>
          <cell r="E135">
            <v>1</v>
          </cell>
          <cell r="F135">
            <v>2</v>
          </cell>
          <cell r="G135">
            <v>274</v>
          </cell>
          <cell r="H135">
            <v>152</v>
          </cell>
          <cell r="I135">
            <v>37</v>
          </cell>
          <cell r="J135">
            <v>189</v>
          </cell>
          <cell r="K135">
            <v>85</v>
          </cell>
          <cell r="L135" t="str">
            <v>Y</v>
          </cell>
        </row>
        <row r="136">
          <cell r="A136" t="str">
            <v>HOCP2011-504</v>
          </cell>
          <cell r="B136">
            <v>2</v>
          </cell>
          <cell r="C136" t="str">
            <v>B</v>
          </cell>
          <cell r="D136">
            <v>8</v>
          </cell>
          <cell r="E136">
            <v>1</v>
          </cell>
          <cell r="F136">
            <v>4</v>
          </cell>
          <cell r="G136">
            <v>272</v>
          </cell>
          <cell r="H136">
            <v>167</v>
          </cell>
          <cell r="I136">
            <v>44</v>
          </cell>
          <cell r="J136">
            <v>211</v>
          </cell>
          <cell r="K136">
            <v>61</v>
          </cell>
          <cell r="L136" t="str">
            <v>Y</v>
          </cell>
        </row>
        <row r="137">
          <cell r="A137" t="str">
            <v>HOCP2011-516</v>
          </cell>
          <cell r="B137">
            <v>2</v>
          </cell>
          <cell r="C137" t="str">
            <v>B</v>
          </cell>
          <cell r="D137">
            <v>10</v>
          </cell>
          <cell r="E137">
            <v>1</v>
          </cell>
          <cell r="G137">
            <v>450</v>
          </cell>
          <cell r="L137" t="str">
            <v>Y</v>
          </cell>
        </row>
        <row r="138">
          <cell r="A138" t="str">
            <v>HOCP2011-548</v>
          </cell>
          <cell r="B138">
            <v>4</v>
          </cell>
          <cell r="C138" t="str">
            <v>B</v>
          </cell>
          <cell r="D138">
            <v>2</v>
          </cell>
          <cell r="E138">
            <v>1</v>
          </cell>
          <cell r="G138">
            <v>400</v>
          </cell>
          <cell r="H138">
            <v>152</v>
          </cell>
          <cell r="I138">
            <v>37</v>
          </cell>
          <cell r="J138">
            <v>189</v>
          </cell>
          <cell r="K138">
            <v>211</v>
          </cell>
          <cell r="L138" t="str">
            <v>Y</v>
          </cell>
        </row>
        <row r="139">
          <cell r="A139" t="str">
            <v>HOCP2012-647</v>
          </cell>
          <cell r="B139">
            <v>3</v>
          </cell>
          <cell r="C139" t="str">
            <v>C</v>
          </cell>
          <cell r="D139">
            <v>9</v>
          </cell>
          <cell r="E139">
            <v>1</v>
          </cell>
          <cell r="F139">
            <v>3</v>
          </cell>
          <cell r="G139">
            <v>263</v>
          </cell>
          <cell r="H139">
            <v>151</v>
          </cell>
          <cell r="I139">
            <v>37</v>
          </cell>
          <cell r="J139">
            <v>188</v>
          </cell>
          <cell r="K139">
            <v>75</v>
          </cell>
          <cell r="L139" t="str">
            <v>Y</v>
          </cell>
        </row>
        <row r="140">
          <cell r="A140" t="str">
            <v>HOCP2013-726</v>
          </cell>
          <cell r="B140">
            <v>6</v>
          </cell>
          <cell r="C140" t="str">
            <v>A</v>
          </cell>
          <cell r="D140">
            <v>6</v>
          </cell>
          <cell r="E140">
            <v>1</v>
          </cell>
          <cell r="F140">
            <v>3</v>
          </cell>
          <cell r="G140">
            <v>263</v>
          </cell>
          <cell r="H140">
            <v>151</v>
          </cell>
          <cell r="I140">
            <v>41</v>
          </cell>
          <cell r="J140">
            <v>192</v>
          </cell>
          <cell r="K140">
            <v>71</v>
          </cell>
          <cell r="L140" t="str">
            <v>Y</v>
          </cell>
        </row>
        <row r="141">
          <cell r="A141" t="str">
            <v>HOCP85-845</v>
          </cell>
          <cell r="B141">
            <v>5</v>
          </cell>
          <cell r="C141" t="str">
            <v>B</v>
          </cell>
          <cell r="D141">
            <v>14</v>
          </cell>
          <cell r="E141">
            <v>1</v>
          </cell>
          <cell r="F141">
            <v>3</v>
          </cell>
          <cell r="G141">
            <v>277</v>
          </cell>
          <cell r="H141">
            <v>152</v>
          </cell>
          <cell r="I141">
            <v>39</v>
          </cell>
          <cell r="J141">
            <v>191</v>
          </cell>
          <cell r="K141">
            <v>86</v>
          </cell>
          <cell r="L141" t="str">
            <v>Y</v>
          </cell>
        </row>
        <row r="142">
          <cell r="A142" t="str">
            <v>HOCP89-846</v>
          </cell>
          <cell r="B142">
            <v>1</v>
          </cell>
          <cell r="C142" t="str">
            <v>B</v>
          </cell>
          <cell r="D142">
            <v>14</v>
          </cell>
          <cell r="E142">
            <v>1</v>
          </cell>
          <cell r="G142">
            <v>282</v>
          </cell>
          <cell r="H142">
            <v>168</v>
          </cell>
          <cell r="I142">
            <v>43</v>
          </cell>
          <cell r="J142">
            <v>211</v>
          </cell>
          <cell r="K142">
            <v>71</v>
          </cell>
          <cell r="L142" t="str">
            <v>Y</v>
          </cell>
        </row>
        <row r="143">
          <cell r="A143" t="str">
            <v>HOCP91-552</v>
          </cell>
          <cell r="B143">
            <v>1</v>
          </cell>
          <cell r="C143" t="str">
            <v>B</v>
          </cell>
          <cell r="D143">
            <v>2</v>
          </cell>
          <cell r="E143">
            <v>1</v>
          </cell>
          <cell r="F143">
            <v>4</v>
          </cell>
          <cell r="G143">
            <v>270</v>
          </cell>
          <cell r="H143">
            <v>165</v>
          </cell>
          <cell r="I143">
            <v>44</v>
          </cell>
          <cell r="J143">
            <v>209</v>
          </cell>
          <cell r="K143">
            <v>61</v>
          </cell>
          <cell r="L143" t="str">
            <v>Y</v>
          </cell>
        </row>
        <row r="144">
          <cell r="A144" t="str">
            <v>HOCP92-618</v>
          </cell>
          <cell r="B144">
            <v>4</v>
          </cell>
          <cell r="C144" t="str">
            <v>C</v>
          </cell>
          <cell r="D144">
            <v>2</v>
          </cell>
          <cell r="E144">
            <v>1</v>
          </cell>
          <cell r="F144">
            <v>3</v>
          </cell>
          <cell r="G144">
            <v>274</v>
          </cell>
          <cell r="H144">
            <v>152</v>
          </cell>
          <cell r="I144">
            <v>35</v>
          </cell>
          <cell r="J144">
            <v>187</v>
          </cell>
          <cell r="K144">
            <v>87</v>
          </cell>
          <cell r="L144" t="str">
            <v>Y</v>
          </cell>
        </row>
        <row r="145">
          <cell r="A145" t="str">
            <v>HOCP92-624</v>
          </cell>
          <cell r="B145">
            <v>1</v>
          </cell>
          <cell r="C145" t="str">
            <v>B</v>
          </cell>
          <cell r="D145">
            <v>1</v>
          </cell>
          <cell r="E145">
            <v>1</v>
          </cell>
          <cell r="F145">
            <v>7</v>
          </cell>
          <cell r="G145">
            <v>277</v>
          </cell>
          <cell r="H145">
            <v>165</v>
          </cell>
          <cell r="I145">
            <v>44</v>
          </cell>
          <cell r="J145">
            <v>209</v>
          </cell>
          <cell r="K145">
            <v>68</v>
          </cell>
          <cell r="L145" t="str">
            <v>Y</v>
          </cell>
        </row>
        <row r="146">
          <cell r="A146" t="str">
            <v>HOCP92-648</v>
          </cell>
          <cell r="B146">
            <v>1</v>
          </cell>
          <cell r="C146" t="str">
            <v>B</v>
          </cell>
          <cell r="D146">
            <v>16</v>
          </cell>
          <cell r="E146">
            <v>1</v>
          </cell>
          <cell r="F146">
            <v>8</v>
          </cell>
          <cell r="G146">
            <v>267</v>
          </cell>
          <cell r="H146">
            <v>168</v>
          </cell>
          <cell r="I146">
            <v>44</v>
          </cell>
          <cell r="J146">
            <v>211</v>
          </cell>
          <cell r="K146">
            <v>56</v>
          </cell>
          <cell r="L146" t="str">
            <v>Y</v>
          </cell>
        </row>
        <row r="147">
          <cell r="A147" t="str">
            <v>HOCP95-951</v>
          </cell>
          <cell r="B147">
            <v>3</v>
          </cell>
          <cell r="C147" t="str">
            <v>B</v>
          </cell>
          <cell r="D147">
            <v>14</v>
          </cell>
          <cell r="E147">
            <v>1</v>
          </cell>
          <cell r="F147">
            <v>4</v>
          </cell>
          <cell r="G147">
            <v>265</v>
          </cell>
          <cell r="H147">
            <v>152</v>
          </cell>
          <cell r="I147">
            <v>35</v>
          </cell>
          <cell r="J147">
            <v>187</v>
          </cell>
          <cell r="K147">
            <v>78</v>
          </cell>
          <cell r="L147" t="str">
            <v>Y</v>
          </cell>
        </row>
        <row r="148">
          <cell r="A148" t="str">
            <v>HOCP96-509</v>
          </cell>
          <cell r="B148">
            <v>4</v>
          </cell>
          <cell r="C148" t="str">
            <v>A</v>
          </cell>
          <cell r="D148">
            <v>6</v>
          </cell>
          <cell r="E148">
            <v>1</v>
          </cell>
          <cell r="G148">
            <v>500</v>
          </cell>
          <cell r="H148">
            <v>151</v>
          </cell>
          <cell r="I148">
            <v>36</v>
          </cell>
          <cell r="J148">
            <v>187</v>
          </cell>
          <cell r="K148">
            <v>313</v>
          </cell>
          <cell r="L148" t="str">
            <v>Y</v>
          </cell>
        </row>
        <row r="149">
          <cell r="A149" t="str">
            <v>HOCP96-540</v>
          </cell>
          <cell r="B149">
            <v>3</v>
          </cell>
          <cell r="C149" t="str">
            <v>C</v>
          </cell>
          <cell r="D149">
            <v>10</v>
          </cell>
          <cell r="E149">
            <v>1</v>
          </cell>
          <cell r="F149">
            <v>4</v>
          </cell>
          <cell r="G149">
            <v>270</v>
          </cell>
          <cell r="H149">
            <v>152</v>
          </cell>
          <cell r="I149">
            <v>35</v>
          </cell>
          <cell r="J149">
            <v>187</v>
          </cell>
          <cell r="K149">
            <v>83</v>
          </cell>
          <cell r="L149" t="str">
            <v>Y</v>
          </cell>
        </row>
        <row r="150">
          <cell r="A150" t="str">
            <v>HOCP96-561</v>
          </cell>
          <cell r="B150">
            <v>3</v>
          </cell>
          <cell r="C150" t="str">
            <v>B</v>
          </cell>
          <cell r="D150">
            <v>12</v>
          </cell>
          <cell r="E150">
            <v>1</v>
          </cell>
          <cell r="F150">
            <v>6</v>
          </cell>
          <cell r="G150">
            <v>270</v>
          </cell>
          <cell r="H150">
            <v>152</v>
          </cell>
          <cell r="I150">
            <v>35</v>
          </cell>
          <cell r="J150">
            <v>187</v>
          </cell>
          <cell r="K150">
            <v>83</v>
          </cell>
          <cell r="L150" t="str">
            <v>Y</v>
          </cell>
        </row>
        <row r="151">
          <cell r="A151" t="str">
            <v>HOCP97-606</v>
          </cell>
          <cell r="B151">
            <v>2</v>
          </cell>
          <cell r="C151" t="str">
            <v>C</v>
          </cell>
          <cell r="D151">
            <v>6</v>
          </cell>
          <cell r="E151">
            <v>1</v>
          </cell>
          <cell r="G151">
            <v>500</v>
          </cell>
          <cell r="H151">
            <v>168</v>
          </cell>
          <cell r="I151">
            <v>43</v>
          </cell>
          <cell r="J151">
            <v>211</v>
          </cell>
          <cell r="K151">
            <v>289</v>
          </cell>
          <cell r="L151" t="str">
            <v>Y</v>
          </cell>
        </row>
        <row r="152">
          <cell r="A152" t="str">
            <v>HOCP97-609</v>
          </cell>
          <cell r="B152">
            <v>3</v>
          </cell>
          <cell r="C152" t="str">
            <v>A</v>
          </cell>
          <cell r="D152">
            <v>12</v>
          </cell>
          <cell r="E152">
            <v>1</v>
          </cell>
          <cell r="F152">
            <v>4</v>
          </cell>
          <cell r="G152">
            <v>263</v>
          </cell>
          <cell r="H152">
            <v>152</v>
          </cell>
          <cell r="I152">
            <v>35</v>
          </cell>
          <cell r="J152">
            <v>187</v>
          </cell>
          <cell r="K152">
            <v>76</v>
          </cell>
          <cell r="L152" t="str">
            <v>Y</v>
          </cell>
        </row>
        <row r="153">
          <cell r="A153" t="str">
            <v>HOL08-720</v>
          </cell>
          <cell r="B153">
            <v>1</v>
          </cell>
          <cell r="C153" t="str">
            <v>B</v>
          </cell>
          <cell r="D153">
            <v>9</v>
          </cell>
          <cell r="E153">
            <v>1</v>
          </cell>
          <cell r="G153">
            <v>500</v>
          </cell>
          <cell r="H153">
            <v>168</v>
          </cell>
          <cell r="I153">
            <v>44</v>
          </cell>
          <cell r="J153">
            <v>211</v>
          </cell>
          <cell r="K153">
            <v>289</v>
          </cell>
          <cell r="L153" t="str">
            <v>Y</v>
          </cell>
        </row>
        <row r="154">
          <cell r="A154" t="str">
            <v>HOL08-723</v>
          </cell>
          <cell r="B154">
            <v>2</v>
          </cell>
          <cell r="C154" t="str">
            <v>C</v>
          </cell>
          <cell r="D154">
            <v>18</v>
          </cell>
          <cell r="E154">
            <v>1</v>
          </cell>
          <cell r="F154">
            <v>6</v>
          </cell>
          <cell r="G154">
            <v>297</v>
          </cell>
          <cell r="H154">
            <v>165</v>
          </cell>
          <cell r="I154">
            <v>44</v>
          </cell>
          <cell r="J154">
            <v>211</v>
          </cell>
          <cell r="K154">
            <v>86</v>
          </cell>
          <cell r="L154" t="str">
            <v>Y</v>
          </cell>
        </row>
        <row r="155">
          <cell r="A155" t="str">
            <v>HOL14-841</v>
          </cell>
          <cell r="B155">
            <v>1</v>
          </cell>
          <cell r="C155" t="str">
            <v>A</v>
          </cell>
          <cell r="D155">
            <v>4</v>
          </cell>
          <cell r="E155">
            <v>1</v>
          </cell>
          <cell r="F155">
            <v>6</v>
          </cell>
          <cell r="G155">
            <v>274</v>
          </cell>
          <cell r="H155">
            <v>165</v>
          </cell>
          <cell r="I155">
            <v>44</v>
          </cell>
          <cell r="J155">
            <v>209</v>
          </cell>
          <cell r="K155">
            <v>65</v>
          </cell>
          <cell r="L155" t="str">
            <v>Y</v>
          </cell>
        </row>
        <row r="156">
          <cell r="A156" t="str">
            <v>HOL15-508</v>
          </cell>
          <cell r="B156">
            <v>5</v>
          </cell>
          <cell r="C156" t="str">
            <v>A</v>
          </cell>
          <cell r="D156">
            <v>6</v>
          </cell>
          <cell r="E156">
            <v>6</v>
          </cell>
          <cell r="G156">
            <v>450</v>
          </cell>
          <cell r="L156" t="str">
            <v>Y</v>
          </cell>
        </row>
        <row r="157">
          <cell r="A157" t="str">
            <v>HOL15-511</v>
          </cell>
          <cell r="B157">
            <v>5</v>
          </cell>
          <cell r="C157" t="str">
            <v>B</v>
          </cell>
          <cell r="D157">
            <v>1</v>
          </cell>
          <cell r="E157">
            <v>3</v>
          </cell>
          <cell r="G157">
            <v>267</v>
          </cell>
          <cell r="L157" t="str">
            <v>Y</v>
          </cell>
        </row>
        <row r="158">
          <cell r="A158" t="str">
            <v>HOL15-993</v>
          </cell>
          <cell r="B158">
            <v>6</v>
          </cell>
          <cell r="C158" t="str">
            <v>B</v>
          </cell>
          <cell r="D158">
            <v>6</v>
          </cell>
          <cell r="E158">
            <v>5</v>
          </cell>
          <cell r="G158">
            <v>278</v>
          </cell>
          <cell r="L158" t="str">
            <v>Y</v>
          </cell>
        </row>
        <row r="159">
          <cell r="A159" t="str">
            <v>HOL15-997</v>
          </cell>
          <cell r="B159">
            <v>6</v>
          </cell>
          <cell r="C159" t="str">
            <v>C</v>
          </cell>
          <cell r="D159">
            <v>6</v>
          </cell>
          <cell r="E159">
            <v>5</v>
          </cell>
          <cell r="G159">
            <v>260</v>
          </cell>
          <cell r="L159" t="str">
            <v>Y</v>
          </cell>
        </row>
        <row r="160">
          <cell r="A160" t="str">
            <v>L00-266</v>
          </cell>
          <cell r="B160">
            <v>4</v>
          </cell>
          <cell r="C160" t="str">
            <v>A</v>
          </cell>
          <cell r="D160">
            <v>16</v>
          </cell>
          <cell r="E160">
            <v>1</v>
          </cell>
          <cell r="G160">
            <v>500</v>
          </cell>
          <cell r="H160">
            <v>151</v>
          </cell>
          <cell r="I160">
            <v>36</v>
          </cell>
          <cell r="J160">
            <v>187</v>
          </cell>
          <cell r="K160">
            <v>313</v>
          </cell>
          <cell r="L160" t="str">
            <v>Y</v>
          </cell>
        </row>
        <row r="161">
          <cell r="A161" t="str">
            <v>L01-283</v>
          </cell>
          <cell r="B161">
            <v>5</v>
          </cell>
          <cell r="C161" t="str">
            <v>A</v>
          </cell>
          <cell r="D161">
            <v>3</v>
          </cell>
          <cell r="E161">
            <v>1</v>
          </cell>
          <cell r="F161">
            <v>7</v>
          </cell>
          <cell r="G161">
            <v>272</v>
          </cell>
          <cell r="H161">
            <v>152</v>
          </cell>
          <cell r="I161">
            <v>39</v>
          </cell>
          <cell r="J161">
            <v>191</v>
          </cell>
          <cell r="K161">
            <v>81</v>
          </cell>
          <cell r="L161" t="str">
            <v>Y</v>
          </cell>
        </row>
        <row r="162">
          <cell r="A162" t="str">
            <v>L01-299</v>
          </cell>
          <cell r="B162">
            <v>1</v>
          </cell>
          <cell r="C162" t="str">
            <v>A</v>
          </cell>
          <cell r="D162">
            <v>12</v>
          </cell>
          <cell r="E162">
            <v>1</v>
          </cell>
          <cell r="F162">
            <v>3</v>
          </cell>
          <cell r="G162">
            <v>274</v>
          </cell>
          <cell r="H162">
            <v>165</v>
          </cell>
          <cell r="I162">
            <v>44</v>
          </cell>
          <cell r="J162">
            <v>209</v>
          </cell>
          <cell r="K162">
            <v>65</v>
          </cell>
          <cell r="L162" t="str">
            <v>Y</v>
          </cell>
        </row>
        <row r="163">
          <cell r="A163" t="str">
            <v>L01-315</v>
          </cell>
          <cell r="B163">
            <v>3</v>
          </cell>
          <cell r="C163" t="str">
            <v>A</v>
          </cell>
          <cell r="D163">
            <v>4</v>
          </cell>
          <cell r="E163">
            <v>1</v>
          </cell>
          <cell r="F163">
            <v>8</v>
          </cell>
          <cell r="G163">
            <v>253</v>
          </cell>
          <cell r="H163">
            <v>152</v>
          </cell>
          <cell r="I163">
            <v>35</v>
          </cell>
          <cell r="J163">
            <v>187</v>
          </cell>
          <cell r="K163">
            <v>66</v>
          </cell>
          <cell r="L163" t="str">
            <v>Y</v>
          </cell>
        </row>
        <row r="164">
          <cell r="A164" t="str">
            <v>L02-316</v>
          </cell>
          <cell r="B164">
            <v>4</v>
          </cell>
          <cell r="C164" t="str">
            <v>C</v>
          </cell>
          <cell r="D164">
            <v>6</v>
          </cell>
          <cell r="E164">
            <v>1</v>
          </cell>
          <cell r="G164">
            <v>259</v>
          </cell>
          <cell r="H164">
            <v>151</v>
          </cell>
          <cell r="I164">
            <v>36</v>
          </cell>
          <cell r="J164">
            <v>187</v>
          </cell>
          <cell r="K164">
            <v>72</v>
          </cell>
          <cell r="L164" t="str">
            <v>Y</v>
          </cell>
        </row>
        <row r="165">
          <cell r="A165" t="str">
            <v>L02-325</v>
          </cell>
          <cell r="B165">
            <v>5</v>
          </cell>
          <cell r="C165" t="str">
            <v>B</v>
          </cell>
          <cell r="D165">
            <v>7</v>
          </cell>
          <cell r="E165">
            <v>1</v>
          </cell>
          <cell r="G165">
            <v>500</v>
          </cell>
          <cell r="H165">
            <v>151</v>
          </cell>
          <cell r="I165">
            <v>40</v>
          </cell>
          <cell r="J165">
            <v>191</v>
          </cell>
          <cell r="K165">
            <v>309</v>
          </cell>
          <cell r="L165" t="str">
            <v>Y</v>
          </cell>
        </row>
        <row r="166">
          <cell r="A166" t="str">
            <v>L03-371</v>
          </cell>
          <cell r="B166">
            <v>1</v>
          </cell>
          <cell r="C166" t="str">
            <v>C</v>
          </cell>
          <cell r="D166">
            <v>4</v>
          </cell>
          <cell r="E166">
            <v>1</v>
          </cell>
          <cell r="G166">
            <v>500</v>
          </cell>
          <cell r="H166">
            <v>168</v>
          </cell>
          <cell r="I166">
            <v>44</v>
          </cell>
          <cell r="J166">
            <v>211</v>
          </cell>
          <cell r="K166">
            <v>289</v>
          </cell>
          <cell r="L166" t="str">
            <v>Y</v>
          </cell>
        </row>
        <row r="167">
          <cell r="A167" t="str">
            <v>L05-448</v>
          </cell>
          <cell r="B167">
            <v>3</v>
          </cell>
          <cell r="C167" t="str">
            <v>B</v>
          </cell>
          <cell r="D167">
            <v>7</v>
          </cell>
          <cell r="E167">
            <v>1</v>
          </cell>
          <cell r="F167">
            <v>3</v>
          </cell>
          <cell r="G167">
            <v>256</v>
          </cell>
          <cell r="H167">
            <v>152</v>
          </cell>
          <cell r="I167">
            <v>35</v>
          </cell>
          <cell r="J167">
            <v>187</v>
          </cell>
          <cell r="K167">
            <v>69</v>
          </cell>
          <cell r="L167" t="str">
            <v>Y</v>
          </cell>
        </row>
        <row r="168">
          <cell r="A168" t="str">
            <v>L05-457</v>
          </cell>
          <cell r="B168">
            <v>1</v>
          </cell>
          <cell r="C168" t="str">
            <v>B</v>
          </cell>
          <cell r="D168">
            <v>15</v>
          </cell>
          <cell r="E168">
            <v>1</v>
          </cell>
          <cell r="F168">
            <v>8</v>
          </cell>
          <cell r="G168">
            <v>263</v>
          </cell>
          <cell r="H168">
            <v>165</v>
          </cell>
          <cell r="I168">
            <v>44</v>
          </cell>
          <cell r="J168">
            <v>209</v>
          </cell>
          <cell r="K168">
            <v>54</v>
          </cell>
          <cell r="L168" t="str">
            <v>Y</v>
          </cell>
        </row>
        <row r="169">
          <cell r="A169" t="str">
            <v>L06-001</v>
          </cell>
          <cell r="B169">
            <v>3</v>
          </cell>
          <cell r="C169" t="str">
            <v>C</v>
          </cell>
          <cell r="D169">
            <v>9</v>
          </cell>
          <cell r="E169">
            <v>1</v>
          </cell>
          <cell r="F169">
            <v>4</v>
          </cell>
          <cell r="G169">
            <v>274</v>
          </cell>
          <cell r="H169">
            <v>152</v>
          </cell>
          <cell r="I169">
            <v>35</v>
          </cell>
          <cell r="J169">
            <v>187</v>
          </cell>
          <cell r="K169">
            <v>87</v>
          </cell>
          <cell r="L169" t="str">
            <v>Y</v>
          </cell>
        </row>
        <row r="170">
          <cell r="A170" t="str">
            <v>L06-010</v>
          </cell>
          <cell r="B170">
            <v>2</v>
          </cell>
          <cell r="C170" t="str">
            <v>C</v>
          </cell>
          <cell r="D170">
            <v>18</v>
          </cell>
          <cell r="E170">
            <v>1</v>
          </cell>
          <cell r="G170">
            <v>450</v>
          </cell>
          <cell r="H170">
            <v>168</v>
          </cell>
          <cell r="I170">
            <v>43</v>
          </cell>
          <cell r="J170">
            <v>211</v>
          </cell>
          <cell r="K170">
            <v>239</v>
          </cell>
          <cell r="L170" t="str">
            <v>Y</v>
          </cell>
        </row>
        <row r="171">
          <cell r="A171" t="str">
            <v>L06-011</v>
          </cell>
          <cell r="B171">
            <v>4</v>
          </cell>
          <cell r="C171" t="str">
            <v>B</v>
          </cell>
          <cell r="D171">
            <v>14</v>
          </cell>
          <cell r="E171">
            <v>1</v>
          </cell>
          <cell r="G171">
            <v>900</v>
          </cell>
          <cell r="H171">
            <v>151</v>
          </cell>
          <cell r="I171">
            <v>36</v>
          </cell>
          <cell r="J171">
            <v>187</v>
          </cell>
          <cell r="K171">
            <v>713</v>
          </cell>
          <cell r="L171" t="str">
            <v>Y</v>
          </cell>
        </row>
        <row r="172">
          <cell r="A172" t="str">
            <v>L06-016</v>
          </cell>
          <cell r="B172">
            <v>2</v>
          </cell>
          <cell r="C172" t="str">
            <v>A</v>
          </cell>
          <cell r="D172">
            <v>15</v>
          </cell>
          <cell r="E172">
            <v>1</v>
          </cell>
          <cell r="G172">
            <v>450</v>
          </cell>
          <cell r="H172">
            <v>168</v>
          </cell>
          <cell r="I172">
            <v>43</v>
          </cell>
          <cell r="J172">
            <v>211</v>
          </cell>
          <cell r="K172">
            <v>239</v>
          </cell>
          <cell r="L172" t="str">
            <v>Y</v>
          </cell>
        </row>
        <row r="173">
          <cell r="A173" t="str">
            <v>L06-023</v>
          </cell>
          <cell r="B173">
            <v>3</v>
          </cell>
          <cell r="C173" t="str">
            <v>C</v>
          </cell>
          <cell r="D173">
            <v>5</v>
          </cell>
          <cell r="E173">
            <v>1</v>
          </cell>
          <cell r="G173">
            <v>500</v>
          </cell>
          <cell r="H173">
            <v>151</v>
          </cell>
          <cell r="I173">
            <v>36</v>
          </cell>
          <cell r="J173">
            <v>187</v>
          </cell>
          <cell r="K173">
            <v>313</v>
          </cell>
          <cell r="L173" t="str">
            <v>Y</v>
          </cell>
        </row>
        <row r="174">
          <cell r="A174" t="str">
            <v>L06-027</v>
          </cell>
          <cell r="B174">
            <v>3</v>
          </cell>
          <cell r="C174" t="str">
            <v>B</v>
          </cell>
          <cell r="D174">
            <v>9</v>
          </cell>
          <cell r="E174">
            <v>1</v>
          </cell>
          <cell r="G174">
            <v>450</v>
          </cell>
          <cell r="H174">
            <v>151</v>
          </cell>
          <cell r="I174">
            <v>36</v>
          </cell>
          <cell r="J174">
            <v>187</v>
          </cell>
          <cell r="K174">
            <v>263</v>
          </cell>
          <cell r="L174" t="str">
            <v>Y</v>
          </cell>
        </row>
        <row r="175">
          <cell r="A175" t="str">
            <v>L06-038</v>
          </cell>
          <cell r="B175">
            <v>4</v>
          </cell>
          <cell r="C175" t="str">
            <v>A</v>
          </cell>
          <cell r="D175">
            <v>5</v>
          </cell>
          <cell r="E175">
            <v>1</v>
          </cell>
          <cell r="F175">
            <v>4</v>
          </cell>
          <cell r="G175">
            <v>263</v>
          </cell>
          <cell r="H175">
            <v>152</v>
          </cell>
          <cell r="I175">
            <v>35</v>
          </cell>
          <cell r="J175">
            <v>187</v>
          </cell>
          <cell r="K175">
            <v>76</v>
          </cell>
          <cell r="L175" t="str">
            <v>Y</v>
          </cell>
        </row>
        <row r="176">
          <cell r="A176" t="str">
            <v>L06-040</v>
          </cell>
          <cell r="B176">
            <v>1</v>
          </cell>
          <cell r="C176" t="str">
            <v>C</v>
          </cell>
          <cell r="D176">
            <v>10</v>
          </cell>
          <cell r="E176">
            <v>1</v>
          </cell>
          <cell r="F176">
            <v>7</v>
          </cell>
          <cell r="G176">
            <v>277</v>
          </cell>
          <cell r="H176">
            <v>165</v>
          </cell>
          <cell r="I176">
            <v>44</v>
          </cell>
          <cell r="J176">
            <v>209</v>
          </cell>
          <cell r="K176">
            <v>68</v>
          </cell>
          <cell r="L176" t="str">
            <v>Y</v>
          </cell>
        </row>
        <row r="177">
          <cell r="A177" t="str">
            <v>L07-041</v>
          </cell>
          <cell r="B177">
            <v>6</v>
          </cell>
          <cell r="C177" t="str">
            <v>B</v>
          </cell>
          <cell r="D177">
            <v>3</v>
          </cell>
          <cell r="E177">
            <v>1</v>
          </cell>
          <cell r="G177">
            <v>500</v>
          </cell>
          <cell r="H177">
            <v>151</v>
          </cell>
          <cell r="I177">
            <v>40</v>
          </cell>
          <cell r="J177">
            <v>191</v>
          </cell>
          <cell r="K177">
            <v>309</v>
          </cell>
          <cell r="L177" t="str">
            <v>Y</v>
          </cell>
        </row>
        <row r="178">
          <cell r="A178" t="str">
            <v>L07-043</v>
          </cell>
          <cell r="B178">
            <v>1</v>
          </cell>
          <cell r="C178" t="str">
            <v>C</v>
          </cell>
          <cell r="D178">
            <v>9</v>
          </cell>
          <cell r="E178">
            <v>1</v>
          </cell>
          <cell r="G178">
            <v>500</v>
          </cell>
          <cell r="H178">
            <v>168</v>
          </cell>
          <cell r="I178">
            <v>43</v>
          </cell>
          <cell r="J178">
            <v>211</v>
          </cell>
          <cell r="K178">
            <v>289</v>
          </cell>
          <cell r="L178" t="str">
            <v>Y</v>
          </cell>
        </row>
        <row r="179">
          <cell r="A179" t="str">
            <v>L07-044</v>
          </cell>
          <cell r="B179">
            <v>5</v>
          </cell>
          <cell r="C179" t="str">
            <v>C</v>
          </cell>
          <cell r="D179">
            <v>18</v>
          </cell>
          <cell r="E179">
            <v>1</v>
          </cell>
          <cell r="G179">
            <v>500</v>
          </cell>
          <cell r="H179">
            <v>151</v>
          </cell>
          <cell r="I179">
            <v>40</v>
          </cell>
          <cell r="J179">
            <v>191</v>
          </cell>
          <cell r="K179">
            <v>309</v>
          </cell>
          <cell r="L179" t="str">
            <v>Y</v>
          </cell>
        </row>
        <row r="180">
          <cell r="A180" t="str">
            <v>L07-047</v>
          </cell>
          <cell r="B180">
            <v>6</v>
          </cell>
          <cell r="C180" t="str">
            <v>C</v>
          </cell>
          <cell r="D180">
            <v>6</v>
          </cell>
          <cell r="E180">
            <v>1</v>
          </cell>
          <cell r="G180">
            <v>253</v>
          </cell>
          <cell r="H180">
            <v>151</v>
          </cell>
          <cell r="I180">
            <v>40</v>
          </cell>
          <cell r="J180">
            <v>191</v>
          </cell>
          <cell r="K180">
            <v>62</v>
          </cell>
          <cell r="L180" t="str">
            <v>Y</v>
          </cell>
        </row>
        <row r="181">
          <cell r="A181" t="str">
            <v>L07-048</v>
          </cell>
          <cell r="B181">
            <v>6</v>
          </cell>
          <cell r="C181" t="str">
            <v>C</v>
          </cell>
          <cell r="D181">
            <v>11</v>
          </cell>
          <cell r="E181">
            <v>1</v>
          </cell>
          <cell r="G181">
            <v>500</v>
          </cell>
          <cell r="H181">
            <v>151</v>
          </cell>
          <cell r="I181">
            <v>40</v>
          </cell>
          <cell r="J181">
            <v>191</v>
          </cell>
          <cell r="K181">
            <v>309</v>
          </cell>
          <cell r="L181" t="str">
            <v>Y</v>
          </cell>
        </row>
        <row r="182">
          <cell r="A182" t="str">
            <v>L07-050</v>
          </cell>
          <cell r="B182">
            <v>1</v>
          </cell>
          <cell r="C182" t="str">
            <v>A</v>
          </cell>
          <cell r="D182">
            <v>4</v>
          </cell>
          <cell r="E182">
            <v>1</v>
          </cell>
          <cell r="G182">
            <v>500</v>
          </cell>
          <cell r="H182">
            <v>168</v>
          </cell>
          <cell r="I182">
            <v>43</v>
          </cell>
          <cell r="J182">
            <v>211</v>
          </cell>
          <cell r="K182">
            <v>289</v>
          </cell>
          <cell r="L182" t="str">
            <v>Y</v>
          </cell>
        </row>
        <row r="183">
          <cell r="A183" t="str">
            <v>L07-051</v>
          </cell>
          <cell r="B183">
            <v>1</v>
          </cell>
          <cell r="C183" t="str">
            <v>A</v>
          </cell>
          <cell r="D183">
            <v>14</v>
          </cell>
          <cell r="E183">
            <v>1</v>
          </cell>
          <cell r="G183">
            <v>289</v>
          </cell>
          <cell r="H183">
            <v>168</v>
          </cell>
          <cell r="I183">
            <v>43</v>
          </cell>
          <cell r="J183">
            <v>211</v>
          </cell>
          <cell r="K183">
            <v>78</v>
          </cell>
          <cell r="L183" t="str">
            <v>Y</v>
          </cell>
        </row>
        <row r="184">
          <cell r="A184" t="str">
            <v>L07-052</v>
          </cell>
          <cell r="B184">
            <v>5</v>
          </cell>
          <cell r="C184" t="str">
            <v>B</v>
          </cell>
          <cell r="D184">
            <v>3</v>
          </cell>
          <cell r="E184">
            <v>1</v>
          </cell>
          <cell r="G184">
            <v>269</v>
          </cell>
          <cell r="H184">
            <v>151</v>
          </cell>
          <cell r="I184">
            <v>40</v>
          </cell>
          <cell r="J184">
            <v>191</v>
          </cell>
          <cell r="K184">
            <v>78</v>
          </cell>
          <cell r="L184" t="str">
            <v>Y</v>
          </cell>
        </row>
        <row r="185">
          <cell r="A185" t="str">
            <v>L07-057</v>
          </cell>
          <cell r="B185">
            <v>3</v>
          </cell>
          <cell r="C185" t="str">
            <v>A</v>
          </cell>
          <cell r="D185">
            <v>16</v>
          </cell>
          <cell r="E185">
            <v>1</v>
          </cell>
          <cell r="F185">
            <v>7</v>
          </cell>
          <cell r="G185">
            <v>250</v>
          </cell>
          <cell r="H185">
            <v>152</v>
          </cell>
          <cell r="I185">
            <v>35</v>
          </cell>
          <cell r="J185">
            <v>187</v>
          </cell>
          <cell r="K185">
            <v>63</v>
          </cell>
          <cell r="L185" t="str">
            <v>Y</v>
          </cell>
        </row>
        <row r="186">
          <cell r="A186" t="str">
            <v>L07-059</v>
          </cell>
          <cell r="B186">
            <v>1</v>
          </cell>
          <cell r="C186" t="str">
            <v>A</v>
          </cell>
          <cell r="D186">
            <v>13</v>
          </cell>
          <cell r="E186">
            <v>1</v>
          </cell>
          <cell r="G186">
            <v>273</v>
          </cell>
          <cell r="H186">
            <v>168</v>
          </cell>
          <cell r="I186">
            <v>43</v>
          </cell>
          <cell r="J186">
            <v>211</v>
          </cell>
          <cell r="K186">
            <v>62</v>
          </cell>
          <cell r="L186" t="str">
            <v>Y</v>
          </cell>
        </row>
        <row r="187">
          <cell r="A187" t="str">
            <v>L07-064</v>
          </cell>
          <cell r="B187">
            <v>1</v>
          </cell>
          <cell r="C187" t="str">
            <v>B</v>
          </cell>
          <cell r="D187">
            <v>6</v>
          </cell>
          <cell r="E187">
            <v>1</v>
          </cell>
          <cell r="G187">
            <v>273</v>
          </cell>
          <cell r="H187">
            <v>168</v>
          </cell>
          <cell r="I187">
            <v>43</v>
          </cell>
          <cell r="J187">
            <v>211</v>
          </cell>
          <cell r="K187">
            <v>62</v>
          </cell>
          <cell r="L187" t="str">
            <v>Y</v>
          </cell>
        </row>
        <row r="188">
          <cell r="A188" t="str">
            <v>L07-065</v>
          </cell>
          <cell r="B188">
            <v>2</v>
          </cell>
          <cell r="C188" t="str">
            <v>B</v>
          </cell>
          <cell r="D188">
            <v>9</v>
          </cell>
          <cell r="E188">
            <v>1</v>
          </cell>
          <cell r="G188">
            <v>500</v>
          </cell>
          <cell r="H188">
            <v>168</v>
          </cell>
          <cell r="I188">
            <v>43</v>
          </cell>
          <cell r="J188">
            <v>211</v>
          </cell>
          <cell r="K188">
            <v>289</v>
          </cell>
          <cell r="L188" t="str">
            <v>Y</v>
          </cell>
        </row>
        <row r="189">
          <cell r="A189" t="str">
            <v>L07-067</v>
          </cell>
          <cell r="B189">
            <v>1</v>
          </cell>
          <cell r="C189" t="str">
            <v>C</v>
          </cell>
          <cell r="D189">
            <v>9</v>
          </cell>
          <cell r="E189">
            <v>1</v>
          </cell>
          <cell r="G189">
            <v>450</v>
          </cell>
          <cell r="H189">
            <v>168</v>
          </cell>
          <cell r="I189">
            <v>43</v>
          </cell>
          <cell r="J189">
            <v>211</v>
          </cell>
          <cell r="K189">
            <v>239</v>
          </cell>
          <cell r="L189" t="str">
            <v>Y</v>
          </cell>
        </row>
        <row r="190">
          <cell r="A190" t="str">
            <v>L07-068</v>
          </cell>
          <cell r="B190">
            <v>2</v>
          </cell>
          <cell r="C190" t="str">
            <v>B</v>
          </cell>
          <cell r="D190">
            <v>11</v>
          </cell>
          <cell r="E190">
            <v>1</v>
          </cell>
          <cell r="G190">
            <v>500</v>
          </cell>
          <cell r="H190">
            <v>165</v>
          </cell>
          <cell r="I190">
            <v>44</v>
          </cell>
          <cell r="J190">
            <v>211</v>
          </cell>
          <cell r="K190">
            <v>289</v>
          </cell>
          <cell r="L190" t="str">
            <v>Y</v>
          </cell>
        </row>
        <row r="191">
          <cell r="A191" t="str">
            <v>L07-070</v>
          </cell>
          <cell r="B191">
            <v>1</v>
          </cell>
          <cell r="C191" t="str">
            <v>B</v>
          </cell>
          <cell r="D191">
            <v>9</v>
          </cell>
          <cell r="E191">
            <v>1</v>
          </cell>
          <cell r="G191">
            <v>273</v>
          </cell>
          <cell r="H191">
            <v>168</v>
          </cell>
          <cell r="I191">
            <v>43</v>
          </cell>
          <cell r="J191">
            <v>211</v>
          </cell>
          <cell r="K191">
            <v>62</v>
          </cell>
          <cell r="L191" t="str">
            <v>Y</v>
          </cell>
        </row>
        <row r="192">
          <cell r="A192" t="str">
            <v>L07-073</v>
          </cell>
          <cell r="B192">
            <v>1</v>
          </cell>
          <cell r="C192" t="str">
            <v>B</v>
          </cell>
          <cell r="D192">
            <v>4</v>
          </cell>
          <cell r="E192">
            <v>1</v>
          </cell>
          <cell r="G192">
            <v>284</v>
          </cell>
          <cell r="H192">
            <v>168</v>
          </cell>
          <cell r="I192">
            <v>43</v>
          </cell>
          <cell r="J192">
            <v>211</v>
          </cell>
          <cell r="K192">
            <v>73</v>
          </cell>
          <cell r="L192" t="str">
            <v>Y</v>
          </cell>
        </row>
        <row r="193">
          <cell r="A193" t="str">
            <v>L08-075</v>
          </cell>
          <cell r="B193">
            <v>1</v>
          </cell>
          <cell r="C193" t="str">
            <v>C</v>
          </cell>
          <cell r="D193">
            <v>12</v>
          </cell>
          <cell r="E193">
            <v>1</v>
          </cell>
          <cell r="G193">
            <v>500</v>
          </cell>
          <cell r="H193">
            <v>168</v>
          </cell>
          <cell r="I193">
            <v>44</v>
          </cell>
          <cell r="J193">
            <v>211</v>
          </cell>
          <cell r="K193">
            <v>289</v>
          </cell>
          <cell r="L193" t="str">
            <v>Y</v>
          </cell>
        </row>
        <row r="194">
          <cell r="A194" t="str">
            <v>L08-076</v>
          </cell>
          <cell r="B194">
            <v>2</v>
          </cell>
          <cell r="C194" t="str">
            <v>A</v>
          </cell>
          <cell r="D194">
            <v>15</v>
          </cell>
          <cell r="E194">
            <v>1</v>
          </cell>
          <cell r="G194">
            <v>400</v>
          </cell>
          <cell r="H194">
            <v>168</v>
          </cell>
          <cell r="I194">
            <v>43</v>
          </cell>
          <cell r="J194">
            <v>211</v>
          </cell>
          <cell r="K194">
            <v>189</v>
          </cell>
          <cell r="L194" t="str">
            <v>Y</v>
          </cell>
        </row>
        <row r="195">
          <cell r="A195" t="str">
            <v>L08-077</v>
          </cell>
          <cell r="B195">
            <v>5</v>
          </cell>
          <cell r="C195" t="str">
            <v>B</v>
          </cell>
          <cell r="D195">
            <v>13</v>
          </cell>
          <cell r="E195">
            <v>1</v>
          </cell>
          <cell r="G195">
            <v>500</v>
          </cell>
          <cell r="H195">
            <v>151</v>
          </cell>
          <cell r="I195">
            <v>41</v>
          </cell>
          <cell r="J195">
            <v>191</v>
          </cell>
          <cell r="K195">
            <v>309</v>
          </cell>
          <cell r="L195" t="str">
            <v>Y</v>
          </cell>
        </row>
        <row r="196">
          <cell r="A196" t="str">
            <v>L08-078</v>
          </cell>
          <cell r="B196">
            <v>1</v>
          </cell>
          <cell r="C196" t="str">
            <v>B</v>
          </cell>
          <cell r="D196">
            <v>18</v>
          </cell>
          <cell r="E196">
            <v>1</v>
          </cell>
          <cell r="G196">
            <v>400</v>
          </cell>
          <cell r="H196">
            <v>168</v>
          </cell>
          <cell r="I196">
            <v>43</v>
          </cell>
          <cell r="J196">
            <v>211</v>
          </cell>
          <cell r="K196">
            <v>189</v>
          </cell>
          <cell r="L196" t="str">
            <v>Y</v>
          </cell>
        </row>
        <row r="197">
          <cell r="A197" t="str">
            <v>L08-079</v>
          </cell>
          <cell r="B197">
            <v>1</v>
          </cell>
          <cell r="C197" t="str">
            <v>A</v>
          </cell>
          <cell r="D197">
            <v>16</v>
          </cell>
          <cell r="E197">
            <v>1</v>
          </cell>
          <cell r="G197">
            <v>500</v>
          </cell>
          <cell r="H197">
            <v>168</v>
          </cell>
          <cell r="I197">
            <v>43</v>
          </cell>
          <cell r="J197">
            <v>211</v>
          </cell>
          <cell r="K197">
            <v>289</v>
          </cell>
          <cell r="L197" t="str">
            <v>Y</v>
          </cell>
        </row>
        <row r="198">
          <cell r="A198" t="str">
            <v>L08-080</v>
          </cell>
          <cell r="B198">
            <v>2</v>
          </cell>
          <cell r="C198" t="str">
            <v>B</v>
          </cell>
          <cell r="D198">
            <v>1</v>
          </cell>
          <cell r="E198">
            <v>1</v>
          </cell>
          <cell r="G198">
            <v>500</v>
          </cell>
          <cell r="H198">
            <v>168</v>
          </cell>
          <cell r="I198">
            <v>43</v>
          </cell>
          <cell r="J198">
            <v>211</v>
          </cell>
          <cell r="K198">
            <v>289</v>
          </cell>
          <cell r="L198" t="str">
            <v>Y</v>
          </cell>
        </row>
        <row r="199">
          <cell r="A199" t="str">
            <v>L08-081</v>
          </cell>
          <cell r="B199">
            <v>2</v>
          </cell>
          <cell r="C199" t="str">
            <v>B</v>
          </cell>
          <cell r="D199">
            <v>15</v>
          </cell>
          <cell r="E199">
            <v>1</v>
          </cell>
          <cell r="G199">
            <v>500</v>
          </cell>
          <cell r="H199">
            <v>168</v>
          </cell>
          <cell r="I199">
            <v>43</v>
          </cell>
          <cell r="J199">
            <v>211</v>
          </cell>
          <cell r="K199">
            <v>289</v>
          </cell>
          <cell r="L199" t="str">
            <v>Y</v>
          </cell>
        </row>
        <row r="200">
          <cell r="A200" t="str">
            <v>L08-082</v>
          </cell>
          <cell r="B200">
            <v>2</v>
          </cell>
          <cell r="C200" t="str">
            <v>A</v>
          </cell>
          <cell r="D200">
            <v>5</v>
          </cell>
          <cell r="E200">
            <v>1</v>
          </cell>
          <cell r="F200">
            <v>8</v>
          </cell>
          <cell r="G200">
            <v>275</v>
          </cell>
          <cell r="H200">
            <v>168</v>
          </cell>
          <cell r="I200">
            <v>43</v>
          </cell>
          <cell r="J200">
            <v>211</v>
          </cell>
          <cell r="K200">
            <v>64</v>
          </cell>
          <cell r="L200" t="str">
            <v>Y</v>
          </cell>
        </row>
        <row r="201">
          <cell r="A201" t="str">
            <v>L08-084</v>
          </cell>
          <cell r="B201">
            <v>1</v>
          </cell>
          <cell r="C201" t="str">
            <v>B</v>
          </cell>
          <cell r="D201">
            <v>17</v>
          </cell>
          <cell r="E201">
            <v>1</v>
          </cell>
          <cell r="G201">
            <v>900</v>
          </cell>
          <cell r="H201">
            <v>168</v>
          </cell>
          <cell r="I201">
            <v>43</v>
          </cell>
          <cell r="J201">
            <v>211</v>
          </cell>
          <cell r="K201">
            <v>689</v>
          </cell>
          <cell r="L201" t="str">
            <v>Y</v>
          </cell>
        </row>
        <row r="202">
          <cell r="A202" t="str">
            <v>L08-085</v>
          </cell>
          <cell r="B202">
            <v>2</v>
          </cell>
          <cell r="C202" t="str">
            <v>A</v>
          </cell>
          <cell r="D202">
            <v>10</v>
          </cell>
          <cell r="E202">
            <v>1</v>
          </cell>
          <cell r="G202">
            <v>500</v>
          </cell>
          <cell r="H202">
            <v>168</v>
          </cell>
          <cell r="I202">
            <v>43</v>
          </cell>
          <cell r="J202">
            <v>211</v>
          </cell>
          <cell r="K202">
            <v>289</v>
          </cell>
          <cell r="L202" t="str">
            <v>Y</v>
          </cell>
        </row>
        <row r="203">
          <cell r="A203" t="str">
            <v>L08-086</v>
          </cell>
          <cell r="B203">
            <v>2</v>
          </cell>
          <cell r="C203" t="str">
            <v>A</v>
          </cell>
          <cell r="D203">
            <v>8</v>
          </cell>
          <cell r="E203">
            <v>1</v>
          </cell>
          <cell r="G203">
            <v>500</v>
          </cell>
          <cell r="H203">
            <v>168</v>
          </cell>
          <cell r="I203">
            <v>43</v>
          </cell>
          <cell r="J203">
            <v>211</v>
          </cell>
          <cell r="K203">
            <v>289</v>
          </cell>
          <cell r="L203" t="str">
            <v>Y</v>
          </cell>
        </row>
        <row r="204">
          <cell r="A204" t="str">
            <v>L08-088</v>
          </cell>
          <cell r="B204">
            <v>5</v>
          </cell>
          <cell r="C204" t="str">
            <v>A</v>
          </cell>
          <cell r="D204">
            <v>8</v>
          </cell>
          <cell r="E204">
            <v>1</v>
          </cell>
          <cell r="F204">
            <v>7</v>
          </cell>
          <cell r="G204">
            <v>272</v>
          </cell>
          <cell r="H204">
            <v>152</v>
          </cell>
          <cell r="I204">
            <v>39</v>
          </cell>
          <cell r="J204">
            <v>191</v>
          </cell>
          <cell r="K204">
            <v>81</v>
          </cell>
          <cell r="L204" t="str">
            <v>Y</v>
          </cell>
        </row>
        <row r="205">
          <cell r="A205" t="str">
            <v>L08-089</v>
          </cell>
          <cell r="B205">
            <v>1</v>
          </cell>
          <cell r="C205" t="str">
            <v>C</v>
          </cell>
          <cell r="D205">
            <v>13</v>
          </cell>
          <cell r="E205">
            <v>1</v>
          </cell>
          <cell r="F205">
            <v>3</v>
          </cell>
          <cell r="G205">
            <v>303</v>
          </cell>
          <cell r="H205">
            <v>168</v>
          </cell>
          <cell r="I205">
            <v>43</v>
          </cell>
          <cell r="J205">
            <v>211</v>
          </cell>
          <cell r="K205">
            <v>92</v>
          </cell>
          <cell r="L205" t="str">
            <v>Y</v>
          </cell>
        </row>
        <row r="206">
          <cell r="A206" t="str">
            <v>L08-090</v>
          </cell>
          <cell r="B206">
            <v>1</v>
          </cell>
          <cell r="C206" t="str">
            <v>B</v>
          </cell>
          <cell r="D206">
            <v>6</v>
          </cell>
          <cell r="E206">
            <v>1</v>
          </cell>
          <cell r="F206">
            <v>4</v>
          </cell>
          <cell r="G206">
            <v>277</v>
          </cell>
          <cell r="H206">
            <v>165</v>
          </cell>
          <cell r="I206">
            <v>44</v>
          </cell>
          <cell r="J206">
            <v>209</v>
          </cell>
          <cell r="K206">
            <v>68</v>
          </cell>
          <cell r="L206" t="str">
            <v>Y</v>
          </cell>
        </row>
        <row r="207">
          <cell r="A207" t="str">
            <v>L08-091</v>
          </cell>
          <cell r="B207">
            <v>1</v>
          </cell>
          <cell r="C207" t="str">
            <v>C</v>
          </cell>
          <cell r="D207">
            <v>4</v>
          </cell>
          <cell r="E207">
            <v>1</v>
          </cell>
          <cell r="G207">
            <v>500</v>
          </cell>
          <cell r="H207">
            <v>168</v>
          </cell>
          <cell r="I207">
            <v>43</v>
          </cell>
          <cell r="J207">
            <v>211</v>
          </cell>
          <cell r="K207">
            <v>289</v>
          </cell>
          <cell r="L207" t="str">
            <v>Y</v>
          </cell>
        </row>
        <row r="208">
          <cell r="A208" t="str">
            <v>L08-092</v>
          </cell>
          <cell r="B208">
            <v>3</v>
          </cell>
          <cell r="C208" t="str">
            <v>B</v>
          </cell>
          <cell r="D208">
            <v>2</v>
          </cell>
          <cell r="E208">
            <v>1</v>
          </cell>
          <cell r="G208">
            <v>500</v>
          </cell>
          <cell r="H208">
            <v>151</v>
          </cell>
          <cell r="I208">
            <v>37</v>
          </cell>
          <cell r="J208">
            <v>187</v>
          </cell>
          <cell r="K208">
            <v>313</v>
          </cell>
          <cell r="L208" t="str">
            <v>Y</v>
          </cell>
        </row>
        <row r="209">
          <cell r="A209" t="str">
            <v>L08-093</v>
          </cell>
          <cell r="B209">
            <v>1</v>
          </cell>
          <cell r="C209" t="str">
            <v>A</v>
          </cell>
          <cell r="D209">
            <v>2</v>
          </cell>
          <cell r="E209">
            <v>1</v>
          </cell>
          <cell r="F209">
            <v>3</v>
          </cell>
          <cell r="G209">
            <v>303</v>
          </cell>
          <cell r="H209">
            <v>168</v>
          </cell>
          <cell r="I209">
            <v>43</v>
          </cell>
          <cell r="J209">
            <v>211</v>
          </cell>
          <cell r="K209">
            <v>92</v>
          </cell>
          <cell r="L209" t="str">
            <v>Y</v>
          </cell>
        </row>
        <row r="210">
          <cell r="A210" t="str">
            <v>L08-094</v>
          </cell>
          <cell r="B210">
            <v>1</v>
          </cell>
          <cell r="C210" t="str">
            <v>B</v>
          </cell>
          <cell r="D210">
            <v>15</v>
          </cell>
          <cell r="E210">
            <v>1</v>
          </cell>
          <cell r="G210">
            <v>500</v>
          </cell>
          <cell r="H210">
            <v>168</v>
          </cell>
          <cell r="I210">
            <v>43</v>
          </cell>
          <cell r="J210">
            <v>211</v>
          </cell>
          <cell r="K210">
            <v>289</v>
          </cell>
          <cell r="L210" t="str">
            <v>Y</v>
          </cell>
        </row>
        <row r="211">
          <cell r="A211" t="str">
            <v>L08-095</v>
          </cell>
          <cell r="B211">
            <v>1</v>
          </cell>
          <cell r="C211" t="str">
            <v>B</v>
          </cell>
          <cell r="D211">
            <v>16</v>
          </cell>
          <cell r="E211">
            <v>1</v>
          </cell>
          <cell r="F211">
            <v>8</v>
          </cell>
          <cell r="G211">
            <v>273</v>
          </cell>
          <cell r="H211">
            <v>168</v>
          </cell>
          <cell r="I211">
            <v>43</v>
          </cell>
          <cell r="J211">
            <v>211</v>
          </cell>
          <cell r="K211">
            <v>62</v>
          </cell>
          <cell r="L211" t="str">
            <v>Y</v>
          </cell>
        </row>
        <row r="212">
          <cell r="A212" t="str">
            <v>L09-096</v>
          </cell>
          <cell r="B212">
            <v>1</v>
          </cell>
          <cell r="C212" t="str">
            <v>B</v>
          </cell>
          <cell r="D212">
            <v>15</v>
          </cell>
          <cell r="E212">
            <v>1</v>
          </cell>
          <cell r="F212">
            <v>6</v>
          </cell>
          <cell r="G212">
            <v>274</v>
          </cell>
          <cell r="H212">
            <v>168</v>
          </cell>
          <cell r="I212">
            <v>44</v>
          </cell>
          <cell r="J212">
            <v>211</v>
          </cell>
          <cell r="K212">
            <v>63</v>
          </cell>
          <cell r="L212" t="str">
            <v>Y</v>
          </cell>
        </row>
        <row r="213">
          <cell r="A213" t="str">
            <v>L09-099</v>
          </cell>
          <cell r="B213">
            <v>1</v>
          </cell>
          <cell r="C213" t="str">
            <v>C</v>
          </cell>
          <cell r="D213">
            <v>2</v>
          </cell>
          <cell r="E213">
            <v>1</v>
          </cell>
          <cell r="F213">
            <v>3</v>
          </cell>
          <cell r="G213">
            <v>270</v>
          </cell>
          <cell r="H213">
            <v>165</v>
          </cell>
          <cell r="I213">
            <v>44</v>
          </cell>
          <cell r="J213">
            <v>209</v>
          </cell>
          <cell r="K213">
            <v>61</v>
          </cell>
          <cell r="L213" t="str">
            <v>Y</v>
          </cell>
        </row>
        <row r="214">
          <cell r="A214" t="str">
            <v>L09-103</v>
          </cell>
          <cell r="B214">
            <v>6</v>
          </cell>
          <cell r="C214" t="str">
            <v>C</v>
          </cell>
          <cell r="D214">
            <v>11</v>
          </cell>
          <cell r="E214">
            <v>1</v>
          </cell>
          <cell r="F214">
            <v>4</v>
          </cell>
          <cell r="G214">
            <v>272</v>
          </cell>
          <cell r="H214">
            <v>151</v>
          </cell>
          <cell r="I214">
            <v>41</v>
          </cell>
          <cell r="J214">
            <v>191</v>
          </cell>
          <cell r="K214">
            <v>81</v>
          </cell>
          <cell r="L214" t="str">
            <v>Y</v>
          </cell>
        </row>
        <row r="215">
          <cell r="A215" t="str">
            <v>L09-105</v>
          </cell>
          <cell r="B215">
            <v>3</v>
          </cell>
          <cell r="C215" t="str">
            <v>A</v>
          </cell>
          <cell r="D215">
            <v>15</v>
          </cell>
          <cell r="E215">
            <v>1</v>
          </cell>
          <cell r="F215">
            <v>7</v>
          </cell>
          <cell r="G215">
            <v>251</v>
          </cell>
          <cell r="H215">
            <v>151</v>
          </cell>
          <cell r="I215">
            <v>37</v>
          </cell>
          <cell r="J215">
            <v>187</v>
          </cell>
          <cell r="K215">
            <v>64</v>
          </cell>
          <cell r="L215" t="str">
            <v>Y</v>
          </cell>
        </row>
        <row r="216">
          <cell r="A216" t="str">
            <v>L09-106</v>
          </cell>
          <cell r="B216">
            <v>4</v>
          </cell>
          <cell r="C216" t="str">
            <v>C</v>
          </cell>
          <cell r="D216">
            <v>5</v>
          </cell>
          <cell r="E216">
            <v>1</v>
          </cell>
          <cell r="F216">
            <v>4</v>
          </cell>
          <cell r="G216">
            <v>250</v>
          </cell>
          <cell r="H216">
            <v>151</v>
          </cell>
          <cell r="I216">
            <v>37</v>
          </cell>
          <cell r="J216">
            <v>187</v>
          </cell>
          <cell r="K216">
            <v>63</v>
          </cell>
          <cell r="L216" t="str">
            <v>Y</v>
          </cell>
        </row>
        <row r="217">
          <cell r="A217" t="str">
            <v>L09-107</v>
          </cell>
          <cell r="B217">
            <v>1</v>
          </cell>
          <cell r="C217" t="str">
            <v>C</v>
          </cell>
          <cell r="D217">
            <v>15</v>
          </cell>
          <cell r="E217">
            <v>1</v>
          </cell>
          <cell r="F217">
            <v>7</v>
          </cell>
          <cell r="G217">
            <v>280</v>
          </cell>
          <cell r="H217">
            <v>165</v>
          </cell>
          <cell r="I217">
            <v>44</v>
          </cell>
          <cell r="J217">
            <v>211</v>
          </cell>
          <cell r="K217">
            <v>69</v>
          </cell>
          <cell r="L217" t="str">
            <v>Y</v>
          </cell>
        </row>
        <row r="218">
          <cell r="A218" t="str">
            <v>L09-108</v>
          </cell>
          <cell r="B218">
            <v>1</v>
          </cell>
          <cell r="C218" t="str">
            <v>A</v>
          </cell>
          <cell r="D218">
            <v>17</v>
          </cell>
          <cell r="E218">
            <v>1</v>
          </cell>
          <cell r="F218">
            <v>8</v>
          </cell>
          <cell r="G218">
            <v>271</v>
          </cell>
          <cell r="H218">
            <v>165</v>
          </cell>
          <cell r="I218">
            <v>44</v>
          </cell>
          <cell r="J218">
            <v>211</v>
          </cell>
          <cell r="K218">
            <v>60</v>
          </cell>
          <cell r="L218" t="str">
            <v>Y</v>
          </cell>
        </row>
        <row r="219">
          <cell r="A219" t="str">
            <v>L09-112</v>
          </cell>
          <cell r="B219">
            <v>3</v>
          </cell>
          <cell r="C219" t="str">
            <v>A</v>
          </cell>
          <cell r="D219">
            <v>15</v>
          </cell>
          <cell r="E219">
            <v>1</v>
          </cell>
          <cell r="G219">
            <v>277</v>
          </cell>
          <cell r="H219">
            <v>152</v>
          </cell>
          <cell r="I219">
            <v>35</v>
          </cell>
          <cell r="J219">
            <v>187</v>
          </cell>
          <cell r="K219">
            <v>90</v>
          </cell>
          <cell r="L219" t="str">
            <v>Y</v>
          </cell>
        </row>
        <row r="220">
          <cell r="A220" t="str">
            <v>L09-114</v>
          </cell>
          <cell r="B220">
            <v>2</v>
          </cell>
          <cell r="C220" t="str">
            <v>A</v>
          </cell>
          <cell r="D220">
            <v>3</v>
          </cell>
          <cell r="E220">
            <v>1</v>
          </cell>
          <cell r="G220">
            <v>500</v>
          </cell>
          <cell r="H220">
            <v>165</v>
          </cell>
          <cell r="I220">
            <v>44</v>
          </cell>
          <cell r="J220">
            <v>211</v>
          </cell>
          <cell r="K220">
            <v>289</v>
          </cell>
          <cell r="L220" t="str">
            <v>Y</v>
          </cell>
        </row>
        <row r="221">
          <cell r="A221" t="str">
            <v>L09-117</v>
          </cell>
          <cell r="B221">
            <v>4</v>
          </cell>
          <cell r="C221" t="str">
            <v>A</v>
          </cell>
          <cell r="D221">
            <v>6</v>
          </cell>
          <cell r="E221">
            <v>1</v>
          </cell>
          <cell r="G221">
            <v>500</v>
          </cell>
          <cell r="H221">
            <v>151</v>
          </cell>
          <cell r="I221">
            <v>37</v>
          </cell>
          <cell r="J221">
            <v>187</v>
          </cell>
          <cell r="K221">
            <v>313</v>
          </cell>
          <cell r="L221" t="str">
            <v>Y</v>
          </cell>
        </row>
        <row r="222">
          <cell r="A222" t="str">
            <v>L09-118</v>
          </cell>
          <cell r="B222">
            <v>1</v>
          </cell>
          <cell r="C222" t="str">
            <v>B</v>
          </cell>
          <cell r="D222">
            <v>10</v>
          </cell>
          <cell r="E222">
            <v>1</v>
          </cell>
          <cell r="G222">
            <v>400</v>
          </cell>
          <cell r="H222">
            <v>165</v>
          </cell>
          <cell r="I222">
            <v>44</v>
          </cell>
          <cell r="J222">
            <v>211</v>
          </cell>
          <cell r="K222">
            <v>189</v>
          </cell>
          <cell r="L222" t="str">
            <v>Y</v>
          </cell>
        </row>
        <row r="223">
          <cell r="A223" t="str">
            <v>L09-119</v>
          </cell>
          <cell r="B223">
            <v>4</v>
          </cell>
          <cell r="C223" t="str">
            <v>A</v>
          </cell>
          <cell r="D223">
            <v>6</v>
          </cell>
          <cell r="E223">
            <v>1</v>
          </cell>
          <cell r="G223">
            <v>500</v>
          </cell>
          <cell r="H223">
            <v>151</v>
          </cell>
          <cell r="I223">
            <v>37</v>
          </cell>
          <cell r="J223">
            <v>187</v>
          </cell>
          <cell r="K223">
            <v>313</v>
          </cell>
          <cell r="L223" t="str">
            <v>Y</v>
          </cell>
        </row>
        <row r="224">
          <cell r="A224" t="str">
            <v>L09-121</v>
          </cell>
          <cell r="B224">
            <v>2</v>
          </cell>
          <cell r="C224" t="str">
            <v>B</v>
          </cell>
          <cell r="D224">
            <v>6</v>
          </cell>
          <cell r="E224">
            <v>1</v>
          </cell>
          <cell r="F224">
            <v>3</v>
          </cell>
          <cell r="G224">
            <v>278</v>
          </cell>
          <cell r="H224">
            <v>165</v>
          </cell>
          <cell r="I224">
            <v>44</v>
          </cell>
          <cell r="J224">
            <v>211</v>
          </cell>
          <cell r="K224">
            <v>67</v>
          </cell>
          <cell r="L224" t="str">
            <v>Y</v>
          </cell>
        </row>
        <row r="225">
          <cell r="A225" t="str">
            <v>L09-122</v>
          </cell>
          <cell r="B225">
            <v>4</v>
          </cell>
          <cell r="C225" t="str">
            <v>A</v>
          </cell>
          <cell r="D225">
            <v>9</v>
          </cell>
          <cell r="E225">
            <v>1</v>
          </cell>
          <cell r="F225">
            <v>8</v>
          </cell>
          <cell r="G225">
            <v>260</v>
          </cell>
          <cell r="H225">
            <v>151</v>
          </cell>
          <cell r="I225">
            <v>37</v>
          </cell>
          <cell r="J225">
            <v>187</v>
          </cell>
          <cell r="K225">
            <v>73</v>
          </cell>
          <cell r="L225" t="str">
            <v>Y</v>
          </cell>
        </row>
        <row r="226">
          <cell r="A226" t="str">
            <v>L09-123</v>
          </cell>
          <cell r="B226">
            <v>1</v>
          </cell>
          <cell r="C226" t="str">
            <v>C</v>
          </cell>
          <cell r="D226">
            <v>1</v>
          </cell>
          <cell r="E226">
            <v>1</v>
          </cell>
          <cell r="F226">
            <v>8</v>
          </cell>
          <cell r="G226">
            <v>265</v>
          </cell>
          <cell r="H226">
            <v>165</v>
          </cell>
          <cell r="I226">
            <v>44</v>
          </cell>
          <cell r="J226">
            <v>209</v>
          </cell>
          <cell r="K226">
            <v>56</v>
          </cell>
          <cell r="L226" t="str">
            <v>Y</v>
          </cell>
        </row>
        <row r="227">
          <cell r="A227" t="str">
            <v>L09-125</v>
          </cell>
          <cell r="B227">
            <v>1</v>
          </cell>
          <cell r="C227" t="str">
            <v>B</v>
          </cell>
          <cell r="D227">
            <v>6</v>
          </cell>
          <cell r="E227">
            <v>1</v>
          </cell>
          <cell r="G227">
            <v>500</v>
          </cell>
          <cell r="H227">
            <v>165</v>
          </cell>
          <cell r="I227">
            <v>44</v>
          </cell>
          <cell r="J227">
            <v>211</v>
          </cell>
          <cell r="K227">
            <v>289</v>
          </cell>
          <cell r="L227" t="str">
            <v>Y</v>
          </cell>
        </row>
        <row r="228">
          <cell r="A228" t="str">
            <v>L09-129</v>
          </cell>
          <cell r="B228">
            <v>2</v>
          </cell>
          <cell r="C228" t="str">
            <v>A</v>
          </cell>
          <cell r="D228">
            <v>10</v>
          </cell>
          <cell r="E228">
            <v>1</v>
          </cell>
          <cell r="G228">
            <v>450</v>
          </cell>
          <cell r="H228">
            <v>165</v>
          </cell>
          <cell r="I228">
            <v>44</v>
          </cell>
          <cell r="J228">
            <v>211</v>
          </cell>
          <cell r="K228">
            <v>239</v>
          </cell>
          <cell r="L228" t="str">
            <v>Y</v>
          </cell>
        </row>
        <row r="229">
          <cell r="A229" t="str">
            <v>L09-130</v>
          </cell>
          <cell r="B229">
            <v>3</v>
          </cell>
          <cell r="C229" t="str">
            <v>A</v>
          </cell>
          <cell r="D229">
            <v>11</v>
          </cell>
          <cell r="E229">
            <v>1</v>
          </cell>
          <cell r="G229">
            <v>500</v>
          </cell>
          <cell r="H229">
            <v>151</v>
          </cell>
          <cell r="I229">
            <v>37</v>
          </cell>
          <cell r="J229">
            <v>187</v>
          </cell>
          <cell r="K229">
            <v>313</v>
          </cell>
          <cell r="L229" t="str">
            <v>Y</v>
          </cell>
        </row>
        <row r="230">
          <cell r="A230" t="str">
            <v>L09-131</v>
          </cell>
          <cell r="B230">
            <v>5</v>
          </cell>
          <cell r="C230" t="str">
            <v>B</v>
          </cell>
          <cell r="D230">
            <v>4</v>
          </cell>
          <cell r="E230">
            <v>1</v>
          </cell>
          <cell r="F230">
            <v>3</v>
          </cell>
          <cell r="G230">
            <v>258</v>
          </cell>
          <cell r="H230">
            <v>152</v>
          </cell>
          <cell r="I230">
            <v>39</v>
          </cell>
          <cell r="J230">
            <v>191</v>
          </cell>
          <cell r="K230">
            <v>67</v>
          </cell>
          <cell r="L230" t="str">
            <v>Y</v>
          </cell>
        </row>
        <row r="231">
          <cell r="A231" t="str">
            <v>L10-132</v>
          </cell>
          <cell r="B231">
            <v>4</v>
          </cell>
          <cell r="C231" t="str">
            <v>C</v>
          </cell>
          <cell r="D231">
            <v>3</v>
          </cell>
          <cell r="E231">
            <v>1</v>
          </cell>
          <cell r="F231">
            <v>3</v>
          </cell>
          <cell r="G231">
            <v>257</v>
          </cell>
          <cell r="H231">
            <v>151</v>
          </cell>
          <cell r="I231">
            <v>37</v>
          </cell>
          <cell r="J231">
            <v>187</v>
          </cell>
          <cell r="K231">
            <v>70</v>
          </cell>
          <cell r="L231" t="str">
            <v>Y</v>
          </cell>
        </row>
        <row r="232">
          <cell r="A232" t="str">
            <v>L10-136</v>
          </cell>
          <cell r="B232">
            <v>1</v>
          </cell>
          <cell r="C232" t="str">
            <v>B</v>
          </cell>
          <cell r="D232">
            <v>13</v>
          </cell>
          <cell r="E232">
            <v>1</v>
          </cell>
          <cell r="G232">
            <v>450</v>
          </cell>
          <cell r="H232">
            <v>165</v>
          </cell>
          <cell r="I232">
            <v>44</v>
          </cell>
          <cell r="J232">
            <v>211</v>
          </cell>
          <cell r="K232">
            <v>239</v>
          </cell>
          <cell r="L232" t="str">
            <v>Y</v>
          </cell>
        </row>
        <row r="233">
          <cell r="A233" t="str">
            <v>L10-137</v>
          </cell>
          <cell r="B233">
            <v>1</v>
          </cell>
          <cell r="C233" t="str">
            <v>C</v>
          </cell>
          <cell r="D233">
            <v>6</v>
          </cell>
          <cell r="E233">
            <v>1</v>
          </cell>
          <cell r="F233">
            <v>8</v>
          </cell>
          <cell r="G233">
            <v>271</v>
          </cell>
          <cell r="H233">
            <v>165</v>
          </cell>
          <cell r="I233">
            <v>44</v>
          </cell>
          <cell r="J233">
            <v>211</v>
          </cell>
          <cell r="K233">
            <v>60</v>
          </cell>
          <cell r="L233" t="str">
            <v>Y</v>
          </cell>
        </row>
        <row r="234">
          <cell r="A234" t="str">
            <v>L10-138</v>
          </cell>
          <cell r="B234">
            <v>6</v>
          </cell>
          <cell r="C234" t="str">
            <v>B</v>
          </cell>
          <cell r="D234">
            <v>1</v>
          </cell>
          <cell r="E234">
            <v>1</v>
          </cell>
          <cell r="G234">
            <v>500</v>
          </cell>
          <cell r="H234">
            <v>151</v>
          </cell>
          <cell r="I234">
            <v>41</v>
          </cell>
          <cell r="J234">
            <v>191</v>
          </cell>
          <cell r="K234">
            <v>309</v>
          </cell>
          <cell r="L234" t="str">
            <v>Y</v>
          </cell>
        </row>
        <row r="235">
          <cell r="A235" t="str">
            <v>L10-141</v>
          </cell>
          <cell r="B235">
            <v>4</v>
          </cell>
          <cell r="C235" t="str">
            <v>A</v>
          </cell>
          <cell r="D235">
            <v>9</v>
          </cell>
          <cell r="E235">
            <v>1</v>
          </cell>
          <cell r="F235">
            <v>3</v>
          </cell>
          <cell r="G235">
            <v>265</v>
          </cell>
          <cell r="H235">
            <v>151</v>
          </cell>
          <cell r="I235">
            <v>37</v>
          </cell>
          <cell r="J235">
            <v>187</v>
          </cell>
          <cell r="K235">
            <v>78</v>
          </cell>
          <cell r="L235" t="str">
            <v>Y</v>
          </cell>
        </row>
        <row r="236">
          <cell r="A236" t="str">
            <v>L10-142</v>
          </cell>
          <cell r="B236">
            <v>3</v>
          </cell>
          <cell r="C236" t="str">
            <v>C</v>
          </cell>
          <cell r="D236">
            <v>18</v>
          </cell>
          <cell r="E236">
            <v>1</v>
          </cell>
          <cell r="G236">
            <v>600</v>
          </cell>
          <cell r="H236">
            <v>151</v>
          </cell>
          <cell r="I236">
            <v>37</v>
          </cell>
          <cell r="J236">
            <v>187</v>
          </cell>
          <cell r="K236">
            <v>413</v>
          </cell>
          <cell r="L236" t="str">
            <v>Y</v>
          </cell>
        </row>
        <row r="237">
          <cell r="A237" t="str">
            <v>L10-144</v>
          </cell>
          <cell r="B237">
            <v>2</v>
          </cell>
          <cell r="C237" t="str">
            <v>C</v>
          </cell>
          <cell r="D237">
            <v>11</v>
          </cell>
          <cell r="E237">
            <v>1</v>
          </cell>
          <cell r="F237">
            <v>3</v>
          </cell>
          <cell r="G237">
            <v>280</v>
          </cell>
          <cell r="H237">
            <v>165</v>
          </cell>
          <cell r="I237">
            <v>44</v>
          </cell>
          <cell r="J237">
            <v>211</v>
          </cell>
          <cell r="K237">
            <v>69</v>
          </cell>
          <cell r="L237" t="str">
            <v>Y</v>
          </cell>
        </row>
        <row r="238">
          <cell r="A238" t="str">
            <v>L10-145</v>
          </cell>
          <cell r="B238">
            <v>2</v>
          </cell>
          <cell r="C238" t="str">
            <v>B</v>
          </cell>
          <cell r="D238">
            <v>15</v>
          </cell>
          <cell r="E238">
            <v>1</v>
          </cell>
          <cell r="G238">
            <v>500</v>
          </cell>
          <cell r="H238">
            <v>165</v>
          </cell>
          <cell r="I238">
            <v>44</v>
          </cell>
          <cell r="J238">
            <v>211</v>
          </cell>
          <cell r="K238">
            <v>289</v>
          </cell>
          <cell r="L238" t="str">
            <v>Y</v>
          </cell>
        </row>
        <row r="239">
          <cell r="A239" t="str">
            <v>L10-146</v>
          </cell>
          <cell r="B239">
            <v>5</v>
          </cell>
          <cell r="C239" t="str">
            <v>A</v>
          </cell>
          <cell r="D239">
            <v>6</v>
          </cell>
          <cell r="E239">
            <v>1</v>
          </cell>
          <cell r="F239">
            <v>6</v>
          </cell>
          <cell r="G239">
            <v>274</v>
          </cell>
          <cell r="H239">
            <v>152</v>
          </cell>
          <cell r="I239">
            <v>39</v>
          </cell>
          <cell r="J239">
            <v>191</v>
          </cell>
          <cell r="K239">
            <v>83</v>
          </cell>
          <cell r="L239" t="str">
            <v>Y</v>
          </cell>
        </row>
        <row r="240">
          <cell r="A240" t="str">
            <v>L10-147</v>
          </cell>
          <cell r="B240">
            <v>5</v>
          </cell>
          <cell r="C240" t="str">
            <v>C</v>
          </cell>
          <cell r="D240">
            <v>2</v>
          </cell>
          <cell r="E240">
            <v>1</v>
          </cell>
          <cell r="F240">
            <v>7</v>
          </cell>
          <cell r="G240">
            <v>272</v>
          </cell>
          <cell r="H240">
            <v>152</v>
          </cell>
          <cell r="I240">
            <v>39</v>
          </cell>
          <cell r="J240">
            <v>191</v>
          </cell>
          <cell r="K240">
            <v>81</v>
          </cell>
          <cell r="L240" t="str">
            <v>Y</v>
          </cell>
        </row>
        <row r="241">
          <cell r="A241" t="str">
            <v>L10-148</v>
          </cell>
          <cell r="B241">
            <v>1</v>
          </cell>
          <cell r="C241" t="str">
            <v>A</v>
          </cell>
          <cell r="D241">
            <v>10</v>
          </cell>
          <cell r="E241">
            <v>1</v>
          </cell>
          <cell r="F241">
            <v>8</v>
          </cell>
          <cell r="G241">
            <v>292</v>
          </cell>
          <cell r="H241">
            <v>165</v>
          </cell>
          <cell r="I241">
            <v>44</v>
          </cell>
          <cell r="J241">
            <v>211</v>
          </cell>
          <cell r="K241">
            <v>81</v>
          </cell>
          <cell r="L241" t="str">
            <v>Y</v>
          </cell>
        </row>
        <row r="242">
          <cell r="A242" t="str">
            <v>L10-150</v>
          </cell>
          <cell r="B242">
            <v>1</v>
          </cell>
          <cell r="C242" t="str">
            <v>B</v>
          </cell>
          <cell r="D242">
            <v>15</v>
          </cell>
          <cell r="E242">
            <v>1</v>
          </cell>
          <cell r="G242">
            <v>600</v>
          </cell>
          <cell r="H242">
            <v>165</v>
          </cell>
          <cell r="I242">
            <v>44</v>
          </cell>
          <cell r="J242">
            <v>211</v>
          </cell>
          <cell r="K242">
            <v>389</v>
          </cell>
          <cell r="L242" t="str">
            <v>Y</v>
          </cell>
        </row>
        <row r="243">
          <cell r="A243" t="str">
            <v>L10-156</v>
          </cell>
          <cell r="B243">
            <v>1</v>
          </cell>
          <cell r="C243" t="str">
            <v>C</v>
          </cell>
          <cell r="D243">
            <v>12</v>
          </cell>
          <cell r="E243">
            <v>1</v>
          </cell>
          <cell r="F243">
            <v>7</v>
          </cell>
          <cell r="G243">
            <v>279</v>
          </cell>
          <cell r="H243">
            <v>165</v>
          </cell>
          <cell r="I243">
            <v>44</v>
          </cell>
          <cell r="J243">
            <v>211</v>
          </cell>
          <cell r="K243">
            <v>68</v>
          </cell>
          <cell r="L243" t="str">
            <v>Y</v>
          </cell>
        </row>
        <row r="244">
          <cell r="A244" t="str">
            <v>L10-157</v>
          </cell>
          <cell r="B244">
            <v>2</v>
          </cell>
          <cell r="C244" t="str">
            <v>A</v>
          </cell>
          <cell r="D244">
            <v>14</v>
          </cell>
          <cell r="E244">
            <v>1</v>
          </cell>
          <cell r="G244">
            <v>450</v>
          </cell>
          <cell r="H244">
            <v>165</v>
          </cell>
          <cell r="I244">
            <v>44</v>
          </cell>
          <cell r="J244">
            <v>211</v>
          </cell>
          <cell r="K244">
            <v>239</v>
          </cell>
          <cell r="L244" t="str">
            <v>Y</v>
          </cell>
        </row>
        <row r="245">
          <cell r="A245" t="str">
            <v>L10-158</v>
          </cell>
          <cell r="B245">
            <v>2</v>
          </cell>
          <cell r="C245" t="str">
            <v>B</v>
          </cell>
          <cell r="D245">
            <v>11</v>
          </cell>
          <cell r="E245">
            <v>1</v>
          </cell>
          <cell r="G245">
            <v>450</v>
          </cell>
          <cell r="H245">
            <v>165</v>
          </cell>
          <cell r="I245">
            <v>44</v>
          </cell>
          <cell r="J245">
            <v>211</v>
          </cell>
          <cell r="K245">
            <v>239</v>
          </cell>
          <cell r="L245" t="str">
            <v>Y</v>
          </cell>
        </row>
        <row r="246">
          <cell r="A246" t="str">
            <v>L10-160</v>
          </cell>
          <cell r="B246">
            <v>2</v>
          </cell>
          <cell r="C246" t="str">
            <v>C</v>
          </cell>
          <cell r="D246">
            <v>8</v>
          </cell>
          <cell r="E246">
            <v>1</v>
          </cell>
          <cell r="F246">
            <v>6</v>
          </cell>
          <cell r="G246">
            <v>278</v>
          </cell>
          <cell r="H246">
            <v>165</v>
          </cell>
          <cell r="I246">
            <v>44</v>
          </cell>
          <cell r="J246">
            <v>211</v>
          </cell>
          <cell r="K246">
            <v>67</v>
          </cell>
          <cell r="L246" t="str">
            <v>Y</v>
          </cell>
        </row>
        <row r="247">
          <cell r="A247" t="str">
            <v>L10-163</v>
          </cell>
          <cell r="B247">
            <v>3</v>
          </cell>
          <cell r="C247" t="str">
            <v>C</v>
          </cell>
          <cell r="D247">
            <v>7</v>
          </cell>
          <cell r="E247">
            <v>1</v>
          </cell>
          <cell r="F247">
            <v>3</v>
          </cell>
          <cell r="G247">
            <v>258</v>
          </cell>
          <cell r="H247">
            <v>151</v>
          </cell>
          <cell r="I247">
            <v>37</v>
          </cell>
          <cell r="J247">
            <v>187</v>
          </cell>
          <cell r="K247">
            <v>71</v>
          </cell>
          <cell r="L247" t="str">
            <v>Y</v>
          </cell>
        </row>
        <row r="248">
          <cell r="A248" t="str">
            <v>L11-167</v>
          </cell>
          <cell r="B248">
            <v>2</v>
          </cell>
          <cell r="C248" t="str">
            <v>C</v>
          </cell>
          <cell r="D248">
            <v>18</v>
          </cell>
          <cell r="E248">
            <v>1</v>
          </cell>
          <cell r="G248">
            <v>500</v>
          </cell>
          <cell r="H248">
            <v>165</v>
          </cell>
          <cell r="I248">
            <v>44</v>
          </cell>
          <cell r="J248">
            <v>211</v>
          </cell>
          <cell r="K248">
            <v>289</v>
          </cell>
          <cell r="L248" t="str">
            <v>Y</v>
          </cell>
        </row>
        <row r="249">
          <cell r="A249" t="str">
            <v>L11-168</v>
          </cell>
          <cell r="B249">
            <v>1</v>
          </cell>
          <cell r="C249" t="str">
            <v>B</v>
          </cell>
          <cell r="D249">
            <v>4</v>
          </cell>
          <cell r="E249">
            <v>4</v>
          </cell>
          <cell r="F249">
            <v>7</v>
          </cell>
          <cell r="G249">
            <v>280</v>
          </cell>
          <cell r="H249">
            <v>150</v>
          </cell>
          <cell r="I249">
            <v>37</v>
          </cell>
          <cell r="J249">
            <v>187</v>
          </cell>
          <cell r="L249" t="str">
            <v>Y</v>
          </cell>
        </row>
        <row r="250">
          <cell r="A250" t="str">
            <v>L11-169</v>
          </cell>
          <cell r="B250">
            <v>2</v>
          </cell>
          <cell r="C250" t="str">
            <v>A</v>
          </cell>
          <cell r="D250">
            <v>3</v>
          </cell>
          <cell r="E250">
            <v>1</v>
          </cell>
          <cell r="G250">
            <v>600</v>
          </cell>
          <cell r="H250">
            <v>165</v>
          </cell>
          <cell r="I250">
            <v>44</v>
          </cell>
          <cell r="J250">
            <v>211</v>
          </cell>
          <cell r="K250">
            <v>389</v>
          </cell>
          <cell r="L250" t="str">
            <v>Y</v>
          </cell>
        </row>
        <row r="251">
          <cell r="A251" t="str">
            <v>L11-170</v>
          </cell>
          <cell r="B251">
            <v>2</v>
          </cell>
          <cell r="C251" t="str">
            <v>A</v>
          </cell>
          <cell r="D251">
            <v>17</v>
          </cell>
          <cell r="E251">
            <v>1</v>
          </cell>
          <cell r="F251">
            <v>8</v>
          </cell>
          <cell r="G251">
            <v>268</v>
          </cell>
          <cell r="H251">
            <v>165</v>
          </cell>
          <cell r="I251">
            <v>44</v>
          </cell>
          <cell r="J251">
            <v>211</v>
          </cell>
          <cell r="K251">
            <v>57</v>
          </cell>
          <cell r="L251" t="str">
            <v>Y</v>
          </cell>
        </row>
        <row r="252">
          <cell r="A252" t="str">
            <v>L11-171</v>
          </cell>
          <cell r="B252">
            <v>4</v>
          </cell>
          <cell r="C252" t="str">
            <v>B</v>
          </cell>
          <cell r="D252">
            <v>5</v>
          </cell>
          <cell r="E252">
            <v>1</v>
          </cell>
          <cell r="G252">
            <v>450</v>
          </cell>
          <cell r="H252">
            <v>151</v>
          </cell>
          <cell r="I252">
            <v>37</v>
          </cell>
          <cell r="J252">
            <v>187</v>
          </cell>
          <cell r="K252">
            <v>263</v>
          </cell>
          <cell r="L252" t="str">
            <v>Y</v>
          </cell>
        </row>
        <row r="253">
          <cell r="A253" t="str">
            <v>L11-172</v>
          </cell>
          <cell r="B253">
            <v>3</v>
          </cell>
          <cell r="C253" t="str">
            <v>A</v>
          </cell>
          <cell r="D253">
            <v>5</v>
          </cell>
          <cell r="E253">
            <v>1</v>
          </cell>
          <cell r="F253">
            <v>4</v>
          </cell>
          <cell r="G253">
            <v>282</v>
          </cell>
          <cell r="H253">
            <v>151</v>
          </cell>
          <cell r="I253">
            <v>37</v>
          </cell>
          <cell r="J253">
            <v>187</v>
          </cell>
          <cell r="K253">
            <v>95</v>
          </cell>
          <cell r="L253" t="str">
            <v>Y</v>
          </cell>
        </row>
        <row r="254">
          <cell r="A254" t="str">
            <v>L11-173</v>
          </cell>
          <cell r="B254">
            <v>1</v>
          </cell>
          <cell r="C254" t="str">
            <v>A</v>
          </cell>
          <cell r="D254">
            <v>9</v>
          </cell>
          <cell r="E254">
            <v>1</v>
          </cell>
          <cell r="F254">
            <v>7</v>
          </cell>
          <cell r="G254">
            <v>277</v>
          </cell>
          <cell r="H254">
            <v>165</v>
          </cell>
          <cell r="I254">
            <v>44</v>
          </cell>
          <cell r="J254">
            <v>211</v>
          </cell>
          <cell r="K254">
            <v>66</v>
          </cell>
          <cell r="L254" t="str">
            <v>Y</v>
          </cell>
        </row>
        <row r="255">
          <cell r="A255" t="str">
            <v>L11-174</v>
          </cell>
          <cell r="B255">
            <v>1</v>
          </cell>
          <cell r="C255" t="str">
            <v>C</v>
          </cell>
          <cell r="D255">
            <v>9</v>
          </cell>
          <cell r="E255">
            <v>1</v>
          </cell>
          <cell r="F255">
            <v>4</v>
          </cell>
          <cell r="G255">
            <v>289</v>
          </cell>
          <cell r="H255">
            <v>165</v>
          </cell>
          <cell r="I255">
            <v>44</v>
          </cell>
          <cell r="J255">
            <v>211</v>
          </cell>
          <cell r="K255">
            <v>78</v>
          </cell>
          <cell r="L255" t="str">
            <v>Y</v>
          </cell>
        </row>
        <row r="256">
          <cell r="A256" t="str">
            <v>L11-175</v>
          </cell>
          <cell r="B256">
            <v>5</v>
          </cell>
          <cell r="C256" t="str">
            <v>B</v>
          </cell>
          <cell r="D256">
            <v>8</v>
          </cell>
          <cell r="E256">
            <v>1</v>
          </cell>
          <cell r="F256">
            <v>6</v>
          </cell>
          <cell r="G256">
            <v>249</v>
          </cell>
          <cell r="H256">
            <v>151</v>
          </cell>
          <cell r="I256">
            <v>41</v>
          </cell>
          <cell r="J256">
            <v>191</v>
          </cell>
          <cell r="K256">
            <v>58</v>
          </cell>
          <cell r="L256" t="str">
            <v>Y</v>
          </cell>
        </row>
        <row r="257">
          <cell r="A257" t="str">
            <v>L11-176</v>
          </cell>
          <cell r="B257">
            <v>1</v>
          </cell>
          <cell r="C257" t="str">
            <v>B</v>
          </cell>
          <cell r="D257">
            <v>5</v>
          </cell>
          <cell r="E257">
            <v>1</v>
          </cell>
          <cell r="F257">
            <v>8</v>
          </cell>
          <cell r="G257">
            <v>275</v>
          </cell>
          <cell r="H257">
            <v>165</v>
          </cell>
          <cell r="I257">
            <v>44</v>
          </cell>
          <cell r="J257">
            <v>211</v>
          </cell>
          <cell r="K257">
            <v>64</v>
          </cell>
          <cell r="L257" t="str">
            <v>Y</v>
          </cell>
        </row>
        <row r="258">
          <cell r="A258" t="str">
            <v>L11-178</v>
          </cell>
          <cell r="B258">
            <v>4</v>
          </cell>
          <cell r="C258" t="str">
            <v>C</v>
          </cell>
          <cell r="D258">
            <v>14</v>
          </cell>
          <cell r="E258">
            <v>1</v>
          </cell>
          <cell r="G258">
            <v>450</v>
          </cell>
          <cell r="H258">
            <v>151</v>
          </cell>
          <cell r="I258">
            <v>37</v>
          </cell>
          <cell r="J258">
            <v>187</v>
          </cell>
          <cell r="K258">
            <v>263</v>
          </cell>
          <cell r="L258" t="str">
            <v>Y</v>
          </cell>
        </row>
        <row r="259">
          <cell r="A259" t="str">
            <v>L11-179</v>
          </cell>
          <cell r="B259">
            <v>5</v>
          </cell>
          <cell r="C259" t="str">
            <v>C</v>
          </cell>
          <cell r="D259">
            <v>11</v>
          </cell>
          <cell r="E259">
            <v>1</v>
          </cell>
          <cell r="G259">
            <v>500</v>
          </cell>
          <cell r="H259">
            <v>151</v>
          </cell>
          <cell r="I259">
            <v>41</v>
          </cell>
          <cell r="J259">
            <v>191</v>
          </cell>
          <cell r="K259">
            <v>309</v>
          </cell>
          <cell r="L259" t="str">
            <v>Y</v>
          </cell>
        </row>
        <row r="260">
          <cell r="A260" t="str">
            <v>L11-180</v>
          </cell>
          <cell r="B260">
            <v>2</v>
          </cell>
          <cell r="C260" t="str">
            <v>B</v>
          </cell>
          <cell r="D260">
            <v>12</v>
          </cell>
          <cell r="E260">
            <v>1</v>
          </cell>
          <cell r="G260">
            <v>450</v>
          </cell>
          <cell r="H260">
            <v>165</v>
          </cell>
          <cell r="I260">
            <v>44</v>
          </cell>
          <cell r="J260">
            <v>211</v>
          </cell>
          <cell r="K260">
            <v>239</v>
          </cell>
          <cell r="L260" t="str">
            <v>Y</v>
          </cell>
        </row>
        <row r="261">
          <cell r="A261" t="str">
            <v>L11-181</v>
          </cell>
          <cell r="B261">
            <v>3</v>
          </cell>
          <cell r="C261" t="str">
            <v>C</v>
          </cell>
          <cell r="D261">
            <v>4</v>
          </cell>
          <cell r="E261">
            <v>1</v>
          </cell>
          <cell r="G261">
            <v>500</v>
          </cell>
          <cell r="H261">
            <v>151</v>
          </cell>
          <cell r="I261">
            <v>37</v>
          </cell>
          <cell r="J261">
            <v>187</v>
          </cell>
          <cell r="K261">
            <v>313</v>
          </cell>
          <cell r="L261" t="str">
            <v>Y</v>
          </cell>
        </row>
        <row r="262">
          <cell r="A262" t="str">
            <v>L11-182</v>
          </cell>
          <cell r="B262">
            <v>1</v>
          </cell>
          <cell r="C262" t="str">
            <v>A</v>
          </cell>
          <cell r="D262">
            <v>17</v>
          </cell>
          <cell r="E262">
            <v>1</v>
          </cell>
          <cell r="G262">
            <v>450</v>
          </cell>
          <cell r="H262">
            <v>165</v>
          </cell>
          <cell r="I262">
            <v>44</v>
          </cell>
          <cell r="J262">
            <v>211</v>
          </cell>
          <cell r="K262">
            <v>239</v>
          </cell>
          <cell r="L262" t="str">
            <v>Y</v>
          </cell>
        </row>
        <row r="263">
          <cell r="A263" t="str">
            <v>L11-183</v>
          </cell>
          <cell r="B263">
            <v>1</v>
          </cell>
          <cell r="C263" t="str">
            <v>B</v>
          </cell>
          <cell r="D263">
            <v>11</v>
          </cell>
          <cell r="E263">
            <v>1</v>
          </cell>
          <cell r="F263">
            <v>9</v>
          </cell>
          <cell r="G263">
            <v>274</v>
          </cell>
          <cell r="H263">
            <v>165</v>
          </cell>
          <cell r="I263">
            <v>44</v>
          </cell>
          <cell r="J263">
            <v>209</v>
          </cell>
          <cell r="K263">
            <v>65</v>
          </cell>
          <cell r="L263" t="str">
            <v>Y</v>
          </cell>
        </row>
        <row r="264">
          <cell r="A264" t="str">
            <v>L11-184</v>
          </cell>
          <cell r="B264">
            <v>1</v>
          </cell>
          <cell r="C264" t="str">
            <v>B</v>
          </cell>
          <cell r="D264">
            <v>18</v>
          </cell>
          <cell r="E264">
            <v>1</v>
          </cell>
          <cell r="G264">
            <v>306</v>
          </cell>
          <cell r="H264">
            <v>165</v>
          </cell>
          <cell r="I264">
            <v>44</v>
          </cell>
          <cell r="J264">
            <v>211</v>
          </cell>
          <cell r="K264">
            <v>95</v>
          </cell>
          <cell r="L264" t="str">
            <v>Y</v>
          </cell>
        </row>
        <row r="265">
          <cell r="A265" t="str">
            <v>L11-185</v>
          </cell>
          <cell r="B265">
            <v>6</v>
          </cell>
          <cell r="C265" t="str">
            <v>C</v>
          </cell>
          <cell r="D265">
            <v>17</v>
          </cell>
          <cell r="E265">
            <v>1</v>
          </cell>
          <cell r="F265">
            <v>8</v>
          </cell>
          <cell r="G265">
            <v>275</v>
          </cell>
          <cell r="H265">
            <v>151</v>
          </cell>
          <cell r="I265">
            <v>41</v>
          </cell>
          <cell r="J265">
            <v>191</v>
          </cell>
          <cell r="K265">
            <v>84</v>
          </cell>
          <cell r="L265" t="str">
            <v>Y</v>
          </cell>
        </row>
        <row r="266">
          <cell r="A266" t="str">
            <v>L11-186</v>
          </cell>
          <cell r="B266">
            <v>3</v>
          </cell>
          <cell r="C266" t="str">
            <v>C</v>
          </cell>
          <cell r="D266">
            <v>12</v>
          </cell>
          <cell r="E266">
            <v>1</v>
          </cell>
          <cell r="G266">
            <v>500</v>
          </cell>
          <cell r="H266">
            <v>151</v>
          </cell>
          <cell r="I266">
            <v>37</v>
          </cell>
          <cell r="J266">
            <v>187</v>
          </cell>
          <cell r="K266">
            <v>313</v>
          </cell>
          <cell r="L266" t="str">
            <v>Y</v>
          </cell>
        </row>
        <row r="267">
          <cell r="A267" t="str">
            <v>L11-187</v>
          </cell>
          <cell r="B267">
            <v>1</v>
          </cell>
          <cell r="C267" t="str">
            <v>B</v>
          </cell>
          <cell r="D267">
            <v>17</v>
          </cell>
          <cell r="E267">
            <v>1</v>
          </cell>
          <cell r="F267">
            <v>6</v>
          </cell>
          <cell r="G267">
            <v>277</v>
          </cell>
          <cell r="H267">
            <v>165</v>
          </cell>
          <cell r="I267">
            <v>44</v>
          </cell>
          <cell r="J267">
            <v>209</v>
          </cell>
          <cell r="K267">
            <v>68</v>
          </cell>
          <cell r="L267" t="str">
            <v>Y</v>
          </cell>
        </row>
        <row r="268">
          <cell r="A268" t="str">
            <v>L11-188</v>
          </cell>
          <cell r="B268">
            <v>1</v>
          </cell>
          <cell r="C268" t="str">
            <v>A</v>
          </cell>
          <cell r="D268">
            <v>13</v>
          </cell>
          <cell r="E268">
            <v>1</v>
          </cell>
          <cell r="F268">
            <v>8</v>
          </cell>
          <cell r="G268">
            <v>279</v>
          </cell>
          <cell r="H268">
            <v>165</v>
          </cell>
          <cell r="I268">
            <v>44</v>
          </cell>
          <cell r="J268">
            <v>211</v>
          </cell>
          <cell r="K268">
            <v>68</v>
          </cell>
          <cell r="L268" t="str">
            <v>Y</v>
          </cell>
        </row>
        <row r="269">
          <cell r="A269" t="str">
            <v>L11-189</v>
          </cell>
          <cell r="B269">
            <v>3</v>
          </cell>
          <cell r="C269" t="str">
            <v>B</v>
          </cell>
          <cell r="D269">
            <v>17</v>
          </cell>
          <cell r="E269">
            <v>1</v>
          </cell>
          <cell r="G269">
            <v>500</v>
          </cell>
          <cell r="H269">
            <v>151</v>
          </cell>
          <cell r="I269">
            <v>37</v>
          </cell>
          <cell r="J269">
            <v>187</v>
          </cell>
          <cell r="K269">
            <v>313</v>
          </cell>
          <cell r="L269" t="str">
            <v>Y</v>
          </cell>
        </row>
        <row r="270">
          <cell r="A270" t="str">
            <v>L11-190</v>
          </cell>
          <cell r="B270">
            <v>3</v>
          </cell>
          <cell r="C270" t="str">
            <v>A</v>
          </cell>
          <cell r="D270">
            <v>2</v>
          </cell>
          <cell r="E270">
            <v>1</v>
          </cell>
          <cell r="F270">
            <v>3</v>
          </cell>
          <cell r="G270">
            <v>279</v>
          </cell>
          <cell r="H270">
            <v>151</v>
          </cell>
          <cell r="I270">
            <v>37</v>
          </cell>
          <cell r="J270">
            <v>187</v>
          </cell>
          <cell r="K270">
            <v>92</v>
          </cell>
          <cell r="L270" t="str">
            <v>Y</v>
          </cell>
        </row>
        <row r="271">
          <cell r="A271" t="str">
            <v>L11-191</v>
          </cell>
          <cell r="B271">
            <v>2</v>
          </cell>
          <cell r="C271" t="str">
            <v>A</v>
          </cell>
          <cell r="D271">
            <v>6</v>
          </cell>
          <cell r="E271">
            <v>1</v>
          </cell>
          <cell r="G271">
            <v>600</v>
          </cell>
          <cell r="H271">
            <v>165</v>
          </cell>
          <cell r="I271">
            <v>44</v>
          </cell>
          <cell r="J271">
            <v>211</v>
          </cell>
          <cell r="K271">
            <v>389</v>
          </cell>
          <cell r="L271" t="str">
            <v>Y</v>
          </cell>
        </row>
        <row r="272">
          <cell r="A272" t="str">
            <v>L12-202</v>
          </cell>
          <cell r="B272">
            <v>1</v>
          </cell>
          <cell r="C272" t="str">
            <v>A</v>
          </cell>
          <cell r="D272">
            <v>6</v>
          </cell>
          <cell r="E272">
            <v>1</v>
          </cell>
          <cell r="F272">
            <v>4</v>
          </cell>
          <cell r="G272">
            <v>272</v>
          </cell>
          <cell r="H272">
            <v>165</v>
          </cell>
          <cell r="I272">
            <v>44</v>
          </cell>
          <cell r="J272">
            <v>209</v>
          </cell>
          <cell r="K272">
            <v>63</v>
          </cell>
          <cell r="L272" t="str">
            <v>Y</v>
          </cell>
        </row>
        <row r="273">
          <cell r="A273" t="str">
            <v>L12-218</v>
          </cell>
          <cell r="B273">
            <v>3</v>
          </cell>
          <cell r="C273" t="str">
            <v>B</v>
          </cell>
          <cell r="D273">
            <v>16</v>
          </cell>
          <cell r="E273">
            <v>1</v>
          </cell>
          <cell r="F273">
            <v>8</v>
          </cell>
          <cell r="G273">
            <v>270</v>
          </cell>
          <cell r="H273">
            <v>152</v>
          </cell>
          <cell r="I273">
            <v>35</v>
          </cell>
          <cell r="J273">
            <v>187</v>
          </cell>
          <cell r="K273">
            <v>83</v>
          </cell>
          <cell r="L273" t="str">
            <v>Y</v>
          </cell>
        </row>
        <row r="274">
          <cell r="A274" t="str">
            <v>L12-227</v>
          </cell>
          <cell r="B274">
            <v>5</v>
          </cell>
          <cell r="C274" t="str">
            <v>A</v>
          </cell>
          <cell r="D274">
            <v>18</v>
          </cell>
          <cell r="E274">
            <v>1</v>
          </cell>
          <cell r="F274">
            <v>4</v>
          </cell>
          <cell r="G274">
            <v>260</v>
          </cell>
          <cell r="H274">
            <v>152</v>
          </cell>
          <cell r="I274">
            <v>39</v>
          </cell>
          <cell r="J274">
            <v>191</v>
          </cell>
          <cell r="K274">
            <v>69</v>
          </cell>
          <cell r="L274" t="str">
            <v>Y</v>
          </cell>
        </row>
        <row r="275">
          <cell r="A275" t="str">
            <v>L13-242</v>
          </cell>
          <cell r="B275">
            <v>2</v>
          </cell>
          <cell r="C275" t="str">
            <v>B</v>
          </cell>
          <cell r="D275">
            <v>9</v>
          </cell>
          <cell r="E275">
            <v>3</v>
          </cell>
          <cell r="G275">
            <v>450</v>
          </cell>
          <cell r="H275">
            <v>165</v>
          </cell>
          <cell r="I275">
            <v>44</v>
          </cell>
          <cell r="J275">
            <v>209</v>
          </cell>
          <cell r="L275" t="str">
            <v>Y</v>
          </cell>
        </row>
        <row r="276">
          <cell r="A276" t="str">
            <v>L13-243</v>
          </cell>
          <cell r="B276">
            <v>2</v>
          </cell>
          <cell r="C276" t="str">
            <v>A</v>
          </cell>
          <cell r="D276">
            <v>17</v>
          </cell>
          <cell r="E276">
            <v>1</v>
          </cell>
          <cell r="G276">
            <v>450</v>
          </cell>
          <cell r="H276">
            <v>166</v>
          </cell>
          <cell r="I276">
            <v>44</v>
          </cell>
          <cell r="J276">
            <v>210</v>
          </cell>
          <cell r="K276">
            <v>240</v>
          </cell>
          <cell r="L276" t="str">
            <v>Y</v>
          </cell>
        </row>
        <row r="277">
          <cell r="A277" t="str">
            <v>L13-251</v>
          </cell>
          <cell r="B277">
            <v>2</v>
          </cell>
          <cell r="C277" t="str">
            <v>C</v>
          </cell>
          <cell r="D277">
            <v>18</v>
          </cell>
          <cell r="E277">
            <v>1</v>
          </cell>
          <cell r="F277">
            <v>4</v>
          </cell>
          <cell r="G277">
            <v>277</v>
          </cell>
          <cell r="H277">
            <v>165</v>
          </cell>
          <cell r="I277">
            <v>44</v>
          </cell>
          <cell r="J277">
            <v>209</v>
          </cell>
          <cell r="K277">
            <v>68</v>
          </cell>
          <cell r="L277" t="str">
            <v>Y</v>
          </cell>
        </row>
        <row r="278">
          <cell r="A278" t="str">
            <v>L13-257</v>
          </cell>
          <cell r="B278">
            <v>3</v>
          </cell>
          <cell r="C278" t="str">
            <v>B</v>
          </cell>
          <cell r="D278">
            <v>10</v>
          </cell>
          <cell r="E278">
            <v>1</v>
          </cell>
          <cell r="G278">
            <v>600</v>
          </cell>
          <cell r="L278" t="str">
            <v>Y</v>
          </cell>
        </row>
        <row r="279">
          <cell r="A279" t="str">
            <v>L14-264</v>
          </cell>
          <cell r="B279">
            <v>1</v>
          </cell>
          <cell r="C279" t="str">
            <v>C</v>
          </cell>
          <cell r="D279">
            <v>16</v>
          </cell>
          <cell r="E279">
            <v>1</v>
          </cell>
          <cell r="F279">
            <v>8</v>
          </cell>
          <cell r="G279">
            <v>277</v>
          </cell>
          <cell r="H279">
            <v>165</v>
          </cell>
          <cell r="I279">
            <v>44</v>
          </cell>
          <cell r="J279">
            <v>209</v>
          </cell>
          <cell r="K279">
            <v>68</v>
          </cell>
          <cell r="L279" t="str">
            <v>Y</v>
          </cell>
        </row>
        <row r="280">
          <cell r="A280" t="str">
            <v>L14-265</v>
          </cell>
          <cell r="B280">
            <v>2</v>
          </cell>
          <cell r="C280" t="str">
            <v>B</v>
          </cell>
          <cell r="D280">
            <v>5</v>
          </cell>
          <cell r="E280">
            <v>1</v>
          </cell>
          <cell r="G280">
            <v>400</v>
          </cell>
          <cell r="H280">
            <v>166</v>
          </cell>
          <cell r="I280">
            <v>44</v>
          </cell>
          <cell r="J280">
            <v>210</v>
          </cell>
          <cell r="K280">
            <v>190</v>
          </cell>
          <cell r="L280" t="str">
            <v>Y</v>
          </cell>
        </row>
        <row r="281">
          <cell r="A281" t="str">
            <v>L14-266</v>
          </cell>
          <cell r="B281">
            <v>2</v>
          </cell>
          <cell r="C281" t="str">
            <v>B</v>
          </cell>
          <cell r="D281">
            <v>1</v>
          </cell>
          <cell r="E281">
            <v>5</v>
          </cell>
          <cell r="F281">
            <v>4</v>
          </cell>
          <cell r="G281">
            <v>296</v>
          </cell>
          <cell r="H281">
            <v>150</v>
          </cell>
          <cell r="I281">
            <v>41</v>
          </cell>
          <cell r="J281">
            <v>191</v>
          </cell>
          <cell r="L281" t="str">
            <v>Y</v>
          </cell>
        </row>
        <row r="282">
          <cell r="A282" t="str">
            <v>L14-267</v>
          </cell>
          <cell r="B282">
            <v>3</v>
          </cell>
          <cell r="C282" t="str">
            <v>A</v>
          </cell>
          <cell r="D282">
            <v>6</v>
          </cell>
          <cell r="E282">
            <v>5</v>
          </cell>
          <cell r="G282">
            <v>450</v>
          </cell>
          <cell r="H282">
            <v>150</v>
          </cell>
          <cell r="I282">
            <v>37</v>
          </cell>
          <cell r="J282">
            <v>187</v>
          </cell>
          <cell r="L282" t="str">
            <v>Y</v>
          </cell>
        </row>
        <row r="283">
          <cell r="A283" t="str">
            <v>L14-269</v>
          </cell>
          <cell r="B283">
            <v>1</v>
          </cell>
          <cell r="C283" t="str">
            <v>C</v>
          </cell>
          <cell r="D283">
            <v>1</v>
          </cell>
          <cell r="E283">
            <v>4</v>
          </cell>
          <cell r="F283">
            <v>7</v>
          </cell>
          <cell r="G283">
            <v>301</v>
          </cell>
          <cell r="H283">
            <v>165</v>
          </cell>
          <cell r="I283">
            <v>44</v>
          </cell>
          <cell r="J283">
            <v>209</v>
          </cell>
          <cell r="L283" t="str">
            <v>Y</v>
          </cell>
        </row>
        <row r="284">
          <cell r="A284" t="str">
            <v>L14-271</v>
          </cell>
          <cell r="B284">
            <v>1</v>
          </cell>
          <cell r="C284" t="str">
            <v>C</v>
          </cell>
          <cell r="D284">
            <v>4</v>
          </cell>
          <cell r="E284">
            <v>1</v>
          </cell>
          <cell r="F284">
            <v>4</v>
          </cell>
          <cell r="G284">
            <v>286</v>
          </cell>
          <cell r="L284" t="str">
            <v>Y</v>
          </cell>
        </row>
        <row r="285">
          <cell r="A285" t="str">
            <v>L14-273</v>
          </cell>
          <cell r="B285">
            <v>1</v>
          </cell>
          <cell r="C285" t="str">
            <v>B</v>
          </cell>
          <cell r="D285">
            <v>7</v>
          </cell>
          <cell r="E285">
            <v>1</v>
          </cell>
          <cell r="F285">
            <v>8</v>
          </cell>
          <cell r="G285">
            <v>270</v>
          </cell>
          <cell r="H285">
            <v>165</v>
          </cell>
          <cell r="I285">
            <v>44</v>
          </cell>
          <cell r="J285">
            <v>209</v>
          </cell>
          <cell r="K285">
            <v>61</v>
          </cell>
          <cell r="L285" t="str">
            <v>Y</v>
          </cell>
        </row>
        <row r="286">
          <cell r="A286" t="str">
            <v>L14-274</v>
          </cell>
          <cell r="B286">
            <v>1</v>
          </cell>
          <cell r="C286" t="str">
            <v>C</v>
          </cell>
          <cell r="D286">
            <v>3</v>
          </cell>
          <cell r="E286">
            <v>1</v>
          </cell>
          <cell r="G286">
            <v>450</v>
          </cell>
          <cell r="L286" t="str">
            <v>Y</v>
          </cell>
        </row>
        <row r="287">
          <cell r="A287" t="str">
            <v>L14-275</v>
          </cell>
          <cell r="B287">
            <v>2</v>
          </cell>
          <cell r="C287" t="str">
            <v>C</v>
          </cell>
          <cell r="D287">
            <v>4</v>
          </cell>
          <cell r="E287">
            <v>5</v>
          </cell>
          <cell r="F287">
            <v>7</v>
          </cell>
          <cell r="G287">
            <v>308</v>
          </cell>
          <cell r="H287">
            <v>150</v>
          </cell>
          <cell r="I287">
            <v>37</v>
          </cell>
          <cell r="J287">
            <v>187</v>
          </cell>
          <cell r="L287" t="str">
            <v>Y</v>
          </cell>
        </row>
        <row r="288">
          <cell r="A288" t="str">
            <v>L14-276</v>
          </cell>
          <cell r="B288">
            <v>1</v>
          </cell>
          <cell r="C288" t="str">
            <v>B</v>
          </cell>
          <cell r="D288">
            <v>14</v>
          </cell>
          <cell r="E288">
            <v>1</v>
          </cell>
          <cell r="F288">
            <v>0</v>
          </cell>
          <cell r="G288">
            <v>277</v>
          </cell>
          <cell r="H288">
            <v>165</v>
          </cell>
          <cell r="I288">
            <v>44</v>
          </cell>
          <cell r="J288">
            <v>209</v>
          </cell>
          <cell r="K288">
            <v>68</v>
          </cell>
          <cell r="L288" t="str">
            <v>Y</v>
          </cell>
        </row>
        <row r="289">
          <cell r="A289" t="str">
            <v>L14-282</v>
          </cell>
          <cell r="B289">
            <v>5</v>
          </cell>
          <cell r="C289" t="str">
            <v>B</v>
          </cell>
          <cell r="D289">
            <v>1</v>
          </cell>
          <cell r="E289">
            <v>1</v>
          </cell>
          <cell r="F289">
            <v>9</v>
          </cell>
          <cell r="G289">
            <v>270</v>
          </cell>
          <cell r="H289">
            <v>152</v>
          </cell>
          <cell r="I289">
            <v>39</v>
          </cell>
          <cell r="J289">
            <v>191</v>
          </cell>
          <cell r="K289">
            <v>79</v>
          </cell>
          <cell r="L289" t="str">
            <v>Y</v>
          </cell>
        </row>
        <row r="290">
          <cell r="A290" t="str">
            <v>L14-285</v>
          </cell>
          <cell r="B290">
            <v>2</v>
          </cell>
          <cell r="C290" t="str">
            <v>B</v>
          </cell>
          <cell r="D290">
            <v>5</v>
          </cell>
          <cell r="E290">
            <v>1</v>
          </cell>
          <cell r="F290">
            <v>4</v>
          </cell>
          <cell r="G290">
            <v>300</v>
          </cell>
          <cell r="L290" t="str">
            <v>Y</v>
          </cell>
        </row>
        <row r="291">
          <cell r="A291" t="str">
            <v>L14-289</v>
          </cell>
          <cell r="B291">
            <v>2</v>
          </cell>
          <cell r="C291" t="str">
            <v>B</v>
          </cell>
          <cell r="D291">
            <v>16</v>
          </cell>
          <cell r="E291">
            <v>1</v>
          </cell>
          <cell r="G291">
            <v>450</v>
          </cell>
          <cell r="L291" t="str">
            <v>Y</v>
          </cell>
        </row>
        <row r="292">
          <cell r="A292" t="str">
            <v>L14-295</v>
          </cell>
          <cell r="B292">
            <v>2</v>
          </cell>
          <cell r="C292" t="str">
            <v>B</v>
          </cell>
          <cell r="D292">
            <v>9</v>
          </cell>
          <cell r="E292">
            <v>1</v>
          </cell>
          <cell r="G292">
            <v>450</v>
          </cell>
          <cell r="L292" t="str">
            <v>Y</v>
          </cell>
        </row>
        <row r="293">
          <cell r="A293" t="str">
            <v>L14-296</v>
          </cell>
          <cell r="B293">
            <v>2</v>
          </cell>
          <cell r="C293" t="str">
            <v>B</v>
          </cell>
          <cell r="D293">
            <v>8</v>
          </cell>
          <cell r="E293">
            <v>1</v>
          </cell>
          <cell r="F293">
            <v>8</v>
          </cell>
          <cell r="G293">
            <v>303</v>
          </cell>
          <cell r="L293" t="str">
            <v>Y</v>
          </cell>
        </row>
        <row r="294">
          <cell r="A294" t="str">
            <v>L15-298</v>
          </cell>
          <cell r="B294">
            <v>1</v>
          </cell>
          <cell r="C294" t="str">
            <v>C</v>
          </cell>
          <cell r="D294">
            <v>6</v>
          </cell>
          <cell r="E294">
            <v>1</v>
          </cell>
          <cell r="F294">
            <v>9</v>
          </cell>
          <cell r="G294">
            <v>270</v>
          </cell>
          <cell r="H294">
            <v>165</v>
          </cell>
          <cell r="I294">
            <v>44</v>
          </cell>
          <cell r="J294">
            <v>209</v>
          </cell>
          <cell r="K294">
            <v>61</v>
          </cell>
          <cell r="L294" t="str">
            <v>Y</v>
          </cell>
        </row>
        <row r="295">
          <cell r="A295" t="str">
            <v>L15-300</v>
          </cell>
          <cell r="B295">
            <v>1</v>
          </cell>
          <cell r="C295" t="str">
            <v>C</v>
          </cell>
          <cell r="D295">
            <v>16</v>
          </cell>
          <cell r="E295">
            <v>1</v>
          </cell>
          <cell r="G295">
            <v>400</v>
          </cell>
          <cell r="H295">
            <v>166</v>
          </cell>
          <cell r="I295">
            <v>44</v>
          </cell>
          <cell r="J295">
            <v>210</v>
          </cell>
          <cell r="K295">
            <v>190</v>
          </cell>
          <cell r="L295" t="str">
            <v>Y</v>
          </cell>
        </row>
        <row r="296">
          <cell r="A296" t="str">
            <v>L15-302</v>
          </cell>
          <cell r="B296">
            <v>4</v>
          </cell>
          <cell r="C296" t="str">
            <v>C</v>
          </cell>
          <cell r="D296">
            <v>3</v>
          </cell>
          <cell r="E296">
            <v>1</v>
          </cell>
          <cell r="G296">
            <v>450</v>
          </cell>
          <cell r="H296">
            <v>153</v>
          </cell>
          <cell r="I296">
            <v>35</v>
          </cell>
          <cell r="J296">
            <v>188</v>
          </cell>
          <cell r="K296">
            <v>262</v>
          </cell>
          <cell r="L296" t="str">
            <v>Y</v>
          </cell>
        </row>
        <row r="297">
          <cell r="A297" t="str">
            <v>L15-304</v>
          </cell>
          <cell r="B297">
            <v>2</v>
          </cell>
          <cell r="C297" t="str">
            <v>C</v>
          </cell>
          <cell r="D297">
            <v>15</v>
          </cell>
          <cell r="E297">
            <v>4</v>
          </cell>
          <cell r="G297">
            <v>306</v>
          </cell>
          <cell r="L297" t="str">
            <v>Y</v>
          </cell>
        </row>
        <row r="298">
          <cell r="A298" t="str">
            <v>L15-306</v>
          </cell>
          <cell r="B298">
            <v>3</v>
          </cell>
          <cell r="C298" t="str">
            <v>B</v>
          </cell>
          <cell r="D298">
            <v>11</v>
          </cell>
          <cell r="E298">
            <v>1</v>
          </cell>
          <cell r="G298">
            <v>277</v>
          </cell>
          <cell r="H298">
            <v>152</v>
          </cell>
          <cell r="I298">
            <v>35</v>
          </cell>
          <cell r="J298">
            <v>187</v>
          </cell>
          <cell r="K298">
            <v>90</v>
          </cell>
          <cell r="L298" t="str">
            <v>Y</v>
          </cell>
        </row>
        <row r="299">
          <cell r="A299" t="str">
            <v>L15-312</v>
          </cell>
          <cell r="B299">
            <v>6</v>
          </cell>
          <cell r="C299" t="str">
            <v>C</v>
          </cell>
          <cell r="D299">
            <v>10</v>
          </cell>
          <cell r="E299">
            <v>2</v>
          </cell>
          <cell r="G299">
            <v>311</v>
          </cell>
          <cell r="L299" t="str">
            <v>Y</v>
          </cell>
        </row>
        <row r="300">
          <cell r="A300" t="str">
            <v>L15-319</v>
          </cell>
          <cell r="B300">
            <v>4</v>
          </cell>
          <cell r="C300" t="str">
            <v>C</v>
          </cell>
          <cell r="D300">
            <v>9</v>
          </cell>
          <cell r="E300">
            <v>5</v>
          </cell>
          <cell r="G300">
            <v>450</v>
          </cell>
          <cell r="H300">
            <v>150</v>
          </cell>
          <cell r="I300">
            <v>37</v>
          </cell>
          <cell r="J300">
            <v>187</v>
          </cell>
          <cell r="L300" t="str">
            <v>Y</v>
          </cell>
        </row>
        <row r="301">
          <cell r="A301" t="str">
            <v>L15-320</v>
          </cell>
          <cell r="B301">
            <v>1</v>
          </cell>
          <cell r="C301" t="str">
            <v>A</v>
          </cell>
          <cell r="D301">
            <v>11</v>
          </cell>
          <cell r="E301">
            <v>1</v>
          </cell>
          <cell r="F301">
            <v>6</v>
          </cell>
          <cell r="G301">
            <v>263</v>
          </cell>
          <cell r="H301">
            <v>165</v>
          </cell>
          <cell r="I301">
            <v>44</v>
          </cell>
          <cell r="J301">
            <v>209</v>
          </cell>
          <cell r="K301">
            <v>54</v>
          </cell>
          <cell r="L301" t="str">
            <v>Y</v>
          </cell>
        </row>
        <row r="302">
          <cell r="A302" t="str">
            <v>L15-323</v>
          </cell>
          <cell r="B302">
            <v>4</v>
          </cell>
          <cell r="C302" t="str">
            <v>C</v>
          </cell>
          <cell r="D302">
            <v>2</v>
          </cell>
          <cell r="E302">
            <v>1</v>
          </cell>
          <cell r="G302">
            <v>600</v>
          </cell>
          <cell r="L302" t="str">
            <v>Y</v>
          </cell>
        </row>
        <row r="303">
          <cell r="A303" t="str">
            <v>L15-324</v>
          </cell>
          <cell r="B303">
            <v>6</v>
          </cell>
          <cell r="C303" t="str">
            <v>A</v>
          </cell>
          <cell r="D303">
            <v>16</v>
          </cell>
          <cell r="E303">
            <v>1</v>
          </cell>
          <cell r="G303">
            <v>600</v>
          </cell>
          <cell r="L303" t="str">
            <v>Y</v>
          </cell>
        </row>
        <row r="304">
          <cell r="A304" t="str">
            <v>L15-325</v>
          </cell>
          <cell r="B304">
            <v>2</v>
          </cell>
          <cell r="C304" t="str">
            <v>C</v>
          </cell>
          <cell r="D304">
            <v>3</v>
          </cell>
          <cell r="E304">
            <v>1</v>
          </cell>
          <cell r="G304">
            <v>400</v>
          </cell>
          <cell r="L304" t="str">
            <v>Y</v>
          </cell>
        </row>
        <row r="305">
          <cell r="A305" t="str">
            <v>L15-328</v>
          </cell>
          <cell r="B305">
            <v>5</v>
          </cell>
          <cell r="C305" t="str">
            <v>C</v>
          </cell>
          <cell r="D305">
            <v>14</v>
          </cell>
          <cell r="E305">
            <v>6</v>
          </cell>
          <cell r="G305">
            <v>600</v>
          </cell>
          <cell r="L305" t="str">
            <v>Y</v>
          </cell>
        </row>
        <row r="306">
          <cell r="A306" t="str">
            <v>L15-337</v>
          </cell>
          <cell r="B306">
            <v>5</v>
          </cell>
          <cell r="C306" t="str">
            <v>B</v>
          </cell>
          <cell r="D306">
            <v>3</v>
          </cell>
          <cell r="E306">
            <v>1</v>
          </cell>
          <cell r="F306">
            <v>2</v>
          </cell>
          <cell r="G306">
            <v>270</v>
          </cell>
          <cell r="H306">
            <v>152</v>
          </cell>
          <cell r="I306">
            <v>39</v>
          </cell>
          <cell r="J306">
            <v>191</v>
          </cell>
          <cell r="K306">
            <v>79</v>
          </cell>
          <cell r="L306" t="str">
            <v>Y</v>
          </cell>
        </row>
        <row r="307">
          <cell r="A307" t="str">
            <v>L16-360</v>
          </cell>
          <cell r="B307">
            <v>6</v>
          </cell>
          <cell r="C307" t="str">
            <v>C</v>
          </cell>
          <cell r="D307">
            <v>13</v>
          </cell>
          <cell r="E307">
            <v>5</v>
          </cell>
          <cell r="F307">
            <v>8</v>
          </cell>
          <cell r="G307">
            <v>275</v>
          </cell>
          <cell r="H307">
            <v>165</v>
          </cell>
          <cell r="I307">
            <v>44</v>
          </cell>
          <cell r="J307">
            <v>209</v>
          </cell>
          <cell r="L307" t="str">
            <v>Y</v>
          </cell>
        </row>
        <row r="308">
          <cell r="A308" t="str">
            <v>L16-386</v>
          </cell>
          <cell r="B308">
            <v>6</v>
          </cell>
          <cell r="C308" t="str">
            <v>C</v>
          </cell>
          <cell r="D308">
            <v>5</v>
          </cell>
          <cell r="E308">
            <v>6</v>
          </cell>
          <cell r="F308">
            <v>4</v>
          </cell>
          <cell r="G308">
            <v>261</v>
          </cell>
          <cell r="H308">
            <v>150</v>
          </cell>
          <cell r="I308">
            <v>41</v>
          </cell>
          <cell r="J308">
            <v>191</v>
          </cell>
          <cell r="L308" t="str">
            <v>Y</v>
          </cell>
        </row>
        <row r="309">
          <cell r="A309" t="str">
            <v>L16-391</v>
          </cell>
          <cell r="B309">
            <v>6</v>
          </cell>
          <cell r="C309" t="str">
            <v>C</v>
          </cell>
          <cell r="D309">
            <v>11</v>
          </cell>
          <cell r="E309">
            <v>5</v>
          </cell>
          <cell r="F309">
            <v>4</v>
          </cell>
          <cell r="G309">
            <v>263</v>
          </cell>
          <cell r="H309">
            <v>165</v>
          </cell>
          <cell r="I309">
            <v>44</v>
          </cell>
          <cell r="J309">
            <v>209</v>
          </cell>
          <cell r="L309" t="str">
            <v>Y</v>
          </cell>
        </row>
        <row r="310">
          <cell r="A310" t="str">
            <v>L17-410</v>
          </cell>
          <cell r="B310">
            <v>4</v>
          </cell>
          <cell r="C310" t="str">
            <v>B</v>
          </cell>
          <cell r="D310">
            <v>1</v>
          </cell>
          <cell r="E310">
            <v>1</v>
          </cell>
          <cell r="F310">
            <v>10</v>
          </cell>
          <cell r="G310">
            <v>272</v>
          </cell>
          <cell r="H310">
            <v>152</v>
          </cell>
          <cell r="I310">
            <v>35</v>
          </cell>
          <cell r="J310">
            <v>187</v>
          </cell>
          <cell r="K310">
            <v>85</v>
          </cell>
          <cell r="L310" t="str">
            <v>Y</v>
          </cell>
        </row>
        <row r="311">
          <cell r="A311" t="str">
            <v>L1994-426</v>
          </cell>
          <cell r="B311">
            <v>4</v>
          </cell>
          <cell r="C311" t="str">
            <v>B</v>
          </cell>
          <cell r="D311">
            <v>5</v>
          </cell>
          <cell r="E311">
            <v>1</v>
          </cell>
          <cell r="F311">
            <v>6</v>
          </cell>
          <cell r="G311">
            <v>291</v>
          </cell>
          <cell r="H311">
            <v>151</v>
          </cell>
          <cell r="I311">
            <v>37</v>
          </cell>
          <cell r="J311">
            <v>188</v>
          </cell>
          <cell r="K311">
            <v>103</v>
          </cell>
          <cell r="L311" t="str">
            <v>Y</v>
          </cell>
        </row>
        <row r="312">
          <cell r="A312" t="str">
            <v>L1994-428</v>
          </cell>
          <cell r="B312">
            <v>4</v>
          </cell>
          <cell r="C312" t="str">
            <v>A</v>
          </cell>
          <cell r="D312">
            <v>12</v>
          </cell>
          <cell r="E312">
            <v>1</v>
          </cell>
          <cell r="F312">
            <v>4</v>
          </cell>
          <cell r="G312">
            <v>258</v>
          </cell>
          <cell r="H312">
            <v>151</v>
          </cell>
          <cell r="I312">
            <v>37</v>
          </cell>
          <cell r="J312">
            <v>188</v>
          </cell>
          <cell r="K312">
            <v>70</v>
          </cell>
          <cell r="L312" t="str">
            <v>Y</v>
          </cell>
        </row>
        <row r="313">
          <cell r="A313" t="str">
            <v>L1994-433</v>
          </cell>
          <cell r="B313">
            <v>3</v>
          </cell>
          <cell r="C313" t="str">
            <v>A</v>
          </cell>
          <cell r="D313">
            <v>8</v>
          </cell>
          <cell r="E313">
            <v>1</v>
          </cell>
          <cell r="G313">
            <v>900</v>
          </cell>
          <cell r="H313">
            <v>151</v>
          </cell>
          <cell r="I313">
            <v>37</v>
          </cell>
          <cell r="J313">
            <v>188</v>
          </cell>
          <cell r="K313">
            <v>712</v>
          </cell>
          <cell r="L313" t="str">
            <v>Y</v>
          </cell>
        </row>
        <row r="314">
          <cell r="A314" t="str">
            <v>L1997-128</v>
          </cell>
          <cell r="B314">
            <v>2</v>
          </cell>
          <cell r="C314" t="str">
            <v>A</v>
          </cell>
          <cell r="D314">
            <v>11</v>
          </cell>
          <cell r="E314">
            <v>1</v>
          </cell>
          <cell r="F314">
            <v>7</v>
          </cell>
          <cell r="G314">
            <v>279</v>
          </cell>
          <cell r="H314">
            <v>165</v>
          </cell>
          <cell r="I314">
            <v>44</v>
          </cell>
          <cell r="J314">
            <v>209</v>
          </cell>
          <cell r="K314">
            <v>70</v>
          </cell>
          <cell r="L314" t="str">
            <v>Y</v>
          </cell>
        </row>
        <row r="315">
          <cell r="A315" t="str">
            <v>L1998-207</v>
          </cell>
          <cell r="B315">
            <v>2</v>
          </cell>
          <cell r="C315" t="str">
            <v>A</v>
          </cell>
          <cell r="D315">
            <v>7</v>
          </cell>
          <cell r="E315">
            <v>1</v>
          </cell>
          <cell r="F315">
            <v>7</v>
          </cell>
          <cell r="G315">
            <v>279</v>
          </cell>
          <cell r="H315">
            <v>165</v>
          </cell>
          <cell r="I315">
            <v>44</v>
          </cell>
          <cell r="J315">
            <v>209</v>
          </cell>
          <cell r="K315">
            <v>70</v>
          </cell>
          <cell r="L315" t="str">
            <v>Y</v>
          </cell>
        </row>
        <row r="316">
          <cell r="A316" t="str">
            <v>L1998-209</v>
          </cell>
          <cell r="B316">
            <v>1</v>
          </cell>
          <cell r="C316" t="str">
            <v>A</v>
          </cell>
          <cell r="D316">
            <v>4</v>
          </cell>
          <cell r="E316">
            <v>1</v>
          </cell>
          <cell r="F316">
            <v>7</v>
          </cell>
          <cell r="G316">
            <v>284</v>
          </cell>
          <cell r="H316">
            <v>165</v>
          </cell>
          <cell r="I316">
            <v>44</v>
          </cell>
          <cell r="J316">
            <v>209</v>
          </cell>
          <cell r="K316">
            <v>75</v>
          </cell>
          <cell r="L316" t="str">
            <v>Y</v>
          </cell>
        </row>
        <row r="317">
          <cell r="A317" t="str">
            <v>L1999-226</v>
          </cell>
          <cell r="B317">
            <v>1</v>
          </cell>
          <cell r="C317" t="str">
            <v>A</v>
          </cell>
          <cell r="D317">
            <v>11</v>
          </cell>
          <cell r="E317">
            <v>1</v>
          </cell>
          <cell r="F317">
            <v>4</v>
          </cell>
          <cell r="G317">
            <v>281</v>
          </cell>
          <cell r="H317">
            <v>165</v>
          </cell>
          <cell r="I317">
            <v>44</v>
          </cell>
          <cell r="J317">
            <v>209</v>
          </cell>
          <cell r="K317">
            <v>72</v>
          </cell>
          <cell r="L317" t="str">
            <v>Y</v>
          </cell>
        </row>
        <row r="318">
          <cell r="A318" t="str">
            <v>L1999-233</v>
          </cell>
          <cell r="B318">
            <v>1</v>
          </cell>
          <cell r="C318" t="str">
            <v>A</v>
          </cell>
          <cell r="D318">
            <v>1</v>
          </cell>
          <cell r="E318">
            <v>1</v>
          </cell>
          <cell r="F318">
            <v>4</v>
          </cell>
          <cell r="G318">
            <v>267</v>
          </cell>
          <cell r="H318">
            <v>165</v>
          </cell>
          <cell r="I318">
            <v>44</v>
          </cell>
          <cell r="J318">
            <v>209</v>
          </cell>
          <cell r="K318">
            <v>58</v>
          </cell>
          <cell r="L318" t="str">
            <v>Y</v>
          </cell>
        </row>
        <row r="319">
          <cell r="A319" t="str">
            <v>L2001-283</v>
          </cell>
          <cell r="B319">
            <v>6</v>
          </cell>
          <cell r="C319" t="str">
            <v>A</v>
          </cell>
          <cell r="D319">
            <v>3</v>
          </cell>
          <cell r="E319">
            <v>1</v>
          </cell>
          <cell r="F319">
            <v>7</v>
          </cell>
          <cell r="G319">
            <v>279</v>
          </cell>
          <cell r="H319">
            <v>151</v>
          </cell>
          <cell r="I319">
            <v>41</v>
          </cell>
          <cell r="J319">
            <v>192</v>
          </cell>
          <cell r="K319">
            <v>87</v>
          </cell>
          <cell r="L319" t="str">
            <v>Y</v>
          </cell>
        </row>
        <row r="320">
          <cell r="A320" t="str">
            <v>L2001-299</v>
          </cell>
          <cell r="B320">
            <v>1</v>
          </cell>
          <cell r="C320" t="str">
            <v>A</v>
          </cell>
          <cell r="D320">
            <v>13</v>
          </cell>
          <cell r="E320">
            <v>1</v>
          </cell>
          <cell r="F320">
            <v>4</v>
          </cell>
          <cell r="G320">
            <v>279</v>
          </cell>
          <cell r="H320">
            <v>165</v>
          </cell>
          <cell r="I320">
            <v>44</v>
          </cell>
          <cell r="J320">
            <v>209</v>
          </cell>
          <cell r="K320">
            <v>70</v>
          </cell>
          <cell r="L320" t="str">
            <v>Y</v>
          </cell>
        </row>
        <row r="321">
          <cell r="A321" t="str">
            <v>L2001-315</v>
          </cell>
          <cell r="B321">
            <v>3</v>
          </cell>
          <cell r="C321" t="str">
            <v>A</v>
          </cell>
          <cell r="D321">
            <v>5</v>
          </cell>
          <cell r="E321">
            <v>1</v>
          </cell>
          <cell r="F321">
            <v>7</v>
          </cell>
          <cell r="G321">
            <v>263</v>
          </cell>
          <cell r="H321">
            <v>151</v>
          </cell>
          <cell r="I321">
            <v>37</v>
          </cell>
          <cell r="J321">
            <v>188</v>
          </cell>
          <cell r="K321">
            <v>75</v>
          </cell>
          <cell r="L321" t="str">
            <v>Y</v>
          </cell>
        </row>
        <row r="322">
          <cell r="A322" t="str">
            <v>L2003-371</v>
          </cell>
          <cell r="B322">
            <v>6</v>
          </cell>
          <cell r="C322" t="str">
            <v>A</v>
          </cell>
          <cell r="D322">
            <v>15</v>
          </cell>
          <cell r="E322">
            <v>1</v>
          </cell>
          <cell r="F322">
            <v>4</v>
          </cell>
          <cell r="G322">
            <v>253</v>
          </cell>
          <cell r="H322">
            <v>151</v>
          </cell>
          <cell r="I322">
            <v>41</v>
          </cell>
          <cell r="J322">
            <v>192</v>
          </cell>
          <cell r="K322">
            <v>61</v>
          </cell>
          <cell r="L322" t="str">
            <v>Y</v>
          </cell>
        </row>
        <row r="323">
          <cell r="A323" t="str">
            <v>L2005-448</v>
          </cell>
          <cell r="B323">
            <v>3</v>
          </cell>
          <cell r="C323" t="str">
            <v>A</v>
          </cell>
          <cell r="D323">
            <v>10</v>
          </cell>
          <cell r="E323">
            <v>1</v>
          </cell>
          <cell r="F323">
            <v>4</v>
          </cell>
          <cell r="G323">
            <v>260</v>
          </cell>
          <cell r="H323">
            <v>151</v>
          </cell>
          <cell r="I323">
            <v>37</v>
          </cell>
          <cell r="J323">
            <v>188</v>
          </cell>
          <cell r="K323">
            <v>72</v>
          </cell>
          <cell r="L323" t="str">
            <v>Y</v>
          </cell>
        </row>
        <row r="324">
          <cell r="A324" t="str">
            <v>L2005-457</v>
          </cell>
          <cell r="B324">
            <v>1</v>
          </cell>
          <cell r="C324" t="str">
            <v>B</v>
          </cell>
          <cell r="D324">
            <v>13</v>
          </cell>
          <cell r="E324">
            <v>1</v>
          </cell>
          <cell r="F324">
            <v>7</v>
          </cell>
          <cell r="G324">
            <v>272</v>
          </cell>
          <cell r="H324">
            <v>165</v>
          </cell>
          <cell r="I324">
            <v>44</v>
          </cell>
          <cell r="J324">
            <v>209</v>
          </cell>
          <cell r="K324">
            <v>63</v>
          </cell>
          <cell r="L324" t="str">
            <v>Y</v>
          </cell>
        </row>
        <row r="325">
          <cell r="A325" t="str">
            <v>L2006-001</v>
          </cell>
          <cell r="B325">
            <v>2</v>
          </cell>
          <cell r="C325" t="str">
            <v>A</v>
          </cell>
          <cell r="D325">
            <v>16</v>
          </cell>
          <cell r="E325">
            <v>1</v>
          </cell>
          <cell r="F325">
            <v>4</v>
          </cell>
          <cell r="G325">
            <v>295</v>
          </cell>
          <cell r="H325">
            <v>165</v>
          </cell>
          <cell r="I325">
            <v>44</v>
          </cell>
          <cell r="J325">
            <v>209</v>
          </cell>
          <cell r="K325">
            <v>86</v>
          </cell>
          <cell r="L325" t="str">
            <v>Y</v>
          </cell>
        </row>
        <row r="326">
          <cell r="A326" t="str">
            <v>L2006-038</v>
          </cell>
          <cell r="B326">
            <v>2</v>
          </cell>
          <cell r="C326" t="str">
            <v>B</v>
          </cell>
          <cell r="D326">
            <v>5</v>
          </cell>
          <cell r="E326">
            <v>1</v>
          </cell>
          <cell r="F326">
            <v>4</v>
          </cell>
          <cell r="G326">
            <v>272</v>
          </cell>
          <cell r="H326">
            <v>165</v>
          </cell>
          <cell r="I326">
            <v>44</v>
          </cell>
          <cell r="J326">
            <v>209</v>
          </cell>
          <cell r="K326">
            <v>63</v>
          </cell>
          <cell r="L326" t="str">
            <v>Y</v>
          </cell>
        </row>
        <row r="327">
          <cell r="A327" t="str">
            <v>L2006-040</v>
          </cell>
          <cell r="B327">
            <v>1</v>
          </cell>
          <cell r="C327" t="str">
            <v>A</v>
          </cell>
          <cell r="D327">
            <v>15</v>
          </cell>
          <cell r="E327">
            <v>1</v>
          </cell>
          <cell r="F327">
            <v>7</v>
          </cell>
          <cell r="G327">
            <v>291</v>
          </cell>
          <cell r="H327">
            <v>165</v>
          </cell>
          <cell r="I327">
            <v>44</v>
          </cell>
          <cell r="J327">
            <v>209</v>
          </cell>
          <cell r="K327">
            <v>82</v>
          </cell>
          <cell r="L327" t="str">
            <v>Y</v>
          </cell>
        </row>
        <row r="328">
          <cell r="A328" t="str">
            <v>L2007-057</v>
          </cell>
          <cell r="B328">
            <v>1</v>
          </cell>
          <cell r="C328" t="str">
            <v>A</v>
          </cell>
          <cell r="D328">
            <v>17</v>
          </cell>
          <cell r="E328">
            <v>1</v>
          </cell>
          <cell r="F328">
            <v>7</v>
          </cell>
          <cell r="G328">
            <v>263</v>
          </cell>
          <cell r="H328">
            <v>165</v>
          </cell>
          <cell r="I328">
            <v>44</v>
          </cell>
          <cell r="J328">
            <v>209</v>
          </cell>
          <cell r="K328">
            <v>54</v>
          </cell>
          <cell r="L328" t="str">
            <v>Y</v>
          </cell>
        </row>
        <row r="329">
          <cell r="A329" t="str">
            <v>L2008-090</v>
          </cell>
          <cell r="B329">
            <v>1</v>
          </cell>
          <cell r="C329" t="str">
            <v>B</v>
          </cell>
          <cell r="D329">
            <v>8</v>
          </cell>
          <cell r="E329">
            <v>1</v>
          </cell>
          <cell r="F329">
            <v>4</v>
          </cell>
          <cell r="G329">
            <v>281</v>
          </cell>
          <cell r="H329">
            <v>165</v>
          </cell>
          <cell r="I329">
            <v>44</v>
          </cell>
          <cell r="J329">
            <v>209</v>
          </cell>
          <cell r="K329">
            <v>72</v>
          </cell>
          <cell r="L329" t="str">
            <v>Y</v>
          </cell>
        </row>
        <row r="330">
          <cell r="A330" t="str">
            <v>L2009-099</v>
          </cell>
          <cell r="B330">
            <v>1</v>
          </cell>
          <cell r="C330" t="str">
            <v>B</v>
          </cell>
          <cell r="D330">
            <v>6</v>
          </cell>
          <cell r="E330">
            <v>1</v>
          </cell>
          <cell r="F330">
            <v>4</v>
          </cell>
          <cell r="G330">
            <v>300</v>
          </cell>
          <cell r="H330">
            <v>165</v>
          </cell>
          <cell r="I330">
            <v>44</v>
          </cell>
          <cell r="J330">
            <v>209</v>
          </cell>
          <cell r="K330">
            <v>91</v>
          </cell>
          <cell r="L330" t="str">
            <v>Y</v>
          </cell>
        </row>
        <row r="331">
          <cell r="A331" t="str">
            <v>L2009-112</v>
          </cell>
          <cell r="B331">
            <v>3</v>
          </cell>
          <cell r="C331" t="str">
            <v>A</v>
          </cell>
          <cell r="D331">
            <v>1</v>
          </cell>
          <cell r="E331">
            <v>1</v>
          </cell>
          <cell r="F331">
            <v>7</v>
          </cell>
          <cell r="G331">
            <v>284</v>
          </cell>
          <cell r="H331">
            <v>151</v>
          </cell>
          <cell r="I331">
            <v>37</v>
          </cell>
          <cell r="J331">
            <v>188</v>
          </cell>
          <cell r="K331">
            <v>96</v>
          </cell>
          <cell r="L331" t="str">
            <v>Y</v>
          </cell>
        </row>
        <row r="332">
          <cell r="A332" t="str">
            <v>L2009-123</v>
          </cell>
          <cell r="B332">
            <v>3</v>
          </cell>
          <cell r="C332" t="str">
            <v>B</v>
          </cell>
          <cell r="D332">
            <v>9</v>
          </cell>
          <cell r="E332">
            <v>1</v>
          </cell>
          <cell r="F332">
            <v>7</v>
          </cell>
          <cell r="G332">
            <v>252</v>
          </cell>
          <cell r="H332">
            <v>151</v>
          </cell>
          <cell r="I332">
            <v>37</v>
          </cell>
          <cell r="J332">
            <v>188</v>
          </cell>
          <cell r="K332">
            <v>64</v>
          </cell>
          <cell r="L332" t="str">
            <v>Y</v>
          </cell>
        </row>
        <row r="333">
          <cell r="A333" t="str">
            <v>L2009-125</v>
          </cell>
          <cell r="B333">
            <v>2</v>
          </cell>
          <cell r="C333" t="str">
            <v>C</v>
          </cell>
          <cell r="D333">
            <v>12</v>
          </cell>
          <cell r="E333">
            <v>1</v>
          </cell>
          <cell r="G333">
            <v>400</v>
          </cell>
          <cell r="L333" t="str">
            <v>Y</v>
          </cell>
        </row>
        <row r="334">
          <cell r="A334" t="str">
            <v>L2010-146</v>
          </cell>
          <cell r="B334">
            <v>6</v>
          </cell>
          <cell r="C334" t="str">
            <v>A</v>
          </cell>
          <cell r="D334">
            <v>4</v>
          </cell>
          <cell r="E334">
            <v>1</v>
          </cell>
          <cell r="F334">
            <v>6</v>
          </cell>
          <cell r="G334">
            <v>288</v>
          </cell>
          <cell r="H334">
            <v>151</v>
          </cell>
          <cell r="I334">
            <v>41</v>
          </cell>
          <cell r="J334">
            <v>192</v>
          </cell>
          <cell r="K334">
            <v>96</v>
          </cell>
          <cell r="L334" t="str">
            <v>Y</v>
          </cell>
        </row>
        <row r="335">
          <cell r="A335" t="str">
            <v>L2011-168</v>
          </cell>
          <cell r="B335">
            <v>4</v>
          </cell>
          <cell r="C335" t="str">
            <v>C</v>
          </cell>
          <cell r="D335">
            <v>15</v>
          </cell>
          <cell r="E335">
            <v>1</v>
          </cell>
          <cell r="F335">
            <v>8</v>
          </cell>
          <cell r="G335">
            <v>257</v>
          </cell>
          <cell r="L335" t="str">
            <v>Y</v>
          </cell>
        </row>
        <row r="336">
          <cell r="A336" t="str">
            <v>L2011-172</v>
          </cell>
          <cell r="B336">
            <v>3</v>
          </cell>
          <cell r="C336" t="str">
            <v>A</v>
          </cell>
          <cell r="D336">
            <v>9</v>
          </cell>
          <cell r="E336">
            <v>1</v>
          </cell>
          <cell r="F336">
            <v>4</v>
          </cell>
          <cell r="G336">
            <v>264</v>
          </cell>
          <cell r="L336" t="str">
            <v>Y</v>
          </cell>
        </row>
        <row r="337">
          <cell r="A337" t="str">
            <v>L2011-178</v>
          </cell>
          <cell r="B337">
            <v>4</v>
          </cell>
          <cell r="C337" t="str">
            <v>C</v>
          </cell>
          <cell r="D337">
            <v>4</v>
          </cell>
          <cell r="E337">
            <v>1</v>
          </cell>
          <cell r="F337">
            <v>7</v>
          </cell>
          <cell r="G337">
            <v>261</v>
          </cell>
          <cell r="L337" t="str">
            <v>Y</v>
          </cell>
        </row>
        <row r="338">
          <cell r="A338" t="str">
            <v>L2011-183</v>
          </cell>
          <cell r="B338">
            <v>1</v>
          </cell>
          <cell r="C338" t="str">
            <v>B</v>
          </cell>
          <cell r="D338">
            <v>10</v>
          </cell>
          <cell r="E338">
            <v>1</v>
          </cell>
          <cell r="F338">
            <v>7</v>
          </cell>
          <cell r="G338">
            <v>295</v>
          </cell>
          <cell r="H338">
            <v>165</v>
          </cell>
          <cell r="I338">
            <v>44</v>
          </cell>
          <cell r="J338">
            <v>209</v>
          </cell>
          <cell r="K338">
            <v>86</v>
          </cell>
          <cell r="L338" t="str">
            <v>Y</v>
          </cell>
        </row>
        <row r="339">
          <cell r="A339" t="str">
            <v>L2011-187</v>
          </cell>
          <cell r="B339">
            <v>1</v>
          </cell>
          <cell r="C339" t="str">
            <v>C</v>
          </cell>
          <cell r="D339">
            <v>1</v>
          </cell>
          <cell r="E339">
            <v>1</v>
          </cell>
          <cell r="F339">
            <v>7</v>
          </cell>
          <cell r="G339">
            <v>281</v>
          </cell>
          <cell r="H339">
            <v>165</v>
          </cell>
          <cell r="I339">
            <v>44</v>
          </cell>
          <cell r="J339">
            <v>209</v>
          </cell>
          <cell r="K339">
            <v>72</v>
          </cell>
          <cell r="L339" t="str">
            <v>Y</v>
          </cell>
        </row>
        <row r="340">
          <cell r="A340" t="str">
            <v>L2011-191</v>
          </cell>
          <cell r="B340">
            <v>2</v>
          </cell>
          <cell r="C340" t="str">
            <v>A</v>
          </cell>
          <cell r="D340">
            <v>13</v>
          </cell>
          <cell r="E340">
            <v>1</v>
          </cell>
          <cell r="G340">
            <v>500</v>
          </cell>
          <cell r="H340">
            <v>167</v>
          </cell>
          <cell r="I340">
            <v>44</v>
          </cell>
          <cell r="J340">
            <v>211</v>
          </cell>
          <cell r="K340">
            <v>289</v>
          </cell>
          <cell r="L340" t="str">
            <v>Y</v>
          </cell>
        </row>
        <row r="341">
          <cell r="A341" t="str">
            <v>L2012-197</v>
          </cell>
          <cell r="B341">
            <v>2</v>
          </cell>
          <cell r="C341" t="str">
            <v>A</v>
          </cell>
          <cell r="D341">
            <v>15</v>
          </cell>
          <cell r="E341">
            <v>1</v>
          </cell>
          <cell r="F341">
            <v>4</v>
          </cell>
          <cell r="G341">
            <v>314</v>
          </cell>
          <cell r="H341">
            <v>167</v>
          </cell>
          <cell r="I341">
            <v>44</v>
          </cell>
          <cell r="J341">
            <v>211</v>
          </cell>
          <cell r="K341">
            <v>103</v>
          </cell>
          <cell r="L341" t="str">
            <v>Y</v>
          </cell>
        </row>
        <row r="342">
          <cell r="A342" t="str">
            <v>L2012-202</v>
          </cell>
          <cell r="B342">
            <v>2</v>
          </cell>
          <cell r="C342" t="str">
            <v>A</v>
          </cell>
          <cell r="D342">
            <v>4</v>
          </cell>
          <cell r="E342">
            <v>1</v>
          </cell>
          <cell r="F342">
            <v>4</v>
          </cell>
          <cell r="G342">
            <v>279</v>
          </cell>
          <cell r="H342">
            <v>165</v>
          </cell>
          <cell r="I342">
            <v>44</v>
          </cell>
          <cell r="J342">
            <v>209</v>
          </cell>
          <cell r="K342">
            <v>70</v>
          </cell>
          <cell r="L342" t="str">
            <v>Y</v>
          </cell>
        </row>
        <row r="343">
          <cell r="A343" t="str">
            <v>L2012-210</v>
          </cell>
          <cell r="B343">
            <v>1</v>
          </cell>
          <cell r="C343" t="str">
            <v>C</v>
          </cell>
          <cell r="D343">
            <v>12</v>
          </cell>
          <cell r="E343">
            <v>1</v>
          </cell>
          <cell r="G343">
            <v>500</v>
          </cell>
          <cell r="H343">
            <v>167</v>
          </cell>
          <cell r="I343">
            <v>44</v>
          </cell>
          <cell r="J343">
            <v>211</v>
          </cell>
          <cell r="K343">
            <v>289</v>
          </cell>
          <cell r="L343" t="str">
            <v>Y</v>
          </cell>
        </row>
        <row r="344">
          <cell r="A344" t="str">
            <v>L2012-216</v>
          </cell>
          <cell r="B344">
            <v>4</v>
          </cell>
          <cell r="C344" t="str">
            <v>C</v>
          </cell>
          <cell r="D344">
            <v>7</v>
          </cell>
          <cell r="E344">
            <v>1</v>
          </cell>
          <cell r="F344">
            <v>7</v>
          </cell>
          <cell r="G344">
            <v>255</v>
          </cell>
          <cell r="H344">
            <v>152</v>
          </cell>
          <cell r="I344">
            <v>37</v>
          </cell>
          <cell r="J344">
            <v>189</v>
          </cell>
          <cell r="K344">
            <v>66</v>
          </cell>
          <cell r="L344" t="str">
            <v>Y</v>
          </cell>
        </row>
        <row r="345">
          <cell r="A345" t="str">
            <v>L2012-218</v>
          </cell>
          <cell r="B345">
            <v>3</v>
          </cell>
          <cell r="C345" t="str">
            <v>A</v>
          </cell>
          <cell r="D345">
            <v>3</v>
          </cell>
          <cell r="E345">
            <v>1</v>
          </cell>
          <cell r="F345">
            <v>7</v>
          </cell>
          <cell r="G345">
            <v>281</v>
          </cell>
          <cell r="H345">
            <v>151</v>
          </cell>
          <cell r="I345">
            <v>37</v>
          </cell>
          <cell r="J345">
            <v>188</v>
          </cell>
          <cell r="K345">
            <v>93</v>
          </cell>
          <cell r="L345" t="str">
            <v>Y</v>
          </cell>
        </row>
        <row r="346">
          <cell r="A346" t="str">
            <v>L2012-227</v>
          </cell>
          <cell r="B346">
            <v>1</v>
          </cell>
          <cell r="C346" t="str">
            <v>C</v>
          </cell>
          <cell r="D346">
            <v>9</v>
          </cell>
          <cell r="E346">
            <v>1</v>
          </cell>
          <cell r="F346">
            <v>6</v>
          </cell>
          <cell r="G346">
            <v>291</v>
          </cell>
          <cell r="H346">
            <v>165</v>
          </cell>
          <cell r="I346">
            <v>44</v>
          </cell>
          <cell r="J346">
            <v>209</v>
          </cell>
          <cell r="K346">
            <v>82</v>
          </cell>
          <cell r="L346" t="str">
            <v>Y</v>
          </cell>
        </row>
        <row r="347">
          <cell r="A347" t="str">
            <v>L2012-229</v>
          </cell>
          <cell r="B347">
            <v>4</v>
          </cell>
          <cell r="C347" t="str">
            <v>B</v>
          </cell>
          <cell r="D347">
            <v>4</v>
          </cell>
          <cell r="E347">
            <v>1</v>
          </cell>
          <cell r="G347">
            <v>400</v>
          </cell>
          <cell r="H347">
            <v>152</v>
          </cell>
          <cell r="I347">
            <v>37</v>
          </cell>
          <cell r="J347">
            <v>189</v>
          </cell>
          <cell r="K347">
            <v>211</v>
          </cell>
          <cell r="L347" t="str">
            <v>Y</v>
          </cell>
        </row>
        <row r="348">
          <cell r="A348" t="str">
            <v>L2012-232</v>
          </cell>
          <cell r="B348">
            <v>5</v>
          </cell>
          <cell r="C348" t="str">
            <v>C</v>
          </cell>
          <cell r="D348">
            <v>8</v>
          </cell>
          <cell r="E348">
            <v>1</v>
          </cell>
          <cell r="G348">
            <v>900</v>
          </cell>
          <cell r="H348">
            <v>152</v>
          </cell>
          <cell r="I348">
            <v>41</v>
          </cell>
          <cell r="J348">
            <v>193</v>
          </cell>
          <cell r="K348">
            <v>707</v>
          </cell>
          <cell r="L348" t="str">
            <v>Y</v>
          </cell>
        </row>
        <row r="349">
          <cell r="A349" t="str">
            <v>L2013-234</v>
          </cell>
          <cell r="B349">
            <v>6</v>
          </cell>
          <cell r="C349" t="str">
            <v>C</v>
          </cell>
          <cell r="D349">
            <v>11</v>
          </cell>
          <cell r="E349">
            <v>1</v>
          </cell>
          <cell r="F349">
            <v>4</v>
          </cell>
          <cell r="G349">
            <v>259</v>
          </cell>
          <cell r="L349" t="str">
            <v>Y</v>
          </cell>
        </row>
        <row r="350">
          <cell r="A350" t="str">
            <v>L2013-237</v>
          </cell>
          <cell r="B350">
            <v>2</v>
          </cell>
          <cell r="C350" t="str">
            <v>A</v>
          </cell>
          <cell r="D350">
            <v>1</v>
          </cell>
          <cell r="E350">
            <v>1</v>
          </cell>
          <cell r="F350">
            <v>8</v>
          </cell>
          <cell r="G350">
            <v>283</v>
          </cell>
          <cell r="H350">
            <v>167</v>
          </cell>
          <cell r="I350">
            <v>44</v>
          </cell>
          <cell r="J350">
            <v>211</v>
          </cell>
          <cell r="K350">
            <v>72</v>
          </cell>
          <cell r="L350" t="str">
            <v>Y</v>
          </cell>
        </row>
        <row r="351">
          <cell r="A351" t="str">
            <v>L2013-239</v>
          </cell>
          <cell r="B351">
            <v>1</v>
          </cell>
          <cell r="C351" t="str">
            <v>C</v>
          </cell>
          <cell r="D351">
            <v>16</v>
          </cell>
          <cell r="E351">
            <v>1</v>
          </cell>
          <cell r="F351">
            <v>7</v>
          </cell>
          <cell r="G351">
            <v>269</v>
          </cell>
          <cell r="H351">
            <v>167</v>
          </cell>
          <cell r="I351">
            <v>44</v>
          </cell>
          <cell r="J351">
            <v>211</v>
          </cell>
          <cell r="K351">
            <v>58</v>
          </cell>
          <cell r="L351" t="str">
            <v>Y</v>
          </cell>
        </row>
        <row r="352">
          <cell r="A352" t="str">
            <v>L2013-241</v>
          </cell>
          <cell r="B352">
            <v>5</v>
          </cell>
          <cell r="C352" t="str">
            <v>A</v>
          </cell>
          <cell r="D352">
            <v>17</v>
          </cell>
          <cell r="E352">
            <v>1</v>
          </cell>
          <cell r="F352">
            <v>7</v>
          </cell>
          <cell r="G352">
            <v>264</v>
          </cell>
          <cell r="L352" t="str">
            <v>Y</v>
          </cell>
        </row>
        <row r="353">
          <cell r="A353" t="str">
            <v>L2013-242</v>
          </cell>
          <cell r="B353">
            <v>6</v>
          </cell>
          <cell r="C353" t="str">
            <v>A</v>
          </cell>
          <cell r="D353">
            <v>16</v>
          </cell>
          <cell r="E353">
            <v>1</v>
          </cell>
          <cell r="F353">
            <v>7</v>
          </cell>
          <cell r="G353">
            <v>253</v>
          </cell>
          <cell r="H353">
            <v>151</v>
          </cell>
          <cell r="I353">
            <v>41</v>
          </cell>
          <cell r="J353">
            <v>192</v>
          </cell>
          <cell r="K353">
            <v>61</v>
          </cell>
          <cell r="L353" t="str">
            <v>Y</v>
          </cell>
        </row>
        <row r="354">
          <cell r="A354" t="str">
            <v>L2013-243</v>
          </cell>
          <cell r="B354">
            <v>4</v>
          </cell>
          <cell r="C354" t="str">
            <v>C</v>
          </cell>
          <cell r="D354">
            <v>8</v>
          </cell>
          <cell r="E354">
            <v>1</v>
          </cell>
          <cell r="G354">
            <v>900</v>
          </cell>
          <cell r="H354">
            <v>151</v>
          </cell>
          <cell r="I354">
            <v>37</v>
          </cell>
          <cell r="J354">
            <v>188</v>
          </cell>
          <cell r="K354">
            <v>712</v>
          </cell>
          <cell r="L354" t="str">
            <v>Y</v>
          </cell>
        </row>
        <row r="355">
          <cell r="A355" t="str">
            <v>L2013-244</v>
          </cell>
          <cell r="B355">
            <v>5</v>
          </cell>
          <cell r="C355" t="str">
            <v>A</v>
          </cell>
          <cell r="D355">
            <v>6</v>
          </cell>
          <cell r="E355">
            <v>1</v>
          </cell>
          <cell r="F355">
            <v>7</v>
          </cell>
          <cell r="G355">
            <v>279</v>
          </cell>
          <cell r="H355">
            <v>152</v>
          </cell>
          <cell r="I355">
            <v>41</v>
          </cell>
          <cell r="J355">
            <v>193</v>
          </cell>
          <cell r="K355">
            <v>86</v>
          </cell>
          <cell r="L355" t="str">
            <v>Y</v>
          </cell>
        </row>
        <row r="356">
          <cell r="A356" t="str">
            <v>L2013-245</v>
          </cell>
          <cell r="B356">
            <v>1</v>
          </cell>
          <cell r="C356" t="str">
            <v>A</v>
          </cell>
          <cell r="D356">
            <v>6</v>
          </cell>
          <cell r="E356">
            <v>1</v>
          </cell>
          <cell r="F356">
            <v>6</v>
          </cell>
          <cell r="G356">
            <v>300</v>
          </cell>
          <cell r="H356">
            <v>167</v>
          </cell>
          <cell r="I356">
            <v>44</v>
          </cell>
          <cell r="J356">
            <v>211</v>
          </cell>
          <cell r="K356">
            <v>89</v>
          </cell>
          <cell r="L356" t="str">
            <v>Y</v>
          </cell>
        </row>
        <row r="357">
          <cell r="A357" t="str">
            <v>L2013-246</v>
          </cell>
          <cell r="B357">
            <v>5</v>
          </cell>
          <cell r="C357" t="str">
            <v>A</v>
          </cell>
          <cell r="D357">
            <v>16</v>
          </cell>
          <cell r="E357">
            <v>1</v>
          </cell>
          <cell r="F357">
            <v>8</v>
          </cell>
          <cell r="G357">
            <v>273</v>
          </cell>
          <cell r="L357" t="str">
            <v>Y</v>
          </cell>
        </row>
        <row r="358">
          <cell r="A358" t="str">
            <v>L2013-247</v>
          </cell>
          <cell r="B358">
            <v>4</v>
          </cell>
          <cell r="C358" t="str">
            <v>C</v>
          </cell>
          <cell r="D358">
            <v>11</v>
          </cell>
          <cell r="E358">
            <v>1</v>
          </cell>
          <cell r="F358">
            <v>4</v>
          </cell>
          <cell r="G358">
            <v>293</v>
          </cell>
          <cell r="H358">
            <v>152</v>
          </cell>
          <cell r="I358">
            <v>37</v>
          </cell>
          <cell r="J358">
            <v>189</v>
          </cell>
          <cell r="K358">
            <v>104</v>
          </cell>
          <cell r="L358" t="str">
            <v>Y</v>
          </cell>
        </row>
        <row r="359">
          <cell r="A359" t="str">
            <v>L2013-248</v>
          </cell>
          <cell r="B359">
            <v>1</v>
          </cell>
          <cell r="C359" t="str">
            <v>B</v>
          </cell>
          <cell r="D359">
            <v>4</v>
          </cell>
          <cell r="E359">
            <v>1</v>
          </cell>
          <cell r="F359">
            <v>4</v>
          </cell>
          <cell r="G359">
            <v>297</v>
          </cell>
          <cell r="H359">
            <v>167</v>
          </cell>
          <cell r="I359">
            <v>44</v>
          </cell>
          <cell r="J359">
            <v>211</v>
          </cell>
          <cell r="K359">
            <v>86</v>
          </cell>
          <cell r="L359" t="str">
            <v>Y</v>
          </cell>
        </row>
        <row r="360">
          <cell r="A360" t="str">
            <v>L2013-249</v>
          </cell>
          <cell r="B360">
            <v>1</v>
          </cell>
          <cell r="C360" t="str">
            <v>A</v>
          </cell>
          <cell r="D360">
            <v>6</v>
          </cell>
          <cell r="E360">
            <v>1</v>
          </cell>
          <cell r="G360">
            <v>450</v>
          </cell>
          <cell r="L360" t="str">
            <v>Y</v>
          </cell>
        </row>
        <row r="361">
          <cell r="A361" t="str">
            <v>L2013-251</v>
          </cell>
          <cell r="B361">
            <v>6</v>
          </cell>
          <cell r="C361" t="str">
            <v>C</v>
          </cell>
          <cell r="D361">
            <v>3</v>
          </cell>
          <cell r="E361">
            <v>1</v>
          </cell>
          <cell r="F361">
            <v>3</v>
          </cell>
          <cell r="G361">
            <v>288</v>
          </cell>
          <cell r="H361">
            <v>151</v>
          </cell>
          <cell r="I361">
            <v>41</v>
          </cell>
          <cell r="J361">
            <v>192</v>
          </cell>
          <cell r="K361">
            <v>96</v>
          </cell>
          <cell r="L361" t="str">
            <v>Y</v>
          </cell>
        </row>
        <row r="362">
          <cell r="A362" t="str">
            <v>L2013-252</v>
          </cell>
          <cell r="B362">
            <v>1</v>
          </cell>
          <cell r="C362" t="str">
            <v>B</v>
          </cell>
          <cell r="D362">
            <v>15</v>
          </cell>
          <cell r="E362">
            <v>1</v>
          </cell>
          <cell r="F362">
            <v>8</v>
          </cell>
          <cell r="G362">
            <v>276</v>
          </cell>
          <cell r="H362">
            <v>167</v>
          </cell>
          <cell r="I362">
            <v>44</v>
          </cell>
          <cell r="J362">
            <v>211</v>
          </cell>
          <cell r="K362">
            <v>65</v>
          </cell>
          <cell r="L362" t="str">
            <v>Y</v>
          </cell>
        </row>
        <row r="363">
          <cell r="A363" t="str">
            <v>L2013-253</v>
          </cell>
          <cell r="B363">
            <v>4</v>
          </cell>
          <cell r="C363" t="str">
            <v>A</v>
          </cell>
          <cell r="D363">
            <v>13</v>
          </cell>
          <cell r="E363">
            <v>1</v>
          </cell>
          <cell r="F363">
            <v>8</v>
          </cell>
          <cell r="G363">
            <v>272</v>
          </cell>
          <cell r="H363">
            <v>152</v>
          </cell>
          <cell r="I363">
            <v>37</v>
          </cell>
          <cell r="J363">
            <v>189</v>
          </cell>
          <cell r="K363">
            <v>83</v>
          </cell>
          <cell r="L363" t="str">
            <v>Y</v>
          </cell>
        </row>
        <row r="364">
          <cell r="A364" t="str">
            <v>L2013-254</v>
          </cell>
          <cell r="B364">
            <v>2</v>
          </cell>
          <cell r="C364" t="str">
            <v>A</v>
          </cell>
          <cell r="D364">
            <v>2</v>
          </cell>
          <cell r="E364">
            <v>1</v>
          </cell>
          <cell r="F364">
            <v>6</v>
          </cell>
          <cell r="G364">
            <v>314</v>
          </cell>
          <cell r="H364">
            <v>167</v>
          </cell>
          <cell r="I364">
            <v>44</v>
          </cell>
          <cell r="J364">
            <v>211</v>
          </cell>
          <cell r="K364">
            <v>103</v>
          </cell>
          <cell r="L364" t="str">
            <v>Y</v>
          </cell>
        </row>
        <row r="365">
          <cell r="A365" t="str">
            <v>L2013-256</v>
          </cell>
          <cell r="B365">
            <v>2</v>
          </cell>
          <cell r="C365" t="str">
            <v>A</v>
          </cell>
          <cell r="D365">
            <v>5</v>
          </cell>
          <cell r="E365">
            <v>1</v>
          </cell>
          <cell r="F365">
            <v>7</v>
          </cell>
          <cell r="G365">
            <v>295</v>
          </cell>
          <cell r="H365">
            <v>167</v>
          </cell>
          <cell r="I365">
            <v>44</v>
          </cell>
          <cell r="J365">
            <v>211</v>
          </cell>
          <cell r="K365">
            <v>84</v>
          </cell>
          <cell r="L365" t="str">
            <v>Y</v>
          </cell>
        </row>
        <row r="366">
          <cell r="A366" t="str">
            <v>L2013-257</v>
          </cell>
          <cell r="B366">
            <v>1</v>
          </cell>
          <cell r="C366" t="str">
            <v>B</v>
          </cell>
          <cell r="D366">
            <v>7</v>
          </cell>
          <cell r="E366">
            <v>1</v>
          </cell>
          <cell r="F366">
            <v>6</v>
          </cell>
          <cell r="G366">
            <v>293</v>
          </cell>
          <cell r="H366">
            <v>165</v>
          </cell>
          <cell r="I366">
            <v>44</v>
          </cell>
          <cell r="J366">
            <v>209</v>
          </cell>
          <cell r="K366">
            <v>84</v>
          </cell>
          <cell r="L366" t="str">
            <v>Y</v>
          </cell>
        </row>
        <row r="367">
          <cell r="A367" t="str">
            <v>L2013-258</v>
          </cell>
          <cell r="B367">
            <v>2</v>
          </cell>
          <cell r="C367" t="str">
            <v>C</v>
          </cell>
          <cell r="D367">
            <v>2</v>
          </cell>
          <cell r="E367">
            <v>1</v>
          </cell>
          <cell r="G367">
            <v>400</v>
          </cell>
          <cell r="L367" t="str">
            <v>Y</v>
          </cell>
        </row>
        <row r="368">
          <cell r="A368" t="str">
            <v>L2013-259</v>
          </cell>
          <cell r="B368">
            <v>5</v>
          </cell>
          <cell r="C368" t="str">
            <v>C</v>
          </cell>
          <cell r="D368">
            <v>14</v>
          </cell>
          <cell r="E368">
            <v>1</v>
          </cell>
          <cell r="F368">
            <v>7</v>
          </cell>
          <cell r="G368">
            <v>254</v>
          </cell>
          <cell r="L368" t="str">
            <v>Y</v>
          </cell>
        </row>
        <row r="369">
          <cell r="A369" t="str">
            <v>L2013-260</v>
          </cell>
          <cell r="B369">
            <v>1</v>
          </cell>
          <cell r="C369" t="str">
            <v>C</v>
          </cell>
          <cell r="D369">
            <v>4</v>
          </cell>
          <cell r="E369">
            <v>1</v>
          </cell>
          <cell r="F369">
            <v>7</v>
          </cell>
          <cell r="G369">
            <v>267</v>
          </cell>
          <cell r="H369">
            <v>165</v>
          </cell>
          <cell r="I369">
            <v>44</v>
          </cell>
          <cell r="J369">
            <v>209</v>
          </cell>
          <cell r="K369">
            <v>58</v>
          </cell>
          <cell r="L369" t="str">
            <v>Y</v>
          </cell>
        </row>
        <row r="370">
          <cell r="A370" t="str">
            <v>L2013-261</v>
          </cell>
          <cell r="B370">
            <v>6</v>
          </cell>
          <cell r="C370" t="str">
            <v>A</v>
          </cell>
          <cell r="D370">
            <v>17</v>
          </cell>
          <cell r="E370">
            <v>1</v>
          </cell>
          <cell r="F370">
            <v>3</v>
          </cell>
          <cell r="G370">
            <v>279</v>
          </cell>
          <cell r="H370">
            <v>152</v>
          </cell>
          <cell r="I370">
            <v>41</v>
          </cell>
          <cell r="J370">
            <v>193</v>
          </cell>
          <cell r="K370">
            <v>86</v>
          </cell>
          <cell r="L370" t="str">
            <v>Y</v>
          </cell>
        </row>
        <row r="371">
          <cell r="A371" t="str">
            <v>L2014-264</v>
          </cell>
          <cell r="B371">
            <v>1</v>
          </cell>
          <cell r="C371" t="str">
            <v>A</v>
          </cell>
          <cell r="D371">
            <v>16</v>
          </cell>
          <cell r="E371">
            <v>1</v>
          </cell>
          <cell r="F371">
            <v>4</v>
          </cell>
          <cell r="G371">
            <v>279</v>
          </cell>
          <cell r="H371">
            <v>165</v>
          </cell>
          <cell r="I371">
            <v>44</v>
          </cell>
          <cell r="J371">
            <v>209</v>
          </cell>
          <cell r="K371">
            <v>70</v>
          </cell>
          <cell r="L371" t="str">
            <v>Y</v>
          </cell>
        </row>
        <row r="372">
          <cell r="A372" t="str">
            <v>L2014-265</v>
          </cell>
          <cell r="B372">
            <v>4</v>
          </cell>
          <cell r="C372" t="str">
            <v>A</v>
          </cell>
          <cell r="D372">
            <v>4</v>
          </cell>
          <cell r="E372">
            <v>1</v>
          </cell>
          <cell r="F372">
            <v>6</v>
          </cell>
          <cell r="G372">
            <v>281</v>
          </cell>
          <cell r="H372">
            <v>151</v>
          </cell>
          <cell r="I372">
            <v>37</v>
          </cell>
          <cell r="J372">
            <v>188</v>
          </cell>
          <cell r="K372">
            <v>93</v>
          </cell>
          <cell r="L372" t="str">
            <v>Y</v>
          </cell>
        </row>
        <row r="373">
          <cell r="A373" t="str">
            <v>L2014-266</v>
          </cell>
          <cell r="B373">
            <v>2</v>
          </cell>
          <cell r="C373" t="str">
            <v>C</v>
          </cell>
          <cell r="D373">
            <v>6</v>
          </cell>
          <cell r="E373">
            <v>3</v>
          </cell>
          <cell r="F373">
            <v>6</v>
          </cell>
          <cell r="G373">
            <v>287</v>
          </cell>
          <cell r="L373" t="str">
            <v>Y</v>
          </cell>
        </row>
        <row r="374">
          <cell r="A374" t="str">
            <v>L2014-268</v>
          </cell>
          <cell r="B374">
            <v>2</v>
          </cell>
          <cell r="C374" t="str">
            <v>A</v>
          </cell>
          <cell r="D374">
            <v>9</v>
          </cell>
          <cell r="E374">
            <v>1</v>
          </cell>
          <cell r="F374">
            <v>3</v>
          </cell>
          <cell r="G374">
            <v>289</v>
          </cell>
          <cell r="L374" t="str">
            <v>Y</v>
          </cell>
        </row>
        <row r="375">
          <cell r="A375" t="str">
            <v>L2014-269</v>
          </cell>
          <cell r="B375">
            <v>1</v>
          </cell>
          <cell r="C375" t="str">
            <v>C</v>
          </cell>
          <cell r="D375">
            <v>13</v>
          </cell>
          <cell r="E375">
            <v>1</v>
          </cell>
          <cell r="F375">
            <v>7</v>
          </cell>
          <cell r="G375">
            <v>291</v>
          </cell>
          <cell r="H375">
            <v>165</v>
          </cell>
          <cell r="I375">
            <v>44</v>
          </cell>
          <cell r="J375">
            <v>209</v>
          </cell>
          <cell r="K375">
            <v>82</v>
          </cell>
          <cell r="L375" t="str">
            <v>Y</v>
          </cell>
        </row>
        <row r="376">
          <cell r="A376" t="str">
            <v>L2014-271</v>
          </cell>
          <cell r="B376">
            <v>2</v>
          </cell>
          <cell r="C376" t="str">
            <v>A</v>
          </cell>
          <cell r="D376">
            <v>14</v>
          </cell>
          <cell r="E376">
            <v>1</v>
          </cell>
          <cell r="F376">
            <v>7</v>
          </cell>
          <cell r="G376">
            <v>281</v>
          </cell>
          <cell r="H376">
            <v>165</v>
          </cell>
          <cell r="I376">
            <v>44</v>
          </cell>
          <cell r="J376">
            <v>209</v>
          </cell>
          <cell r="K376">
            <v>72</v>
          </cell>
          <cell r="L376" t="str">
            <v>Y</v>
          </cell>
        </row>
        <row r="377">
          <cell r="A377" t="str">
            <v>L2014-272</v>
          </cell>
          <cell r="B377">
            <v>2</v>
          </cell>
          <cell r="C377" t="str">
            <v>B</v>
          </cell>
          <cell r="D377">
            <v>5</v>
          </cell>
          <cell r="E377">
            <v>1</v>
          </cell>
          <cell r="F377">
            <v>7</v>
          </cell>
          <cell r="G377">
            <v>271</v>
          </cell>
          <cell r="L377" t="str">
            <v>Y</v>
          </cell>
        </row>
        <row r="378">
          <cell r="A378" t="str">
            <v>L2014-273</v>
          </cell>
          <cell r="B378">
            <v>2</v>
          </cell>
          <cell r="C378" t="str">
            <v>A</v>
          </cell>
          <cell r="D378">
            <v>17</v>
          </cell>
          <cell r="E378">
            <v>1</v>
          </cell>
          <cell r="F378">
            <v>6</v>
          </cell>
          <cell r="G378">
            <v>270</v>
          </cell>
          <cell r="H378">
            <v>165</v>
          </cell>
          <cell r="I378">
            <v>44</v>
          </cell>
          <cell r="J378">
            <v>209</v>
          </cell>
          <cell r="K378">
            <v>61</v>
          </cell>
          <cell r="L378" t="str">
            <v>Y</v>
          </cell>
        </row>
        <row r="379">
          <cell r="A379" t="str">
            <v>L2014-274</v>
          </cell>
          <cell r="B379">
            <v>2</v>
          </cell>
          <cell r="C379" t="str">
            <v>B</v>
          </cell>
          <cell r="D379">
            <v>17</v>
          </cell>
          <cell r="E379">
            <v>1</v>
          </cell>
          <cell r="F379">
            <v>6</v>
          </cell>
          <cell r="G379">
            <v>281</v>
          </cell>
          <cell r="H379">
            <v>165</v>
          </cell>
          <cell r="I379">
            <v>44</v>
          </cell>
          <cell r="J379">
            <v>209</v>
          </cell>
          <cell r="K379">
            <v>72</v>
          </cell>
          <cell r="L379" t="str">
            <v>Y</v>
          </cell>
        </row>
        <row r="380">
          <cell r="A380" t="str">
            <v>L2014-275</v>
          </cell>
          <cell r="B380">
            <v>2</v>
          </cell>
          <cell r="C380" t="str">
            <v>B</v>
          </cell>
          <cell r="D380">
            <v>4</v>
          </cell>
          <cell r="E380">
            <v>1</v>
          </cell>
          <cell r="F380">
            <v>7</v>
          </cell>
          <cell r="G380">
            <v>277</v>
          </cell>
          <cell r="H380">
            <v>165</v>
          </cell>
          <cell r="I380">
            <v>44</v>
          </cell>
          <cell r="J380">
            <v>209</v>
          </cell>
          <cell r="K380">
            <v>68</v>
          </cell>
          <cell r="L380" t="str">
            <v>Y</v>
          </cell>
        </row>
        <row r="381">
          <cell r="A381" t="str">
            <v>L2014-276</v>
          </cell>
          <cell r="B381">
            <v>2</v>
          </cell>
          <cell r="C381" t="str">
            <v>C</v>
          </cell>
          <cell r="D381">
            <v>13</v>
          </cell>
          <cell r="E381">
            <v>1</v>
          </cell>
          <cell r="F381">
            <v>7</v>
          </cell>
          <cell r="G381">
            <v>305</v>
          </cell>
          <cell r="H381">
            <v>165</v>
          </cell>
          <cell r="I381">
            <v>44</v>
          </cell>
          <cell r="J381">
            <v>209</v>
          </cell>
          <cell r="K381">
            <v>96</v>
          </cell>
          <cell r="L381" t="str">
            <v>Y</v>
          </cell>
        </row>
        <row r="382">
          <cell r="A382" t="str">
            <v>L2014-277</v>
          </cell>
          <cell r="B382">
            <v>6</v>
          </cell>
          <cell r="C382" t="str">
            <v>B</v>
          </cell>
          <cell r="D382">
            <v>6</v>
          </cell>
          <cell r="E382">
            <v>1</v>
          </cell>
          <cell r="F382">
            <v>7</v>
          </cell>
          <cell r="G382">
            <v>282</v>
          </cell>
          <cell r="L382" t="str">
            <v>Y</v>
          </cell>
        </row>
        <row r="383">
          <cell r="A383" t="str">
            <v>L2014-278</v>
          </cell>
          <cell r="B383">
            <v>4</v>
          </cell>
          <cell r="C383" t="str">
            <v>A</v>
          </cell>
          <cell r="D383">
            <v>2</v>
          </cell>
          <cell r="E383">
            <v>1</v>
          </cell>
          <cell r="F383">
            <v>7</v>
          </cell>
          <cell r="G383">
            <v>261</v>
          </cell>
          <cell r="L383" t="str">
            <v>Y</v>
          </cell>
        </row>
        <row r="384">
          <cell r="A384" t="str">
            <v>L2014-279</v>
          </cell>
          <cell r="B384">
            <v>5</v>
          </cell>
          <cell r="C384" t="str">
            <v>A</v>
          </cell>
          <cell r="D384">
            <v>12</v>
          </cell>
          <cell r="E384">
            <v>1</v>
          </cell>
          <cell r="F384">
            <v>8</v>
          </cell>
          <cell r="G384">
            <v>266</v>
          </cell>
          <cell r="L384" t="str">
            <v>Y</v>
          </cell>
        </row>
        <row r="385">
          <cell r="A385" t="str">
            <v>L2014-282</v>
          </cell>
          <cell r="B385">
            <v>2</v>
          </cell>
          <cell r="C385" t="str">
            <v>C</v>
          </cell>
          <cell r="D385">
            <v>7</v>
          </cell>
          <cell r="E385">
            <v>1</v>
          </cell>
          <cell r="F385">
            <v>7</v>
          </cell>
          <cell r="G385">
            <v>307</v>
          </cell>
          <cell r="H385">
            <v>165</v>
          </cell>
          <cell r="I385">
            <v>44</v>
          </cell>
          <cell r="J385">
            <v>209</v>
          </cell>
          <cell r="K385">
            <v>98</v>
          </cell>
          <cell r="L385" t="str">
            <v>Y</v>
          </cell>
        </row>
        <row r="386">
          <cell r="A386" t="str">
            <v>L2014-285</v>
          </cell>
          <cell r="B386">
            <v>2</v>
          </cell>
          <cell r="C386" t="str">
            <v>C</v>
          </cell>
          <cell r="D386">
            <v>2</v>
          </cell>
          <cell r="E386">
            <v>1</v>
          </cell>
          <cell r="F386">
            <v>4</v>
          </cell>
          <cell r="G386">
            <v>312</v>
          </cell>
          <cell r="H386">
            <v>165</v>
          </cell>
          <cell r="I386">
            <v>44</v>
          </cell>
          <cell r="J386">
            <v>209</v>
          </cell>
          <cell r="K386">
            <v>103</v>
          </cell>
          <cell r="L386" t="str">
            <v>Y</v>
          </cell>
        </row>
        <row r="387">
          <cell r="A387" t="str">
            <v>L2014-286</v>
          </cell>
          <cell r="B387">
            <v>1</v>
          </cell>
          <cell r="C387" t="str">
            <v>A</v>
          </cell>
          <cell r="D387">
            <v>4</v>
          </cell>
          <cell r="E387">
            <v>3</v>
          </cell>
          <cell r="F387">
            <v>7</v>
          </cell>
          <cell r="G387">
            <v>296</v>
          </cell>
          <cell r="L387" t="str">
            <v>Y</v>
          </cell>
        </row>
        <row r="388">
          <cell r="A388" t="str">
            <v>L2014-287</v>
          </cell>
          <cell r="B388">
            <v>6</v>
          </cell>
          <cell r="C388" t="str">
            <v>A</v>
          </cell>
          <cell r="D388">
            <v>10</v>
          </cell>
          <cell r="E388">
            <v>1</v>
          </cell>
          <cell r="F388">
            <v>6</v>
          </cell>
          <cell r="G388">
            <v>280</v>
          </cell>
          <cell r="L388" t="str">
            <v>Y</v>
          </cell>
        </row>
        <row r="389">
          <cell r="A389" t="str">
            <v>L2014-288</v>
          </cell>
          <cell r="B389">
            <v>4</v>
          </cell>
          <cell r="C389" t="str">
            <v>A</v>
          </cell>
          <cell r="D389">
            <v>1</v>
          </cell>
          <cell r="E389">
            <v>1</v>
          </cell>
          <cell r="F389">
            <v>6</v>
          </cell>
          <cell r="G389">
            <v>312</v>
          </cell>
          <cell r="H389">
            <v>151</v>
          </cell>
          <cell r="I389">
            <v>37</v>
          </cell>
          <cell r="J389">
            <v>188</v>
          </cell>
          <cell r="K389">
            <v>124</v>
          </cell>
          <cell r="L389" t="str">
            <v>Y</v>
          </cell>
        </row>
        <row r="390">
          <cell r="A390" t="str">
            <v>L2014-289</v>
          </cell>
          <cell r="B390">
            <v>2</v>
          </cell>
          <cell r="C390" t="str">
            <v>A</v>
          </cell>
          <cell r="D390">
            <v>12</v>
          </cell>
          <cell r="E390">
            <v>1</v>
          </cell>
          <cell r="G390">
            <v>400</v>
          </cell>
          <cell r="L390" t="str">
            <v>Y</v>
          </cell>
        </row>
        <row r="391">
          <cell r="A391" t="str">
            <v>L2014-291</v>
          </cell>
          <cell r="B391">
            <v>3</v>
          </cell>
          <cell r="C391" t="str">
            <v>A</v>
          </cell>
          <cell r="D391">
            <v>4</v>
          </cell>
          <cell r="E391">
            <v>1</v>
          </cell>
          <cell r="F391">
            <v>4</v>
          </cell>
          <cell r="G391">
            <v>264</v>
          </cell>
          <cell r="L391" t="str">
            <v>Y</v>
          </cell>
        </row>
        <row r="392">
          <cell r="A392" t="str">
            <v>L2014-292</v>
          </cell>
          <cell r="B392">
            <v>3</v>
          </cell>
          <cell r="C392" t="str">
            <v>B</v>
          </cell>
          <cell r="D392">
            <v>6</v>
          </cell>
          <cell r="E392">
            <v>1</v>
          </cell>
          <cell r="G392">
            <v>400</v>
          </cell>
          <cell r="L392" t="str">
            <v>Y</v>
          </cell>
        </row>
        <row r="393">
          <cell r="A393" t="str">
            <v>L2014-294</v>
          </cell>
          <cell r="B393">
            <v>5</v>
          </cell>
          <cell r="C393" t="str">
            <v>A</v>
          </cell>
          <cell r="D393">
            <v>18</v>
          </cell>
          <cell r="E393">
            <v>1</v>
          </cell>
          <cell r="F393">
            <v>7</v>
          </cell>
          <cell r="G393">
            <v>264</v>
          </cell>
          <cell r="L393" t="str">
            <v>Y</v>
          </cell>
        </row>
        <row r="394">
          <cell r="A394" t="str">
            <v>L2014-295</v>
          </cell>
          <cell r="B394">
            <v>4</v>
          </cell>
          <cell r="C394" t="str">
            <v>B</v>
          </cell>
          <cell r="D394">
            <v>8</v>
          </cell>
          <cell r="E394">
            <v>1</v>
          </cell>
          <cell r="F394">
            <v>8</v>
          </cell>
          <cell r="G394">
            <v>274</v>
          </cell>
          <cell r="H394">
            <v>151</v>
          </cell>
          <cell r="I394">
            <v>37</v>
          </cell>
          <cell r="J394">
            <v>188</v>
          </cell>
          <cell r="K394">
            <v>86</v>
          </cell>
          <cell r="L394" t="str">
            <v>Y</v>
          </cell>
        </row>
        <row r="395">
          <cell r="A395" t="str">
            <v>L2014-296</v>
          </cell>
          <cell r="B395">
            <v>2</v>
          </cell>
          <cell r="C395" t="str">
            <v>B</v>
          </cell>
          <cell r="D395">
            <v>16</v>
          </cell>
          <cell r="E395">
            <v>5</v>
          </cell>
          <cell r="G395">
            <v>450</v>
          </cell>
          <cell r="L395" t="str">
            <v>Y</v>
          </cell>
        </row>
        <row r="396">
          <cell r="A396" t="str">
            <v>L2015-298</v>
          </cell>
          <cell r="B396">
            <v>1</v>
          </cell>
          <cell r="C396" t="str">
            <v>C</v>
          </cell>
          <cell r="D396">
            <v>10</v>
          </cell>
          <cell r="E396">
            <v>1</v>
          </cell>
          <cell r="G396">
            <v>400</v>
          </cell>
          <cell r="H396">
            <v>165</v>
          </cell>
          <cell r="I396">
            <v>44</v>
          </cell>
          <cell r="J396">
            <v>209</v>
          </cell>
          <cell r="K396">
            <v>191</v>
          </cell>
          <cell r="L396" t="str">
            <v>Y</v>
          </cell>
        </row>
        <row r="397">
          <cell r="A397" t="str">
            <v>L2015-300</v>
          </cell>
          <cell r="B397">
            <v>4</v>
          </cell>
          <cell r="C397" t="str">
            <v>C</v>
          </cell>
          <cell r="D397">
            <v>6</v>
          </cell>
          <cell r="E397">
            <v>1</v>
          </cell>
          <cell r="F397">
            <v>6</v>
          </cell>
          <cell r="G397">
            <v>298</v>
          </cell>
          <cell r="H397">
            <v>151</v>
          </cell>
          <cell r="I397">
            <v>37</v>
          </cell>
          <cell r="J397">
            <v>188</v>
          </cell>
          <cell r="K397">
            <v>110</v>
          </cell>
          <cell r="L397" t="str">
            <v>Y</v>
          </cell>
        </row>
        <row r="398">
          <cell r="A398" t="str">
            <v>L2015-301</v>
          </cell>
          <cell r="B398">
            <v>2</v>
          </cell>
          <cell r="C398" t="str">
            <v>B</v>
          </cell>
          <cell r="D398">
            <v>10</v>
          </cell>
          <cell r="E398">
            <v>1</v>
          </cell>
          <cell r="F398">
            <v>3</v>
          </cell>
          <cell r="G398">
            <v>293</v>
          </cell>
          <cell r="H398">
            <v>165</v>
          </cell>
          <cell r="I398">
            <v>44</v>
          </cell>
          <cell r="J398">
            <v>209</v>
          </cell>
          <cell r="K398">
            <v>84</v>
          </cell>
          <cell r="L398" t="str">
            <v>Y</v>
          </cell>
        </row>
        <row r="399">
          <cell r="A399" t="str">
            <v>L2015-302</v>
          </cell>
          <cell r="B399">
            <v>1</v>
          </cell>
          <cell r="C399" t="str">
            <v>C</v>
          </cell>
          <cell r="D399">
            <v>10</v>
          </cell>
          <cell r="E399">
            <v>1</v>
          </cell>
          <cell r="F399">
            <v>7</v>
          </cell>
          <cell r="G399">
            <v>285</v>
          </cell>
          <cell r="L399" t="str">
            <v>Y</v>
          </cell>
        </row>
        <row r="400">
          <cell r="A400" t="str">
            <v>L2015-304</v>
          </cell>
          <cell r="B400">
            <v>3</v>
          </cell>
          <cell r="C400" t="str">
            <v>B</v>
          </cell>
          <cell r="D400">
            <v>2</v>
          </cell>
          <cell r="E400">
            <v>1</v>
          </cell>
          <cell r="F400">
            <v>8</v>
          </cell>
          <cell r="G400">
            <v>265</v>
          </cell>
          <cell r="H400">
            <v>151</v>
          </cell>
          <cell r="I400">
            <v>37</v>
          </cell>
          <cell r="J400">
            <v>188</v>
          </cell>
          <cell r="K400">
            <v>77</v>
          </cell>
          <cell r="L400" t="str">
            <v>Y</v>
          </cell>
        </row>
        <row r="401">
          <cell r="A401" t="str">
            <v>L85-384</v>
          </cell>
          <cell r="B401">
            <v>5</v>
          </cell>
          <cell r="C401" t="str">
            <v>A</v>
          </cell>
          <cell r="D401">
            <v>15</v>
          </cell>
          <cell r="E401">
            <v>1</v>
          </cell>
          <cell r="F401">
            <v>4</v>
          </cell>
          <cell r="G401">
            <v>267</v>
          </cell>
          <cell r="H401">
            <v>152</v>
          </cell>
          <cell r="I401">
            <v>39</v>
          </cell>
          <cell r="J401">
            <v>191</v>
          </cell>
          <cell r="K401">
            <v>76</v>
          </cell>
          <cell r="L401" t="str">
            <v>Y</v>
          </cell>
        </row>
        <row r="402">
          <cell r="A402" t="str">
            <v>L86-454</v>
          </cell>
          <cell r="B402">
            <v>5</v>
          </cell>
          <cell r="C402" t="str">
            <v>A</v>
          </cell>
          <cell r="D402">
            <v>13</v>
          </cell>
          <cell r="E402">
            <v>1</v>
          </cell>
          <cell r="F402">
            <v>4</v>
          </cell>
          <cell r="G402">
            <v>260</v>
          </cell>
          <cell r="H402">
            <v>152</v>
          </cell>
          <cell r="I402">
            <v>39</v>
          </cell>
          <cell r="J402">
            <v>191</v>
          </cell>
          <cell r="K402">
            <v>69</v>
          </cell>
          <cell r="L402" t="str">
            <v>Y</v>
          </cell>
        </row>
        <row r="403">
          <cell r="A403" t="str">
            <v>L94-424</v>
          </cell>
          <cell r="B403">
            <v>5</v>
          </cell>
          <cell r="C403" t="str">
            <v>A</v>
          </cell>
          <cell r="D403">
            <v>18</v>
          </cell>
          <cell r="E403">
            <v>1</v>
          </cell>
          <cell r="G403">
            <v>500</v>
          </cell>
          <cell r="H403">
            <v>151</v>
          </cell>
          <cell r="I403">
            <v>40</v>
          </cell>
          <cell r="J403">
            <v>191</v>
          </cell>
          <cell r="K403">
            <v>309</v>
          </cell>
          <cell r="L403" t="str">
            <v>Y</v>
          </cell>
        </row>
        <row r="404">
          <cell r="A404" t="str">
            <v>L94-426</v>
          </cell>
          <cell r="B404">
            <v>4</v>
          </cell>
          <cell r="C404" t="str">
            <v>C</v>
          </cell>
          <cell r="D404">
            <v>5</v>
          </cell>
          <cell r="E404">
            <v>1</v>
          </cell>
          <cell r="F404">
            <v>6</v>
          </cell>
          <cell r="G404">
            <v>267</v>
          </cell>
          <cell r="H404">
            <v>152</v>
          </cell>
          <cell r="I404">
            <v>35</v>
          </cell>
          <cell r="J404">
            <v>187</v>
          </cell>
          <cell r="K404">
            <v>80</v>
          </cell>
          <cell r="L404" t="str">
            <v>Y</v>
          </cell>
        </row>
        <row r="405">
          <cell r="A405" t="str">
            <v>L94-428</v>
          </cell>
          <cell r="B405">
            <v>3</v>
          </cell>
          <cell r="C405" t="str">
            <v>A</v>
          </cell>
          <cell r="D405">
            <v>4</v>
          </cell>
          <cell r="E405">
            <v>1</v>
          </cell>
          <cell r="F405">
            <v>4</v>
          </cell>
          <cell r="G405">
            <v>284</v>
          </cell>
          <cell r="L405" t="str">
            <v>Y</v>
          </cell>
        </row>
        <row r="406">
          <cell r="A406" t="str">
            <v>L94-432</v>
          </cell>
          <cell r="B406">
            <v>5</v>
          </cell>
          <cell r="C406" t="str">
            <v>A</v>
          </cell>
          <cell r="D406">
            <v>11</v>
          </cell>
          <cell r="E406">
            <v>1</v>
          </cell>
          <cell r="F406">
            <v>3</v>
          </cell>
          <cell r="G406">
            <v>267</v>
          </cell>
          <cell r="H406">
            <v>151</v>
          </cell>
          <cell r="I406">
            <v>41</v>
          </cell>
          <cell r="J406">
            <v>191</v>
          </cell>
          <cell r="K406">
            <v>76</v>
          </cell>
          <cell r="L406" t="str">
            <v>Y</v>
          </cell>
        </row>
        <row r="407">
          <cell r="A407" t="str">
            <v>L94-433</v>
          </cell>
          <cell r="B407">
            <v>5</v>
          </cell>
          <cell r="C407" t="str">
            <v>B</v>
          </cell>
          <cell r="D407">
            <v>18</v>
          </cell>
          <cell r="E407">
            <v>3</v>
          </cell>
          <cell r="G407">
            <v>305</v>
          </cell>
          <cell r="L407" t="str">
            <v>Y</v>
          </cell>
        </row>
        <row r="408">
          <cell r="A408" t="str">
            <v>L97-128</v>
          </cell>
          <cell r="B408">
            <v>1</v>
          </cell>
          <cell r="C408" t="str">
            <v>C</v>
          </cell>
          <cell r="D408">
            <v>11</v>
          </cell>
          <cell r="E408">
            <v>1</v>
          </cell>
          <cell r="F408">
            <v>6</v>
          </cell>
          <cell r="G408">
            <v>272</v>
          </cell>
          <cell r="H408">
            <v>165</v>
          </cell>
          <cell r="I408">
            <v>44</v>
          </cell>
          <cell r="J408">
            <v>209</v>
          </cell>
          <cell r="K408">
            <v>63</v>
          </cell>
          <cell r="L408" t="str">
            <v>Y</v>
          </cell>
        </row>
        <row r="409">
          <cell r="A409" t="str">
            <v>L98-197</v>
          </cell>
          <cell r="B409">
            <v>1</v>
          </cell>
          <cell r="C409" t="str">
            <v>A</v>
          </cell>
          <cell r="D409">
            <v>9</v>
          </cell>
          <cell r="E409">
            <v>1</v>
          </cell>
          <cell r="G409">
            <v>289</v>
          </cell>
          <cell r="H409">
            <v>168</v>
          </cell>
          <cell r="I409">
            <v>43</v>
          </cell>
          <cell r="J409">
            <v>211</v>
          </cell>
          <cell r="K409">
            <v>78</v>
          </cell>
          <cell r="L409" t="str">
            <v>Y</v>
          </cell>
        </row>
        <row r="410">
          <cell r="A410" t="str">
            <v>L98-207</v>
          </cell>
          <cell r="B410">
            <v>6</v>
          </cell>
          <cell r="C410" t="str">
            <v>B</v>
          </cell>
          <cell r="D410">
            <v>11</v>
          </cell>
          <cell r="E410">
            <v>1</v>
          </cell>
          <cell r="F410">
            <v>4</v>
          </cell>
          <cell r="G410">
            <v>265</v>
          </cell>
          <cell r="H410">
            <v>152</v>
          </cell>
          <cell r="I410">
            <v>39</v>
          </cell>
          <cell r="J410">
            <v>191</v>
          </cell>
          <cell r="K410">
            <v>74</v>
          </cell>
          <cell r="L410" t="str">
            <v>Y</v>
          </cell>
        </row>
        <row r="411">
          <cell r="A411" t="str">
            <v>L98-209</v>
          </cell>
          <cell r="B411">
            <v>1</v>
          </cell>
          <cell r="C411" t="str">
            <v>A</v>
          </cell>
          <cell r="D411">
            <v>14</v>
          </cell>
          <cell r="E411">
            <v>5</v>
          </cell>
          <cell r="G411">
            <v>450</v>
          </cell>
          <cell r="H411">
            <v>150</v>
          </cell>
          <cell r="I411">
            <v>41</v>
          </cell>
          <cell r="J411">
            <v>191</v>
          </cell>
          <cell r="L411" t="str">
            <v>Y</v>
          </cell>
        </row>
        <row r="412">
          <cell r="A412" t="str">
            <v>L99-226</v>
          </cell>
          <cell r="B412">
            <v>1</v>
          </cell>
          <cell r="C412" t="str">
            <v>C</v>
          </cell>
          <cell r="D412">
            <v>3</v>
          </cell>
          <cell r="E412">
            <v>1</v>
          </cell>
          <cell r="F412">
            <v>4</v>
          </cell>
          <cell r="G412">
            <v>274</v>
          </cell>
          <cell r="H412">
            <v>165</v>
          </cell>
          <cell r="I412">
            <v>44</v>
          </cell>
          <cell r="J412">
            <v>209</v>
          </cell>
          <cell r="K412">
            <v>65</v>
          </cell>
          <cell r="L412" t="str">
            <v>Y</v>
          </cell>
        </row>
        <row r="413">
          <cell r="A413" t="str">
            <v>L99-233</v>
          </cell>
          <cell r="B413">
            <v>1</v>
          </cell>
          <cell r="C413" t="str">
            <v>B</v>
          </cell>
          <cell r="D413">
            <v>4</v>
          </cell>
          <cell r="E413">
            <v>1</v>
          </cell>
          <cell r="F413">
            <v>4</v>
          </cell>
          <cell r="G413">
            <v>270</v>
          </cell>
          <cell r="H413">
            <v>165</v>
          </cell>
          <cell r="I413">
            <v>44</v>
          </cell>
          <cell r="J413">
            <v>209</v>
          </cell>
          <cell r="K413">
            <v>61</v>
          </cell>
          <cell r="L413" t="str">
            <v>Y</v>
          </cell>
        </row>
        <row r="414">
          <cell r="A414" t="str">
            <v>LCP1981-010</v>
          </cell>
          <cell r="B414">
            <v>1</v>
          </cell>
          <cell r="C414" t="str">
            <v>A</v>
          </cell>
          <cell r="D414">
            <v>10</v>
          </cell>
          <cell r="E414">
            <v>1</v>
          </cell>
          <cell r="F414">
            <v>4</v>
          </cell>
          <cell r="G414">
            <v>267</v>
          </cell>
          <cell r="H414">
            <v>165</v>
          </cell>
          <cell r="I414">
            <v>44</v>
          </cell>
          <cell r="J414">
            <v>209</v>
          </cell>
          <cell r="K414">
            <v>58</v>
          </cell>
          <cell r="L414" t="str">
            <v>Y</v>
          </cell>
        </row>
        <row r="415">
          <cell r="A415" t="str">
            <v>LCP1985-384</v>
          </cell>
          <cell r="B415">
            <v>1</v>
          </cell>
          <cell r="C415" t="str">
            <v>A</v>
          </cell>
          <cell r="D415">
            <v>5</v>
          </cell>
          <cell r="E415">
            <v>1</v>
          </cell>
          <cell r="G415">
            <v>400</v>
          </cell>
          <cell r="H415">
            <v>165</v>
          </cell>
          <cell r="I415">
            <v>44</v>
          </cell>
          <cell r="J415">
            <v>209</v>
          </cell>
          <cell r="K415">
            <v>191</v>
          </cell>
          <cell r="L415" t="str">
            <v>Y</v>
          </cell>
        </row>
        <row r="416">
          <cell r="A416" t="str">
            <v>LCP1986-454</v>
          </cell>
          <cell r="B416">
            <v>5</v>
          </cell>
          <cell r="C416" t="str">
            <v>A</v>
          </cell>
          <cell r="D416">
            <v>2</v>
          </cell>
          <cell r="E416">
            <v>1</v>
          </cell>
          <cell r="F416">
            <v>4</v>
          </cell>
          <cell r="G416">
            <v>271</v>
          </cell>
          <cell r="L416" t="str">
            <v>Y</v>
          </cell>
        </row>
        <row r="417">
          <cell r="A417" t="str">
            <v>LCP81-010</v>
          </cell>
          <cell r="B417">
            <v>1</v>
          </cell>
          <cell r="C417" t="str">
            <v>A</v>
          </cell>
          <cell r="D417">
            <v>13</v>
          </cell>
          <cell r="E417">
            <v>1</v>
          </cell>
          <cell r="F417">
            <v>4</v>
          </cell>
          <cell r="G417">
            <v>272</v>
          </cell>
          <cell r="H417">
            <v>165</v>
          </cell>
          <cell r="I417">
            <v>44</v>
          </cell>
          <cell r="J417">
            <v>209</v>
          </cell>
          <cell r="K417">
            <v>63</v>
          </cell>
          <cell r="L417" t="str">
            <v>Y</v>
          </cell>
        </row>
        <row r="418">
          <cell r="A418" t="str">
            <v>LCP81-030</v>
          </cell>
          <cell r="B418">
            <v>4</v>
          </cell>
          <cell r="C418" t="str">
            <v>A</v>
          </cell>
          <cell r="D418">
            <v>2</v>
          </cell>
          <cell r="E418">
            <v>1</v>
          </cell>
          <cell r="F418">
            <v>4</v>
          </cell>
          <cell r="G418">
            <v>258</v>
          </cell>
          <cell r="H418">
            <v>152</v>
          </cell>
          <cell r="I418">
            <v>35</v>
          </cell>
          <cell r="J418">
            <v>187</v>
          </cell>
          <cell r="K418">
            <v>71</v>
          </cell>
          <cell r="L418" t="str">
            <v>Y</v>
          </cell>
        </row>
        <row r="419">
          <cell r="A419" t="str">
            <v>LCP85-384</v>
          </cell>
          <cell r="B419">
            <v>2</v>
          </cell>
          <cell r="C419" t="str">
            <v>C</v>
          </cell>
          <cell r="D419">
            <v>5</v>
          </cell>
          <cell r="E419">
            <v>1</v>
          </cell>
          <cell r="F419">
            <v>4</v>
          </cell>
          <cell r="G419">
            <v>286</v>
          </cell>
          <cell r="H419">
            <v>166</v>
          </cell>
          <cell r="I419">
            <v>44</v>
          </cell>
          <cell r="J419">
            <v>210</v>
          </cell>
          <cell r="K419">
            <v>76</v>
          </cell>
          <cell r="L419" t="str">
            <v>Y</v>
          </cell>
        </row>
        <row r="420">
          <cell r="A420" t="str">
            <v>LCP86-454</v>
          </cell>
          <cell r="B420">
            <v>5</v>
          </cell>
          <cell r="C420" t="str">
            <v>A</v>
          </cell>
          <cell r="D420">
            <v>2</v>
          </cell>
          <cell r="E420">
            <v>1</v>
          </cell>
          <cell r="F420">
            <v>3</v>
          </cell>
          <cell r="G420">
            <v>268</v>
          </cell>
          <cell r="H420">
            <v>151</v>
          </cell>
          <cell r="I420">
            <v>41</v>
          </cell>
          <cell r="J420">
            <v>191</v>
          </cell>
          <cell r="K420">
            <v>77</v>
          </cell>
          <cell r="L420" t="str">
            <v>Y</v>
          </cell>
        </row>
        <row r="421">
          <cell r="A421" t="str">
            <v>N</v>
          </cell>
          <cell r="B421">
            <v>3</v>
          </cell>
          <cell r="C421" t="str">
            <v>A</v>
          </cell>
          <cell r="D421">
            <v>13</v>
          </cell>
          <cell r="E421">
            <v>6</v>
          </cell>
          <cell r="F421">
            <v>7</v>
          </cell>
          <cell r="G421">
            <v>270</v>
          </cell>
          <cell r="H421">
            <v>150</v>
          </cell>
          <cell r="I421">
            <v>37</v>
          </cell>
          <cell r="J421">
            <v>187</v>
          </cell>
          <cell r="L421" t="str">
            <v>Y</v>
          </cell>
        </row>
        <row r="422">
          <cell r="A422" t="str">
            <v>N27</v>
          </cell>
          <cell r="B422">
            <v>1</v>
          </cell>
          <cell r="C422" t="str">
            <v>A</v>
          </cell>
          <cell r="D422">
            <v>2</v>
          </cell>
          <cell r="E422">
            <v>6</v>
          </cell>
          <cell r="G422">
            <v>400</v>
          </cell>
          <cell r="L422" t="str">
            <v>Y</v>
          </cell>
        </row>
        <row r="423">
          <cell r="A423" t="str">
            <v>N-27</v>
          </cell>
          <cell r="B423">
            <v>3</v>
          </cell>
          <cell r="C423" t="str">
            <v>A</v>
          </cell>
          <cell r="D423">
            <v>3</v>
          </cell>
          <cell r="E423">
            <v>1</v>
          </cell>
          <cell r="F423">
            <v>8</v>
          </cell>
          <cell r="G423">
            <v>277</v>
          </cell>
          <cell r="H423">
            <v>151</v>
          </cell>
          <cell r="I423">
            <v>37</v>
          </cell>
          <cell r="J423">
            <v>187</v>
          </cell>
          <cell r="K423">
            <v>90</v>
          </cell>
          <cell r="L423" t="str">
            <v>Y</v>
          </cell>
        </row>
        <row r="424">
          <cell r="A424" t="str">
            <v>TUCCP77-042</v>
          </cell>
          <cell r="B424">
            <v>3</v>
          </cell>
          <cell r="C424" t="str">
            <v>A</v>
          </cell>
          <cell r="D424">
            <v>17</v>
          </cell>
          <cell r="E424">
            <v>1</v>
          </cell>
          <cell r="G424">
            <v>600</v>
          </cell>
          <cell r="H424">
            <v>151</v>
          </cell>
          <cell r="I424">
            <v>37</v>
          </cell>
          <cell r="J424">
            <v>187</v>
          </cell>
          <cell r="K424">
            <v>413</v>
          </cell>
          <cell r="L424" t="str">
            <v>Y</v>
          </cell>
        </row>
        <row r="425">
          <cell r="A425" t="str">
            <v>US01-040</v>
          </cell>
          <cell r="B425">
            <v>5</v>
          </cell>
          <cell r="C425" t="str">
            <v>A</v>
          </cell>
          <cell r="D425">
            <v>9</v>
          </cell>
          <cell r="E425">
            <v>1</v>
          </cell>
          <cell r="F425">
            <v>4</v>
          </cell>
          <cell r="G425">
            <v>270</v>
          </cell>
          <cell r="H425">
            <v>152</v>
          </cell>
          <cell r="I425">
            <v>39</v>
          </cell>
          <cell r="J425">
            <v>191</v>
          </cell>
          <cell r="K425">
            <v>79</v>
          </cell>
          <cell r="L425" t="str">
            <v>Y</v>
          </cell>
        </row>
        <row r="426">
          <cell r="A426" t="str">
            <v>US08-9504</v>
          </cell>
          <cell r="B426">
            <v>6</v>
          </cell>
          <cell r="C426" t="str">
            <v>B</v>
          </cell>
          <cell r="D426">
            <v>12</v>
          </cell>
          <cell r="E426">
            <v>1</v>
          </cell>
          <cell r="F426">
            <v>8</v>
          </cell>
          <cell r="G426">
            <v>266</v>
          </cell>
          <cell r="H426">
            <v>151</v>
          </cell>
          <cell r="I426">
            <v>40</v>
          </cell>
          <cell r="J426">
            <v>191</v>
          </cell>
          <cell r="K426">
            <v>75</v>
          </cell>
          <cell r="L426" t="str">
            <v>Y</v>
          </cell>
        </row>
        <row r="427">
          <cell r="A427" t="str">
            <v>US2001-040</v>
          </cell>
          <cell r="B427">
            <v>5</v>
          </cell>
          <cell r="C427" t="str">
            <v>A</v>
          </cell>
          <cell r="D427">
            <v>4</v>
          </cell>
          <cell r="E427">
            <v>1</v>
          </cell>
          <cell r="F427">
            <v>8</v>
          </cell>
          <cell r="G427">
            <v>277</v>
          </cell>
          <cell r="H427">
            <v>151</v>
          </cell>
          <cell r="I427">
            <v>41</v>
          </cell>
          <cell r="J427">
            <v>192</v>
          </cell>
          <cell r="K427">
            <v>85</v>
          </cell>
          <cell r="L427" t="str">
            <v>Y</v>
          </cell>
        </row>
        <row r="428">
          <cell r="A428" t="str">
            <v>US79-010</v>
          </cell>
          <cell r="B428">
            <v>1</v>
          </cell>
          <cell r="C428" t="str">
            <v>A</v>
          </cell>
          <cell r="D428">
            <v>5</v>
          </cell>
          <cell r="E428">
            <v>1</v>
          </cell>
          <cell r="F428">
            <v>7</v>
          </cell>
          <cell r="G428">
            <v>283</v>
          </cell>
          <cell r="H428">
            <v>165</v>
          </cell>
          <cell r="I428">
            <v>44</v>
          </cell>
          <cell r="J428">
            <v>211</v>
          </cell>
          <cell r="K428">
            <v>72</v>
          </cell>
          <cell r="L428" t="str">
            <v>Y</v>
          </cell>
        </row>
        <row r="429">
          <cell r="A429" t="str">
            <v>US80-004</v>
          </cell>
          <cell r="B429">
            <v>4</v>
          </cell>
          <cell r="C429" t="str">
            <v>B</v>
          </cell>
          <cell r="D429">
            <v>10</v>
          </cell>
          <cell r="E429">
            <v>1</v>
          </cell>
          <cell r="G429">
            <v>450</v>
          </cell>
          <cell r="H429">
            <v>151</v>
          </cell>
          <cell r="I429">
            <v>36</v>
          </cell>
          <cell r="J429">
            <v>187</v>
          </cell>
          <cell r="K429">
            <v>263</v>
          </cell>
          <cell r="L429" t="str">
            <v>Y</v>
          </cell>
        </row>
        <row r="430">
          <cell r="A430" t="str">
            <v>XL06-114</v>
          </cell>
          <cell r="B430">
            <v>1</v>
          </cell>
          <cell r="C430" t="str">
            <v>C</v>
          </cell>
          <cell r="D430">
            <v>7</v>
          </cell>
          <cell r="E430">
            <v>1</v>
          </cell>
          <cell r="G430">
            <v>500</v>
          </cell>
          <cell r="H430">
            <v>168</v>
          </cell>
          <cell r="I430">
            <v>43</v>
          </cell>
          <cell r="J430">
            <v>211</v>
          </cell>
          <cell r="K430">
            <v>289</v>
          </cell>
          <cell r="L430" t="str">
            <v>Y</v>
          </cell>
        </row>
      </sheetData>
      <sheetData sheetId="1"/>
      <sheetData sheetId="2">
        <row r="2">
          <cell r="C2" t="str">
            <v>CP01-1372</v>
          </cell>
          <cell r="D2">
            <v>4</v>
          </cell>
          <cell r="E2" t="str">
            <v>B</v>
          </cell>
          <cell r="F2">
            <v>4</v>
          </cell>
          <cell r="G2">
            <v>1</v>
          </cell>
          <cell r="H2" t="str">
            <v>3L5</v>
          </cell>
          <cell r="I2" t="str">
            <v>Y</v>
          </cell>
        </row>
        <row r="3">
          <cell r="C3" t="str">
            <v>CP01-1372</v>
          </cell>
          <cell r="D3">
            <v>5</v>
          </cell>
          <cell r="E3" t="str">
            <v>B</v>
          </cell>
          <cell r="F3">
            <v>17</v>
          </cell>
          <cell r="G3">
            <v>1</v>
          </cell>
          <cell r="H3" t="str">
            <v>3L5</v>
          </cell>
          <cell r="I3" t="str">
            <v>Y</v>
          </cell>
        </row>
        <row r="4">
          <cell r="C4" t="str">
            <v>CP01-1372</v>
          </cell>
          <cell r="D4">
            <v>6</v>
          </cell>
          <cell r="E4" t="str">
            <v>B</v>
          </cell>
          <cell r="F4">
            <v>17</v>
          </cell>
          <cell r="G4">
            <v>1</v>
          </cell>
          <cell r="H4" t="str">
            <v>3L5</v>
          </cell>
          <cell r="I4" t="str">
            <v>Y</v>
          </cell>
        </row>
        <row r="5">
          <cell r="C5" t="str">
            <v>CP83-644</v>
          </cell>
          <cell r="D5">
            <v>3</v>
          </cell>
          <cell r="E5" t="str">
            <v>A</v>
          </cell>
          <cell r="F5">
            <v>11</v>
          </cell>
          <cell r="G5">
            <v>1</v>
          </cell>
          <cell r="H5" t="str">
            <v>2L5</v>
          </cell>
          <cell r="I5" t="str">
            <v>Y</v>
          </cell>
        </row>
        <row r="6">
          <cell r="C6" t="str">
            <v>CP83-644</v>
          </cell>
          <cell r="D6">
            <v>4</v>
          </cell>
          <cell r="E6" t="str">
            <v>B</v>
          </cell>
          <cell r="F6">
            <v>14</v>
          </cell>
          <cell r="G6">
            <v>1</v>
          </cell>
          <cell r="H6" t="str">
            <v>2L5</v>
          </cell>
          <cell r="I6" t="str">
            <v>Y</v>
          </cell>
        </row>
        <row r="7">
          <cell r="C7" t="str">
            <v>HO06-563</v>
          </cell>
          <cell r="D7">
            <v>3</v>
          </cell>
          <cell r="E7" t="str">
            <v>B</v>
          </cell>
          <cell r="F7">
            <v>6</v>
          </cell>
          <cell r="G7">
            <v>1</v>
          </cell>
          <cell r="H7" t="str">
            <v>3R6</v>
          </cell>
          <cell r="I7" t="str">
            <v>Y</v>
          </cell>
        </row>
        <row r="8">
          <cell r="C8" t="str">
            <v>HO06-563</v>
          </cell>
          <cell r="D8">
            <v>4</v>
          </cell>
          <cell r="E8" t="str">
            <v>B</v>
          </cell>
          <cell r="F8">
            <v>2</v>
          </cell>
          <cell r="G8">
            <v>1</v>
          </cell>
          <cell r="H8" t="str">
            <v>3R6</v>
          </cell>
          <cell r="I8" t="str">
            <v>Y</v>
          </cell>
        </row>
        <row r="9">
          <cell r="C9" t="str">
            <v>HO07-613</v>
          </cell>
          <cell r="D9">
            <v>1</v>
          </cell>
          <cell r="E9" t="str">
            <v>A</v>
          </cell>
          <cell r="F9">
            <v>5</v>
          </cell>
          <cell r="G9">
            <v>1</v>
          </cell>
          <cell r="H9" t="str">
            <v>3L4</v>
          </cell>
          <cell r="I9" t="str">
            <v>Y</v>
          </cell>
        </row>
        <row r="10">
          <cell r="C10" t="str">
            <v>HO07-613</v>
          </cell>
          <cell r="D10">
            <v>3</v>
          </cell>
          <cell r="E10" t="str">
            <v>C</v>
          </cell>
          <cell r="F10">
            <v>17</v>
          </cell>
          <cell r="G10">
            <v>1</v>
          </cell>
          <cell r="H10" t="str">
            <v>3L4</v>
          </cell>
          <cell r="I10" t="str">
            <v>Y</v>
          </cell>
        </row>
        <row r="11">
          <cell r="C11" t="str">
            <v>HO08-717</v>
          </cell>
          <cell r="D11">
            <v>2</v>
          </cell>
          <cell r="E11" t="str">
            <v>B</v>
          </cell>
          <cell r="F11">
            <v>5</v>
          </cell>
          <cell r="G11">
            <v>1</v>
          </cell>
          <cell r="H11" t="str">
            <v>1R2</v>
          </cell>
          <cell r="I11" t="str">
            <v>Y</v>
          </cell>
        </row>
        <row r="12">
          <cell r="C12" t="str">
            <v>HO08-717</v>
          </cell>
          <cell r="D12">
            <v>3</v>
          </cell>
          <cell r="E12" t="str">
            <v>B</v>
          </cell>
          <cell r="F12">
            <v>1</v>
          </cell>
          <cell r="G12">
            <v>1</v>
          </cell>
          <cell r="H12" t="str">
            <v>1R2</v>
          </cell>
          <cell r="I12" t="str">
            <v>Y</v>
          </cell>
        </row>
        <row r="13">
          <cell r="C13" t="str">
            <v>HO08-717</v>
          </cell>
          <cell r="D13">
            <v>4</v>
          </cell>
          <cell r="E13" t="str">
            <v>C</v>
          </cell>
          <cell r="F13">
            <v>7</v>
          </cell>
          <cell r="G13">
            <v>0</v>
          </cell>
          <cell r="H13" t="str">
            <v>1R2</v>
          </cell>
          <cell r="I13" t="str">
            <v>Y</v>
          </cell>
        </row>
        <row r="14">
          <cell r="C14" t="str">
            <v>HO08-730</v>
          </cell>
          <cell r="D14">
            <v>5</v>
          </cell>
          <cell r="E14" t="str">
            <v>B</v>
          </cell>
          <cell r="F14">
            <v>12</v>
          </cell>
          <cell r="G14">
            <v>1</v>
          </cell>
          <cell r="H14" t="str">
            <v>4L3</v>
          </cell>
          <cell r="I14" t="str">
            <v>Y</v>
          </cell>
        </row>
        <row r="15">
          <cell r="C15" t="str">
            <v>HO08-730</v>
          </cell>
          <cell r="D15">
            <v>6</v>
          </cell>
          <cell r="E15" t="str">
            <v>A</v>
          </cell>
          <cell r="F15">
            <v>7</v>
          </cell>
          <cell r="G15">
            <v>1</v>
          </cell>
          <cell r="H15" t="str">
            <v>4L3</v>
          </cell>
          <cell r="I15" t="str">
            <v>Y</v>
          </cell>
        </row>
        <row r="16">
          <cell r="C16" t="str">
            <v>HO08-730</v>
          </cell>
          <cell r="D16">
            <v>6</v>
          </cell>
          <cell r="E16" t="str">
            <v>B</v>
          </cell>
          <cell r="F16">
            <v>7</v>
          </cell>
          <cell r="G16">
            <v>1</v>
          </cell>
          <cell r="H16" t="str">
            <v>4L3</v>
          </cell>
          <cell r="I16" t="str">
            <v>Y</v>
          </cell>
        </row>
        <row r="17">
          <cell r="C17" t="str">
            <v>HO09-827</v>
          </cell>
          <cell r="D17">
            <v>1</v>
          </cell>
          <cell r="E17" t="str">
            <v>B</v>
          </cell>
          <cell r="F17">
            <v>16</v>
          </cell>
          <cell r="G17">
            <v>1</v>
          </cell>
          <cell r="H17" t="str">
            <v>1R9</v>
          </cell>
          <cell r="I17" t="str">
            <v>Y</v>
          </cell>
        </row>
        <row r="18">
          <cell r="C18" t="str">
            <v>HO09-827</v>
          </cell>
          <cell r="D18">
            <v>2</v>
          </cell>
          <cell r="E18" t="str">
            <v>A</v>
          </cell>
          <cell r="F18">
            <v>1</v>
          </cell>
          <cell r="G18">
            <v>1</v>
          </cell>
          <cell r="H18" t="str">
            <v>1R9</v>
          </cell>
          <cell r="I18" t="str">
            <v>Y</v>
          </cell>
        </row>
        <row r="19">
          <cell r="C19" t="str">
            <v>HO09-827</v>
          </cell>
          <cell r="D19">
            <v>5</v>
          </cell>
          <cell r="E19" t="str">
            <v>B</v>
          </cell>
          <cell r="F19">
            <v>13</v>
          </cell>
          <cell r="G19">
            <v>0</v>
          </cell>
          <cell r="H19" t="str">
            <v>1R9</v>
          </cell>
          <cell r="I19" t="str">
            <v>Y</v>
          </cell>
        </row>
        <row r="20">
          <cell r="C20" t="str">
            <v>HO09-827</v>
          </cell>
          <cell r="D20">
            <v>6</v>
          </cell>
          <cell r="E20" t="str">
            <v>A</v>
          </cell>
          <cell r="F20">
            <v>8</v>
          </cell>
          <cell r="G20">
            <v>0</v>
          </cell>
          <cell r="H20" t="str">
            <v>1R9</v>
          </cell>
          <cell r="I20" t="str">
            <v>Y</v>
          </cell>
        </row>
        <row r="21">
          <cell r="C21" t="str">
            <v>HO09-832</v>
          </cell>
          <cell r="D21">
            <v>2</v>
          </cell>
          <cell r="E21" t="str">
            <v>B</v>
          </cell>
          <cell r="F21">
            <v>9</v>
          </cell>
          <cell r="G21">
            <v>1</v>
          </cell>
          <cell r="H21" t="str">
            <v>4R10</v>
          </cell>
          <cell r="I21" t="str">
            <v>Y</v>
          </cell>
        </row>
        <row r="22">
          <cell r="C22" t="str">
            <v>HO09-840</v>
          </cell>
          <cell r="D22">
            <v>1</v>
          </cell>
          <cell r="E22" t="str">
            <v>A</v>
          </cell>
          <cell r="F22">
            <v>10</v>
          </cell>
          <cell r="G22">
            <v>0</v>
          </cell>
          <cell r="H22" t="str">
            <v>1R8</v>
          </cell>
          <cell r="I22" t="str">
            <v>Y</v>
          </cell>
        </row>
        <row r="23">
          <cell r="C23" t="str">
            <v>HO09-840</v>
          </cell>
          <cell r="D23">
            <v>2</v>
          </cell>
          <cell r="E23" t="str">
            <v>A</v>
          </cell>
          <cell r="F23">
            <v>11</v>
          </cell>
          <cell r="G23">
            <v>0</v>
          </cell>
          <cell r="H23" t="str">
            <v>1R8</v>
          </cell>
          <cell r="I23" t="str">
            <v>Y</v>
          </cell>
        </row>
        <row r="24">
          <cell r="C24" t="str">
            <v>HO09-840</v>
          </cell>
          <cell r="D24">
            <v>3</v>
          </cell>
          <cell r="E24" t="str">
            <v>A</v>
          </cell>
          <cell r="F24">
            <v>3</v>
          </cell>
          <cell r="G24">
            <v>1</v>
          </cell>
          <cell r="H24" t="str">
            <v>1R8</v>
          </cell>
          <cell r="I24" t="str">
            <v>Y</v>
          </cell>
        </row>
        <row r="25">
          <cell r="C25" t="str">
            <v>HO09-840</v>
          </cell>
          <cell r="D25">
            <v>4</v>
          </cell>
          <cell r="E25" t="str">
            <v>B</v>
          </cell>
          <cell r="F25">
            <v>16</v>
          </cell>
          <cell r="G25">
            <v>0</v>
          </cell>
          <cell r="H25" t="str">
            <v>1R8</v>
          </cell>
          <cell r="I25" t="str">
            <v>Y</v>
          </cell>
        </row>
        <row r="26">
          <cell r="C26" t="str">
            <v>HO09-9401</v>
          </cell>
          <cell r="D26">
            <v>1</v>
          </cell>
          <cell r="E26" t="str">
            <v>C</v>
          </cell>
          <cell r="F26">
            <v>4</v>
          </cell>
          <cell r="G26">
            <v>1</v>
          </cell>
          <cell r="H26" t="str">
            <v>2L2</v>
          </cell>
          <cell r="I26" t="str">
            <v>Y</v>
          </cell>
        </row>
        <row r="27">
          <cell r="C27" t="str">
            <v>HO09-9401</v>
          </cell>
          <cell r="D27">
            <v>3</v>
          </cell>
          <cell r="E27" t="str">
            <v>C</v>
          </cell>
          <cell r="F27">
            <v>1</v>
          </cell>
          <cell r="G27">
            <v>1</v>
          </cell>
          <cell r="H27" t="str">
            <v>2L2</v>
          </cell>
          <cell r="I27" t="str">
            <v>Y</v>
          </cell>
        </row>
        <row r="28">
          <cell r="C28" t="str">
            <v>HO09-9401</v>
          </cell>
          <cell r="D28">
            <v>4</v>
          </cell>
          <cell r="E28" t="str">
            <v>C</v>
          </cell>
          <cell r="F28">
            <v>16</v>
          </cell>
          <cell r="G28">
            <v>1</v>
          </cell>
          <cell r="H28" t="str">
            <v>2L2</v>
          </cell>
          <cell r="I28" t="str">
            <v>Y</v>
          </cell>
        </row>
        <row r="29">
          <cell r="C29" t="str">
            <v>HO09-9401</v>
          </cell>
          <cell r="D29">
            <v>6</v>
          </cell>
          <cell r="E29" t="str">
            <v>C</v>
          </cell>
          <cell r="F29">
            <v>15</v>
          </cell>
          <cell r="G29">
            <v>1</v>
          </cell>
          <cell r="H29" t="str">
            <v>2L2</v>
          </cell>
          <cell r="I29" t="str">
            <v>Y</v>
          </cell>
        </row>
        <row r="30">
          <cell r="C30" t="str">
            <v>HO11-532</v>
          </cell>
          <cell r="D30">
            <v>1</v>
          </cell>
          <cell r="E30" t="str">
            <v>A</v>
          </cell>
          <cell r="F30">
            <v>2</v>
          </cell>
          <cell r="G30">
            <v>0</v>
          </cell>
          <cell r="H30" t="str">
            <v>2L4</v>
          </cell>
          <cell r="I30" t="str">
            <v>Y</v>
          </cell>
        </row>
        <row r="31">
          <cell r="C31" t="str">
            <v>HO11-532</v>
          </cell>
          <cell r="D31">
            <v>1</v>
          </cell>
          <cell r="E31" t="str">
            <v>C</v>
          </cell>
          <cell r="F31">
            <v>14</v>
          </cell>
          <cell r="G31">
            <v>1</v>
          </cell>
          <cell r="H31" t="str">
            <v>2L4</v>
          </cell>
          <cell r="I31" t="str">
            <v>Y</v>
          </cell>
        </row>
        <row r="32">
          <cell r="C32" t="str">
            <v>HO11-532</v>
          </cell>
          <cell r="D32">
            <v>2</v>
          </cell>
          <cell r="E32" t="str">
            <v>B</v>
          </cell>
          <cell r="F32">
            <v>11</v>
          </cell>
          <cell r="G32">
            <v>0</v>
          </cell>
          <cell r="H32" t="str">
            <v>2L4</v>
          </cell>
          <cell r="I32" t="str">
            <v>Y</v>
          </cell>
        </row>
        <row r="33">
          <cell r="C33" t="str">
            <v>HO11-532</v>
          </cell>
          <cell r="D33">
            <v>2</v>
          </cell>
          <cell r="E33" t="str">
            <v>C</v>
          </cell>
          <cell r="F33">
            <v>8</v>
          </cell>
          <cell r="G33">
            <v>0</v>
          </cell>
          <cell r="H33" t="str">
            <v>2L4</v>
          </cell>
          <cell r="I33" t="str">
            <v>Y</v>
          </cell>
        </row>
        <row r="34">
          <cell r="C34" t="str">
            <v>HO11-532</v>
          </cell>
          <cell r="D34">
            <v>3</v>
          </cell>
          <cell r="E34" t="str">
            <v>C</v>
          </cell>
          <cell r="F34">
            <v>4</v>
          </cell>
          <cell r="G34">
            <v>0</v>
          </cell>
          <cell r="H34" t="str">
            <v>2L4</v>
          </cell>
          <cell r="I34" t="str">
            <v>Y</v>
          </cell>
        </row>
        <row r="35">
          <cell r="C35" t="str">
            <v>HO11-573</v>
          </cell>
          <cell r="D35">
            <v>5</v>
          </cell>
          <cell r="E35" t="str">
            <v>A</v>
          </cell>
          <cell r="F35">
            <v>1</v>
          </cell>
          <cell r="G35">
            <v>1</v>
          </cell>
          <cell r="H35" t="str">
            <v>5L5</v>
          </cell>
          <cell r="I35" t="str">
            <v>Y</v>
          </cell>
        </row>
        <row r="36">
          <cell r="C36" t="str">
            <v>HO12-615</v>
          </cell>
          <cell r="D36">
            <v>1</v>
          </cell>
          <cell r="E36" t="str">
            <v>A</v>
          </cell>
          <cell r="F36">
            <v>9</v>
          </cell>
          <cell r="G36">
            <v>1</v>
          </cell>
          <cell r="H36" t="str">
            <v>3L9</v>
          </cell>
          <cell r="I36" t="str">
            <v>Y</v>
          </cell>
        </row>
        <row r="37">
          <cell r="C37" t="str">
            <v>HO12-615</v>
          </cell>
          <cell r="D37">
            <v>1</v>
          </cell>
          <cell r="E37" t="str">
            <v>B</v>
          </cell>
          <cell r="F37">
            <v>13</v>
          </cell>
          <cell r="G37">
            <v>1</v>
          </cell>
          <cell r="H37" t="str">
            <v>3L9</v>
          </cell>
          <cell r="I37" t="str">
            <v>Y</v>
          </cell>
        </row>
        <row r="38">
          <cell r="C38" t="str">
            <v>HO12-615</v>
          </cell>
          <cell r="D38">
            <v>2</v>
          </cell>
          <cell r="E38" t="str">
            <v>B</v>
          </cell>
          <cell r="F38">
            <v>10</v>
          </cell>
          <cell r="G38">
            <v>1</v>
          </cell>
          <cell r="H38" t="str">
            <v>3L9</v>
          </cell>
          <cell r="I38" t="str">
            <v>Y</v>
          </cell>
        </row>
        <row r="39">
          <cell r="C39" t="str">
            <v>HO12-615</v>
          </cell>
          <cell r="D39">
            <v>2</v>
          </cell>
          <cell r="E39" t="str">
            <v>C</v>
          </cell>
          <cell r="F39">
            <v>12</v>
          </cell>
          <cell r="G39">
            <v>1</v>
          </cell>
          <cell r="H39" t="str">
            <v>3L9</v>
          </cell>
          <cell r="I39" t="str">
            <v>Y</v>
          </cell>
        </row>
        <row r="40">
          <cell r="C40" t="str">
            <v>HO12-615</v>
          </cell>
          <cell r="D40">
            <v>3</v>
          </cell>
          <cell r="E40" t="str">
            <v>A</v>
          </cell>
          <cell r="F40">
            <v>17</v>
          </cell>
          <cell r="G40">
            <v>1</v>
          </cell>
          <cell r="H40" t="str">
            <v>3L9</v>
          </cell>
          <cell r="I40" t="str">
            <v>Y</v>
          </cell>
        </row>
        <row r="41">
          <cell r="C41" t="str">
            <v>HO13-705</v>
          </cell>
          <cell r="D41">
            <v>1</v>
          </cell>
          <cell r="E41" t="str">
            <v>A</v>
          </cell>
          <cell r="F41">
            <v>3</v>
          </cell>
          <cell r="G41">
            <v>1</v>
          </cell>
          <cell r="H41" t="str">
            <v>2R8</v>
          </cell>
          <cell r="I41" t="str">
            <v>Y</v>
          </cell>
        </row>
        <row r="42">
          <cell r="C42" t="str">
            <v>HO13-705</v>
          </cell>
          <cell r="D42">
            <v>2</v>
          </cell>
          <cell r="E42" t="str">
            <v>B</v>
          </cell>
          <cell r="F42">
            <v>6</v>
          </cell>
          <cell r="G42">
            <v>0</v>
          </cell>
          <cell r="H42" t="str">
            <v>2R8</v>
          </cell>
          <cell r="I42" t="str">
            <v>Y</v>
          </cell>
        </row>
        <row r="43">
          <cell r="C43" t="str">
            <v>HO13-739</v>
          </cell>
          <cell r="D43">
            <v>2</v>
          </cell>
          <cell r="E43" t="str">
            <v>A</v>
          </cell>
          <cell r="F43">
            <v>6</v>
          </cell>
          <cell r="G43">
            <v>1</v>
          </cell>
          <cell r="H43" t="str">
            <v>3R1</v>
          </cell>
          <cell r="I43" t="str">
            <v>Y</v>
          </cell>
        </row>
        <row r="44">
          <cell r="C44" t="str">
            <v>HO13-739</v>
          </cell>
          <cell r="D44">
            <v>3</v>
          </cell>
          <cell r="E44" t="str">
            <v>A</v>
          </cell>
          <cell r="F44">
            <v>9</v>
          </cell>
          <cell r="G44">
            <v>1</v>
          </cell>
          <cell r="H44" t="str">
            <v>3R1</v>
          </cell>
          <cell r="I44" t="str">
            <v>Y</v>
          </cell>
        </row>
        <row r="45">
          <cell r="C45" t="str">
            <v>HO13-739</v>
          </cell>
          <cell r="D45">
            <v>4</v>
          </cell>
          <cell r="E45" t="str">
            <v>B</v>
          </cell>
          <cell r="F45">
            <v>10</v>
          </cell>
          <cell r="G45">
            <v>0</v>
          </cell>
          <cell r="H45" t="str">
            <v>3R1</v>
          </cell>
          <cell r="I45" t="str">
            <v>Y</v>
          </cell>
        </row>
        <row r="46">
          <cell r="C46" t="str">
            <v>HO13-739</v>
          </cell>
          <cell r="D46">
            <v>6</v>
          </cell>
          <cell r="E46" t="str">
            <v>B</v>
          </cell>
          <cell r="F46">
            <v>2</v>
          </cell>
          <cell r="G46">
            <v>1</v>
          </cell>
          <cell r="H46" t="str">
            <v>3R1</v>
          </cell>
          <cell r="I46" t="str">
            <v>Y</v>
          </cell>
        </row>
        <row r="47">
          <cell r="C47" t="str">
            <v>HO14-835</v>
          </cell>
          <cell r="D47">
            <v>3</v>
          </cell>
          <cell r="E47" t="str">
            <v>C</v>
          </cell>
          <cell r="F47">
            <v>18</v>
          </cell>
          <cell r="G47">
            <v>1</v>
          </cell>
          <cell r="H47" t="str">
            <v>1R1</v>
          </cell>
          <cell r="I47" t="str">
            <v>Y</v>
          </cell>
        </row>
        <row r="48">
          <cell r="C48" t="str">
            <v>HO15-971</v>
          </cell>
          <cell r="D48">
            <v>4</v>
          </cell>
          <cell r="E48" t="str">
            <v>B</v>
          </cell>
          <cell r="F48">
            <v>18</v>
          </cell>
          <cell r="G48">
            <v>1</v>
          </cell>
          <cell r="H48" t="str">
            <v>1R10</v>
          </cell>
          <cell r="I48" t="str">
            <v>Y</v>
          </cell>
        </row>
        <row r="49">
          <cell r="C49" t="str">
            <v>HO16-600</v>
          </cell>
          <cell r="D49">
            <v>4</v>
          </cell>
          <cell r="E49" t="str">
            <v>C</v>
          </cell>
          <cell r="F49">
            <v>8</v>
          </cell>
          <cell r="G49">
            <v>0</v>
          </cell>
          <cell r="H49" t="str">
            <v>4L8</v>
          </cell>
          <cell r="I49" t="str">
            <v>Y</v>
          </cell>
        </row>
        <row r="50">
          <cell r="C50" t="str">
            <v>HO16-608</v>
          </cell>
          <cell r="D50">
            <v>3</v>
          </cell>
          <cell r="E50" t="str">
            <v>C</v>
          </cell>
          <cell r="F50">
            <v>7</v>
          </cell>
          <cell r="G50">
            <v>1</v>
          </cell>
          <cell r="H50" t="str">
            <v>4L9</v>
          </cell>
          <cell r="I50" t="str">
            <v>Y</v>
          </cell>
        </row>
        <row r="51">
          <cell r="C51" t="str">
            <v>HO16-608</v>
          </cell>
          <cell r="D51">
            <v>5</v>
          </cell>
          <cell r="E51" t="str">
            <v>C</v>
          </cell>
          <cell r="F51">
            <v>5</v>
          </cell>
          <cell r="G51">
            <v>1</v>
          </cell>
          <cell r="H51" t="str">
            <v>4L9</v>
          </cell>
          <cell r="I51" t="str">
            <v>Y</v>
          </cell>
        </row>
        <row r="52">
          <cell r="C52" t="str">
            <v>HO17-776</v>
          </cell>
          <cell r="D52">
            <v>2</v>
          </cell>
          <cell r="E52" t="str">
            <v>B</v>
          </cell>
          <cell r="F52">
            <v>16</v>
          </cell>
          <cell r="G52">
            <v>1</v>
          </cell>
          <cell r="H52" t="str">
            <v>1L6</v>
          </cell>
          <cell r="I52" t="str">
            <v>Y</v>
          </cell>
        </row>
        <row r="53">
          <cell r="C53" t="str">
            <v>HO17-776</v>
          </cell>
          <cell r="D53">
            <v>4</v>
          </cell>
          <cell r="E53" t="str">
            <v>A</v>
          </cell>
          <cell r="F53">
            <v>8</v>
          </cell>
          <cell r="G53">
            <v>1</v>
          </cell>
          <cell r="H53" t="str">
            <v>1L6</v>
          </cell>
          <cell r="I53" t="str">
            <v>Y</v>
          </cell>
        </row>
        <row r="54">
          <cell r="C54" t="str">
            <v>HO17-776</v>
          </cell>
          <cell r="D54">
            <v>6</v>
          </cell>
          <cell r="E54" t="str">
            <v>B</v>
          </cell>
          <cell r="F54">
            <v>8</v>
          </cell>
          <cell r="G54">
            <v>1</v>
          </cell>
          <cell r="H54" t="str">
            <v>1L6</v>
          </cell>
          <cell r="I54" t="str">
            <v>Y</v>
          </cell>
        </row>
        <row r="55">
          <cell r="C55" t="str">
            <v>HO95-988</v>
          </cell>
          <cell r="D55">
            <v>6</v>
          </cell>
          <cell r="E55" t="str">
            <v>B</v>
          </cell>
          <cell r="F55">
            <v>14</v>
          </cell>
          <cell r="G55">
            <v>0</v>
          </cell>
          <cell r="H55" t="str">
            <v>3L1</v>
          </cell>
          <cell r="I55" t="str">
            <v>Y</v>
          </cell>
        </row>
        <row r="56">
          <cell r="C56" t="str">
            <v>HOCP00-950</v>
          </cell>
          <cell r="D56">
            <v>1</v>
          </cell>
          <cell r="E56" t="str">
            <v>B</v>
          </cell>
          <cell r="F56">
            <v>3</v>
          </cell>
          <cell r="G56">
            <v>1</v>
          </cell>
          <cell r="H56" t="str">
            <v>1L7, 1L6</v>
          </cell>
          <cell r="I56" t="str">
            <v>Y</v>
          </cell>
        </row>
        <row r="57">
          <cell r="C57" t="str">
            <v>HOCP00-950</v>
          </cell>
          <cell r="D57">
            <v>1</v>
          </cell>
          <cell r="E57" t="str">
            <v>C</v>
          </cell>
          <cell r="F57">
            <v>8</v>
          </cell>
          <cell r="G57">
            <v>1</v>
          </cell>
          <cell r="H57" t="str">
            <v>1L7, 1L6</v>
          </cell>
          <cell r="I57" t="str">
            <v>Y</v>
          </cell>
        </row>
        <row r="58">
          <cell r="C58" t="str">
            <v>HOCP00-950</v>
          </cell>
          <cell r="D58">
            <v>2</v>
          </cell>
          <cell r="E58" t="str">
            <v>B</v>
          </cell>
          <cell r="F58">
            <v>12</v>
          </cell>
          <cell r="G58">
            <v>0</v>
          </cell>
          <cell r="H58" t="str">
            <v>1L7, 1L6</v>
          </cell>
          <cell r="I58" t="str">
            <v>Y</v>
          </cell>
        </row>
        <row r="59">
          <cell r="C59" t="str">
            <v>HOCP00-950</v>
          </cell>
          <cell r="D59">
            <v>2</v>
          </cell>
          <cell r="E59" t="str">
            <v>C</v>
          </cell>
          <cell r="F59">
            <v>13</v>
          </cell>
          <cell r="G59">
            <v>1</v>
          </cell>
          <cell r="H59" t="str">
            <v>1L7, 1L6</v>
          </cell>
          <cell r="I59" t="str">
            <v>Y</v>
          </cell>
        </row>
        <row r="60">
          <cell r="C60" t="str">
            <v>HOCP00-950</v>
          </cell>
          <cell r="D60">
            <v>3</v>
          </cell>
          <cell r="E60" t="str">
            <v>B</v>
          </cell>
          <cell r="F60">
            <v>2</v>
          </cell>
          <cell r="G60">
            <v>1</v>
          </cell>
          <cell r="H60" t="str">
            <v>1L7, 1L6</v>
          </cell>
          <cell r="I60" t="str">
            <v>Y</v>
          </cell>
        </row>
        <row r="61">
          <cell r="C61" t="str">
            <v>HOCP00-950</v>
          </cell>
          <cell r="D61">
            <v>6</v>
          </cell>
          <cell r="E61" t="str">
            <v>B</v>
          </cell>
          <cell r="F61">
            <v>12</v>
          </cell>
          <cell r="G61">
            <v>1</v>
          </cell>
          <cell r="H61" t="str">
            <v>1L7, 1L6</v>
          </cell>
          <cell r="I61" t="str">
            <v>Y</v>
          </cell>
        </row>
        <row r="62">
          <cell r="C62" t="str">
            <v>HOCP01-517</v>
          </cell>
          <cell r="D62">
            <v>4</v>
          </cell>
          <cell r="E62" t="str">
            <v>C</v>
          </cell>
          <cell r="F62">
            <v>9</v>
          </cell>
          <cell r="G62">
            <v>0</v>
          </cell>
          <cell r="H62" t="str">
            <v>4L3</v>
          </cell>
          <cell r="I62" t="str">
            <v>Y</v>
          </cell>
        </row>
        <row r="63">
          <cell r="C63" t="str">
            <v>HOCP01-523</v>
          </cell>
          <cell r="D63">
            <v>5</v>
          </cell>
          <cell r="E63" t="str">
            <v>A</v>
          </cell>
          <cell r="F63">
            <v>5</v>
          </cell>
          <cell r="G63">
            <v>1</v>
          </cell>
          <cell r="H63" t="str">
            <v>1R4</v>
          </cell>
          <cell r="I63" t="str">
            <v>Y</v>
          </cell>
        </row>
        <row r="64">
          <cell r="C64" t="str">
            <v>HOCP01-523</v>
          </cell>
          <cell r="D64">
            <v>5</v>
          </cell>
          <cell r="E64" t="str">
            <v>B</v>
          </cell>
          <cell r="F64">
            <v>5</v>
          </cell>
          <cell r="G64">
            <v>0</v>
          </cell>
          <cell r="H64" t="str">
            <v>1R4</v>
          </cell>
          <cell r="I64" t="str">
            <v>Y</v>
          </cell>
        </row>
        <row r="65">
          <cell r="C65" t="str">
            <v>HOCP01-523</v>
          </cell>
          <cell r="D65">
            <v>6</v>
          </cell>
          <cell r="E65" t="str">
            <v>C</v>
          </cell>
          <cell r="F65">
            <v>1</v>
          </cell>
          <cell r="G65">
            <v>0</v>
          </cell>
          <cell r="H65" t="str">
            <v>1R4</v>
          </cell>
          <cell r="I65" t="str">
            <v>Y</v>
          </cell>
        </row>
        <row r="66">
          <cell r="C66" t="str">
            <v>HOCP02-618</v>
          </cell>
          <cell r="D66">
            <v>3</v>
          </cell>
          <cell r="E66" t="str">
            <v>A</v>
          </cell>
          <cell r="F66">
            <v>13</v>
          </cell>
          <cell r="G66">
            <v>1</v>
          </cell>
          <cell r="H66" t="str">
            <v>1R5</v>
          </cell>
          <cell r="I66" t="str">
            <v>Y</v>
          </cell>
        </row>
        <row r="67">
          <cell r="C67" t="str">
            <v>HOCP02-618</v>
          </cell>
          <cell r="D67">
            <v>4</v>
          </cell>
          <cell r="E67" t="str">
            <v>A</v>
          </cell>
          <cell r="F67">
            <v>4</v>
          </cell>
          <cell r="G67">
            <v>1</v>
          </cell>
          <cell r="H67" t="str">
            <v>1R5</v>
          </cell>
          <cell r="I67" t="str">
            <v>Y</v>
          </cell>
        </row>
        <row r="68">
          <cell r="C68" t="str">
            <v>HOCP04-838</v>
          </cell>
          <cell r="D68">
            <v>2</v>
          </cell>
          <cell r="E68" t="str">
            <v>A</v>
          </cell>
          <cell r="F68">
            <v>10</v>
          </cell>
          <cell r="G68">
            <v>1</v>
          </cell>
          <cell r="H68" t="str">
            <v>2L2</v>
          </cell>
          <cell r="I68" t="str">
            <v>Y</v>
          </cell>
        </row>
        <row r="69">
          <cell r="C69" t="str">
            <v>HOCP04-838</v>
          </cell>
          <cell r="D69">
            <v>5</v>
          </cell>
          <cell r="E69" t="str">
            <v>A</v>
          </cell>
          <cell r="F69">
            <v>16</v>
          </cell>
          <cell r="G69">
            <v>1</v>
          </cell>
          <cell r="H69" t="str">
            <v>2L2</v>
          </cell>
          <cell r="I69" t="str">
            <v>Y</v>
          </cell>
        </row>
        <row r="70">
          <cell r="C70" t="str">
            <v>HOCP04-838</v>
          </cell>
          <cell r="D70">
            <v>5</v>
          </cell>
          <cell r="E70" t="str">
            <v>B</v>
          </cell>
          <cell r="F70">
            <v>16</v>
          </cell>
          <cell r="G70">
            <v>1</v>
          </cell>
          <cell r="H70" t="str">
            <v>2L2</v>
          </cell>
          <cell r="I70" t="str">
            <v>Y</v>
          </cell>
        </row>
        <row r="71">
          <cell r="C71" t="str">
            <v>HOCP04-847</v>
          </cell>
          <cell r="D71">
            <v>1</v>
          </cell>
          <cell r="E71" t="str">
            <v>A</v>
          </cell>
          <cell r="F71">
            <v>14</v>
          </cell>
          <cell r="G71">
            <v>1</v>
          </cell>
          <cell r="H71" t="str">
            <v>4L5</v>
          </cell>
          <cell r="I71" t="str">
            <v>Y</v>
          </cell>
        </row>
        <row r="72">
          <cell r="C72" t="str">
            <v>HOCP04-847</v>
          </cell>
          <cell r="D72">
            <v>2</v>
          </cell>
          <cell r="E72" t="str">
            <v>A</v>
          </cell>
          <cell r="F72">
            <v>16</v>
          </cell>
          <cell r="G72">
            <v>0</v>
          </cell>
          <cell r="H72" t="str">
            <v>4L5</v>
          </cell>
          <cell r="I72" t="str">
            <v>Y</v>
          </cell>
        </row>
        <row r="73">
          <cell r="C73" t="str">
            <v>HOCP04-847</v>
          </cell>
          <cell r="D73">
            <v>2</v>
          </cell>
          <cell r="E73" t="str">
            <v>C</v>
          </cell>
          <cell r="F73">
            <v>15</v>
          </cell>
          <cell r="G73">
            <v>1</v>
          </cell>
          <cell r="H73" t="str">
            <v>4L5</v>
          </cell>
          <cell r="I73" t="str">
            <v>Y</v>
          </cell>
        </row>
        <row r="74">
          <cell r="C74" t="str">
            <v>HOCP04-847</v>
          </cell>
          <cell r="D74">
            <v>4</v>
          </cell>
          <cell r="E74" t="str">
            <v>A</v>
          </cell>
          <cell r="F74">
            <v>15</v>
          </cell>
          <cell r="G74">
            <v>1</v>
          </cell>
          <cell r="H74" t="str">
            <v>4L5</v>
          </cell>
          <cell r="I74" t="str">
            <v>Y</v>
          </cell>
        </row>
        <row r="75">
          <cell r="C75" t="str">
            <v>HOCP04-847</v>
          </cell>
          <cell r="D75">
            <v>5</v>
          </cell>
          <cell r="E75" t="str">
            <v>C</v>
          </cell>
          <cell r="F75">
            <v>14</v>
          </cell>
          <cell r="G75">
            <v>1</v>
          </cell>
          <cell r="H75" t="str">
            <v>4L5</v>
          </cell>
          <cell r="I75" t="str">
            <v>Y</v>
          </cell>
        </row>
        <row r="76">
          <cell r="C76" t="str">
            <v>HOCP04-847</v>
          </cell>
          <cell r="D76">
            <v>6</v>
          </cell>
          <cell r="E76" t="str">
            <v>C</v>
          </cell>
          <cell r="F76">
            <v>10</v>
          </cell>
          <cell r="G76">
            <v>1</v>
          </cell>
          <cell r="H76" t="str">
            <v>4L5</v>
          </cell>
          <cell r="I76" t="str">
            <v>Y</v>
          </cell>
        </row>
        <row r="77">
          <cell r="C77" t="str">
            <v>HOCP05-902</v>
          </cell>
          <cell r="D77">
            <v>1</v>
          </cell>
          <cell r="E77" t="str">
            <v>B</v>
          </cell>
          <cell r="F77">
            <v>12</v>
          </cell>
          <cell r="G77">
            <v>0</v>
          </cell>
          <cell r="H77" t="str">
            <v>4R9</v>
          </cell>
          <cell r="I77" t="str">
            <v>Y</v>
          </cell>
        </row>
        <row r="78">
          <cell r="C78" t="str">
            <v>HOCP05-902</v>
          </cell>
          <cell r="D78">
            <v>2</v>
          </cell>
          <cell r="E78" t="str">
            <v>B</v>
          </cell>
          <cell r="F78">
            <v>4</v>
          </cell>
          <cell r="G78">
            <v>1</v>
          </cell>
          <cell r="H78" t="str">
            <v>4R9</v>
          </cell>
          <cell r="I78" t="str">
            <v>Y</v>
          </cell>
        </row>
        <row r="79">
          <cell r="C79" t="str">
            <v>HOCP09-804</v>
          </cell>
          <cell r="D79">
            <v>1</v>
          </cell>
          <cell r="E79" t="str">
            <v>A</v>
          </cell>
          <cell r="F79">
            <v>1</v>
          </cell>
          <cell r="G79">
            <v>0</v>
          </cell>
          <cell r="H79" t="str">
            <v>5L3, 4R2, 5R4</v>
          </cell>
          <cell r="I79" t="str">
            <v>Y</v>
          </cell>
        </row>
        <row r="80">
          <cell r="C80" t="str">
            <v>HOCP09-804</v>
          </cell>
          <cell r="D80">
            <v>2</v>
          </cell>
          <cell r="E80" t="str">
            <v>B</v>
          </cell>
          <cell r="F80">
            <v>15</v>
          </cell>
          <cell r="G80">
            <v>1</v>
          </cell>
          <cell r="H80" t="str">
            <v>5L3, 4R2, 5R4</v>
          </cell>
          <cell r="I80" t="str">
            <v>Y</v>
          </cell>
        </row>
        <row r="81">
          <cell r="C81" t="str">
            <v>HOCP09-804</v>
          </cell>
          <cell r="D81">
            <v>2</v>
          </cell>
          <cell r="E81" t="str">
            <v>C</v>
          </cell>
          <cell r="F81">
            <v>2</v>
          </cell>
          <cell r="G81">
            <v>1</v>
          </cell>
          <cell r="H81" t="str">
            <v>5L3, 4R2, 5R4</v>
          </cell>
          <cell r="I81" t="str">
            <v>Y</v>
          </cell>
        </row>
        <row r="82">
          <cell r="C82" t="str">
            <v>HOCP09-804</v>
          </cell>
          <cell r="D82">
            <v>3</v>
          </cell>
          <cell r="E82" t="str">
            <v>C</v>
          </cell>
          <cell r="F82">
            <v>8</v>
          </cell>
          <cell r="G82">
            <v>1</v>
          </cell>
          <cell r="H82" t="str">
            <v>5L3, 4R2, 5R4</v>
          </cell>
          <cell r="I82" t="str">
            <v>Y</v>
          </cell>
        </row>
        <row r="83">
          <cell r="C83" t="str">
            <v>HOCP09-804</v>
          </cell>
          <cell r="D83">
            <v>4</v>
          </cell>
          <cell r="E83" t="str">
            <v>A</v>
          </cell>
          <cell r="F83">
            <v>18</v>
          </cell>
          <cell r="G83">
            <v>1</v>
          </cell>
          <cell r="H83" t="str">
            <v>5L3, 4R2, 5R4</v>
          </cell>
          <cell r="I83" t="str">
            <v>Y</v>
          </cell>
        </row>
        <row r="84">
          <cell r="C84" t="str">
            <v>HOCP09-814</v>
          </cell>
          <cell r="D84">
            <v>6</v>
          </cell>
          <cell r="E84" t="str">
            <v>B</v>
          </cell>
          <cell r="F84">
            <v>5</v>
          </cell>
          <cell r="G84">
            <v>1</v>
          </cell>
          <cell r="H84" t="str">
            <v>4R6</v>
          </cell>
          <cell r="I84" t="str">
            <v>Y</v>
          </cell>
        </row>
        <row r="85">
          <cell r="C85" t="str">
            <v>HOCP09-814</v>
          </cell>
          <cell r="D85">
            <v>6</v>
          </cell>
          <cell r="E85" t="str">
            <v>C</v>
          </cell>
          <cell r="F85">
            <v>5</v>
          </cell>
          <cell r="G85">
            <v>1</v>
          </cell>
          <cell r="H85" t="str">
            <v>4R6</v>
          </cell>
          <cell r="I85" t="str">
            <v>Y</v>
          </cell>
        </row>
        <row r="86">
          <cell r="C86" t="str">
            <v>HOCP14-802</v>
          </cell>
          <cell r="D86">
            <v>3</v>
          </cell>
          <cell r="E86" t="str">
            <v>B</v>
          </cell>
          <cell r="F86">
            <v>8</v>
          </cell>
          <cell r="G86">
            <v>1</v>
          </cell>
          <cell r="H86" t="str">
            <v>4R8</v>
          </cell>
          <cell r="I86" t="str">
            <v>Y</v>
          </cell>
        </row>
        <row r="87">
          <cell r="C87" t="str">
            <v>HOCP14-802</v>
          </cell>
          <cell r="D87">
            <v>4</v>
          </cell>
          <cell r="E87" t="str">
            <v>A</v>
          </cell>
          <cell r="F87">
            <v>12</v>
          </cell>
          <cell r="G87">
            <v>0</v>
          </cell>
          <cell r="H87" t="str">
            <v>4R8</v>
          </cell>
          <cell r="I87" t="str">
            <v>Y</v>
          </cell>
        </row>
        <row r="88">
          <cell r="C88" t="str">
            <v>HOCP14-867</v>
          </cell>
          <cell r="D88">
            <v>6</v>
          </cell>
          <cell r="E88" t="str">
            <v>A</v>
          </cell>
          <cell r="F88">
            <v>11</v>
          </cell>
          <cell r="G88">
            <v>1</v>
          </cell>
          <cell r="H88" t="str">
            <v>3R5</v>
          </cell>
          <cell r="I88" t="str">
            <v>Y</v>
          </cell>
        </row>
        <row r="89">
          <cell r="C89" t="str">
            <v>HOCP14-885</v>
          </cell>
          <cell r="D89">
            <v>1</v>
          </cell>
          <cell r="E89" t="str">
            <v>B</v>
          </cell>
          <cell r="F89">
            <v>10</v>
          </cell>
          <cell r="G89">
            <v>0</v>
          </cell>
          <cell r="H89" t="str">
            <v>4L8</v>
          </cell>
          <cell r="I89" t="str">
            <v>Y</v>
          </cell>
        </row>
        <row r="90">
          <cell r="C90" t="str">
            <v>HOCP14-885</v>
          </cell>
          <cell r="D90">
            <v>3</v>
          </cell>
          <cell r="E90" t="str">
            <v>A</v>
          </cell>
          <cell r="F90">
            <v>18</v>
          </cell>
          <cell r="G90">
            <v>0</v>
          </cell>
          <cell r="H90" t="str">
            <v>4L8</v>
          </cell>
          <cell r="I90" t="str">
            <v>Y</v>
          </cell>
        </row>
        <row r="91">
          <cell r="C91" t="str">
            <v>HOCP14-885</v>
          </cell>
          <cell r="D91">
            <v>3</v>
          </cell>
          <cell r="E91" t="str">
            <v>C</v>
          </cell>
          <cell r="F91">
            <v>5</v>
          </cell>
          <cell r="G91">
            <v>0</v>
          </cell>
          <cell r="H91" t="str">
            <v>4L8</v>
          </cell>
          <cell r="I91" t="str">
            <v>Y</v>
          </cell>
        </row>
        <row r="92">
          <cell r="C92" t="str">
            <v>HOCP14-885</v>
          </cell>
          <cell r="D92">
            <v>5</v>
          </cell>
          <cell r="E92" t="str">
            <v>A</v>
          </cell>
          <cell r="F92">
            <v>2</v>
          </cell>
          <cell r="G92">
            <v>0</v>
          </cell>
          <cell r="H92" t="str">
            <v>4L8</v>
          </cell>
          <cell r="I92" t="str">
            <v>Y</v>
          </cell>
        </row>
        <row r="93">
          <cell r="C93" t="str">
            <v>HOCP17-702</v>
          </cell>
          <cell r="D93">
            <v>4</v>
          </cell>
          <cell r="E93" t="str">
            <v>C</v>
          </cell>
          <cell r="F93">
            <v>14</v>
          </cell>
          <cell r="G93">
            <v>0</v>
          </cell>
          <cell r="H93" t="str">
            <v>3R10, 5R2</v>
          </cell>
          <cell r="I93" t="str">
            <v>Y</v>
          </cell>
        </row>
        <row r="94">
          <cell r="C94" t="str">
            <v>HOCP18-801</v>
          </cell>
          <cell r="D94">
            <v>1</v>
          </cell>
          <cell r="E94" t="str">
            <v>B</v>
          </cell>
          <cell r="F94">
            <v>8</v>
          </cell>
          <cell r="G94">
            <v>1</v>
          </cell>
          <cell r="H94" t="str">
            <v>1L1</v>
          </cell>
          <cell r="I94" t="str">
            <v>Y</v>
          </cell>
        </row>
        <row r="95">
          <cell r="C95" t="str">
            <v>HOCP18-801</v>
          </cell>
          <cell r="D95">
            <v>4</v>
          </cell>
          <cell r="E95" t="str">
            <v>B</v>
          </cell>
          <cell r="F95">
            <v>8</v>
          </cell>
          <cell r="G95">
            <v>1</v>
          </cell>
          <cell r="H95" t="str">
            <v>1L1</v>
          </cell>
          <cell r="I95" t="str">
            <v>Y</v>
          </cell>
        </row>
        <row r="96">
          <cell r="C96" t="str">
            <v>HOCP18-801</v>
          </cell>
          <cell r="D96">
            <v>6</v>
          </cell>
          <cell r="E96" t="str">
            <v>C</v>
          </cell>
          <cell r="F96">
            <v>4</v>
          </cell>
          <cell r="G96">
            <v>0</v>
          </cell>
          <cell r="H96" t="str">
            <v>1L1</v>
          </cell>
          <cell r="I96" t="str">
            <v>Y</v>
          </cell>
        </row>
        <row r="97">
          <cell r="C97" t="str">
            <v>HOCP85-845</v>
          </cell>
          <cell r="D97">
            <v>5</v>
          </cell>
          <cell r="E97" t="str">
            <v>B</v>
          </cell>
          <cell r="F97">
            <v>14</v>
          </cell>
          <cell r="G97">
            <v>1</v>
          </cell>
          <cell r="H97" t="str">
            <v>5L6</v>
          </cell>
          <cell r="I97" t="str">
            <v>Y</v>
          </cell>
        </row>
        <row r="98">
          <cell r="C98" t="str">
            <v>HOCP85-845</v>
          </cell>
          <cell r="D98">
            <v>6</v>
          </cell>
          <cell r="E98" t="str">
            <v>C</v>
          </cell>
          <cell r="F98">
            <v>3</v>
          </cell>
          <cell r="G98">
            <v>0</v>
          </cell>
          <cell r="H98" t="str">
            <v>5L6</v>
          </cell>
          <cell r="I98" t="str">
            <v>Y</v>
          </cell>
        </row>
        <row r="99">
          <cell r="C99" t="str">
            <v>HOCP91-552</v>
          </cell>
          <cell r="D99">
            <v>1</v>
          </cell>
          <cell r="E99" t="str">
            <v>B</v>
          </cell>
          <cell r="F99">
            <v>2</v>
          </cell>
          <cell r="G99">
            <v>1</v>
          </cell>
          <cell r="H99" t="str">
            <v>4L7</v>
          </cell>
          <cell r="I99" t="str">
            <v>Y</v>
          </cell>
        </row>
        <row r="100">
          <cell r="C100" t="str">
            <v>HOCP91-552</v>
          </cell>
          <cell r="D100">
            <v>2</v>
          </cell>
          <cell r="E100" t="str">
            <v>C</v>
          </cell>
          <cell r="F100">
            <v>17</v>
          </cell>
          <cell r="G100">
            <v>0</v>
          </cell>
          <cell r="H100" t="str">
            <v>4L7</v>
          </cell>
          <cell r="I100" t="str">
            <v>Y</v>
          </cell>
        </row>
        <row r="101">
          <cell r="C101" t="str">
            <v>HOCP91-552</v>
          </cell>
          <cell r="D101">
            <v>4</v>
          </cell>
          <cell r="E101" t="str">
            <v>C</v>
          </cell>
          <cell r="F101">
            <v>3</v>
          </cell>
          <cell r="G101">
            <v>1</v>
          </cell>
          <cell r="H101" t="str">
            <v>4L7</v>
          </cell>
          <cell r="I101" t="str">
            <v>Y</v>
          </cell>
        </row>
        <row r="102">
          <cell r="C102" t="str">
            <v>HOCP91-552</v>
          </cell>
          <cell r="D102">
            <v>5</v>
          </cell>
          <cell r="E102" t="str">
            <v>A</v>
          </cell>
          <cell r="F102">
            <v>14</v>
          </cell>
          <cell r="G102">
            <v>1</v>
          </cell>
          <cell r="H102" t="str">
            <v>4L7</v>
          </cell>
          <cell r="I102" t="str">
            <v>Y</v>
          </cell>
        </row>
        <row r="103">
          <cell r="C103" t="str">
            <v>HOCP91-552</v>
          </cell>
          <cell r="D103">
            <v>6</v>
          </cell>
          <cell r="E103" t="str">
            <v>A</v>
          </cell>
          <cell r="F103">
            <v>14</v>
          </cell>
          <cell r="G103">
            <v>1</v>
          </cell>
          <cell r="H103" t="str">
            <v>4L7</v>
          </cell>
          <cell r="I103" t="str">
            <v>Y</v>
          </cell>
        </row>
        <row r="104">
          <cell r="C104" t="str">
            <v>HOCP92-618</v>
          </cell>
          <cell r="D104">
            <v>2</v>
          </cell>
          <cell r="E104" t="str">
            <v>C</v>
          </cell>
          <cell r="F104">
            <v>10</v>
          </cell>
          <cell r="G104">
            <v>0</v>
          </cell>
          <cell r="H104" t="str">
            <v>4L10</v>
          </cell>
          <cell r="I104" t="str">
            <v>Y</v>
          </cell>
        </row>
        <row r="105">
          <cell r="C105" t="str">
            <v>HOCP92-618</v>
          </cell>
          <cell r="D105">
            <v>4</v>
          </cell>
          <cell r="E105" t="str">
            <v>C</v>
          </cell>
          <cell r="F105">
            <v>2</v>
          </cell>
          <cell r="G105">
            <v>1</v>
          </cell>
          <cell r="H105" t="str">
            <v>4L10</v>
          </cell>
          <cell r="I105" t="str">
            <v>Y</v>
          </cell>
        </row>
        <row r="106">
          <cell r="C106" t="str">
            <v>HOCP92-618</v>
          </cell>
          <cell r="D106">
            <v>5</v>
          </cell>
          <cell r="E106" t="str">
            <v>B</v>
          </cell>
          <cell r="F106">
            <v>18</v>
          </cell>
          <cell r="G106">
            <v>1</v>
          </cell>
          <cell r="H106" t="str">
            <v>4L10</v>
          </cell>
          <cell r="I106" t="str">
            <v>Y</v>
          </cell>
        </row>
        <row r="107">
          <cell r="C107" t="str">
            <v>HOCP92-624</v>
          </cell>
          <cell r="D107">
            <v>1</v>
          </cell>
          <cell r="E107" t="str">
            <v>B</v>
          </cell>
          <cell r="F107">
            <v>1</v>
          </cell>
          <cell r="G107">
            <v>1</v>
          </cell>
          <cell r="H107" t="str">
            <v>2L3</v>
          </cell>
          <cell r="I107" t="str">
            <v>Y</v>
          </cell>
        </row>
        <row r="108">
          <cell r="C108" t="str">
            <v>HOCP92-624</v>
          </cell>
          <cell r="D108">
            <v>5</v>
          </cell>
          <cell r="E108" t="str">
            <v>A</v>
          </cell>
          <cell r="F108">
            <v>10</v>
          </cell>
          <cell r="G108">
            <v>1</v>
          </cell>
          <cell r="H108" t="str">
            <v>2L3</v>
          </cell>
          <cell r="I108" t="str">
            <v>Y</v>
          </cell>
        </row>
        <row r="109">
          <cell r="C109" t="str">
            <v>HOCP92-624</v>
          </cell>
          <cell r="D109">
            <v>5</v>
          </cell>
          <cell r="E109" t="str">
            <v>C</v>
          </cell>
          <cell r="F109">
            <v>11</v>
          </cell>
          <cell r="G109">
            <v>1</v>
          </cell>
          <cell r="H109" t="str">
            <v>2L3</v>
          </cell>
          <cell r="I109" t="str">
            <v>Y</v>
          </cell>
        </row>
        <row r="110">
          <cell r="C110" t="str">
            <v>HOCP92-624</v>
          </cell>
          <cell r="D110">
            <v>6</v>
          </cell>
          <cell r="E110" t="str">
            <v>A</v>
          </cell>
          <cell r="F110">
            <v>16</v>
          </cell>
          <cell r="G110">
            <v>1</v>
          </cell>
          <cell r="H110" t="str">
            <v>2L3</v>
          </cell>
          <cell r="I110" t="str">
            <v>Y</v>
          </cell>
        </row>
        <row r="111">
          <cell r="C111" t="str">
            <v>HOCP92-624</v>
          </cell>
          <cell r="D111">
            <v>6</v>
          </cell>
          <cell r="E111" t="str">
            <v>B</v>
          </cell>
          <cell r="F111">
            <v>16</v>
          </cell>
          <cell r="G111">
            <v>1</v>
          </cell>
          <cell r="H111" t="str">
            <v>2L3</v>
          </cell>
          <cell r="I111" t="str">
            <v>Y</v>
          </cell>
        </row>
        <row r="112">
          <cell r="C112" t="str">
            <v>HOCP95-951</v>
          </cell>
          <cell r="D112">
            <v>3</v>
          </cell>
          <cell r="E112" t="str">
            <v>B</v>
          </cell>
          <cell r="F112">
            <v>14</v>
          </cell>
          <cell r="G112">
            <v>1</v>
          </cell>
          <cell r="H112" t="str">
            <v>4L4</v>
          </cell>
          <cell r="I112" t="str">
            <v>Y</v>
          </cell>
        </row>
        <row r="113">
          <cell r="C113" t="str">
            <v>HOCP95-951</v>
          </cell>
          <cell r="D113">
            <v>3</v>
          </cell>
          <cell r="E113" t="str">
            <v>C</v>
          </cell>
          <cell r="F113">
            <v>16</v>
          </cell>
          <cell r="G113">
            <v>1</v>
          </cell>
          <cell r="H113" t="str">
            <v>4L4</v>
          </cell>
          <cell r="I113" t="str">
            <v>Y</v>
          </cell>
        </row>
        <row r="114">
          <cell r="C114" t="str">
            <v>HOCP95-951</v>
          </cell>
          <cell r="D114">
            <v>4</v>
          </cell>
          <cell r="E114" t="str">
            <v>B</v>
          </cell>
          <cell r="F114">
            <v>5</v>
          </cell>
          <cell r="G114">
            <v>1</v>
          </cell>
          <cell r="H114" t="str">
            <v>4L4</v>
          </cell>
          <cell r="I114" t="str">
            <v>Y</v>
          </cell>
        </row>
        <row r="115">
          <cell r="C115" t="str">
            <v>HOCP95-951</v>
          </cell>
          <cell r="D115">
            <v>5</v>
          </cell>
          <cell r="E115" t="str">
            <v>C</v>
          </cell>
          <cell r="F115">
            <v>18</v>
          </cell>
          <cell r="G115">
            <v>1</v>
          </cell>
          <cell r="H115" t="str">
            <v>4L4</v>
          </cell>
          <cell r="I115" t="str">
            <v>Y</v>
          </cell>
        </row>
        <row r="116">
          <cell r="C116" t="str">
            <v>HOCP96-540</v>
          </cell>
          <cell r="D116">
            <v>1</v>
          </cell>
          <cell r="E116" t="str">
            <v>A</v>
          </cell>
          <cell r="F116">
            <v>18</v>
          </cell>
          <cell r="G116">
            <v>1</v>
          </cell>
          <cell r="H116" t="str">
            <v>5L2, 4R4</v>
          </cell>
          <cell r="I116" t="str">
            <v>Y</v>
          </cell>
        </row>
        <row r="117">
          <cell r="C117" t="str">
            <v>HOCP96-540</v>
          </cell>
          <cell r="D117">
            <v>1</v>
          </cell>
          <cell r="E117" t="str">
            <v>C</v>
          </cell>
          <cell r="F117">
            <v>18</v>
          </cell>
          <cell r="G117">
            <v>1</v>
          </cell>
          <cell r="H117" t="str">
            <v>5L2, 4R4</v>
          </cell>
          <cell r="I117" t="str">
            <v>Y</v>
          </cell>
        </row>
        <row r="118">
          <cell r="C118" t="str">
            <v>HOCP96-540</v>
          </cell>
          <cell r="D118">
            <v>2</v>
          </cell>
          <cell r="E118" t="str">
            <v>C</v>
          </cell>
          <cell r="F118">
            <v>3</v>
          </cell>
          <cell r="G118">
            <v>0</v>
          </cell>
          <cell r="H118" t="str">
            <v>5L2, 4R4</v>
          </cell>
          <cell r="I118" t="str">
            <v>Y</v>
          </cell>
        </row>
        <row r="119">
          <cell r="C119" t="str">
            <v>HOCP96-540</v>
          </cell>
          <cell r="D119">
            <v>3</v>
          </cell>
          <cell r="E119" t="str">
            <v>B</v>
          </cell>
          <cell r="F119">
            <v>13</v>
          </cell>
          <cell r="G119">
            <v>1</v>
          </cell>
          <cell r="H119" t="str">
            <v>5L2, 4R4</v>
          </cell>
          <cell r="I119" t="str">
            <v>Y</v>
          </cell>
        </row>
        <row r="120">
          <cell r="C120" t="str">
            <v>HOCP96-540</v>
          </cell>
          <cell r="D120">
            <v>3</v>
          </cell>
          <cell r="E120" t="str">
            <v>C</v>
          </cell>
          <cell r="F120">
            <v>10</v>
          </cell>
          <cell r="G120">
            <v>1</v>
          </cell>
          <cell r="H120" t="str">
            <v>5L2, 4R4</v>
          </cell>
          <cell r="I120" t="str">
            <v>Y</v>
          </cell>
        </row>
        <row r="121">
          <cell r="C121" t="str">
            <v>HOCP96-540</v>
          </cell>
          <cell r="D121">
            <v>5</v>
          </cell>
          <cell r="E121" t="str">
            <v>B</v>
          </cell>
          <cell r="F121">
            <v>9</v>
          </cell>
          <cell r="G121">
            <v>0</v>
          </cell>
          <cell r="H121" t="str">
            <v>5L2, 4R4</v>
          </cell>
          <cell r="I121" t="str">
            <v>Y</v>
          </cell>
        </row>
        <row r="122">
          <cell r="C122" t="str">
            <v>HOCP96-561</v>
          </cell>
          <cell r="D122">
            <v>1</v>
          </cell>
          <cell r="E122" t="str">
            <v>A</v>
          </cell>
          <cell r="F122">
            <v>16</v>
          </cell>
          <cell r="G122">
            <v>1</v>
          </cell>
          <cell r="H122" t="str">
            <v>1R3</v>
          </cell>
          <cell r="I122" t="str">
            <v>Y</v>
          </cell>
        </row>
        <row r="123">
          <cell r="C123" t="str">
            <v>HOCP96-561</v>
          </cell>
          <cell r="D123">
            <v>1</v>
          </cell>
          <cell r="E123" t="str">
            <v>C</v>
          </cell>
          <cell r="F123">
            <v>15</v>
          </cell>
          <cell r="G123">
            <v>1</v>
          </cell>
          <cell r="H123" t="str">
            <v>1R3</v>
          </cell>
          <cell r="I123" t="str">
            <v>Y</v>
          </cell>
        </row>
        <row r="124">
          <cell r="C124" t="str">
            <v>HOCP96-561</v>
          </cell>
          <cell r="D124">
            <v>3</v>
          </cell>
          <cell r="E124" t="str">
            <v>B</v>
          </cell>
          <cell r="F124">
            <v>12</v>
          </cell>
          <cell r="G124">
            <v>0</v>
          </cell>
          <cell r="H124" t="str">
            <v>1R3</v>
          </cell>
          <cell r="I124" t="str">
            <v>Y</v>
          </cell>
        </row>
        <row r="125">
          <cell r="C125" t="str">
            <v>HOCP96-561</v>
          </cell>
          <cell r="D125">
            <v>4</v>
          </cell>
          <cell r="E125" t="str">
            <v>A</v>
          </cell>
          <cell r="F125">
            <v>9</v>
          </cell>
          <cell r="G125">
            <v>0</v>
          </cell>
          <cell r="H125" t="str">
            <v>1R3</v>
          </cell>
          <cell r="I125" t="str">
            <v>Y</v>
          </cell>
        </row>
        <row r="126">
          <cell r="C126" t="str">
            <v>HOCP96-561</v>
          </cell>
          <cell r="D126">
            <v>5</v>
          </cell>
          <cell r="E126" t="str">
            <v>A</v>
          </cell>
          <cell r="F126">
            <v>12</v>
          </cell>
          <cell r="G126">
            <v>1</v>
          </cell>
          <cell r="H126" t="str">
            <v>1R3</v>
          </cell>
          <cell r="I126" t="str">
            <v>Y</v>
          </cell>
        </row>
        <row r="127">
          <cell r="C127" t="str">
            <v>HOCP96-561</v>
          </cell>
          <cell r="D127">
            <v>5</v>
          </cell>
          <cell r="E127" t="str">
            <v>C</v>
          </cell>
          <cell r="F127">
            <v>9</v>
          </cell>
          <cell r="G127">
            <v>0</v>
          </cell>
          <cell r="H127" t="str">
            <v>1R3</v>
          </cell>
          <cell r="I127" t="str">
            <v>Y</v>
          </cell>
        </row>
        <row r="128">
          <cell r="C128" t="str">
            <v>HOCP96-561</v>
          </cell>
          <cell r="D128">
            <v>6</v>
          </cell>
          <cell r="E128" t="str">
            <v>A</v>
          </cell>
          <cell r="F128">
            <v>5</v>
          </cell>
          <cell r="G128">
            <v>1</v>
          </cell>
          <cell r="H128" t="str">
            <v>1R3</v>
          </cell>
          <cell r="I128" t="str">
            <v>Y</v>
          </cell>
        </row>
        <row r="129">
          <cell r="C129" t="str">
            <v>HOCP96-561</v>
          </cell>
          <cell r="D129">
            <v>6</v>
          </cell>
          <cell r="E129" t="str">
            <v>C</v>
          </cell>
          <cell r="F129">
            <v>12</v>
          </cell>
          <cell r="G129">
            <v>0</v>
          </cell>
          <cell r="H129" t="str">
            <v>1R3</v>
          </cell>
          <cell r="I129" t="str">
            <v>Y</v>
          </cell>
        </row>
        <row r="130">
          <cell r="C130" t="str">
            <v>HOCP97-609</v>
          </cell>
          <cell r="D130">
            <v>2</v>
          </cell>
          <cell r="E130" t="str">
            <v>A</v>
          </cell>
          <cell r="F130">
            <v>7</v>
          </cell>
          <cell r="G130">
            <v>1</v>
          </cell>
          <cell r="H130" t="str">
            <v>1R10</v>
          </cell>
          <cell r="I130" t="str">
            <v>Y</v>
          </cell>
        </row>
        <row r="131">
          <cell r="C131" t="str">
            <v>HOCP97-609</v>
          </cell>
          <cell r="D131">
            <v>3</v>
          </cell>
          <cell r="E131" t="str">
            <v>A</v>
          </cell>
          <cell r="F131">
            <v>12</v>
          </cell>
          <cell r="G131">
            <v>0</v>
          </cell>
          <cell r="H131" t="str">
            <v>1R10</v>
          </cell>
          <cell r="I131" t="str">
            <v>Y</v>
          </cell>
        </row>
        <row r="132">
          <cell r="C132" t="str">
            <v>HOCP97-609</v>
          </cell>
          <cell r="D132">
            <v>4</v>
          </cell>
          <cell r="E132" t="str">
            <v>C</v>
          </cell>
          <cell r="F132">
            <v>15</v>
          </cell>
          <cell r="G132">
            <v>1</v>
          </cell>
          <cell r="H132" t="str">
            <v>1R10</v>
          </cell>
          <cell r="I132" t="str">
            <v>Y</v>
          </cell>
        </row>
        <row r="133">
          <cell r="C133" t="str">
            <v>HOCP97-609</v>
          </cell>
          <cell r="D133">
            <v>6</v>
          </cell>
          <cell r="E133" t="str">
            <v>C</v>
          </cell>
          <cell r="F133">
            <v>8</v>
          </cell>
          <cell r="G133">
            <v>0</v>
          </cell>
          <cell r="H133" t="str">
            <v>1R10</v>
          </cell>
          <cell r="I133" t="str">
            <v>Y</v>
          </cell>
        </row>
        <row r="134">
          <cell r="C134" t="str">
            <v>HOL14-841</v>
          </cell>
          <cell r="D134">
            <v>1</v>
          </cell>
          <cell r="E134" t="str">
            <v>A</v>
          </cell>
          <cell r="F134">
            <v>4</v>
          </cell>
          <cell r="G134">
            <v>1</v>
          </cell>
          <cell r="H134" t="str">
            <v>2R10</v>
          </cell>
          <cell r="I134" t="str">
            <v>Y</v>
          </cell>
        </row>
        <row r="135">
          <cell r="C135" t="str">
            <v>HOL15-508</v>
          </cell>
          <cell r="D135">
            <v>4</v>
          </cell>
          <cell r="E135" t="str">
            <v>A</v>
          </cell>
          <cell r="F135">
            <v>7</v>
          </cell>
          <cell r="G135">
            <v>1</v>
          </cell>
          <cell r="H135" t="str">
            <v>3L2</v>
          </cell>
          <cell r="I135" t="str">
            <v>Y</v>
          </cell>
        </row>
        <row r="136">
          <cell r="C136" t="str">
            <v>HOL15-508</v>
          </cell>
          <cell r="D136">
            <v>4</v>
          </cell>
          <cell r="E136" t="str">
            <v>C</v>
          </cell>
          <cell r="F136">
            <v>13</v>
          </cell>
          <cell r="G136">
            <v>0</v>
          </cell>
          <cell r="H136" t="str">
            <v>3L2</v>
          </cell>
          <cell r="I136" t="str">
            <v>Y</v>
          </cell>
        </row>
        <row r="137">
          <cell r="C137" t="str">
            <v>L01-283</v>
          </cell>
          <cell r="D137">
            <v>2</v>
          </cell>
          <cell r="E137" t="str">
            <v>C</v>
          </cell>
          <cell r="F137">
            <v>14</v>
          </cell>
          <cell r="G137">
            <v>0</v>
          </cell>
          <cell r="H137" t="str">
            <v>4R7</v>
          </cell>
          <cell r="I137" t="str">
            <v>Y</v>
          </cell>
        </row>
        <row r="138">
          <cell r="C138" t="str">
            <v>L01-283</v>
          </cell>
          <cell r="D138">
            <v>5</v>
          </cell>
          <cell r="E138" t="str">
            <v>A</v>
          </cell>
          <cell r="F138">
            <v>3</v>
          </cell>
          <cell r="G138">
            <v>0</v>
          </cell>
          <cell r="H138" t="str">
            <v>4R7</v>
          </cell>
          <cell r="I138" t="str">
            <v>Y</v>
          </cell>
        </row>
        <row r="139">
          <cell r="C139" t="str">
            <v>L01-283</v>
          </cell>
          <cell r="D139">
            <v>6</v>
          </cell>
          <cell r="E139" t="str">
            <v>A</v>
          </cell>
          <cell r="F139">
            <v>6</v>
          </cell>
          <cell r="G139">
            <v>1</v>
          </cell>
          <cell r="H139" t="str">
            <v>4R7</v>
          </cell>
          <cell r="I139" t="str">
            <v>Y</v>
          </cell>
        </row>
        <row r="140">
          <cell r="C140" t="str">
            <v>L01-299</v>
          </cell>
          <cell r="D140">
            <v>1</v>
          </cell>
          <cell r="E140" t="str">
            <v>A</v>
          </cell>
          <cell r="F140">
            <v>12</v>
          </cell>
          <cell r="G140">
            <v>0</v>
          </cell>
          <cell r="H140" t="str">
            <v>2L10, 2L9, 4R3</v>
          </cell>
          <cell r="I140" t="str">
            <v>Y</v>
          </cell>
        </row>
        <row r="141">
          <cell r="C141" t="str">
            <v>L01-299</v>
          </cell>
          <cell r="D141">
            <v>2</v>
          </cell>
          <cell r="E141" t="str">
            <v>B</v>
          </cell>
          <cell r="F141">
            <v>8</v>
          </cell>
          <cell r="G141">
            <v>0</v>
          </cell>
          <cell r="H141" t="str">
            <v>2L10, 2L9, 4R3</v>
          </cell>
          <cell r="I141" t="str">
            <v>Y</v>
          </cell>
        </row>
        <row r="142">
          <cell r="C142" t="str">
            <v>L01-299</v>
          </cell>
          <cell r="D142">
            <v>3</v>
          </cell>
          <cell r="E142" t="str">
            <v>A</v>
          </cell>
          <cell r="F142">
            <v>5</v>
          </cell>
          <cell r="G142">
            <v>0</v>
          </cell>
          <cell r="H142" t="str">
            <v>2L10, 2L9, 4R3</v>
          </cell>
          <cell r="I142" t="str">
            <v>Y</v>
          </cell>
        </row>
        <row r="143">
          <cell r="C143" t="str">
            <v>L01-299</v>
          </cell>
          <cell r="D143">
            <v>4</v>
          </cell>
          <cell r="E143" t="str">
            <v>A</v>
          </cell>
          <cell r="F143">
            <v>13</v>
          </cell>
          <cell r="G143">
            <v>1</v>
          </cell>
          <cell r="H143" t="str">
            <v>2L10, 2L9, 4R3</v>
          </cell>
          <cell r="I143" t="str">
            <v>Y</v>
          </cell>
        </row>
        <row r="144">
          <cell r="C144" t="str">
            <v>L01-299</v>
          </cell>
          <cell r="D144">
            <v>5</v>
          </cell>
          <cell r="E144" t="str">
            <v>B</v>
          </cell>
          <cell r="F144">
            <v>6</v>
          </cell>
          <cell r="G144">
            <v>0</v>
          </cell>
          <cell r="H144" t="str">
            <v>2L10, 2L9, 4R3</v>
          </cell>
          <cell r="I144" t="str">
            <v>Y</v>
          </cell>
        </row>
        <row r="145">
          <cell r="C145" t="str">
            <v>L01-299</v>
          </cell>
          <cell r="D145">
            <v>6</v>
          </cell>
          <cell r="E145" t="str">
            <v>A</v>
          </cell>
          <cell r="F145">
            <v>2</v>
          </cell>
          <cell r="G145">
            <v>0</v>
          </cell>
          <cell r="H145" t="str">
            <v>2L10, 2L9, 4R3</v>
          </cell>
          <cell r="I145" t="str">
            <v>Y</v>
          </cell>
        </row>
        <row r="146">
          <cell r="C146" t="str">
            <v>L01-315</v>
          </cell>
          <cell r="D146">
            <v>3</v>
          </cell>
          <cell r="E146" t="str">
            <v>A</v>
          </cell>
          <cell r="F146">
            <v>4</v>
          </cell>
          <cell r="G146">
            <v>1</v>
          </cell>
          <cell r="H146" t="str">
            <v>2L2</v>
          </cell>
          <cell r="I146" t="str">
            <v>Y</v>
          </cell>
        </row>
        <row r="147">
          <cell r="C147" t="str">
            <v>L01-315</v>
          </cell>
          <cell r="D147">
            <v>3</v>
          </cell>
          <cell r="E147" t="str">
            <v>B</v>
          </cell>
          <cell r="F147">
            <v>3</v>
          </cell>
          <cell r="G147">
            <v>0</v>
          </cell>
          <cell r="H147" t="str">
            <v>2L2</v>
          </cell>
          <cell r="I147" t="str">
            <v>Y</v>
          </cell>
        </row>
        <row r="148">
          <cell r="C148" t="str">
            <v>L03-371</v>
          </cell>
          <cell r="D148">
            <v>5</v>
          </cell>
          <cell r="E148" t="str">
            <v>C</v>
          </cell>
          <cell r="F148">
            <v>8</v>
          </cell>
          <cell r="G148">
            <v>1</v>
          </cell>
          <cell r="H148" t="str">
            <v>3L2</v>
          </cell>
          <cell r="I148" t="str">
            <v>Y</v>
          </cell>
        </row>
        <row r="149">
          <cell r="C149" t="str">
            <v>L03-371</v>
          </cell>
          <cell r="D149">
            <v>6</v>
          </cell>
          <cell r="E149" t="str">
            <v>A</v>
          </cell>
          <cell r="F149">
            <v>1</v>
          </cell>
          <cell r="G149">
            <v>1</v>
          </cell>
          <cell r="H149" t="str">
            <v>3L2</v>
          </cell>
          <cell r="I149" t="str">
            <v>Y</v>
          </cell>
        </row>
        <row r="150">
          <cell r="C150" t="str">
            <v>L03-371</v>
          </cell>
          <cell r="D150">
            <v>6</v>
          </cell>
          <cell r="E150" t="str">
            <v>B</v>
          </cell>
          <cell r="F150">
            <v>13</v>
          </cell>
          <cell r="G150">
            <v>1</v>
          </cell>
          <cell r="H150" t="str">
            <v>3L2</v>
          </cell>
          <cell r="I150" t="str">
            <v>Y</v>
          </cell>
        </row>
        <row r="151">
          <cell r="C151" t="str">
            <v>L05-448</v>
          </cell>
          <cell r="D151">
            <v>1</v>
          </cell>
          <cell r="E151" t="str">
            <v>A</v>
          </cell>
          <cell r="F151">
            <v>15</v>
          </cell>
          <cell r="G151">
            <v>1</v>
          </cell>
          <cell r="H151" t="str">
            <v>3L7</v>
          </cell>
          <cell r="I151" t="str">
            <v>Y</v>
          </cell>
        </row>
        <row r="152">
          <cell r="C152" t="str">
            <v>L05-448</v>
          </cell>
          <cell r="D152">
            <v>1</v>
          </cell>
          <cell r="E152" t="str">
            <v>C</v>
          </cell>
          <cell r="F152">
            <v>12</v>
          </cell>
          <cell r="G152">
            <v>1</v>
          </cell>
          <cell r="H152" t="str">
            <v>3L7</v>
          </cell>
          <cell r="I152" t="str">
            <v>Y</v>
          </cell>
        </row>
        <row r="153">
          <cell r="C153" t="str">
            <v>L05-448</v>
          </cell>
          <cell r="D153">
            <v>2</v>
          </cell>
          <cell r="E153" t="str">
            <v>B</v>
          </cell>
          <cell r="F153">
            <v>1</v>
          </cell>
          <cell r="G153">
            <v>1</v>
          </cell>
          <cell r="H153" t="str">
            <v>3L7</v>
          </cell>
          <cell r="I153" t="str">
            <v>Y</v>
          </cell>
        </row>
        <row r="154">
          <cell r="C154" t="str">
            <v>L05-448</v>
          </cell>
          <cell r="D154">
            <v>3</v>
          </cell>
          <cell r="E154" t="str">
            <v>B</v>
          </cell>
          <cell r="F154">
            <v>7</v>
          </cell>
          <cell r="G154">
            <v>1</v>
          </cell>
          <cell r="H154" t="str">
            <v>3L7</v>
          </cell>
          <cell r="I154" t="str">
            <v>Y</v>
          </cell>
        </row>
        <row r="155">
          <cell r="C155" t="str">
            <v>L05-448</v>
          </cell>
          <cell r="D155">
            <v>4</v>
          </cell>
          <cell r="E155" t="str">
            <v>C</v>
          </cell>
          <cell r="F155">
            <v>10</v>
          </cell>
          <cell r="G155">
            <v>1</v>
          </cell>
          <cell r="H155" t="str">
            <v>3L7</v>
          </cell>
          <cell r="I155" t="str">
            <v>Y</v>
          </cell>
        </row>
        <row r="156">
          <cell r="C156" t="str">
            <v>L05-457</v>
          </cell>
          <cell r="D156">
            <v>1</v>
          </cell>
          <cell r="E156" t="str">
            <v>B</v>
          </cell>
          <cell r="F156">
            <v>15</v>
          </cell>
          <cell r="G156">
            <v>1</v>
          </cell>
          <cell r="H156" t="str">
            <v>1L8</v>
          </cell>
          <cell r="I156" t="str">
            <v>Y</v>
          </cell>
        </row>
        <row r="157">
          <cell r="C157" t="str">
            <v>L05-457</v>
          </cell>
          <cell r="D157">
            <v>1</v>
          </cell>
          <cell r="E157" t="str">
            <v>C</v>
          </cell>
          <cell r="F157">
            <v>5</v>
          </cell>
          <cell r="G157">
            <v>1</v>
          </cell>
          <cell r="H157" t="str">
            <v>1L8</v>
          </cell>
          <cell r="I157" t="str">
            <v>Y</v>
          </cell>
        </row>
        <row r="158">
          <cell r="C158" t="str">
            <v>L05-457</v>
          </cell>
          <cell r="D158">
            <v>2</v>
          </cell>
          <cell r="E158" t="str">
            <v>B</v>
          </cell>
          <cell r="F158">
            <v>3</v>
          </cell>
          <cell r="G158">
            <v>1</v>
          </cell>
          <cell r="H158" t="str">
            <v>1L8</v>
          </cell>
          <cell r="I158" t="str">
            <v>Y</v>
          </cell>
        </row>
        <row r="159">
          <cell r="C159" t="str">
            <v>L05-457</v>
          </cell>
          <cell r="D159">
            <v>3</v>
          </cell>
          <cell r="E159" t="str">
            <v>C</v>
          </cell>
          <cell r="F159">
            <v>11</v>
          </cell>
          <cell r="G159">
            <v>0</v>
          </cell>
          <cell r="H159" t="str">
            <v>1L8</v>
          </cell>
          <cell r="I159" t="str">
            <v>Y</v>
          </cell>
        </row>
        <row r="160">
          <cell r="C160" t="str">
            <v>L05-457</v>
          </cell>
          <cell r="D160">
            <v>4</v>
          </cell>
          <cell r="E160" t="str">
            <v>A</v>
          </cell>
          <cell r="F160">
            <v>11</v>
          </cell>
          <cell r="G160">
            <v>1</v>
          </cell>
          <cell r="H160" t="str">
            <v>1L8</v>
          </cell>
          <cell r="I160" t="str">
            <v>Y</v>
          </cell>
        </row>
        <row r="161">
          <cell r="C161" t="str">
            <v>L06-001</v>
          </cell>
          <cell r="D161">
            <v>1</v>
          </cell>
          <cell r="E161" t="str">
            <v>A</v>
          </cell>
          <cell r="F161">
            <v>7</v>
          </cell>
          <cell r="G161">
            <v>0</v>
          </cell>
          <cell r="H161" t="str">
            <v>1L9, 1L8</v>
          </cell>
          <cell r="I161" t="str">
            <v>Y</v>
          </cell>
        </row>
        <row r="162">
          <cell r="C162" t="str">
            <v>L06-001</v>
          </cell>
          <cell r="D162">
            <v>3</v>
          </cell>
          <cell r="E162" t="str">
            <v>C</v>
          </cell>
          <cell r="F162">
            <v>9</v>
          </cell>
          <cell r="G162">
            <v>0</v>
          </cell>
          <cell r="H162" t="str">
            <v>1L9, 1L8</v>
          </cell>
          <cell r="I162" t="str">
            <v>Y</v>
          </cell>
        </row>
        <row r="163">
          <cell r="C163" t="str">
            <v>L06-001</v>
          </cell>
          <cell r="D163">
            <v>4</v>
          </cell>
          <cell r="E163" t="str">
            <v>B</v>
          </cell>
          <cell r="F163">
            <v>3</v>
          </cell>
          <cell r="G163">
            <v>1</v>
          </cell>
          <cell r="H163" t="str">
            <v>1L9, 1L8</v>
          </cell>
          <cell r="I163" t="str">
            <v>Y</v>
          </cell>
        </row>
        <row r="164">
          <cell r="C164" t="str">
            <v>L06-001</v>
          </cell>
          <cell r="D164">
            <v>5</v>
          </cell>
          <cell r="E164" t="str">
            <v>A</v>
          </cell>
          <cell r="F164">
            <v>11</v>
          </cell>
          <cell r="G164">
            <v>1</v>
          </cell>
          <cell r="H164" t="str">
            <v>1L9, 1L8</v>
          </cell>
          <cell r="I164" t="str">
            <v>Y</v>
          </cell>
        </row>
        <row r="165">
          <cell r="C165" t="str">
            <v>L06-001</v>
          </cell>
          <cell r="D165">
            <v>5</v>
          </cell>
          <cell r="E165" t="str">
            <v>C</v>
          </cell>
          <cell r="F165">
            <v>13</v>
          </cell>
          <cell r="G165">
            <v>1</v>
          </cell>
          <cell r="H165" t="str">
            <v>1L9, 1L8</v>
          </cell>
          <cell r="I165" t="str">
            <v>Y</v>
          </cell>
        </row>
        <row r="166">
          <cell r="C166" t="str">
            <v>L06-001</v>
          </cell>
          <cell r="D166">
            <v>6</v>
          </cell>
          <cell r="E166" t="str">
            <v>B</v>
          </cell>
          <cell r="F166">
            <v>3</v>
          </cell>
          <cell r="G166">
            <v>1</v>
          </cell>
          <cell r="H166" t="str">
            <v>1L9, 1L8</v>
          </cell>
          <cell r="I166" t="str">
            <v>Y</v>
          </cell>
        </row>
        <row r="167">
          <cell r="C167" t="str">
            <v>L06-001</v>
          </cell>
          <cell r="D167">
            <v>6</v>
          </cell>
          <cell r="E167" t="str">
            <v>C</v>
          </cell>
          <cell r="F167">
            <v>18</v>
          </cell>
          <cell r="G167">
            <v>1</v>
          </cell>
          <cell r="H167" t="str">
            <v>1L9, 1L8</v>
          </cell>
          <cell r="I167" t="str">
            <v>Y</v>
          </cell>
        </row>
        <row r="168">
          <cell r="C168" t="str">
            <v>L06-038</v>
          </cell>
          <cell r="D168">
            <v>4</v>
          </cell>
          <cell r="E168" t="str">
            <v>A</v>
          </cell>
          <cell r="F168">
            <v>5</v>
          </cell>
          <cell r="G168">
            <v>1</v>
          </cell>
          <cell r="H168" t="str">
            <v>1R5</v>
          </cell>
          <cell r="I168" t="str">
            <v>Y</v>
          </cell>
        </row>
        <row r="169">
          <cell r="C169" t="str">
            <v>L06-038</v>
          </cell>
          <cell r="D169">
            <v>4</v>
          </cell>
          <cell r="E169" t="str">
            <v>C</v>
          </cell>
          <cell r="F169">
            <v>17</v>
          </cell>
          <cell r="G169">
            <v>1</v>
          </cell>
          <cell r="H169" t="str">
            <v>1R5</v>
          </cell>
          <cell r="I169" t="str">
            <v>Y</v>
          </cell>
        </row>
        <row r="170">
          <cell r="C170" t="str">
            <v>L06-040</v>
          </cell>
          <cell r="D170">
            <v>1</v>
          </cell>
          <cell r="E170" t="str">
            <v>C</v>
          </cell>
          <cell r="F170">
            <v>10</v>
          </cell>
          <cell r="G170">
            <v>0</v>
          </cell>
          <cell r="H170" t="str">
            <v>3L9, 3L7</v>
          </cell>
          <cell r="I170" t="str">
            <v>Y</v>
          </cell>
        </row>
        <row r="171">
          <cell r="C171" t="str">
            <v>L06-040</v>
          </cell>
          <cell r="D171">
            <v>2</v>
          </cell>
          <cell r="E171" t="str">
            <v>A</v>
          </cell>
          <cell r="F171">
            <v>3</v>
          </cell>
          <cell r="G171">
            <v>1</v>
          </cell>
          <cell r="H171" t="str">
            <v>3L9, 3L7</v>
          </cell>
          <cell r="I171" t="str">
            <v>Y</v>
          </cell>
        </row>
        <row r="172">
          <cell r="C172" t="str">
            <v>L07-057</v>
          </cell>
          <cell r="D172">
            <v>1</v>
          </cell>
          <cell r="E172" t="str">
            <v>B</v>
          </cell>
          <cell r="F172">
            <v>5</v>
          </cell>
          <cell r="G172">
            <v>0</v>
          </cell>
          <cell r="H172" t="str">
            <v>2L4</v>
          </cell>
          <cell r="I172" t="str">
            <v>Y</v>
          </cell>
        </row>
        <row r="173">
          <cell r="C173" t="str">
            <v>L07-057</v>
          </cell>
          <cell r="D173">
            <v>2</v>
          </cell>
          <cell r="E173" t="str">
            <v>A</v>
          </cell>
          <cell r="F173">
            <v>12</v>
          </cell>
          <cell r="G173">
            <v>1</v>
          </cell>
          <cell r="H173" t="str">
            <v>2L4</v>
          </cell>
          <cell r="I173" t="str">
            <v>Y</v>
          </cell>
        </row>
        <row r="174">
          <cell r="C174" t="str">
            <v>L07-057</v>
          </cell>
          <cell r="D174">
            <v>3</v>
          </cell>
          <cell r="E174" t="str">
            <v>A</v>
          </cell>
          <cell r="F174">
            <v>16</v>
          </cell>
          <cell r="G174">
            <v>1</v>
          </cell>
          <cell r="H174" t="str">
            <v>2L4</v>
          </cell>
          <cell r="I174" t="str">
            <v>Y</v>
          </cell>
        </row>
        <row r="175">
          <cell r="C175" t="str">
            <v>L07-057</v>
          </cell>
          <cell r="D175">
            <v>4</v>
          </cell>
          <cell r="E175" t="str">
            <v>A</v>
          </cell>
          <cell r="F175">
            <v>3</v>
          </cell>
          <cell r="G175">
            <v>1</v>
          </cell>
          <cell r="H175" t="str">
            <v>2L4</v>
          </cell>
          <cell r="I175" t="str">
            <v>Y</v>
          </cell>
        </row>
        <row r="176">
          <cell r="C176" t="str">
            <v>L07-057</v>
          </cell>
          <cell r="D176">
            <v>6</v>
          </cell>
          <cell r="E176" t="str">
            <v>C</v>
          </cell>
          <cell r="F176">
            <v>11</v>
          </cell>
          <cell r="G176">
            <v>0</v>
          </cell>
          <cell r="H176" t="str">
            <v>2L4</v>
          </cell>
          <cell r="I176" t="str">
            <v>Y</v>
          </cell>
        </row>
        <row r="177">
          <cell r="C177" t="str">
            <v>L08-088</v>
          </cell>
          <cell r="D177">
            <v>5</v>
          </cell>
          <cell r="E177" t="str">
            <v>A</v>
          </cell>
          <cell r="F177">
            <v>8</v>
          </cell>
          <cell r="G177">
            <v>1</v>
          </cell>
          <cell r="H177" t="str">
            <v>5L4</v>
          </cell>
          <cell r="I177" t="str">
            <v>Y</v>
          </cell>
        </row>
        <row r="178">
          <cell r="C178" t="str">
            <v>L08-088</v>
          </cell>
          <cell r="D178">
            <v>5</v>
          </cell>
          <cell r="E178" t="str">
            <v>C</v>
          </cell>
          <cell r="F178">
            <v>7</v>
          </cell>
          <cell r="G178">
            <v>1</v>
          </cell>
          <cell r="H178" t="str">
            <v>5L4</v>
          </cell>
          <cell r="I178" t="str">
            <v>Y</v>
          </cell>
        </row>
        <row r="179">
          <cell r="C179" t="str">
            <v>L08-088</v>
          </cell>
          <cell r="D179">
            <v>6</v>
          </cell>
          <cell r="E179" t="str">
            <v>A</v>
          </cell>
          <cell r="F179">
            <v>9</v>
          </cell>
          <cell r="G179">
            <v>1</v>
          </cell>
          <cell r="H179" t="str">
            <v>5L4</v>
          </cell>
          <cell r="I179" t="str">
            <v>Y</v>
          </cell>
        </row>
        <row r="180">
          <cell r="C180" t="str">
            <v>L08-090</v>
          </cell>
          <cell r="D180">
            <v>1</v>
          </cell>
          <cell r="E180" t="str">
            <v>B</v>
          </cell>
          <cell r="F180">
            <v>6</v>
          </cell>
          <cell r="G180">
            <v>1</v>
          </cell>
          <cell r="H180" t="str">
            <v>1L5</v>
          </cell>
          <cell r="I180" t="str">
            <v>Y</v>
          </cell>
        </row>
        <row r="181">
          <cell r="C181" t="str">
            <v>L08-090</v>
          </cell>
          <cell r="D181">
            <v>2</v>
          </cell>
          <cell r="E181" t="str">
            <v>C</v>
          </cell>
          <cell r="F181">
            <v>11</v>
          </cell>
          <cell r="G181">
            <v>1</v>
          </cell>
          <cell r="H181" t="str">
            <v>1L5</v>
          </cell>
          <cell r="I181" t="str">
            <v>Y</v>
          </cell>
        </row>
        <row r="182">
          <cell r="C182" t="str">
            <v>L08-090</v>
          </cell>
          <cell r="D182">
            <v>3</v>
          </cell>
          <cell r="E182" t="str">
            <v>C</v>
          </cell>
          <cell r="F182">
            <v>14</v>
          </cell>
          <cell r="G182">
            <v>1</v>
          </cell>
          <cell r="H182" t="str">
            <v>1L5</v>
          </cell>
          <cell r="I182" t="str">
            <v>Y</v>
          </cell>
        </row>
        <row r="183">
          <cell r="C183" t="str">
            <v>L08-090</v>
          </cell>
          <cell r="D183">
            <v>4</v>
          </cell>
          <cell r="E183" t="str">
            <v>A</v>
          </cell>
          <cell r="F183">
            <v>14</v>
          </cell>
          <cell r="G183">
            <v>1</v>
          </cell>
          <cell r="H183" t="str">
            <v>1L5</v>
          </cell>
          <cell r="I183" t="str">
            <v>Y</v>
          </cell>
        </row>
        <row r="184">
          <cell r="C184" t="str">
            <v>L08-090</v>
          </cell>
          <cell r="D184">
            <v>4</v>
          </cell>
          <cell r="E184" t="str">
            <v>B</v>
          </cell>
          <cell r="F184">
            <v>7</v>
          </cell>
          <cell r="G184">
            <v>1</v>
          </cell>
          <cell r="H184" t="str">
            <v>1L5</v>
          </cell>
          <cell r="I184" t="str">
            <v>Y</v>
          </cell>
        </row>
        <row r="185">
          <cell r="C185" t="str">
            <v>L08-090</v>
          </cell>
          <cell r="D185">
            <v>5</v>
          </cell>
          <cell r="E185" t="str">
            <v>B</v>
          </cell>
          <cell r="F185">
            <v>7</v>
          </cell>
          <cell r="G185">
            <v>0</v>
          </cell>
          <cell r="H185" t="str">
            <v>1L5</v>
          </cell>
          <cell r="I185" t="str">
            <v>Y</v>
          </cell>
        </row>
        <row r="186">
          <cell r="C186" t="str">
            <v>L08-090</v>
          </cell>
          <cell r="D186">
            <v>6</v>
          </cell>
          <cell r="E186" t="str">
            <v>C</v>
          </cell>
          <cell r="F186">
            <v>9</v>
          </cell>
          <cell r="G186">
            <v>1</v>
          </cell>
          <cell r="H186" t="str">
            <v>1L5</v>
          </cell>
          <cell r="I186" t="str">
            <v>Y</v>
          </cell>
        </row>
        <row r="187">
          <cell r="C187" t="str">
            <v>L09-099</v>
          </cell>
          <cell r="D187">
            <v>1</v>
          </cell>
          <cell r="E187" t="str">
            <v>C</v>
          </cell>
          <cell r="F187">
            <v>2</v>
          </cell>
          <cell r="G187">
            <v>1</v>
          </cell>
          <cell r="H187" t="str">
            <v>3L6</v>
          </cell>
          <cell r="I187" t="str">
            <v>Y</v>
          </cell>
        </row>
        <row r="188">
          <cell r="C188" t="str">
            <v>L09-099</v>
          </cell>
          <cell r="D188">
            <v>2</v>
          </cell>
          <cell r="E188" t="str">
            <v>A</v>
          </cell>
          <cell r="F188">
            <v>8</v>
          </cell>
          <cell r="G188">
            <v>0</v>
          </cell>
          <cell r="H188" t="str">
            <v>3L6</v>
          </cell>
          <cell r="I188" t="str">
            <v>Y</v>
          </cell>
        </row>
        <row r="189">
          <cell r="C189" t="str">
            <v>L09-099</v>
          </cell>
          <cell r="D189">
            <v>3</v>
          </cell>
          <cell r="E189" t="str">
            <v>A</v>
          </cell>
          <cell r="F189">
            <v>7</v>
          </cell>
          <cell r="G189">
            <v>0</v>
          </cell>
          <cell r="H189" t="str">
            <v>3L6</v>
          </cell>
          <cell r="I189" t="str">
            <v>Y</v>
          </cell>
        </row>
        <row r="190">
          <cell r="C190" t="str">
            <v>L09-099</v>
          </cell>
          <cell r="D190">
            <v>3</v>
          </cell>
          <cell r="E190" t="str">
            <v>B</v>
          </cell>
          <cell r="F190">
            <v>5</v>
          </cell>
          <cell r="G190">
            <v>0</v>
          </cell>
          <cell r="H190" t="str">
            <v>3L6</v>
          </cell>
          <cell r="I190" t="str">
            <v>Y</v>
          </cell>
        </row>
        <row r="191">
          <cell r="C191" t="str">
            <v>L09-099</v>
          </cell>
          <cell r="D191">
            <v>4</v>
          </cell>
          <cell r="E191" t="str">
            <v>C</v>
          </cell>
          <cell r="F191">
            <v>1</v>
          </cell>
          <cell r="G191">
            <v>0</v>
          </cell>
          <cell r="H191" t="str">
            <v>3L6</v>
          </cell>
          <cell r="I191" t="str">
            <v>Y</v>
          </cell>
        </row>
        <row r="192">
          <cell r="C192" t="str">
            <v>L09-099</v>
          </cell>
          <cell r="D192">
            <v>6</v>
          </cell>
          <cell r="E192" t="str">
            <v>C</v>
          </cell>
          <cell r="F192">
            <v>14</v>
          </cell>
          <cell r="G192">
            <v>0</v>
          </cell>
          <cell r="H192" t="str">
            <v>3L6</v>
          </cell>
          <cell r="I192" t="str">
            <v>Y</v>
          </cell>
        </row>
        <row r="193">
          <cell r="C193" t="str">
            <v>L09-112</v>
          </cell>
          <cell r="D193">
            <v>2</v>
          </cell>
          <cell r="E193" t="str">
            <v>A</v>
          </cell>
          <cell r="F193">
            <v>2</v>
          </cell>
          <cell r="G193">
            <v>1</v>
          </cell>
          <cell r="H193" t="str">
            <v>3L5</v>
          </cell>
          <cell r="I193" t="str">
            <v>Y</v>
          </cell>
        </row>
        <row r="194">
          <cell r="C194" t="str">
            <v>L09-112</v>
          </cell>
          <cell r="D194">
            <v>3</v>
          </cell>
          <cell r="E194" t="str">
            <v>A</v>
          </cell>
          <cell r="F194">
            <v>15</v>
          </cell>
          <cell r="G194">
            <v>1</v>
          </cell>
          <cell r="H194" t="str">
            <v>3L5</v>
          </cell>
          <cell r="I194" t="str">
            <v>Y</v>
          </cell>
        </row>
        <row r="195">
          <cell r="C195" t="str">
            <v>L09-112</v>
          </cell>
          <cell r="D195">
            <v>4</v>
          </cell>
          <cell r="E195" t="str">
            <v>A</v>
          </cell>
          <cell r="F195">
            <v>16</v>
          </cell>
          <cell r="G195">
            <v>1</v>
          </cell>
          <cell r="H195" t="str">
            <v>3L5</v>
          </cell>
          <cell r="I195" t="str">
            <v>Y</v>
          </cell>
        </row>
        <row r="196">
          <cell r="C196" t="str">
            <v>L09-112</v>
          </cell>
          <cell r="D196">
            <v>4</v>
          </cell>
          <cell r="E196" t="str">
            <v>B</v>
          </cell>
          <cell r="F196">
            <v>6</v>
          </cell>
          <cell r="G196">
            <v>1</v>
          </cell>
          <cell r="H196" t="str">
            <v>3L5</v>
          </cell>
          <cell r="I196" t="str">
            <v>Y</v>
          </cell>
        </row>
        <row r="197">
          <cell r="C197" t="str">
            <v>L09-123</v>
          </cell>
          <cell r="D197">
            <v>1</v>
          </cell>
          <cell r="E197" t="str">
            <v>C</v>
          </cell>
          <cell r="F197">
            <v>1</v>
          </cell>
          <cell r="G197">
            <v>1</v>
          </cell>
          <cell r="H197" t="str">
            <v>3L8</v>
          </cell>
          <cell r="I197" t="str">
            <v>Y</v>
          </cell>
        </row>
        <row r="198">
          <cell r="C198" t="str">
            <v>L09-123</v>
          </cell>
          <cell r="D198">
            <v>2</v>
          </cell>
          <cell r="E198" t="str">
            <v>A</v>
          </cell>
          <cell r="F198">
            <v>5</v>
          </cell>
          <cell r="G198">
            <v>1</v>
          </cell>
          <cell r="H198" t="str">
            <v>3L8</v>
          </cell>
          <cell r="I198" t="str">
            <v>Y</v>
          </cell>
        </row>
        <row r="199">
          <cell r="C199" t="str">
            <v>L09-123</v>
          </cell>
          <cell r="D199">
            <v>3</v>
          </cell>
          <cell r="E199" t="str">
            <v>A</v>
          </cell>
          <cell r="F199">
            <v>6</v>
          </cell>
          <cell r="G199">
            <v>1</v>
          </cell>
          <cell r="H199" t="str">
            <v>3L8</v>
          </cell>
          <cell r="I199" t="str">
            <v>Y</v>
          </cell>
        </row>
        <row r="200">
          <cell r="C200" t="str">
            <v>L09-123</v>
          </cell>
          <cell r="D200">
            <v>4</v>
          </cell>
          <cell r="E200" t="str">
            <v>B</v>
          </cell>
          <cell r="F200">
            <v>11</v>
          </cell>
          <cell r="G200">
            <v>0</v>
          </cell>
          <cell r="H200" t="str">
            <v>3L8</v>
          </cell>
          <cell r="I200" t="str">
            <v>Y</v>
          </cell>
        </row>
        <row r="201">
          <cell r="C201" t="str">
            <v>L09-123</v>
          </cell>
          <cell r="D201">
            <v>6</v>
          </cell>
          <cell r="E201" t="str">
            <v>B</v>
          </cell>
          <cell r="F201">
            <v>6</v>
          </cell>
          <cell r="G201">
            <v>1</v>
          </cell>
          <cell r="H201" t="str">
            <v>3L8</v>
          </cell>
          <cell r="I201" t="str">
            <v>Y</v>
          </cell>
        </row>
        <row r="202">
          <cell r="C202" t="str">
            <v>L09-131</v>
          </cell>
          <cell r="D202">
            <v>5</v>
          </cell>
          <cell r="E202" t="str">
            <v>B</v>
          </cell>
          <cell r="F202">
            <v>4</v>
          </cell>
          <cell r="G202">
            <v>1</v>
          </cell>
          <cell r="H202" t="str">
            <v>5L4</v>
          </cell>
          <cell r="I202" t="str">
            <v>Y</v>
          </cell>
        </row>
        <row r="203">
          <cell r="C203" t="str">
            <v>L09-131</v>
          </cell>
          <cell r="D203">
            <v>5</v>
          </cell>
          <cell r="E203" t="str">
            <v>C</v>
          </cell>
          <cell r="F203">
            <v>4</v>
          </cell>
          <cell r="G203">
            <v>1</v>
          </cell>
          <cell r="H203" t="str">
            <v>5L4</v>
          </cell>
          <cell r="I203" t="str">
            <v>Y</v>
          </cell>
        </row>
        <row r="204">
          <cell r="C204" t="str">
            <v>L09-131</v>
          </cell>
          <cell r="D204">
            <v>6</v>
          </cell>
          <cell r="E204" t="str">
            <v>A</v>
          </cell>
          <cell r="F204">
            <v>4</v>
          </cell>
          <cell r="G204">
            <v>1</v>
          </cell>
          <cell r="H204" t="str">
            <v>5L4</v>
          </cell>
          <cell r="I204" t="str">
            <v>Y</v>
          </cell>
        </row>
        <row r="205">
          <cell r="C205" t="str">
            <v>L10-146</v>
          </cell>
          <cell r="D205">
            <v>5</v>
          </cell>
          <cell r="E205" t="str">
            <v>A</v>
          </cell>
          <cell r="F205">
            <v>6</v>
          </cell>
          <cell r="G205">
            <v>1</v>
          </cell>
          <cell r="H205" t="str">
            <v>2L1</v>
          </cell>
          <cell r="I205" t="str">
            <v>Y</v>
          </cell>
        </row>
        <row r="206">
          <cell r="C206" t="str">
            <v>L10-146</v>
          </cell>
          <cell r="D206">
            <v>6</v>
          </cell>
          <cell r="E206" t="str">
            <v>B</v>
          </cell>
          <cell r="F206">
            <v>4</v>
          </cell>
          <cell r="G206">
            <v>1</v>
          </cell>
          <cell r="H206" t="str">
            <v>2L1</v>
          </cell>
          <cell r="I206" t="str">
            <v>Y</v>
          </cell>
        </row>
        <row r="207">
          <cell r="C207" t="str">
            <v>L10-146</v>
          </cell>
          <cell r="D207">
            <v>6</v>
          </cell>
          <cell r="E207" t="str">
            <v>C</v>
          </cell>
          <cell r="F207">
            <v>7</v>
          </cell>
          <cell r="G207">
            <v>1</v>
          </cell>
          <cell r="H207" t="str">
            <v>2L1</v>
          </cell>
          <cell r="I207" t="str">
            <v>Y</v>
          </cell>
        </row>
        <row r="208">
          <cell r="C208" t="str">
            <v>L10-147</v>
          </cell>
          <cell r="D208">
            <v>5</v>
          </cell>
          <cell r="E208" t="str">
            <v>C</v>
          </cell>
          <cell r="F208">
            <v>2</v>
          </cell>
          <cell r="G208">
            <v>1</v>
          </cell>
          <cell r="H208" t="str">
            <v>3L1</v>
          </cell>
          <cell r="I208" t="str">
            <v>Y</v>
          </cell>
        </row>
        <row r="209">
          <cell r="C209" t="str">
            <v>L10-147</v>
          </cell>
          <cell r="D209">
            <v>6</v>
          </cell>
          <cell r="E209" t="str">
            <v>A</v>
          </cell>
          <cell r="F209">
            <v>18</v>
          </cell>
          <cell r="G209">
            <v>1</v>
          </cell>
          <cell r="H209" t="str">
            <v>3L1</v>
          </cell>
          <cell r="I209" t="str">
            <v>Y</v>
          </cell>
        </row>
        <row r="210">
          <cell r="C210" t="str">
            <v>L11-183</v>
          </cell>
          <cell r="D210">
            <v>1</v>
          </cell>
          <cell r="E210" t="str">
            <v>B</v>
          </cell>
          <cell r="F210">
            <v>11</v>
          </cell>
          <cell r="G210">
            <v>1</v>
          </cell>
          <cell r="H210" t="str">
            <v>5L1</v>
          </cell>
          <cell r="I210" t="str">
            <v>Y</v>
          </cell>
        </row>
        <row r="211">
          <cell r="C211" t="str">
            <v>L11-183</v>
          </cell>
          <cell r="D211">
            <v>2</v>
          </cell>
          <cell r="E211" t="str">
            <v>B</v>
          </cell>
          <cell r="F211">
            <v>14</v>
          </cell>
          <cell r="G211">
            <v>1</v>
          </cell>
          <cell r="H211" t="str">
            <v>5L1</v>
          </cell>
          <cell r="I211" t="str">
            <v>Y</v>
          </cell>
        </row>
        <row r="212">
          <cell r="C212" t="str">
            <v>L11-183</v>
          </cell>
          <cell r="D212">
            <v>3</v>
          </cell>
          <cell r="E212" t="str">
            <v>A</v>
          </cell>
          <cell r="F212">
            <v>2</v>
          </cell>
          <cell r="G212">
            <v>1</v>
          </cell>
          <cell r="H212" t="str">
            <v>5L1</v>
          </cell>
          <cell r="I212" t="str">
            <v>Y</v>
          </cell>
        </row>
        <row r="213">
          <cell r="C213" t="str">
            <v>L11-183</v>
          </cell>
          <cell r="D213">
            <v>4</v>
          </cell>
          <cell r="E213" t="str">
            <v>A</v>
          </cell>
          <cell r="F213">
            <v>17</v>
          </cell>
          <cell r="G213">
            <v>1</v>
          </cell>
          <cell r="H213" t="str">
            <v>5L1</v>
          </cell>
          <cell r="I213" t="str">
            <v>Y</v>
          </cell>
        </row>
        <row r="214">
          <cell r="C214" t="str">
            <v>L11-183</v>
          </cell>
          <cell r="D214">
            <v>5</v>
          </cell>
          <cell r="E214" t="str">
            <v>C</v>
          </cell>
          <cell r="F214">
            <v>16</v>
          </cell>
          <cell r="G214">
            <v>1</v>
          </cell>
          <cell r="H214" t="str">
            <v>5L1</v>
          </cell>
          <cell r="I214" t="str">
            <v>Y</v>
          </cell>
        </row>
        <row r="215">
          <cell r="C215" t="str">
            <v>L11-183</v>
          </cell>
          <cell r="D215">
            <v>6</v>
          </cell>
          <cell r="E215" t="str">
            <v>A</v>
          </cell>
          <cell r="F215">
            <v>3</v>
          </cell>
          <cell r="G215">
            <v>1</v>
          </cell>
          <cell r="H215" t="str">
            <v>5L1</v>
          </cell>
          <cell r="I215" t="str">
            <v>Y</v>
          </cell>
        </row>
        <row r="216">
          <cell r="C216" t="str">
            <v>L11-187</v>
          </cell>
          <cell r="D216">
            <v>1</v>
          </cell>
          <cell r="E216" t="str">
            <v>B</v>
          </cell>
          <cell r="F216">
            <v>17</v>
          </cell>
          <cell r="G216">
            <v>1</v>
          </cell>
          <cell r="H216" t="str">
            <v>2L6</v>
          </cell>
          <cell r="I216" t="str">
            <v>Y</v>
          </cell>
        </row>
        <row r="217">
          <cell r="C217" t="str">
            <v>L11-187</v>
          </cell>
          <cell r="D217">
            <v>2</v>
          </cell>
          <cell r="E217" t="str">
            <v>A</v>
          </cell>
          <cell r="F217">
            <v>18</v>
          </cell>
          <cell r="G217">
            <v>1</v>
          </cell>
          <cell r="H217" t="str">
            <v>2L6</v>
          </cell>
          <cell r="I217" t="str">
            <v>Y</v>
          </cell>
        </row>
        <row r="218">
          <cell r="C218" t="str">
            <v>L11-187</v>
          </cell>
          <cell r="D218">
            <v>4</v>
          </cell>
          <cell r="E218" t="str">
            <v>B</v>
          </cell>
          <cell r="F218">
            <v>15</v>
          </cell>
          <cell r="G218">
            <v>1</v>
          </cell>
          <cell r="H218" t="str">
            <v>2L6</v>
          </cell>
          <cell r="I218" t="str">
            <v>Y</v>
          </cell>
        </row>
        <row r="219">
          <cell r="C219" t="str">
            <v>L11-187</v>
          </cell>
          <cell r="D219">
            <v>5</v>
          </cell>
          <cell r="E219" t="str">
            <v>B</v>
          </cell>
          <cell r="F219">
            <v>8</v>
          </cell>
          <cell r="G219">
            <v>1</v>
          </cell>
          <cell r="H219" t="str">
            <v>2L6</v>
          </cell>
          <cell r="I219" t="str">
            <v>Y</v>
          </cell>
        </row>
        <row r="220">
          <cell r="C220" t="str">
            <v>L11-187</v>
          </cell>
          <cell r="D220">
            <v>6</v>
          </cell>
          <cell r="E220" t="str">
            <v>B</v>
          </cell>
          <cell r="F220">
            <v>10</v>
          </cell>
          <cell r="G220">
            <v>1</v>
          </cell>
          <cell r="H220" t="str">
            <v>2L6</v>
          </cell>
          <cell r="I220" t="str">
            <v>Y</v>
          </cell>
        </row>
        <row r="221">
          <cell r="C221" t="str">
            <v>L12-201</v>
          </cell>
          <cell r="D221">
            <v>1</v>
          </cell>
          <cell r="E221" t="str">
            <v>C</v>
          </cell>
          <cell r="F221">
            <v>9</v>
          </cell>
          <cell r="G221">
            <v>1</v>
          </cell>
          <cell r="H221" t="str">
            <v>3L3</v>
          </cell>
          <cell r="I221" t="str">
            <v>Y</v>
          </cell>
        </row>
        <row r="222">
          <cell r="C222" t="str">
            <v>L12-201</v>
          </cell>
          <cell r="D222">
            <v>2</v>
          </cell>
          <cell r="E222" t="str">
            <v>A</v>
          </cell>
          <cell r="F222">
            <v>15</v>
          </cell>
          <cell r="G222">
            <v>1</v>
          </cell>
          <cell r="H222" t="str">
            <v>3L3</v>
          </cell>
          <cell r="I222" t="str">
            <v>Y</v>
          </cell>
        </row>
        <row r="223">
          <cell r="C223" t="str">
            <v>L12-201</v>
          </cell>
          <cell r="D223">
            <v>2</v>
          </cell>
          <cell r="E223" t="str">
            <v>C</v>
          </cell>
          <cell r="F223">
            <v>9</v>
          </cell>
          <cell r="G223">
            <v>0</v>
          </cell>
          <cell r="H223" t="str">
            <v>3L3</v>
          </cell>
          <cell r="I223" t="str">
            <v>Y</v>
          </cell>
        </row>
        <row r="224">
          <cell r="C224" t="str">
            <v>L12-201</v>
          </cell>
          <cell r="D224">
            <v>3</v>
          </cell>
          <cell r="E224" t="str">
            <v>B</v>
          </cell>
          <cell r="F224">
            <v>17</v>
          </cell>
          <cell r="G224">
            <v>1</v>
          </cell>
          <cell r="H224" t="str">
            <v>3L3</v>
          </cell>
          <cell r="I224" t="str">
            <v>Y</v>
          </cell>
        </row>
        <row r="225">
          <cell r="C225" t="str">
            <v>L12-201</v>
          </cell>
          <cell r="D225">
            <v>3</v>
          </cell>
          <cell r="E225" t="str">
            <v>C</v>
          </cell>
          <cell r="F225">
            <v>2</v>
          </cell>
          <cell r="G225">
            <v>1</v>
          </cell>
          <cell r="H225" t="str">
            <v>3L3</v>
          </cell>
          <cell r="I225" t="str">
            <v>Y</v>
          </cell>
        </row>
        <row r="226">
          <cell r="C226" t="str">
            <v>L12-202</v>
          </cell>
          <cell r="D226">
            <v>1</v>
          </cell>
          <cell r="E226" t="str">
            <v>A</v>
          </cell>
          <cell r="F226">
            <v>6</v>
          </cell>
          <cell r="G226">
            <v>1</v>
          </cell>
          <cell r="H226" t="str">
            <v>4L1</v>
          </cell>
          <cell r="I226" t="str">
            <v>Y</v>
          </cell>
        </row>
        <row r="227">
          <cell r="C227" t="str">
            <v>L12-202</v>
          </cell>
          <cell r="D227">
            <v>1</v>
          </cell>
          <cell r="E227" t="str">
            <v>B</v>
          </cell>
          <cell r="F227">
            <v>9</v>
          </cell>
          <cell r="G227">
            <v>1</v>
          </cell>
          <cell r="H227" t="str">
            <v>4L1</v>
          </cell>
          <cell r="I227" t="str">
            <v>Y</v>
          </cell>
        </row>
        <row r="228">
          <cell r="C228" t="str">
            <v>L12-202</v>
          </cell>
          <cell r="D228">
            <v>2</v>
          </cell>
          <cell r="E228" t="str">
            <v>A</v>
          </cell>
          <cell r="F228">
            <v>4</v>
          </cell>
          <cell r="G228">
            <v>1</v>
          </cell>
          <cell r="H228" t="str">
            <v>4L1</v>
          </cell>
          <cell r="I228" t="str">
            <v>Y</v>
          </cell>
        </row>
        <row r="229">
          <cell r="C229" t="str">
            <v>L12-202</v>
          </cell>
          <cell r="D229">
            <v>3</v>
          </cell>
          <cell r="E229" t="str">
            <v>A</v>
          </cell>
          <cell r="F229">
            <v>8</v>
          </cell>
          <cell r="G229">
            <v>1</v>
          </cell>
          <cell r="H229" t="str">
            <v>4L1</v>
          </cell>
          <cell r="I229" t="str">
            <v>Y</v>
          </cell>
        </row>
        <row r="230">
          <cell r="C230" t="str">
            <v>L12-202</v>
          </cell>
          <cell r="D230">
            <v>4</v>
          </cell>
          <cell r="E230" t="str">
            <v>C</v>
          </cell>
          <cell r="F230">
            <v>12</v>
          </cell>
          <cell r="G230">
            <v>0</v>
          </cell>
          <cell r="H230" t="str">
            <v>4L1</v>
          </cell>
          <cell r="I230" t="str">
            <v>Y</v>
          </cell>
        </row>
        <row r="231">
          <cell r="C231" t="str">
            <v>L12-202</v>
          </cell>
          <cell r="D231">
            <v>5</v>
          </cell>
          <cell r="E231" t="str">
            <v>A</v>
          </cell>
          <cell r="F231">
            <v>7</v>
          </cell>
          <cell r="G231">
            <v>1</v>
          </cell>
          <cell r="H231" t="str">
            <v>4L1</v>
          </cell>
          <cell r="I231" t="str">
            <v>Y</v>
          </cell>
        </row>
        <row r="232">
          <cell r="C232" t="str">
            <v>L12-202</v>
          </cell>
          <cell r="D232">
            <v>6</v>
          </cell>
          <cell r="E232" t="str">
            <v>A</v>
          </cell>
          <cell r="F232">
            <v>15</v>
          </cell>
          <cell r="G232">
            <v>1</v>
          </cell>
          <cell r="H232" t="str">
            <v>4L1</v>
          </cell>
          <cell r="I232" t="str">
            <v>Y</v>
          </cell>
        </row>
        <row r="233">
          <cell r="C233" t="str">
            <v>L12-218</v>
          </cell>
          <cell r="D233">
            <v>3</v>
          </cell>
          <cell r="E233" t="str">
            <v>B</v>
          </cell>
          <cell r="F233">
            <v>16</v>
          </cell>
          <cell r="G233">
            <v>1</v>
          </cell>
          <cell r="H233" t="str">
            <v>2L1</v>
          </cell>
          <cell r="I233" t="str">
            <v>Y</v>
          </cell>
        </row>
        <row r="234">
          <cell r="C234" t="str">
            <v>L12-218</v>
          </cell>
          <cell r="D234">
            <v>3</v>
          </cell>
          <cell r="E234" t="str">
            <v>C</v>
          </cell>
          <cell r="F234">
            <v>3</v>
          </cell>
          <cell r="G234">
            <v>1</v>
          </cell>
          <cell r="H234" t="str">
            <v>2L1</v>
          </cell>
          <cell r="I234" t="str">
            <v>Y</v>
          </cell>
        </row>
        <row r="235">
          <cell r="C235" t="str">
            <v>L12-218</v>
          </cell>
          <cell r="D235">
            <v>4</v>
          </cell>
          <cell r="E235" t="str">
            <v>C</v>
          </cell>
          <cell r="F235">
            <v>18</v>
          </cell>
          <cell r="G235">
            <v>1</v>
          </cell>
          <cell r="H235" t="str">
            <v>2L1</v>
          </cell>
          <cell r="I235" t="str">
            <v>Y</v>
          </cell>
        </row>
        <row r="236">
          <cell r="C236" t="str">
            <v>L12-227</v>
          </cell>
          <cell r="D236">
            <v>1</v>
          </cell>
          <cell r="E236" t="str">
            <v>A</v>
          </cell>
          <cell r="F236">
            <v>8</v>
          </cell>
          <cell r="G236">
            <v>0</v>
          </cell>
          <cell r="H236" t="str">
            <v>2L9, 2L5</v>
          </cell>
          <cell r="I236" t="str">
            <v>Y</v>
          </cell>
        </row>
        <row r="237">
          <cell r="C237" t="str">
            <v>L12-227</v>
          </cell>
          <cell r="D237">
            <v>5</v>
          </cell>
          <cell r="E237" t="str">
            <v>A</v>
          </cell>
          <cell r="F237">
            <v>18</v>
          </cell>
          <cell r="G237">
            <v>1</v>
          </cell>
          <cell r="H237" t="str">
            <v>2L9, 2L5</v>
          </cell>
          <cell r="I237" t="str">
            <v>Y</v>
          </cell>
        </row>
        <row r="238">
          <cell r="C238" t="str">
            <v>L12-227</v>
          </cell>
          <cell r="D238">
            <v>5</v>
          </cell>
          <cell r="E238" t="str">
            <v>C</v>
          </cell>
          <cell r="F238">
            <v>10</v>
          </cell>
          <cell r="G238">
            <v>1</v>
          </cell>
          <cell r="H238" t="str">
            <v>2L9, 2L5</v>
          </cell>
          <cell r="I238" t="str">
            <v>Y</v>
          </cell>
        </row>
        <row r="239">
          <cell r="C239" t="str">
            <v>L13-243</v>
          </cell>
          <cell r="D239">
            <v>1</v>
          </cell>
          <cell r="E239" t="str">
            <v>C</v>
          </cell>
          <cell r="F239">
            <v>17</v>
          </cell>
          <cell r="G239">
            <v>1</v>
          </cell>
          <cell r="H239" t="str">
            <v>3R9</v>
          </cell>
          <cell r="I239" t="str">
            <v>Y</v>
          </cell>
        </row>
        <row r="240">
          <cell r="C240" t="str">
            <v>L13-251</v>
          </cell>
          <cell r="D240">
            <v>2</v>
          </cell>
          <cell r="E240" t="str">
            <v>C</v>
          </cell>
          <cell r="F240">
            <v>18</v>
          </cell>
          <cell r="G240">
            <v>1</v>
          </cell>
          <cell r="H240" t="str">
            <v>1R6</v>
          </cell>
          <cell r="I240" t="str">
            <v>Y</v>
          </cell>
        </row>
        <row r="241">
          <cell r="C241" t="str">
            <v>L13-251</v>
          </cell>
          <cell r="D241">
            <v>3</v>
          </cell>
          <cell r="E241" t="str">
            <v>A</v>
          </cell>
          <cell r="F241">
            <v>14</v>
          </cell>
          <cell r="G241">
            <v>0</v>
          </cell>
          <cell r="H241" t="str">
            <v>1R6</v>
          </cell>
          <cell r="I241" t="str">
            <v>Y</v>
          </cell>
        </row>
        <row r="242">
          <cell r="C242" t="str">
            <v>L13-251</v>
          </cell>
          <cell r="D242">
            <v>3</v>
          </cell>
          <cell r="E242" t="str">
            <v>B</v>
          </cell>
          <cell r="F242">
            <v>15</v>
          </cell>
          <cell r="G242">
            <v>1</v>
          </cell>
          <cell r="H242" t="str">
            <v>1R6</v>
          </cell>
          <cell r="I242" t="str">
            <v>Y</v>
          </cell>
        </row>
        <row r="243">
          <cell r="C243" t="str">
            <v>L13-251</v>
          </cell>
          <cell r="D243">
            <v>4</v>
          </cell>
          <cell r="E243" t="str">
            <v>A</v>
          </cell>
          <cell r="F243">
            <v>10</v>
          </cell>
          <cell r="G243">
            <v>0</v>
          </cell>
          <cell r="H243" t="str">
            <v>1R6</v>
          </cell>
          <cell r="I243" t="str">
            <v>Y</v>
          </cell>
        </row>
        <row r="244">
          <cell r="C244" t="str">
            <v>L13-251</v>
          </cell>
          <cell r="D244">
            <v>5</v>
          </cell>
          <cell r="E244" t="str">
            <v>C</v>
          </cell>
          <cell r="F244">
            <v>17</v>
          </cell>
          <cell r="G244">
            <v>1</v>
          </cell>
          <cell r="H244" t="str">
            <v>1R6</v>
          </cell>
          <cell r="I244" t="str">
            <v>Y</v>
          </cell>
        </row>
        <row r="245">
          <cell r="C245" t="str">
            <v>L14-264</v>
          </cell>
          <cell r="D245">
            <v>1</v>
          </cell>
          <cell r="E245" t="str">
            <v>C</v>
          </cell>
          <cell r="F245">
            <v>16</v>
          </cell>
          <cell r="G245">
            <v>1</v>
          </cell>
          <cell r="H245" t="str">
            <v>4R5</v>
          </cell>
          <cell r="I245" t="str">
            <v>Y</v>
          </cell>
        </row>
        <row r="246">
          <cell r="C246" t="str">
            <v>L14-265</v>
          </cell>
          <cell r="D246">
            <v>6</v>
          </cell>
          <cell r="E246" t="str">
            <v>B</v>
          </cell>
          <cell r="F246">
            <v>15</v>
          </cell>
          <cell r="G246">
            <v>1</v>
          </cell>
          <cell r="H246" t="str">
            <v>3R8</v>
          </cell>
          <cell r="I246" t="str">
            <v>Y</v>
          </cell>
        </row>
        <row r="247">
          <cell r="C247" t="str">
            <v>L14-265</v>
          </cell>
          <cell r="D247">
            <v>6</v>
          </cell>
          <cell r="E247" t="str">
            <v>C</v>
          </cell>
          <cell r="F247">
            <v>17</v>
          </cell>
          <cell r="G247">
            <v>1</v>
          </cell>
          <cell r="H247" t="str">
            <v>3R8</v>
          </cell>
          <cell r="I247" t="str">
            <v>Y</v>
          </cell>
        </row>
        <row r="248">
          <cell r="C248" t="str">
            <v>L14-266</v>
          </cell>
          <cell r="D248">
            <v>2</v>
          </cell>
          <cell r="E248" t="str">
            <v>B</v>
          </cell>
          <cell r="F248">
            <v>2</v>
          </cell>
          <cell r="G248">
            <v>1</v>
          </cell>
          <cell r="H248" t="str">
            <v>3R2</v>
          </cell>
          <cell r="I248" t="str">
            <v>Y</v>
          </cell>
        </row>
        <row r="249">
          <cell r="C249" t="str">
            <v>L14-267</v>
          </cell>
          <cell r="D249">
            <v>4</v>
          </cell>
          <cell r="E249" t="str">
            <v>C</v>
          </cell>
          <cell r="F249">
            <v>6</v>
          </cell>
          <cell r="G249">
            <v>0</v>
          </cell>
          <cell r="H249" t="str">
            <v>4R1, 5R3</v>
          </cell>
          <cell r="I249" t="str">
            <v>Y</v>
          </cell>
        </row>
        <row r="250">
          <cell r="C250" t="str">
            <v>L14-267</v>
          </cell>
          <cell r="D250">
            <v>5</v>
          </cell>
          <cell r="E250" t="str">
            <v>B</v>
          </cell>
          <cell r="F250">
            <v>2</v>
          </cell>
          <cell r="G250">
            <v>1</v>
          </cell>
          <cell r="H250" t="str">
            <v>4R1, 5R3</v>
          </cell>
          <cell r="I250" t="str">
            <v>Y</v>
          </cell>
        </row>
        <row r="251">
          <cell r="C251" t="str">
            <v>L14-267</v>
          </cell>
          <cell r="D251">
            <v>5</v>
          </cell>
          <cell r="E251" t="str">
            <v>C</v>
          </cell>
          <cell r="F251">
            <v>12</v>
          </cell>
          <cell r="G251">
            <v>1</v>
          </cell>
          <cell r="H251" t="str">
            <v>4R1, 5R3</v>
          </cell>
          <cell r="I251" t="str">
            <v>Y</v>
          </cell>
        </row>
        <row r="252">
          <cell r="C252" t="str">
            <v>L14-267</v>
          </cell>
          <cell r="D252">
            <v>6</v>
          </cell>
          <cell r="E252" t="str">
            <v>A</v>
          </cell>
          <cell r="F252">
            <v>10</v>
          </cell>
          <cell r="G252">
            <v>1</v>
          </cell>
          <cell r="H252" t="str">
            <v>4R1, 5R3</v>
          </cell>
          <cell r="I252" t="str">
            <v>Y</v>
          </cell>
        </row>
        <row r="253">
          <cell r="C253" t="str">
            <v>L14-269</v>
          </cell>
          <cell r="D253">
            <v>1</v>
          </cell>
          <cell r="E253" t="str">
            <v>B</v>
          </cell>
          <cell r="F253">
            <v>18</v>
          </cell>
          <cell r="G253">
            <v>1</v>
          </cell>
          <cell r="H253" t="str">
            <v>1R6</v>
          </cell>
          <cell r="I253" t="str">
            <v>Y</v>
          </cell>
        </row>
        <row r="254">
          <cell r="C254" t="str">
            <v>L14-273</v>
          </cell>
          <cell r="D254">
            <v>1</v>
          </cell>
          <cell r="E254" t="str">
            <v>B</v>
          </cell>
          <cell r="F254">
            <v>7</v>
          </cell>
          <cell r="G254">
            <v>1</v>
          </cell>
          <cell r="H254" t="str">
            <v>2R8</v>
          </cell>
          <cell r="I254" t="str">
            <v>Y</v>
          </cell>
        </row>
        <row r="255">
          <cell r="C255" t="str">
            <v>L14-273</v>
          </cell>
          <cell r="D255">
            <v>2</v>
          </cell>
          <cell r="E255" t="str">
            <v>A</v>
          </cell>
          <cell r="F255">
            <v>9</v>
          </cell>
          <cell r="G255">
            <v>0</v>
          </cell>
          <cell r="H255" t="str">
            <v>2R8</v>
          </cell>
          <cell r="I255" t="str">
            <v>Y</v>
          </cell>
        </row>
        <row r="256">
          <cell r="C256" t="str">
            <v>L14-275</v>
          </cell>
          <cell r="D256">
            <v>2</v>
          </cell>
          <cell r="E256" t="str">
            <v>C</v>
          </cell>
          <cell r="F256">
            <v>7</v>
          </cell>
          <cell r="G256">
            <v>1</v>
          </cell>
          <cell r="H256" t="str">
            <v>3R7</v>
          </cell>
          <cell r="I256" t="str">
            <v>Y</v>
          </cell>
        </row>
        <row r="257">
          <cell r="C257" t="str">
            <v>L14-276</v>
          </cell>
          <cell r="D257">
            <v>1</v>
          </cell>
          <cell r="E257" t="str">
            <v>B</v>
          </cell>
          <cell r="F257">
            <v>14</v>
          </cell>
          <cell r="G257">
            <v>0</v>
          </cell>
          <cell r="H257" t="str">
            <v>3R8</v>
          </cell>
          <cell r="I257" t="str">
            <v>Y</v>
          </cell>
        </row>
        <row r="258">
          <cell r="C258" t="str">
            <v>L14-276</v>
          </cell>
          <cell r="D258">
            <v>2</v>
          </cell>
          <cell r="E258" t="str">
            <v>C</v>
          </cell>
          <cell r="F258">
            <v>1</v>
          </cell>
          <cell r="G258">
            <v>1</v>
          </cell>
          <cell r="H258" t="str">
            <v>3R8</v>
          </cell>
          <cell r="I258" t="str">
            <v>Y</v>
          </cell>
        </row>
        <row r="259">
          <cell r="C259" t="str">
            <v>L14-282</v>
          </cell>
          <cell r="D259">
            <v>2</v>
          </cell>
          <cell r="E259" t="str">
            <v>A</v>
          </cell>
          <cell r="F259">
            <v>13</v>
          </cell>
          <cell r="G259">
            <v>1</v>
          </cell>
          <cell r="H259" t="str">
            <v>4R9</v>
          </cell>
          <cell r="I259" t="str">
            <v>Y</v>
          </cell>
        </row>
        <row r="260">
          <cell r="C260" t="str">
            <v>L14-282</v>
          </cell>
          <cell r="D260">
            <v>5</v>
          </cell>
          <cell r="E260" t="str">
            <v>B</v>
          </cell>
          <cell r="F260">
            <v>1</v>
          </cell>
          <cell r="G260">
            <v>0</v>
          </cell>
          <cell r="H260" t="str">
            <v>4R9</v>
          </cell>
          <cell r="I260" t="str">
            <v>Y</v>
          </cell>
        </row>
        <row r="261">
          <cell r="C261" t="str">
            <v>L14-282</v>
          </cell>
          <cell r="D261">
            <v>6</v>
          </cell>
          <cell r="E261" t="str">
            <v>C</v>
          </cell>
          <cell r="F261">
            <v>13</v>
          </cell>
          <cell r="G261">
            <v>1</v>
          </cell>
          <cell r="H261" t="str">
            <v>4R9</v>
          </cell>
          <cell r="I261" t="str">
            <v>Y</v>
          </cell>
        </row>
        <row r="262">
          <cell r="C262" t="str">
            <v>L15-298</v>
          </cell>
          <cell r="D262">
            <v>1</v>
          </cell>
          <cell r="E262" t="str">
            <v>C</v>
          </cell>
          <cell r="F262">
            <v>6</v>
          </cell>
          <cell r="G262">
            <v>0</v>
          </cell>
          <cell r="H262" t="str">
            <v>2R8</v>
          </cell>
          <cell r="I262" t="str">
            <v>Y</v>
          </cell>
        </row>
        <row r="263">
          <cell r="C263" t="str">
            <v>L15-300</v>
          </cell>
          <cell r="D263">
            <v>4</v>
          </cell>
          <cell r="E263" t="str">
            <v>B</v>
          </cell>
          <cell r="F263">
            <v>12</v>
          </cell>
          <cell r="G263">
            <v>1</v>
          </cell>
          <cell r="H263" t="str">
            <v>3R7</v>
          </cell>
          <cell r="I263" t="str">
            <v>Y</v>
          </cell>
        </row>
        <row r="264">
          <cell r="C264" t="str">
            <v>L15-305</v>
          </cell>
          <cell r="D264">
            <v>3</v>
          </cell>
          <cell r="E264" t="str">
            <v>B</v>
          </cell>
          <cell r="F264">
            <v>4</v>
          </cell>
          <cell r="G264">
            <v>0</v>
          </cell>
          <cell r="H264" t="str">
            <v>3R4</v>
          </cell>
          <cell r="I264" t="str">
            <v>Y</v>
          </cell>
        </row>
        <row r="265">
          <cell r="C265" t="str">
            <v>L15-306</v>
          </cell>
          <cell r="D265">
            <v>1</v>
          </cell>
          <cell r="E265" t="str">
            <v>A</v>
          </cell>
          <cell r="F265">
            <v>17</v>
          </cell>
          <cell r="G265">
            <v>1</v>
          </cell>
          <cell r="H265" t="str">
            <v>3L4</v>
          </cell>
          <cell r="I265" t="str">
            <v>Y</v>
          </cell>
        </row>
        <row r="266">
          <cell r="C266" t="str">
            <v>L15-306</v>
          </cell>
          <cell r="D266">
            <v>3</v>
          </cell>
          <cell r="E266" t="str">
            <v>B</v>
          </cell>
          <cell r="F266">
            <v>11</v>
          </cell>
          <cell r="G266">
            <v>1</v>
          </cell>
          <cell r="H266" t="str">
            <v>3L4</v>
          </cell>
          <cell r="I266" t="str">
            <v>Y</v>
          </cell>
        </row>
        <row r="267">
          <cell r="C267" t="str">
            <v>L15-320</v>
          </cell>
          <cell r="D267">
            <v>1</v>
          </cell>
          <cell r="E267" t="str">
            <v>A</v>
          </cell>
          <cell r="F267">
            <v>11</v>
          </cell>
          <cell r="G267">
            <v>1</v>
          </cell>
          <cell r="H267" t="str">
            <v>1R7</v>
          </cell>
          <cell r="I267" t="str">
            <v>Y</v>
          </cell>
        </row>
        <row r="268">
          <cell r="C268" t="str">
            <v>L15-320</v>
          </cell>
          <cell r="D268">
            <v>2</v>
          </cell>
          <cell r="E268" t="str">
            <v>B</v>
          </cell>
          <cell r="F268">
            <v>7</v>
          </cell>
          <cell r="G268">
            <v>1</v>
          </cell>
          <cell r="H268" t="str">
            <v>1R7</v>
          </cell>
          <cell r="I268" t="str">
            <v>Y</v>
          </cell>
        </row>
        <row r="269">
          <cell r="C269" t="str">
            <v>L15-320</v>
          </cell>
          <cell r="D269">
            <v>2</v>
          </cell>
          <cell r="E269" t="str">
            <v>C</v>
          </cell>
          <cell r="F269">
            <v>6</v>
          </cell>
          <cell r="G269">
            <v>0</v>
          </cell>
          <cell r="H269" t="str">
            <v>1R7</v>
          </cell>
          <cell r="I269" t="str">
            <v>Y</v>
          </cell>
        </row>
        <row r="270">
          <cell r="C270" t="str">
            <v>L15-337</v>
          </cell>
          <cell r="D270">
            <v>3</v>
          </cell>
          <cell r="E270" t="str">
            <v>B</v>
          </cell>
          <cell r="F270">
            <v>18</v>
          </cell>
          <cell r="G270">
            <v>0</v>
          </cell>
          <cell r="H270" t="str">
            <v>4L9</v>
          </cell>
          <cell r="I270" t="str">
            <v>Y</v>
          </cell>
        </row>
        <row r="271">
          <cell r="C271" t="str">
            <v>L15-337</v>
          </cell>
          <cell r="D271">
            <v>4</v>
          </cell>
          <cell r="E271" t="str">
            <v>C</v>
          </cell>
          <cell r="F271">
            <v>4</v>
          </cell>
          <cell r="G271">
            <v>1</v>
          </cell>
          <cell r="H271" t="str">
            <v>4L9</v>
          </cell>
          <cell r="I271" t="str">
            <v>Y</v>
          </cell>
        </row>
        <row r="272">
          <cell r="C272" t="str">
            <v>L15-337</v>
          </cell>
          <cell r="D272">
            <v>5</v>
          </cell>
          <cell r="E272" t="str">
            <v>B</v>
          </cell>
          <cell r="F272">
            <v>3</v>
          </cell>
          <cell r="G272">
            <v>0</v>
          </cell>
          <cell r="H272" t="str">
            <v>4L9</v>
          </cell>
          <cell r="I272" t="str">
            <v>Y</v>
          </cell>
        </row>
        <row r="273">
          <cell r="C273" t="str">
            <v>L15-337</v>
          </cell>
          <cell r="D273">
            <v>5</v>
          </cell>
          <cell r="E273" t="str">
            <v>C</v>
          </cell>
          <cell r="F273">
            <v>15</v>
          </cell>
          <cell r="G273">
            <v>1</v>
          </cell>
          <cell r="H273" t="str">
            <v>4L9</v>
          </cell>
          <cell r="I273" t="str">
            <v>Y</v>
          </cell>
        </row>
        <row r="274">
          <cell r="C274" t="str">
            <v>L15-337</v>
          </cell>
          <cell r="D274">
            <v>6</v>
          </cell>
          <cell r="E274" t="str">
            <v>A</v>
          </cell>
          <cell r="F274">
            <v>12</v>
          </cell>
          <cell r="G274">
            <v>1</v>
          </cell>
          <cell r="H274" t="str">
            <v>4L9</v>
          </cell>
          <cell r="I274" t="str">
            <v>Y</v>
          </cell>
        </row>
        <row r="275">
          <cell r="C275" t="str">
            <v>L15-337</v>
          </cell>
          <cell r="D275">
            <v>6</v>
          </cell>
          <cell r="E275" t="str">
            <v>B</v>
          </cell>
          <cell r="F275">
            <v>9</v>
          </cell>
          <cell r="G275">
            <v>1</v>
          </cell>
          <cell r="H275" t="str">
            <v>4L9</v>
          </cell>
          <cell r="I275" t="str">
            <v>Y</v>
          </cell>
        </row>
        <row r="276">
          <cell r="C276" t="str">
            <v>L17-410</v>
          </cell>
          <cell r="D276">
            <v>2</v>
          </cell>
          <cell r="E276" t="str">
            <v>A</v>
          </cell>
          <cell r="F276">
            <v>17</v>
          </cell>
          <cell r="G276">
            <v>0</v>
          </cell>
          <cell r="H276" t="str">
            <v>2R10</v>
          </cell>
          <cell r="I276" t="str">
            <v>Y</v>
          </cell>
        </row>
        <row r="277">
          <cell r="C277" t="str">
            <v>L17-410</v>
          </cell>
          <cell r="D277">
            <v>4</v>
          </cell>
          <cell r="E277" t="str">
            <v>B</v>
          </cell>
          <cell r="F277">
            <v>1</v>
          </cell>
          <cell r="G277">
            <v>1</v>
          </cell>
          <cell r="H277" t="str">
            <v>2R10</v>
          </cell>
          <cell r="I277" t="str">
            <v>Y</v>
          </cell>
        </row>
        <row r="278">
          <cell r="C278" t="str">
            <v>L17-428</v>
          </cell>
          <cell r="D278">
            <v>2</v>
          </cell>
          <cell r="E278" t="str">
            <v>C</v>
          </cell>
          <cell r="F278">
            <v>4</v>
          </cell>
          <cell r="G278">
            <v>0</v>
          </cell>
          <cell r="H278" t="str">
            <v>3R10</v>
          </cell>
          <cell r="I278" t="str">
            <v>Y</v>
          </cell>
        </row>
        <row r="279">
          <cell r="C279" t="str">
            <v>L85-384</v>
          </cell>
          <cell r="D279">
            <v>1</v>
          </cell>
          <cell r="E279" t="str">
            <v>C</v>
          </cell>
          <cell r="F279">
            <v>7</v>
          </cell>
          <cell r="G279">
            <v>1</v>
          </cell>
          <cell r="H279" t="str">
            <v>2L7</v>
          </cell>
          <cell r="I279" t="str">
            <v>Y</v>
          </cell>
        </row>
        <row r="280">
          <cell r="C280" t="str">
            <v>L85-384</v>
          </cell>
          <cell r="D280">
            <v>2</v>
          </cell>
          <cell r="E280" t="str">
            <v>B</v>
          </cell>
          <cell r="F280">
            <v>17</v>
          </cell>
          <cell r="G280">
            <v>1</v>
          </cell>
          <cell r="H280" t="str">
            <v>2L7</v>
          </cell>
          <cell r="I280" t="str">
            <v>Y</v>
          </cell>
        </row>
        <row r="281">
          <cell r="C281" t="str">
            <v>L85-384</v>
          </cell>
          <cell r="D281">
            <v>3</v>
          </cell>
          <cell r="E281" t="str">
            <v>C</v>
          </cell>
          <cell r="F281">
            <v>15</v>
          </cell>
          <cell r="G281">
            <v>0</v>
          </cell>
          <cell r="H281" t="str">
            <v>2L7</v>
          </cell>
          <cell r="I281" t="str">
            <v>Y</v>
          </cell>
        </row>
        <row r="282">
          <cell r="C282" t="str">
            <v>L85-384</v>
          </cell>
          <cell r="D282">
            <v>4</v>
          </cell>
          <cell r="E282" t="str">
            <v>B</v>
          </cell>
          <cell r="F282">
            <v>13</v>
          </cell>
          <cell r="G282">
            <v>0</v>
          </cell>
          <cell r="H282" t="str">
            <v>2L7</v>
          </cell>
          <cell r="I282" t="str">
            <v>Y</v>
          </cell>
        </row>
        <row r="283">
          <cell r="C283" t="str">
            <v>L85-384</v>
          </cell>
          <cell r="D283">
            <v>5</v>
          </cell>
          <cell r="E283" t="str">
            <v>A</v>
          </cell>
          <cell r="F283">
            <v>15</v>
          </cell>
          <cell r="G283">
            <v>1</v>
          </cell>
          <cell r="H283" t="str">
            <v>2L7</v>
          </cell>
          <cell r="I283" t="str">
            <v>Y</v>
          </cell>
        </row>
        <row r="284">
          <cell r="C284" t="str">
            <v>L86-454</v>
          </cell>
          <cell r="D284">
            <v>5</v>
          </cell>
          <cell r="E284" t="str">
            <v>A</v>
          </cell>
          <cell r="F284">
            <v>13</v>
          </cell>
          <cell r="G284">
            <v>1</v>
          </cell>
          <cell r="H284" t="str">
            <v>1L8</v>
          </cell>
          <cell r="I284" t="str">
            <v>Y</v>
          </cell>
        </row>
        <row r="285">
          <cell r="C285" t="str">
            <v>L86-454</v>
          </cell>
          <cell r="D285">
            <v>6</v>
          </cell>
          <cell r="E285" t="str">
            <v>C</v>
          </cell>
          <cell r="F285">
            <v>6</v>
          </cell>
          <cell r="G285">
            <v>1</v>
          </cell>
          <cell r="H285" t="str">
            <v>1L8</v>
          </cell>
          <cell r="I285" t="str">
            <v>Y</v>
          </cell>
        </row>
        <row r="286">
          <cell r="C286" t="str">
            <v>L94-426</v>
          </cell>
          <cell r="D286">
            <v>4</v>
          </cell>
          <cell r="E286" t="str">
            <v>C</v>
          </cell>
          <cell r="F286">
            <v>5</v>
          </cell>
          <cell r="G286">
            <v>1</v>
          </cell>
          <cell r="H286" t="str">
            <v>1R9</v>
          </cell>
          <cell r="I286" t="str">
            <v>Y</v>
          </cell>
        </row>
        <row r="287">
          <cell r="C287" t="str">
            <v>L94-426</v>
          </cell>
          <cell r="D287">
            <v>5</v>
          </cell>
          <cell r="E287" t="str">
            <v>A</v>
          </cell>
          <cell r="F287">
            <v>4</v>
          </cell>
          <cell r="G287">
            <v>1</v>
          </cell>
          <cell r="H287" t="str">
            <v>1R9</v>
          </cell>
          <cell r="I287" t="str">
            <v>Y</v>
          </cell>
        </row>
        <row r="288">
          <cell r="C288" t="str">
            <v>L94-426</v>
          </cell>
          <cell r="D288">
            <v>5</v>
          </cell>
          <cell r="E288" t="str">
            <v>C</v>
          </cell>
          <cell r="F288">
            <v>3</v>
          </cell>
          <cell r="G288">
            <v>1</v>
          </cell>
          <cell r="H288" t="str">
            <v>1R9</v>
          </cell>
          <cell r="I288" t="str">
            <v>Y</v>
          </cell>
        </row>
        <row r="289">
          <cell r="C289" t="str">
            <v>L94-433</v>
          </cell>
          <cell r="D289">
            <v>5</v>
          </cell>
          <cell r="E289" t="str">
            <v>A</v>
          </cell>
          <cell r="F289">
            <v>17</v>
          </cell>
          <cell r="G289">
            <v>0</v>
          </cell>
          <cell r="H289" t="str">
            <v>2R9</v>
          </cell>
          <cell r="I289" t="str">
            <v>Y</v>
          </cell>
        </row>
        <row r="290">
          <cell r="C290" t="str">
            <v>L97-128</v>
          </cell>
          <cell r="D290">
            <v>1</v>
          </cell>
          <cell r="E290" t="str">
            <v>C</v>
          </cell>
          <cell r="F290">
            <v>11</v>
          </cell>
          <cell r="G290">
            <v>0</v>
          </cell>
          <cell r="H290" t="str">
            <v>3L10</v>
          </cell>
          <cell r="I290" t="str">
            <v>Y</v>
          </cell>
        </row>
        <row r="291">
          <cell r="C291" t="str">
            <v>L97-128</v>
          </cell>
          <cell r="D291">
            <v>2</v>
          </cell>
          <cell r="E291" t="str">
            <v>C</v>
          </cell>
          <cell r="F291">
            <v>5</v>
          </cell>
          <cell r="G291">
            <v>1</v>
          </cell>
          <cell r="H291" t="str">
            <v>3L10</v>
          </cell>
          <cell r="I291" t="str">
            <v>Y</v>
          </cell>
        </row>
        <row r="292">
          <cell r="C292" t="str">
            <v>L97-128</v>
          </cell>
          <cell r="D292">
            <v>3</v>
          </cell>
          <cell r="E292" t="str">
            <v>B</v>
          </cell>
          <cell r="F292">
            <v>9</v>
          </cell>
          <cell r="G292">
            <v>1</v>
          </cell>
          <cell r="H292" t="str">
            <v>3L10</v>
          </cell>
          <cell r="I292" t="str">
            <v>Y</v>
          </cell>
        </row>
        <row r="293">
          <cell r="C293" t="str">
            <v>L97-128</v>
          </cell>
          <cell r="D293">
            <v>3</v>
          </cell>
          <cell r="E293" t="str">
            <v>C</v>
          </cell>
          <cell r="F293">
            <v>12</v>
          </cell>
          <cell r="G293">
            <v>1</v>
          </cell>
          <cell r="H293" t="str">
            <v>3L10</v>
          </cell>
          <cell r="I293" t="str">
            <v>Y</v>
          </cell>
        </row>
        <row r="294">
          <cell r="C294" t="str">
            <v>L97-128</v>
          </cell>
          <cell r="D294">
            <v>4</v>
          </cell>
          <cell r="E294" t="str">
            <v>B</v>
          </cell>
          <cell r="F294">
            <v>17</v>
          </cell>
          <cell r="G294">
            <v>1</v>
          </cell>
          <cell r="H294" t="str">
            <v>3L10</v>
          </cell>
          <cell r="I294" t="str">
            <v>Y</v>
          </cell>
        </row>
        <row r="295">
          <cell r="C295" t="str">
            <v>L97-128</v>
          </cell>
          <cell r="D295">
            <v>4</v>
          </cell>
          <cell r="E295" t="str">
            <v>C</v>
          </cell>
          <cell r="F295">
            <v>11</v>
          </cell>
          <cell r="G295">
            <v>1</v>
          </cell>
          <cell r="H295" t="str">
            <v>3L10</v>
          </cell>
          <cell r="I295" t="str">
            <v>Y</v>
          </cell>
        </row>
        <row r="296">
          <cell r="C296" t="str">
            <v>L98-207</v>
          </cell>
          <cell r="D296">
            <v>5</v>
          </cell>
          <cell r="E296" t="str">
            <v>C</v>
          </cell>
          <cell r="F296">
            <v>1</v>
          </cell>
          <cell r="G296">
            <v>1</v>
          </cell>
          <cell r="H296" t="str">
            <v>1R1</v>
          </cell>
          <cell r="I296" t="str">
            <v>Y</v>
          </cell>
        </row>
        <row r="297">
          <cell r="C297" t="str">
            <v>L98-207</v>
          </cell>
          <cell r="D297">
            <v>6</v>
          </cell>
          <cell r="E297" t="str">
            <v>B</v>
          </cell>
          <cell r="F297">
            <v>11</v>
          </cell>
          <cell r="G297">
            <v>0</v>
          </cell>
          <cell r="H297" t="str">
            <v>1R1</v>
          </cell>
          <cell r="I297" t="str">
            <v>Y</v>
          </cell>
        </row>
        <row r="298">
          <cell r="C298" t="str">
            <v>L98-209</v>
          </cell>
          <cell r="D298">
            <v>5</v>
          </cell>
          <cell r="E298" t="str">
            <v>B</v>
          </cell>
          <cell r="F298">
            <v>15</v>
          </cell>
          <cell r="G298">
            <v>0</v>
          </cell>
          <cell r="H298" t="str">
            <v>2L3, 5R3</v>
          </cell>
          <cell r="I298" t="str">
            <v>Y</v>
          </cell>
        </row>
        <row r="299">
          <cell r="C299" t="str">
            <v>L98-209</v>
          </cell>
          <cell r="D299">
            <v>6</v>
          </cell>
          <cell r="E299" t="str">
            <v>C</v>
          </cell>
          <cell r="F299">
            <v>16</v>
          </cell>
          <cell r="G299">
            <v>0</v>
          </cell>
          <cell r="H299" t="str">
            <v>2L3, 5R3</v>
          </cell>
          <cell r="I299" t="str">
            <v>Y</v>
          </cell>
        </row>
        <row r="300">
          <cell r="C300" t="str">
            <v>L99-226</v>
          </cell>
          <cell r="D300">
            <v>1</v>
          </cell>
          <cell r="E300" t="str">
            <v>C</v>
          </cell>
          <cell r="F300">
            <v>3</v>
          </cell>
          <cell r="G300">
            <v>0</v>
          </cell>
          <cell r="H300" t="str">
            <v>1L4, 1L3</v>
          </cell>
          <cell r="I300" t="str">
            <v>Y</v>
          </cell>
        </row>
        <row r="301">
          <cell r="C301" t="str">
            <v>L99-226</v>
          </cell>
          <cell r="D301">
            <v>2</v>
          </cell>
          <cell r="E301" t="str">
            <v>B</v>
          </cell>
          <cell r="F301">
            <v>13</v>
          </cell>
          <cell r="G301">
            <v>0</v>
          </cell>
          <cell r="H301" t="str">
            <v>1L4, 1L3</v>
          </cell>
          <cell r="I301" t="str">
            <v>Y</v>
          </cell>
        </row>
        <row r="302">
          <cell r="C302" t="str">
            <v>L99-226</v>
          </cell>
          <cell r="D302">
            <v>3</v>
          </cell>
          <cell r="E302" t="str">
            <v>A</v>
          </cell>
          <cell r="F302">
            <v>10</v>
          </cell>
          <cell r="G302">
            <v>0</v>
          </cell>
          <cell r="H302" t="str">
            <v>1L4, 1L3</v>
          </cell>
          <cell r="I302" t="str">
            <v>Y</v>
          </cell>
        </row>
        <row r="303">
          <cell r="C303" t="str">
            <v>L99-226</v>
          </cell>
          <cell r="D303">
            <v>3</v>
          </cell>
          <cell r="E303" t="str">
            <v>C</v>
          </cell>
          <cell r="F303">
            <v>6</v>
          </cell>
          <cell r="G303">
            <v>1</v>
          </cell>
          <cell r="H303" t="str">
            <v>1L4, 1L3</v>
          </cell>
          <cell r="I303" t="str">
            <v>Y</v>
          </cell>
        </row>
        <row r="304">
          <cell r="C304" t="str">
            <v>L99-226</v>
          </cell>
          <cell r="D304">
            <v>4</v>
          </cell>
          <cell r="E304" t="str">
            <v>A</v>
          </cell>
          <cell r="F304">
            <v>1</v>
          </cell>
          <cell r="G304">
            <v>1</v>
          </cell>
          <cell r="H304" t="str">
            <v>1L4, 1L3</v>
          </cell>
          <cell r="I304" t="str">
            <v>Y</v>
          </cell>
        </row>
        <row r="305">
          <cell r="C305" t="str">
            <v>L99-226</v>
          </cell>
          <cell r="D305">
            <v>4</v>
          </cell>
          <cell r="E305" t="str">
            <v>B</v>
          </cell>
          <cell r="F305">
            <v>9</v>
          </cell>
          <cell r="G305">
            <v>1</v>
          </cell>
          <cell r="H305" t="str">
            <v>1L4, 1L3</v>
          </cell>
          <cell r="I305" t="str">
            <v>Y</v>
          </cell>
        </row>
        <row r="306">
          <cell r="C306" t="str">
            <v>L99-226</v>
          </cell>
          <cell r="D306">
            <v>6</v>
          </cell>
          <cell r="E306" t="str">
            <v>A</v>
          </cell>
          <cell r="F306">
            <v>13</v>
          </cell>
          <cell r="G306">
            <v>1</v>
          </cell>
          <cell r="H306" t="str">
            <v>1L4, 1L3</v>
          </cell>
          <cell r="I306" t="str">
            <v>Y</v>
          </cell>
        </row>
        <row r="307">
          <cell r="C307" t="str">
            <v>L99-226</v>
          </cell>
          <cell r="D307">
            <v>6</v>
          </cell>
          <cell r="E307" t="str">
            <v>C</v>
          </cell>
          <cell r="F307">
            <v>2</v>
          </cell>
          <cell r="G307">
            <v>1</v>
          </cell>
          <cell r="H307" t="str">
            <v>1L4, 1L3</v>
          </cell>
          <cell r="I307" t="str">
            <v>Y</v>
          </cell>
        </row>
        <row r="308">
          <cell r="C308" t="str">
            <v>L99-233</v>
          </cell>
          <cell r="D308">
            <v>1</v>
          </cell>
          <cell r="E308" t="str">
            <v>B</v>
          </cell>
          <cell r="F308">
            <v>4</v>
          </cell>
          <cell r="G308">
            <v>1</v>
          </cell>
          <cell r="H308" t="str">
            <v>1L2, 1L1</v>
          </cell>
          <cell r="I308" t="str">
            <v>Y</v>
          </cell>
        </row>
        <row r="309">
          <cell r="C309" t="str">
            <v>L99-233</v>
          </cell>
          <cell r="D309">
            <v>1</v>
          </cell>
          <cell r="E309" t="str">
            <v>C</v>
          </cell>
          <cell r="F309">
            <v>13</v>
          </cell>
          <cell r="G309">
            <v>1</v>
          </cell>
          <cell r="H309" t="str">
            <v>1L2, 1L1</v>
          </cell>
          <cell r="I309" t="str">
            <v>Y</v>
          </cell>
        </row>
        <row r="310">
          <cell r="C310" t="str">
            <v>L99-233</v>
          </cell>
          <cell r="D310">
            <v>2</v>
          </cell>
          <cell r="E310" t="str">
            <v>A</v>
          </cell>
          <cell r="F310">
            <v>14</v>
          </cell>
          <cell r="G310">
            <v>1</v>
          </cell>
          <cell r="H310" t="str">
            <v>1L2, 1L1</v>
          </cell>
          <cell r="I310" t="str">
            <v>Y</v>
          </cell>
        </row>
        <row r="311">
          <cell r="C311" t="str">
            <v>L99-233</v>
          </cell>
          <cell r="D311">
            <v>2</v>
          </cell>
          <cell r="E311" t="str">
            <v>C</v>
          </cell>
          <cell r="F311">
            <v>16</v>
          </cell>
          <cell r="G311">
            <v>1</v>
          </cell>
          <cell r="H311" t="str">
            <v>1L2, 1L1</v>
          </cell>
          <cell r="I311" t="str">
            <v>Y</v>
          </cell>
        </row>
        <row r="312">
          <cell r="C312" t="str">
            <v>L99-233</v>
          </cell>
          <cell r="D312">
            <v>3</v>
          </cell>
          <cell r="E312" t="str">
            <v>A</v>
          </cell>
          <cell r="F312">
            <v>1</v>
          </cell>
          <cell r="G312">
            <v>1</v>
          </cell>
          <cell r="H312" t="str">
            <v>1L2, 1L1</v>
          </cell>
          <cell r="I312" t="str">
            <v>Y</v>
          </cell>
        </row>
        <row r="313">
          <cell r="C313" t="str">
            <v>L99-233</v>
          </cell>
          <cell r="D313">
            <v>3</v>
          </cell>
          <cell r="E313" t="str">
            <v>B</v>
          </cell>
          <cell r="F313">
            <v>10</v>
          </cell>
          <cell r="G313">
            <v>1</v>
          </cell>
          <cell r="H313" t="str">
            <v>1L2, 1L1</v>
          </cell>
          <cell r="I313" t="str">
            <v>Y</v>
          </cell>
        </row>
        <row r="314">
          <cell r="C314" t="str">
            <v>L99-233</v>
          </cell>
          <cell r="D314">
            <v>4</v>
          </cell>
          <cell r="E314" t="str">
            <v>A</v>
          </cell>
          <cell r="F314">
            <v>6</v>
          </cell>
          <cell r="G314">
            <v>1</v>
          </cell>
          <cell r="H314" t="str">
            <v>1L2, 1L1</v>
          </cell>
          <cell r="I314" t="str">
            <v>Y</v>
          </cell>
        </row>
        <row r="315">
          <cell r="C315" t="str">
            <v>L99-233</v>
          </cell>
          <cell r="D315">
            <v>5</v>
          </cell>
          <cell r="E315" t="str">
            <v>B</v>
          </cell>
          <cell r="F315">
            <v>11</v>
          </cell>
          <cell r="G315">
            <v>0</v>
          </cell>
          <cell r="H315" t="str">
            <v>1L2, 1L1</v>
          </cell>
          <cell r="I315" t="str">
            <v>Y</v>
          </cell>
        </row>
        <row r="316">
          <cell r="C316" t="str">
            <v>L99-233</v>
          </cell>
          <cell r="D316">
            <v>6</v>
          </cell>
          <cell r="E316" t="str">
            <v>A</v>
          </cell>
          <cell r="F316">
            <v>17</v>
          </cell>
          <cell r="G316">
            <v>1</v>
          </cell>
          <cell r="H316" t="str">
            <v>1L2, 1L1</v>
          </cell>
          <cell r="I316" t="str">
            <v>Y</v>
          </cell>
        </row>
        <row r="317">
          <cell r="C317" t="str">
            <v>L99-233</v>
          </cell>
          <cell r="D317">
            <v>6</v>
          </cell>
          <cell r="E317" t="str">
            <v>B</v>
          </cell>
          <cell r="F317">
            <v>18</v>
          </cell>
          <cell r="G317">
            <v>0</v>
          </cell>
          <cell r="H317" t="str">
            <v>1L2, 1L1</v>
          </cell>
          <cell r="I317" t="str">
            <v>Y</v>
          </cell>
        </row>
        <row r="318">
          <cell r="C318" t="str">
            <v>LCP81-010</v>
          </cell>
          <cell r="D318">
            <v>1</v>
          </cell>
          <cell r="E318" t="str">
            <v>A</v>
          </cell>
          <cell r="F318">
            <v>13</v>
          </cell>
          <cell r="G318">
            <v>1</v>
          </cell>
          <cell r="H318" t="str">
            <v>4L2</v>
          </cell>
          <cell r="I318" t="str">
            <v>Y</v>
          </cell>
        </row>
        <row r="319">
          <cell r="C319" t="str">
            <v>LCP81-010</v>
          </cell>
          <cell r="D319">
            <v>2</v>
          </cell>
          <cell r="E319" t="str">
            <v>B</v>
          </cell>
          <cell r="F319">
            <v>18</v>
          </cell>
          <cell r="G319">
            <v>1</v>
          </cell>
          <cell r="H319" t="str">
            <v>4L2</v>
          </cell>
          <cell r="I319" t="str">
            <v>Y</v>
          </cell>
        </row>
        <row r="320">
          <cell r="C320" t="str">
            <v>LCP81-010</v>
          </cell>
          <cell r="D320">
            <v>5</v>
          </cell>
          <cell r="E320" t="str">
            <v>B</v>
          </cell>
          <cell r="F320">
            <v>10</v>
          </cell>
          <cell r="G320">
            <v>0</v>
          </cell>
          <cell r="H320" t="str">
            <v>4L2</v>
          </cell>
          <cell r="I320" t="str">
            <v>Y</v>
          </cell>
        </row>
        <row r="321">
          <cell r="C321" t="str">
            <v>LCP81-010</v>
          </cell>
          <cell r="D321">
            <v>6</v>
          </cell>
          <cell r="E321" t="str">
            <v>B</v>
          </cell>
          <cell r="F321">
            <v>1</v>
          </cell>
          <cell r="G321">
            <v>1</v>
          </cell>
          <cell r="H321" t="str">
            <v>4L2</v>
          </cell>
          <cell r="I321" t="str">
            <v>Y</v>
          </cell>
        </row>
        <row r="322">
          <cell r="C322" t="str">
            <v>LCP81-030</v>
          </cell>
          <cell r="D322">
            <v>4</v>
          </cell>
          <cell r="E322" t="str">
            <v>A</v>
          </cell>
          <cell r="F322">
            <v>2</v>
          </cell>
          <cell r="G322">
            <v>1</v>
          </cell>
          <cell r="H322" t="str">
            <v>2L5</v>
          </cell>
          <cell r="I322" t="str">
            <v>Y</v>
          </cell>
        </row>
        <row r="323">
          <cell r="C323" t="str">
            <v>N27</v>
          </cell>
          <cell r="D323">
            <v>3</v>
          </cell>
          <cell r="E323" t="str">
            <v>C</v>
          </cell>
          <cell r="F323">
            <v>13</v>
          </cell>
          <cell r="G323">
            <v>1</v>
          </cell>
          <cell r="H323" t="str">
            <v>2R6</v>
          </cell>
          <cell r="I323" t="str">
            <v>Y</v>
          </cell>
        </row>
        <row r="324">
          <cell r="C324" t="str">
            <v>US01-040</v>
          </cell>
          <cell r="D324">
            <v>5</v>
          </cell>
          <cell r="E324" t="str">
            <v>A</v>
          </cell>
          <cell r="F324">
            <v>9</v>
          </cell>
          <cell r="G324">
            <v>1</v>
          </cell>
          <cell r="H324" t="str">
            <v>1L3</v>
          </cell>
          <cell r="I324" t="str">
            <v>Y</v>
          </cell>
        </row>
        <row r="325">
          <cell r="C325" t="str">
            <v>US01-040</v>
          </cell>
          <cell r="D325">
            <v>5</v>
          </cell>
          <cell r="E325" t="str">
            <v>C</v>
          </cell>
          <cell r="F325">
            <v>6</v>
          </cell>
          <cell r="G325">
            <v>1</v>
          </cell>
          <cell r="H325" t="str">
            <v>1L3</v>
          </cell>
          <cell r="I325" t="str">
            <v>Y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E8E84-3567-4182-BB6C-652C9FE2B50D}">
  <dimension ref="A1:L430"/>
  <sheetViews>
    <sheetView topLeftCell="A10" workbookViewId="0">
      <selection activeCell="D22" sqref="D22"/>
    </sheetView>
  </sheetViews>
  <sheetFormatPr defaultColWidth="9.140625" defaultRowHeight="12.75" x14ac:dyDescent="0.2"/>
  <cols>
    <col min="1" max="1" width="14.140625" style="1" bestFit="1" customWidth="1"/>
    <col min="2" max="16384" width="9.140625" style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s="1" t="s">
        <v>12</v>
      </c>
      <c r="B2" s="1">
        <v>1</v>
      </c>
      <c r="C2" s="1" t="s">
        <v>13</v>
      </c>
      <c r="D2" s="1">
        <v>14</v>
      </c>
      <c r="E2" s="1">
        <v>1</v>
      </c>
      <c r="F2" s="1">
        <v>4</v>
      </c>
      <c r="G2" s="1">
        <v>312</v>
      </c>
      <c r="H2" s="1">
        <v>165</v>
      </c>
      <c r="I2" s="1">
        <v>44</v>
      </c>
      <c r="J2" s="1">
        <v>209</v>
      </c>
      <c r="K2" s="1">
        <v>103</v>
      </c>
      <c r="L2" s="1" t="s">
        <v>14</v>
      </c>
    </row>
    <row r="3" spans="1:12" x14ac:dyDescent="0.2">
      <c r="A3" s="1" t="s">
        <v>15</v>
      </c>
      <c r="B3" s="1">
        <v>1</v>
      </c>
      <c r="C3" s="1" t="s">
        <v>16</v>
      </c>
      <c r="D3" s="1">
        <v>10</v>
      </c>
      <c r="E3" s="1">
        <v>1</v>
      </c>
      <c r="G3" s="1">
        <v>400</v>
      </c>
      <c r="H3" s="1">
        <v>168</v>
      </c>
      <c r="I3" s="1">
        <v>43</v>
      </c>
      <c r="J3" s="1">
        <v>211</v>
      </c>
      <c r="K3" s="1">
        <v>189</v>
      </c>
      <c r="L3" s="1" t="s">
        <v>14</v>
      </c>
    </row>
    <row r="4" spans="1:12" x14ac:dyDescent="0.2">
      <c r="A4" s="1" t="s">
        <v>17</v>
      </c>
      <c r="B4" s="1">
        <v>3</v>
      </c>
      <c r="C4" s="1" t="s">
        <v>13</v>
      </c>
      <c r="D4" s="1">
        <v>2</v>
      </c>
      <c r="E4" s="1">
        <v>4</v>
      </c>
      <c r="F4" s="1">
        <v>8</v>
      </c>
      <c r="G4" s="1">
        <v>284</v>
      </c>
      <c r="H4" s="1">
        <v>150</v>
      </c>
      <c r="I4" s="1">
        <v>41</v>
      </c>
      <c r="J4" s="1">
        <v>191</v>
      </c>
      <c r="L4" s="1" t="s">
        <v>14</v>
      </c>
    </row>
    <row r="5" spans="1:12" x14ac:dyDescent="0.2">
      <c r="A5" s="1" t="s">
        <v>18</v>
      </c>
      <c r="B5" s="1">
        <v>5</v>
      </c>
      <c r="C5" s="1" t="s">
        <v>13</v>
      </c>
      <c r="D5" s="1">
        <v>5</v>
      </c>
      <c r="E5" s="1">
        <v>1</v>
      </c>
      <c r="F5" s="1">
        <v>3</v>
      </c>
      <c r="G5" s="1">
        <v>271</v>
      </c>
      <c r="H5" s="1">
        <v>151</v>
      </c>
      <c r="I5" s="1">
        <v>40</v>
      </c>
      <c r="J5" s="1">
        <v>191</v>
      </c>
      <c r="K5" s="1">
        <v>80</v>
      </c>
      <c r="L5" s="1" t="s">
        <v>14</v>
      </c>
    </row>
    <row r="6" spans="1:12" x14ac:dyDescent="0.2">
      <c r="A6" s="1" t="s">
        <v>19</v>
      </c>
      <c r="B6" s="1">
        <v>1</v>
      </c>
      <c r="C6" s="1" t="s">
        <v>20</v>
      </c>
      <c r="D6" s="1">
        <v>14</v>
      </c>
      <c r="E6" s="1">
        <v>1</v>
      </c>
      <c r="G6" s="1">
        <v>500</v>
      </c>
      <c r="H6" s="1">
        <v>165</v>
      </c>
      <c r="I6" s="1">
        <v>44</v>
      </c>
      <c r="J6" s="1">
        <v>211</v>
      </c>
      <c r="K6" s="1">
        <v>289</v>
      </c>
      <c r="L6" s="1" t="s">
        <v>14</v>
      </c>
    </row>
    <row r="7" spans="1:12" x14ac:dyDescent="0.2">
      <c r="A7" s="1" t="s">
        <v>21</v>
      </c>
      <c r="B7" s="1">
        <v>2</v>
      </c>
      <c r="C7" s="1" t="s">
        <v>16</v>
      </c>
      <c r="D7" s="1">
        <v>16</v>
      </c>
      <c r="E7" s="1">
        <v>1</v>
      </c>
      <c r="G7" s="1">
        <v>500</v>
      </c>
      <c r="H7" s="1">
        <v>168</v>
      </c>
      <c r="I7" s="1">
        <v>43</v>
      </c>
      <c r="J7" s="1">
        <v>211</v>
      </c>
      <c r="K7" s="1">
        <v>289</v>
      </c>
      <c r="L7" s="1" t="s">
        <v>14</v>
      </c>
    </row>
    <row r="8" spans="1:12" x14ac:dyDescent="0.2">
      <c r="A8" s="1" t="s">
        <v>22</v>
      </c>
      <c r="B8" s="1">
        <v>6</v>
      </c>
      <c r="C8" s="1" t="s">
        <v>20</v>
      </c>
      <c r="D8" s="1">
        <v>18</v>
      </c>
      <c r="E8" s="1">
        <v>4</v>
      </c>
      <c r="F8" s="1">
        <v>7</v>
      </c>
      <c r="G8" s="1">
        <v>296</v>
      </c>
      <c r="H8" s="1">
        <v>150</v>
      </c>
      <c r="I8" s="1">
        <v>41</v>
      </c>
      <c r="J8" s="1">
        <v>191</v>
      </c>
      <c r="L8" s="1" t="s">
        <v>14</v>
      </c>
    </row>
    <row r="9" spans="1:12" x14ac:dyDescent="0.2">
      <c r="A9" s="1" t="s">
        <v>23</v>
      </c>
      <c r="B9" s="1">
        <v>1</v>
      </c>
      <c r="C9" s="1" t="s">
        <v>20</v>
      </c>
      <c r="D9" s="1">
        <v>8</v>
      </c>
      <c r="E9" s="1">
        <v>1</v>
      </c>
      <c r="G9" s="1">
        <v>450</v>
      </c>
      <c r="H9" s="1">
        <v>168</v>
      </c>
      <c r="I9" s="1">
        <v>43</v>
      </c>
      <c r="J9" s="1">
        <v>211</v>
      </c>
      <c r="K9" s="1">
        <v>239</v>
      </c>
      <c r="L9" s="1" t="s">
        <v>14</v>
      </c>
    </row>
    <row r="10" spans="1:12" x14ac:dyDescent="0.2">
      <c r="A10" s="1" t="s">
        <v>24</v>
      </c>
      <c r="B10" s="1">
        <v>4</v>
      </c>
      <c r="C10" s="1" t="s">
        <v>16</v>
      </c>
      <c r="D10" s="1">
        <v>15</v>
      </c>
      <c r="E10" s="1">
        <v>1</v>
      </c>
      <c r="G10" s="1">
        <v>500</v>
      </c>
      <c r="H10" s="1">
        <v>151</v>
      </c>
      <c r="I10" s="1">
        <v>37</v>
      </c>
      <c r="J10" s="1">
        <v>187</v>
      </c>
      <c r="K10" s="1">
        <v>313</v>
      </c>
      <c r="L10" s="1" t="s">
        <v>14</v>
      </c>
    </row>
    <row r="11" spans="1:12" x14ac:dyDescent="0.2">
      <c r="A11" s="1" t="s">
        <v>25</v>
      </c>
      <c r="B11" s="1">
        <v>1</v>
      </c>
      <c r="C11" s="1" t="s">
        <v>13</v>
      </c>
      <c r="D11" s="1">
        <v>7</v>
      </c>
      <c r="E11" s="1">
        <v>1</v>
      </c>
      <c r="F11" s="1">
        <v>7</v>
      </c>
      <c r="G11" s="1">
        <v>287</v>
      </c>
      <c r="H11" s="1">
        <v>168</v>
      </c>
      <c r="I11" s="1">
        <v>43</v>
      </c>
      <c r="J11" s="1">
        <v>211</v>
      </c>
      <c r="K11" s="1">
        <v>76</v>
      </c>
      <c r="L11" s="1" t="s">
        <v>14</v>
      </c>
    </row>
    <row r="12" spans="1:12" x14ac:dyDescent="0.2">
      <c r="A12" s="1" t="s">
        <v>26</v>
      </c>
      <c r="B12" s="1">
        <v>3</v>
      </c>
      <c r="C12" s="1" t="s">
        <v>16</v>
      </c>
      <c r="D12" s="1">
        <v>6</v>
      </c>
      <c r="E12" s="1">
        <v>1</v>
      </c>
      <c r="F12" s="1">
        <v>4</v>
      </c>
      <c r="G12" s="1">
        <v>258</v>
      </c>
      <c r="H12" s="1">
        <v>152</v>
      </c>
      <c r="I12" s="1">
        <v>35</v>
      </c>
      <c r="J12" s="1">
        <v>187</v>
      </c>
      <c r="K12" s="1">
        <v>71</v>
      </c>
      <c r="L12" s="1" t="s">
        <v>14</v>
      </c>
    </row>
    <row r="13" spans="1:12" x14ac:dyDescent="0.2">
      <c r="A13" s="1" t="s">
        <v>27</v>
      </c>
      <c r="B13" s="1">
        <v>1</v>
      </c>
      <c r="C13" s="1" t="s">
        <v>16</v>
      </c>
      <c r="D13" s="1">
        <v>10</v>
      </c>
      <c r="E13" s="1">
        <v>1</v>
      </c>
      <c r="G13" s="1">
        <v>600</v>
      </c>
      <c r="H13" s="1">
        <v>168</v>
      </c>
      <c r="I13" s="1">
        <v>44</v>
      </c>
      <c r="J13" s="1">
        <v>211</v>
      </c>
      <c r="K13" s="1">
        <v>389</v>
      </c>
      <c r="L13" s="1" t="s">
        <v>14</v>
      </c>
    </row>
    <row r="14" spans="1:12" x14ac:dyDescent="0.2">
      <c r="A14" s="1" t="s">
        <v>28</v>
      </c>
      <c r="B14" s="1">
        <v>1</v>
      </c>
      <c r="C14" s="1" t="s">
        <v>13</v>
      </c>
      <c r="D14" s="1">
        <v>3</v>
      </c>
      <c r="E14" s="1">
        <v>1</v>
      </c>
      <c r="F14" s="1">
        <v>8</v>
      </c>
      <c r="G14" s="1">
        <v>294</v>
      </c>
      <c r="H14" s="1">
        <v>168</v>
      </c>
      <c r="I14" s="1">
        <v>43</v>
      </c>
      <c r="J14" s="1">
        <v>211</v>
      </c>
      <c r="K14" s="1">
        <v>83</v>
      </c>
      <c r="L14" s="1" t="s">
        <v>14</v>
      </c>
    </row>
    <row r="15" spans="1:12" x14ac:dyDescent="0.2">
      <c r="A15" s="1" t="s">
        <v>29</v>
      </c>
      <c r="B15" s="1">
        <v>1</v>
      </c>
      <c r="C15" s="1" t="s">
        <v>13</v>
      </c>
      <c r="D15" s="1">
        <v>11</v>
      </c>
      <c r="E15" s="1">
        <v>1</v>
      </c>
      <c r="G15" s="1">
        <v>500</v>
      </c>
      <c r="H15" s="1">
        <v>165</v>
      </c>
      <c r="I15" s="1">
        <v>44</v>
      </c>
      <c r="J15" s="1">
        <v>211</v>
      </c>
      <c r="K15" s="1">
        <v>289</v>
      </c>
      <c r="L15" s="1" t="s">
        <v>14</v>
      </c>
    </row>
    <row r="16" spans="1:12" x14ac:dyDescent="0.2">
      <c r="A16" s="1" t="s">
        <v>30</v>
      </c>
      <c r="B16" s="1">
        <v>2</v>
      </c>
      <c r="C16" s="1" t="s">
        <v>13</v>
      </c>
      <c r="D16" s="1">
        <v>6</v>
      </c>
      <c r="E16" s="1">
        <v>5</v>
      </c>
      <c r="F16" s="1">
        <v>6</v>
      </c>
      <c r="G16" s="1">
        <v>311</v>
      </c>
      <c r="H16" s="1">
        <v>150</v>
      </c>
      <c r="I16" s="1">
        <v>37</v>
      </c>
      <c r="J16" s="1">
        <v>187</v>
      </c>
      <c r="L16" s="1" t="s">
        <v>14</v>
      </c>
    </row>
    <row r="17" spans="1:12" x14ac:dyDescent="0.2">
      <c r="A17" s="1" t="s">
        <v>31</v>
      </c>
      <c r="B17" s="1">
        <v>1</v>
      </c>
      <c r="C17" s="1" t="s">
        <v>13</v>
      </c>
      <c r="D17" s="1">
        <v>3</v>
      </c>
      <c r="E17" s="1">
        <v>1</v>
      </c>
      <c r="F17" s="1">
        <v>3</v>
      </c>
      <c r="G17" s="1">
        <v>279</v>
      </c>
      <c r="H17" s="1">
        <v>168</v>
      </c>
      <c r="I17" s="1">
        <v>44</v>
      </c>
      <c r="J17" s="1">
        <v>211</v>
      </c>
      <c r="K17" s="1">
        <v>68</v>
      </c>
      <c r="L17" s="1" t="s">
        <v>14</v>
      </c>
    </row>
    <row r="18" spans="1:12" x14ac:dyDescent="0.2">
      <c r="A18" s="1" t="s">
        <v>32</v>
      </c>
      <c r="B18" s="1">
        <v>1</v>
      </c>
      <c r="C18" s="1" t="s">
        <v>16</v>
      </c>
      <c r="D18" s="1">
        <v>3</v>
      </c>
      <c r="E18" s="1">
        <v>1</v>
      </c>
      <c r="F18" s="1">
        <v>8</v>
      </c>
      <c r="G18" s="1">
        <v>286</v>
      </c>
      <c r="H18" s="1">
        <v>165</v>
      </c>
      <c r="I18" s="1">
        <v>44</v>
      </c>
      <c r="J18" s="1">
        <v>211</v>
      </c>
      <c r="K18" s="1">
        <v>75</v>
      </c>
      <c r="L18" s="1" t="s">
        <v>14</v>
      </c>
    </row>
    <row r="19" spans="1:12" x14ac:dyDescent="0.2">
      <c r="A19" s="1" t="s">
        <v>33</v>
      </c>
      <c r="B19" s="1">
        <v>3</v>
      </c>
      <c r="C19" s="1" t="s">
        <v>16</v>
      </c>
      <c r="D19" s="1">
        <v>16</v>
      </c>
      <c r="E19" s="1">
        <v>1</v>
      </c>
      <c r="G19" s="1">
        <v>500</v>
      </c>
      <c r="H19" s="1">
        <v>151</v>
      </c>
      <c r="I19" s="1">
        <v>37</v>
      </c>
      <c r="J19" s="1">
        <v>187</v>
      </c>
      <c r="K19" s="1">
        <v>313</v>
      </c>
      <c r="L19" s="1" t="s">
        <v>14</v>
      </c>
    </row>
    <row r="20" spans="1:12" x14ac:dyDescent="0.2">
      <c r="A20" s="1" t="s">
        <v>34</v>
      </c>
      <c r="B20" s="1">
        <v>3</v>
      </c>
      <c r="C20" s="1" t="s">
        <v>16</v>
      </c>
      <c r="D20" s="1">
        <v>1</v>
      </c>
      <c r="E20" s="1">
        <v>1</v>
      </c>
      <c r="F20" s="1">
        <v>7</v>
      </c>
      <c r="G20" s="1">
        <v>272</v>
      </c>
      <c r="H20" s="1">
        <v>152</v>
      </c>
      <c r="I20" s="1">
        <v>35</v>
      </c>
      <c r="J20" s="1">
        <v>187</v>
      </c>
      <c r="K20" s="1">
        <v>85</v>
      </c>
      <c r="L20" s="1" t="s">
        <v>14</v>
      </c>
    </row>
    <row r="21" spans="1:12" x14ac:dyDescent="0.2">
      <c r="A21" s="1" t="s">
        <v>35</v>
      </c>
      <c r="B21" s="1">
        <v>2</v>
      </c>
      <c r="C21" s="1" t="s">
        <v>20</v>
      </c>
      <c r="D21" s="1">
        <v>10</v>
      </c>
      <c r="E21" s="1">
        <v>1</v>
      </c>
      <c r="G21" s="1">
        <v>500</v>
      </c>
      <c r="H21" s="1">
        <v>168</v>
      </c>
      <c r="I21" s="1">
        <v>44</v>
      </c>
      <c r="J21" s="1">
        <v>211</v>
      </c>
      <c r="K21" s="1">
        <v>289</v>
      </c>
      <c r="L21" s="1" t="s">
        <v>14</v>
      </c>
    </row>
    <row r="22" spans="1:12" x14ac:dyDescent="0.2">
      <c r="A22" s="1" t="s">
        <v>36</v>
      </c>
      <c r="B22" s="1">
        <v>1</v>
      </c>
      <c r="C22" s="1" t="s">
        <v>16</v>
      </c>
      <c r="D22" s="1">
        <v>12</v>
      </c>
      <c r="E22" s="1">
        <v>1</v>
      </c>
      <c r="F22" s="1">
        <v>5</v>
      </c>
      <c r="G22" s="1">
        <v>267</v>
      </c>
      <c r="H22" s="1">
        <v>168</v>
      </c>
      <c r="I22" s="1">
        <v>44</v>
      </c>
      <c r="J22" s="1">
        <v>211</v>
      </c>
      <c r="K22" s="1">
        <v>56</v>
      </c>
      <c r="L22" s="1" t="s">
        <v>14</v>
      </c>
    </row>
    <row r="23" spans="1:12" x14ac:dyDescent="0.2">
      <c r="A23" s="1" t="s">
        <v>37</v>
      </c>
      <c r="B23" s="1">
        <v>5</v>
      </c>
      <c r="C23" s="1" t="s">
        <v>16</v>
      </c>
      <c r="D23" s="1">
        <v>12</v>
      </c>
      <c r="E23" s="1">
        <v>1</v>
      </c>
      <c r="F23" s="1">
        <v>3</v>
      </c>
      <c r="G23" s="1">
        <v>253</v>
      </c>
      <c r="H23" s="1">
        <v>152</v>
      </c>
      <c r="I23" s="1">
        <v>39</v>
      </c>
      <c r="J23" s="1">
        <v>191</v>
      </c>
      <c r="K23" s="1">
        <v>62</v>
      </c>
      <c r="L23" s="1" t="s">
        <v>14</v>
      </c>
    </row>
    <row r="24" spans="1:12" x14ac:dyDescent="0.2">
      <c r="A24" s="1" t="s">
        <v>38</v>
      </c>
      <c r="B24" s="1">
        <v>1</v>
      </c>
      <c r="C24" s="1" t="s">
        <v>16</v>
      </c>
      <c r="D24" s="1">
        <v>8</v>
      </c>
      <c r="E24" s="1">
        <v>1</v>
      </c>
      <c r="G24" s="1">
        <v>500</v>
      </c>
      <c r="H24" s="1">
        <v>165</v>
      </c>
      <c r="I24" s="1">
        <v>44</v>
      </c>
      <c r="J24" s="1">
        <v>211</v>
      </c>
      <c r="K24" s="1">
        <v>289</v>
      </c>
      <c r="L24" s="1" t="s">
        <v>14</v>
      </c>
    </row>
    <row r="25" spans="1:12" x14ac:dyDescent="0.2">
      <c r="A25" s="1" t="s">
        <v>39</v>
      </c>
      <c r="B25" s="1">
        <v>1</v>
      </c>
      <c r="C25" s="1" t="s">
        <v>20</v>
      </c>
      <c r="D25" s="1">
        <v>13</v>
      </c>
      <c r="E25" s="1">
        <v>1</v>
      </c>
      <c r="F25" s="1">
        <v>4</v>
      </c>
      <c r="G25" s="1">
        <v>283</v>
      </c>
      <c r="H25" s="1">
        <v>165</v>
      </c>
      <c r="I25" s="1">
        <v>44</v>
      </c>
      <c r="J25" s="1">
        <v>211</v>
      </c>
      <c r="K25" s="1">
        <v>72</v>
      </c>
      <c r="L25" s="1" t="s">
        <v>14</v>
      </c>
    </row>
    <row r="26" spans="1:12" x14ac:dyDescent="0.2">
      <c r="A26" s="1" t="s">
        <v>40</v>
      </c>
      <c r="B26" s="1">
        <v>2</v>
      </c>
      <c r="C26" s="1" t="s">
        <v>13</v>
      </c>
      <c r="D26" s="1">
        <v>2</v>
      </c>
      <c r="E26" s="1">
        <v>1</v>
      </c>
      <c r="F26" s="1">
        <v>8</v>
      </c>
      <c r="G26" s="1">
        <v>273</v>
      </c>
      <c r="H26" s="1">
        <v>165</v>
      </c>
      <c r="I26" s="1">
        <v>44</v>
      </c>
      <c r="J26" s="1">
        <v>211</v>
      </c>
      <c r="K26" s="1">
        <v>62</v>
      </c>
      <c r="L26" s="1" t="s">
        <v>14</v>
      </c>
    </row>
    <row r="27" spans="1:12" x14ac:dyDescent="0.2">
      <c r="A27" s="1" t="s">
        <v>41</v>
      </c>
      <c r="B27" s="1">
        <v>5</v>
      </c>
      <c r="C27" s="1" t="s">
        <v>16</v>
      </c>
      <c r="D27" s="1">
        <v>13</v>
      </c>
      <c r="E27" s="1">
        <v>1</v>
      </c>
      <c r="F27" s="1">
        <v>7</v>
      </c>
      <c r="G27" s="1">
        <v>277</v>
      </c>
      <c r="H27" s="1">
        <v>152</v>
      </c>
      <c r="I27" s="1">
        <v>39</v>
      </c>
      <c r="J27" s="1">
        <v>191</v>
      </c>
      <c r="K27" s="1">
        <v>86</v>
      </c>
      <c r="L27" s="1" t="s">
        <v>14</v>
      </c>
    </row>
    <row r="28" spans="1:12" x14ac:dyDescent="0.2">
      <c r="A28" s="1" t="s">
        <v>42</v>
      </c>
      <c r="B28" s="1">
        <v>2</v>
      </c>
      <c r="C28" s="1" t="s">
        <v>16</v>
      </c>
      <c r="D28" s="1">
        <v>5</v>
      </c>
      <c r="E28" s="1">
        <v>1</v>
      </c>
      <c r="F28" s="1">
        <v>6</v>
      </c>
      <c r="G28" s="1">
        <v>287</v>
      </c>
      <c r="H28" s="1">
        <v>165</v>
      </c>
      <c r="I28" s="1">
        <v>44</v>
      </c>
      <c r="J28" s="1">
        <v>211</v>
      </c>
      <c r="K28" s="1">
        <v>76</v>
      </c>
      <c r="L28" s="1" t="s">
        <v>14</v>
      </c>
    </row>
    <row r="29" spans="1:12" x14ac:dyDescent="0.2">
      <c r="A29" s="1" t="s">
        <v>43</v>
      </c>
      <c r="B29" s="1">
        <v>2</v>
      </c>
      <c r="C29" s="1" t="s">
        <v>13</v>
      </c>
      <c r="D29" s="1">
        <v>15</v>
      </c>
      <c r="E29" s="1">
        <v>6</v>
      </c>
      <c r="G29" s="1">
        <v>450</v>
      </c>
      <c r="L29" s="1" t="s">
        <v>14</v>
      </c>
    </row>
    <row r="30" spans="1:12" x14ac:dyDescent="0.2">
      <c r="A30" s="1" t="s">
        <v>44</v>
      </c>
      <c r="B30" s="1">
        <v>1</v>
      </c>
      <c r="C30" s="1" t="s">
        <v>13</v>
      </c>
      <c r="D30" s="1">
        <v>10</v>
      </c>
      <c r="E30" s="1">
        <v>1</v>
      </c>
      <c r="F30" s="1">
        <v>8</v>
      </c>
      <c r="G30" s="1">
        <v>270</v>
      </c>
      <c r="H30" s="1">
        <v>165</v>
      </c>
      <c r="I30" s="1">
        <v>44</v>
      </c>
      <c r="J30" s="1">
        <v>209</v>
      </c>
      <c r="K30" s="1">
        <v>61</v>
      </c>
      <c r="L30" s="1" t="s">
        <v>14</v>
      </c>
    </row>
    <row r="31" spans="1:12" x14ac:dyDescent="0.2">
      <c r="A31" s="1" t="s">
        <v>45</v>
      </c>
      <c r="B31" s="1">
        <v>3</v>
      </c>
      <c r="C31" s="1" t="s">
        <v>13</v>
      </c>
      <c r="D31" s="1">
        <v>7</v>
      </c>
      <c r="E31" s="1">
        <v>1</v>
      </c>
      <c r="F31" s="1">
        <v>3</v>
      </c>
      <c r="G31" s="1">
        <v>259</v>
      </c>
      <c r="H31" s="1">
        <v>151</v>
      </c>
      <c r="I31" s="1">
        <v>37</v>
      </c>
      <c r="J31" s="1">
        <v>187</v>
      </c>
      <c r="K31" s="1">
        <v>72</v>
      </c>
      <c r="L31" s="1" t="s">
        <v>14</v>
      </c>
    </row>
    <row r="32" spans="1:12" x14ac:dyDescent="0.2">
      <c r="A32" s="1" t="s">
        <v>46</v>
      </c>
      <c r="B32" s="1">
        <v>1</v>
      </c>
      <c r="C32" s="1" t="s">
        <v>20</v>
      </c>
      <c r="D32" s="1">
        <v>4</v>
      </c>
      <c r="E32" s="1">
        <v>1</v>
      </c>
      <c r="F32" s="1">
        <v>8</v>
      </c>
      <c r="G32" s="1">
        <v>265</v>
      </c>
      <c r="H32" s="1">
        <v>165</v>
      </c>
      <c r="I32" s="1">
        <v>44</v>
      </c>
      <c r="J32" s="1">
        <v>209</v>
      </c>
      <c r="K32" s="1">
        <v>56</v>
      </c>
      <c r="L32" s="1" t="s">
        <v>14</v>
      </c>
    </row>
    <row r="33" spans="1:12" x14ac:dyDescent="0.2">
      <c r="A33" s="1" t="s">
        <v>47</v>
      </c>
      <c r="B33" s="1">
        <v>2</v>
      </c>
      <c r="C33" s="1" t="s">
        <v>20</v>
      </c>
      <c r="D33" s="1">
        <v>3</v>
      </c>
      <c r="E33" s="1">
        <v>1</v>
      </c>
      <c r="G33" s="1">
        <v>500</v>
      </c>
      <c r="H33" s="1">
        <v>165</v>
      </c>
      <c r="I33" s="1">
        <v>44</v>
      </c>
      <c r="J33" s="1">
        <v>211</v>
      </c>
      <c r="K33" s="1">
        <v>289</v>
      </c>
      <c r="L33" s="1" t="s">
        <v>14</v>
      </c>
    </row>
    <row r="34" spans="1:12" x14ac:dyDescent="0.2">
      <c r="A34" s="1" t="s">
        <v>48</v>
      </c>
      <c r="B34" s="1">
        <v>3</v>
      </c>
      <c r="C34" s="1" t="s">
        <v>20</v>
      </c>
      <c r="D34" s="1">
        <v>9</v>
      </c>
      <c r="E34" s="1">
        <v>1</v>
      </c>
      <c r="F34" s="1">
        <v>3</v>
      </c>
      <c r="G34" s="1">
        <v>279</v>
      </c>
      <c r="H34" s="1">
        <v>151</v>
      </c>
      <c r="I34" s="1">
        <v>37</v>
      </c>
      <c r="J34" s="1">
        <v>187</v>
      </c>
      <c r="K34" s="1">
        <v>92</v>
      </c>
      <c r="L34" s="1" t="s">
        <v>14</v>
      </c>
    </row>
    <row r="35" spans="1:12" x14ac:dyDescent="0.2">
      <c r="A35" s="1" t="s">
        <v>49</v>
      </c>
      <c r="B35" s="1">
        <v>3</v>
      </c>
      <c r="C35" s="1" t="s">
        <v>20</v>
      </c>
      <c r="D35" s="1">
        <v>3</v>
      </c>
      <c r="E35" s="1">
        <v>1</v>
      </c>
      <c r="G35" s="1">
        <v>500</v>
      </c>
      <c r="H35" s="1">
        <v>151</v>
      </c>
      <c r="I35" s="1">
        <v>37</v>
      </c>
      <c r="J35" s="1">
        <v>187</v>
      </c>
      <c r="K35" s="1">
        <v>313</v>
      </c>
      <c r="L35" s="1" t="s">
        <v>14</v>
      </c>
    </row>
    <row r="36" spans="1:12" x14ac:dyDescent="0.2">
      <c r="A36" s="1" t="s">
        <v>50</v>
      </c>
      <c r="B36" s="1">
        <v>1</v>
      </c>
      <c r="C36" s="1" t="s">
        <v>20</v>
      </c>
      <c r="D36" s="1">
        <v>13</v>
      </c>
      <c r="E36" s="1">
        <v>1</v>
      </c>
      <c r="G36" s="1">
        <v>500</v>
      </c>
      <c r="H36" s="1">
        <v>165</v>
      </c>
      <c r="I36" s="1">
        <v>44</v>
      </c>
      <c r="J36" s="1">
        <v>211</v>
      </c>
      <c r="K36" s="1">
        <v>289</v>
      </c>
      <c r="L36" s="1" t="s">
        <v>14</v>
      </c>
    </row>
    <row r="37" spans="1:12" x14ac:dyDescent="0.2">
      <c r="A37" s="1" t="s">
        <v>51</v>
      </c>
      <c r="B37" s="1">
        <v>3</v>
      </c>
      <c r="C37" s="1" t="s">
        <v>20</v>
      </c>
      <c r="D37" s="1">
        <v>4</v>
      </c>
      <c r="E37" s="1">
        <v>1</v>
      </c>
      <c r="F37" s="1">
        <v>3</v>
      </c>
      <c r="G37" s="1">
        <v>263</v>
      </c>
      <c r="H37" s="1">
        <v>152</v>
      </c>
      <c r="I37" s="1">
        <v>35</v>
      </c>
      <c r="J37" s="1">
        <v>187</v>
      </c>
      <c r="K37" s="1">
        <v>76</v>
      </c>
      <c r="L37" s="1" t="s">
        <v>14</v>
      </c>
    </row>
    <row r="38" spans="1:12" x14ac:dyDescent="0.2">
      <c r="A38" s="1" t="s">
        <v>52</v>
      </c>
      <c r="B38" s="1">
        <v>1</v>
      </c>
      <c r="C38" s="1" t="s">
        <v>20</v>
      </c>
      <c r="D38" s="1">
        <v>9</v>
      </c>
      <c r="E38" s="1">
        <v>5</v>
      </c>
      <c r="F38" s="1">
        <v>6</v>
      </c>
      <c r="G38" s="1">
        <v>287</v>
      </c>
      <c r="H38" s="1">
        <v>165</v>
      </c>
      <c r="I38" s="1">
        <v>44</v>
      </c>
      <c r="J38" s="1">
        <v>209</v>
      </c>
      <c r="L38" s="1" t="s">
        <v>14</v>
      </c>
    </row>
    <row r="39" spans="1:12" x14ac:dyDescent="0.2">
      <c r="A39" s="1" t="s">
        <v>53</v>
      </c>
      <c r="B39" s="1">
        <v>3</v>
      </c>
      <c r="C39" s="1" t="s">
        <v>13</v>
      </c>
      <c r="D39" s="1">
        <v>17</v>
      </c>
      <c r="E39" s="1">
        <v>1</v>
      </c>
      <c r="F39" s="1">
        <v>6</v>
      </c>
      <c r="G39" s="1">
        <v>260</v>
      </c>
      <c r="H39" s="1">
        <v>152</v>
      </c>
      <c r="I39" s="1">
        <v>35</v>
      </c>
      <c r="J39" s="1">
        <v>187</v>
      </c>
      <c r="K39" s="1">
        <v>73</v>
      </c>
      <c r="L39" s="1" t="s">
        <v>14</v>
      </c>
    </row>
    <row r="40" spans="1:12" x14ac:dyDescent="0.2">
      <c r="A40" s="1" t="s">
        <v>54</v>
      </c>
      <c r="B40" s="1">
        <v>2</v>
      </c>
      <c r="C40" s="1" t="s">
        <v>13</v>
      </c>
      <c r="D40" s="1">
        <v>9</v>
      </c>
      <c r="E40" s="1">
        <v>1</v>
      </c>
      <c r="F40" s="1">
        <v>4</v>
      </c>
      <c r="G40" s="1">
        <v>293</v>
      </c>
      <c r="H40" s="1">
        <v>166</v>
      </c>
      <c r="I40" s="1">
        <v>44</v>
      </c>
      <c r="J40" s="1">
        <v>210</v>
      </c>
      <c r="K40" s="1">
        <v>83</v>
      </c>
      <c r="L40" s="1" t="s">
        <v>14</v>
      </c>
    </row>
    <row r="41" spans="1:12" x14ac:dyDescent="0.2">
      <c r="A41" s="1" t="s">
        <v>55</v>
      </c>
      <c r="B41" s="1">
        <v>2</v>
      </c>
      <c r="C41" s="1" t="s">
        <v>16</v>
      </c>
      <c r="D41" s="1">
        <v>6</v>
      </c>
      <c r="E41" s="1">
        <v>5</v>
      </c>
      <c r="G41" s="1">
        <v>600</v>
      </c>
      <c r="H41" s="1">
        <v>165</v>
      </c>
      <c r="I41" s="1">
        <v>44</v>
      </c>
      <c r="J41" s="1">
        <v>209</v>
      </c>
      <c r="L41" s="1" t="s">
        <v>14</v>
      </c>
    </row>
    <row r="42" spans="1:12" x14ac:dyDescent="0.2">
      <c r="A42" s="1" t="s">
        <v>56</v>
      </c>
      <c r="B42" s="1">
        <v>3</v>
      </c>
      <c r="C42" s="1" t="s">
        <v>13</v>
      </c>
      <c r="D42" s="1">
        <v>9</v>
      </c>
      <c r="E42" s="1">
        <v>1</v>
      </c>
      <c r="F42" s="1">
        <v>9</v>
      </c>
      <c r="G42" s="1">
        <v>274</v>
      </c>
      <c r="H42" s="1">
        <v>152</v>
      </c>
      <c r="I42" s="1">
        <v>35</v>
      </c>
      <c r="J42" s="1">
        <v>187</v>
      </c>
      <c r="K42" s="1">
        <v>87</v>
      </c>
      <c r="L42" s="1" t="s">
        <v>14</v>
      </c>
    </row>
    <row r="43" spans="1:12" x14ac:dyDescent="0.2">
      <c r="A43" s="1" t="s">
        <v>57</v>
      </c>
      <c r="B43" s="1">
        <v>3</v>
      </c>
      <c r="C43" s="1" t="s">
        <v>20</v>
      </c>
      <c r="D43" s="1">
        <v>18</v>
      </c>
      <c r="E43" s="1">
        <v>1</v>
      </c>
      <c r="F43" s="1">
        <v>6</v>
      </c>
      <c r="G43" s="1">
        <v>263</v>
      </c>
      <c r="H43" s="1">
        <v>152</v>
      </c>
      <c r="I43" s="1">
        <v>35</v>
      </c>
      <c r="J43" s="1">
        <v>187</v>
      </c>
      <c r="K43" s="1">
        <v>76</v>
      </c>
      <c r="L43" s="1" t="s">
        <v>14</v>
      </c>
    </row>
    <row r="44" spans="1:12" x14ac:dyDescent="0.2">
      <c r="A44" s="1" t="s">
        <v>58</v>
      </c>
      <c r="B44" s="1">
        <v>6</v>
      </c>
      <c r="C44" s="1" t="s">
        <v>20</v>
      </c>
      <c r="D44" s="1">
        <v>9</v>
      </c>
      <c r="E44" s="1">
        <v>1</v>
      </c>
      <c r="F44" s="1">
        <v>4</v>
      </c>
      <c r="G44" s="1">
        <v>263</v>
      </c>
      <c r="L44" s="1" t="s">
        <v>14</v>
      </c>
    </row>
    <row r="45" spans="1:12" x14ac:dyDescent="0.2">
      <c r="A45" s="1" t="s">
        <v>59</v>
      </c>
      <c r="B45" s="1">
        <v>5</v>
      </c>
      <c r="C45" s="1" t="s">
        <v>20</v>
      </c>
      <c r="D45" s="1">
        <v>7</v>
      </c>
      <c r="E45" s="1">
        <v>4</v>
      </c>
      <c r="F45" s="1">
        <v>8</v>
      </c>
      <c r="G45" s="1">
        <v>275</v>
      </c>
      <c r="H45" s="1">
        <v>150</v>
      </c>
      <c r="I45" s="1">
        <v>37</v>
      </c>
      <c r="J45" s="1">
        <v>187</v>
      </c>
      <c r="L45" s="1" t="s">
        <v>14</v>
      </c>
    </row>
    <row r="46" spans="1:12" x14ac:dyDescent="0.2">
      <c r="A46" s="1" t="s">
        <v>60</v>
      </c>
      <c r="B46" s="1">
        <v>5</v>
      </c>
      <c r="C46" s="1" t="s">
        <v>20</v>
      </c>
      <c r="D46" s="1">
        <v>18</v>
      </c>
      <c r="E46" s="1">
        <v>3</v>
      </c>
      <c r="G46" s="1">
        <v>250</v>
      </c>
      <c r="L46" s="1" t="s">
        <v>14</v>
      </c>
    </row>
    <row r="47" spans="1:12" x14ac:dyDescent="0.2">
      <c r="A47" s="1" t="s">
        <v>61</v>
      </c>
      <c r="B47" s="1">
        <v>4</v>
      </c>
      <c r="C47" s="1" t="s">
        <v>20</v>
      </c>
      <c r="D47" s="1">
        <v>8</v>
      </c>
      <c r="E47" s="1">
        <v>1</v>
      </c>
      <c r="F47" s="1">
        <v>6</v>
      </c>
      <c r="G47" s="1">
        <v>258</v>
      </c>
      <c r="H47" s="1">
        <v>152</v>
      </c>
      <c r="I47" s="1">
        <v>35</v>
      </c>
      <c r="J47" s="1">
        <v>187</v>
      </c>
      <c r="K47" s="1">
        <v>71</v>
      </c>
      <c r="L47" s="1" t="s">
        <v>14</v>
      </c>
    </row>
    <row r="48" spans="1:12" x14ac:dyDescent="0.2">
      <c r="A48" s="1" t="s">
        <v>62</v>
      </c>
      <c r="B48" s="1">
        <v>2</v>
      </c>
      <c r="C48" s="1" t="s">
        <v>16</v>
      </c>
      <c r="D48" s="1">
        <v>16</v>
      </c>
      <c r="E48" s="1">
        <v>1</v>
      </c>
      <c r="F48" s="1">
        <v>9</v>
      </c>
      <c r="G48" s="1">
        <v>277</v>
      </c>
      <c r="H48" s="1">
        <v>165</v>
      </c>
      <c r="I48" s="1">
        <v>44</v>
      </c>
      <c r="J48" s="1">
        <v>209</v>
      </c>
      <c r="K48" s="1">
        <v>68</v>
      </c>
      <c r="L48" s="1" t="s">
        <v>14</v>
      </c>
    </row>
    <row r="49" spans="1:12" x14ac:dyDescent="0.2">
      <c r="A49" s="1" t="s">
        <v>63</v>
      </c>
      <c r="B49" s="1">
        <v>5</v>
      </c>
      <c r="C49" s="1" t="s">
        <v>16</v>
      </c>
      <c r="D49" s="1">
        <v>5</v>
      </c>
      <c r="E49" s="1">
        <v>1</v>
      </c>
      <c r="F49" s="1">
        <v>4</v>
      </c>
      <c r="G49" s="1">
        <v>264</v>
      </c>
      <c r="L49" s="1" t="s">
        <v>14</v>
      </c>
    </row>
    <row r="50" spans="1:12" x14ac:dyDescent="0.2">
      <c r="A50" s="1" t="s">
        <v>64</v>
      </c>
      <c r="B50" s="1">
        <v>6</v>
      </c>
      <c r="C50" s="1" t="s">
        <v>20</v>
      </c>
      <c r="D50" s="1">
        <v>16</v>
      </c>
      <c r="E50" s="1">
        <v>1</v>
      </c>
      <c r="F50" s="1">
        <v>7</v>
      </c>
      <c r="G50" s="1">
        <v>295</v>
      </c>
      <c r="H50" s="1">
        <v>151</v>
      </c>
      <c r="I50" s="1">
        <v>41</v>
      </c>
      <c r="J50" s="1">
        <v>192</v>
      </c>
      <c r="K50" s="1">
        <v>103</v>
      </c>
      <c r="L50" s="1" t="s">
        <v>14</v>
      </c>
    </row>
    <row r="51" spans="1:12" x14ac:dyDescent="0.2">
      <c r="A51" s="1" t="s">
        <v>65</v>
      </c>
      <c r="B51" s="1">
        <v>3</v>
      </c>
      <c r="C51" s="1" t="s">
        <v>16</v>
      </c>
      <c r="D51" s="1">
        <v>5</v>
      </c>
      <c r="E51" s="1">
        <v>1</v>
      </c>
      <c r="F51" s="1">
        <v>4</v>
      </c>
      <c r="G51" s="1">
        <v>270</v>
      </c>
      <c r="H51" s="1">
        <v>151</v>
      </c>
      <c r="I51" s="1">
        <v>37</v>
      </c>
      <c r="J51" s="1">
        <v>188</v>
      </c>
      <c r="K51" s="1">
        <v>82</v>
      </c>
      <c r="L51" s="1" t="s">
        <v>14</v>
      </c>
    </row>
    <row r="52" spans="1:12" x14ac:dyDescent="0.2">
      <c r="A52" s="1" t="s">
        <v>66</v>
      </c>
      <c r="B52" s="1">
        <v>1</v>
      </c>
      <c r="C52" s="1" t="s">
        <v>13</v>
      </c>
      <c r="D52" s="1">
        <v>11</v>
      </c>
      <c r="E52" s="1">
        <v>4</v>
      </c>
      <c r="F52" s="1">
        <v>7</v>
      </c>
      <c r="G52" s="1">
        <v>289</v>
      </c>
      <c r="L52" s="1" t="s">
        <v>14</v>
      </c>
    </row>
    <row r="53" spans="1:12" x14ac:dyDescent="0.2">
      <c r="A53" s="1" t="s">
        <v>67</v>
      </c>
      <c r="B53" s="1">
        <v>6</v>
      </c>
      <c r="C53" s="1" t="s">
        <v>16</v>
      </c>
      <c r="D53" s="1">
        <v>4</v>
      </c>
      <c r="E53" s="1">
        <v>1</v>
      </c>
      <c r="F53" s="1">
        <v>8</v>
      </c>
      <c r="G53" s="1">
        <v>270</v>
      </c>
      <c r="H53" s="1">
        <v>151</v>
      </c>
      <c r="I53" s="1">
        <v>41</v>
      </c>
      <c r="J53" s="1">
        <v>192</v>
      </c>
      <c r="K53" s="1">
        <v>78</v>
      </c>
      <c r="L53" s="1" t="s">
        <v>14</v>
      </c>
    </row>
    <row r="54" spans="1:12" x14ac:dyDescent="0.2">
      <c r="A54" s="1" t="s">
        <v>68</v>
      </c>
      <c r="B54" s="1">
        <v>6</v>
      </c>
      <c r="C54" s="1" t="s">
        <v>20</v>
      </c>
      <c r="D54" s="1">
        <v>9</v>
      </c>
      <c r="E54" s="1">
        <v>1</v>
      </c>
      <c r="F54" s="1">
        <v>7</v>
      </c>
      <c r="G54" s="1">
        <v>273</v>
      </c>
      <c r="L54" s="1" t="s">
        <v>14</v>
      </c>
    </row>
    <row r="55" spans="1:12" x14ac:dyDescent="0.2">
      <c r="A55" s="1" t="s">
        <v>69</v>
      </c>
      <c r="B55" s="1">
        <v>4</v>
      </c>
      <c r="C55" s="1" t="s">
        <v>16</v>
      </c>
      <c r="D55" s="1">
        <v>12</v>
      </c>
      <c r="E55" s="1">
        <v>6</v>
      </c>
      <c r="F55" s="1">
        <v>7</v>
      </c>
      <c r="G55" s="1">
        <v>287</v>
      </c>
      <c r="L55" s="1" t="s">
        <v>14</v>
      </c>
    </row>
    <row r="56" spans="1:12" x14ac:dyDescent="0.2">
      <c r="A56" s="1" t="s">
        <v>70</v>
      </c>
      <c r="B56" s="1">
        <v>6</v>
      </c>
      <c r="C56" s="1" t="s">
        <v>16</v>
      </c>
      <c r="D56" s="1">
        <v>17</v>
      </c>
      <c r="E56" s="1">
        <v>1</v>
      </c>
      <c r="G56" s="1">
        <v>450</v>
      </c>
      <c r="H56" s="1">
        <v>152</v>
      </c>
      <c r="I56" s="1">
        <v>41</v>
      </c>
      <c r="J56" s="1">
        <v>193</v>
      </c>
      <c r="K56" s="1">
        <v>257</v>
      </c>
      <c r="L56" s="1" t="s">
        <v>14</v>
      </c>
    </row>
    <row r="57" spans="1:12" x14ac:dyDescent="0.2">
      <c r="A57" s="1" t="s">
        <v>71</v>
      </c>
      <c r="B57" s="1">
        <v>1</v>
      </c>
      <c r="C57" s="1" t="s">
        <v>20</v>
      </c>
      <c r="D57" s="1">
        <v>2</v>
      </c>
      <c r="E57" s="1">
        <v>1</v>
      </c>
      <c r="F57" s="1">
        <v>7</v>
      </c>
      <c r="G57" s="1">
        <v>284</v>
      </c>
      <c r="H57" s="1">
        <v>165</v>
      </c>
      <c r="I57" s="1">
        <v>44</v>
      </c>
      <c r="J57" s="1">
        <v>209</v>
      </c>
      <c r="K57" s="1">
        <v>75</v>
      </c>
      <c r="L57" s="1" t="s">
        <v>14</v>
      </c>
    </row>
    <row r="58" spans="1:12" x14ac:dyDescent="0.2">
      <c r="A58" s="1" t="s">
        <v>72</v>
      </c>
      <c r="B58" s="1">
        <v>2</v>
      </c>
      <c r="C58" s="1" t="s">
        <v>13</v>
      </c>
      <c r="D58" s="1">
        <v>18</v>
      </c>
      <c r="E58" s="1">
        <v>1</v>
      </c>
      <c r="F58" s="1">
        <v>6</v>
      </c>
      <c r="G58" s="1">
        <v>284</v>
      </c>
      <c r="H58" s="1">
        <v>165</v>
      </c>
      <c r="I58" s="1">
        <v>44</v>
      </c>
      <c r="J58" s="1">
        <v>209</v>
      </c>
      <c r="K58" s="1">
        <v>75</v>
      </c>
      <c r="L58" s="1" t="s">
        <v>14</v>
      </c>
    </row>
    <row r="59" spans="1:12" x14ac:dyDescent="0.2">
      <c r="A59" s="1" t="s">
        <v>73</v>
      </c>
      <c r="B59" s="1">
        <v>1</v>
      </c>
      <c r="C59" s="1" t="s">
        <v>20</v>
      </c>
      <c r="D59" s="1">
        <v>11</v>
      </c>
      <c r="E59" s="1">
        <v>1</v>
      </c>
      <c r="F59" s="1">
        <v>7</v>
      </c>
      <c r="G59" s="1">
        <v>288</v>
      </c>
      <c r="H59" s="1">
        <v>165</v>
      </c>
      <c r="I59" s="1">
        <v>44</v>
      </c>
      <c r="J59" s="1">
        <v>209</v>
      </c>
      <c r="K59" s="1">
        <v>79</v>
      </c>
      <c r="L59" s="1" t="s">
        <v>14</v>
      </c>
    </row>
    <row r="60" spans="1:12" x14ac:dyDescent="0.2">
      <c r="A60" s="1" t="s">
        <v>74</v>
      </c>
      <c r="B60" s="1">
        <v>4</v>
      </c>
      <c r="C60" s="1" t="s">
        <v>13</v>
      </c>
      <c r="D60" s="1">
        <v>11</v>
      </c>
      <c r="E60" s="1">
        <v>1</v>
      </c>
      <c r="F60" s="1">
        <v>8</v>
      </c>
      <c r="G60" s="1">
        <v>253</v>
      </c>
      <c r="H60" s="1">
        <v>151</v>
      </c>
      <c r="I60" s="1">
        <v>37</v>
      </c>
      <c r="J60" s="1">
        <v>188</v>
      </c>
      <c r="K60" s="1">
        <v>65</v>
      </c>
      <c r="L60" s="1" t="s">
        <v>14</v>
      </c>
    </row>
    <row r="61" spans="1:12" x14ac:dyDescent="0.2">
      <c r="A61" s="1" t="s">
        <v>75</v>
      </c>
      <c r="B61" s="1">
        <v>3</v>
      </c>
      <c r="C61" s="1" t="s">
        <v>20</v>
      </c>
      <c r="D61" s="1">
        <v>2</v>
      </c>
      <c r="E61" s="1">
        <v>1</v>
      </c>
      <c r="F61" s="1">
        <v>7</v>
      </c>
      <c r="G61" s="1">
        <v>260</v>
      </c>
      <c r="H61" s="1">
        <v>151</v>
      </c>
      <c r="I61" s="1">
        <v>37</v>
      </c>
      <c r="J61" s="1">
        <v>188</v>
      </c>
      <c r="K61" s="1">
        <v>72</v>
      </c>
      <c r="L61" s="1" t="s">
        <v>14</v>
      </c>
    </row>
    <row r="62" spans="1:12" x14ac:dyDescent="0.2">
      <c r="A62" s="1" t="s">
        <v>76</v>
      </c>
      <c r="B62" s="1">
        <v>5</v>
      </c>
      <c r="C62" s="1" t="s">
        <v>13</v>
      </c>
      <c r="D62" s="1">
        <v>17</v>
      </c>
      <c r="E62" s="1">
        <v>1</v>
      </c>
      <c r="F62" s="1">
        <v>7</v>
      </c>
      <c r="G62" s="1">
        <v>276</v>
      </c>
      <c r="H62" s="1">
        <v>152</v>
      </c>
      <c r="I62" s="1">
        <v>41</v>
      </c>
      <c r="J62" s="1">
        <v>193</v>
      </c>
      <c r="K62" s="1">
        <v>83</v>
      </c>
      <c r="L62" s="1" t="s">
        <v>14</v>
      </c>
    </row>
    <row r="63" spans="1:12" x14ac:dyDescent="0.2">
      <c r="A63" s="1" t="s">
        <v>77</v>
      </c>
      <c r="B63" s="1">
        <v>6</v>
      </c>
      <c r="C63" s="1" t="s">
        <v>13</v>
      </c>
      <c r="D63" s="1">
        <v>18</v>
      </c>
      <c r="E63" s="1">
        <v>1</v>
      </c>
      <c r="G63" s="1">
        <v>400</v>
      </c>
      <c r="H63" s="1">
        <v>152</v>
      </c>
      <c r="I63" s="1">
        <v>41</v>
      </c>
      <c r="J63" s="1">
        <v>193</v>
      </c>
      <c r="K63" s="1">
        <v>207</v>
      </c>
      <c r="L63" s="1" t="s">
        <v>14</v>
      </c>
    </row>
    <row r="64" spans="1:12" x14ac:dyDescent="0.2">
      <c r="A64" s="1" t="s">
        <v>78</v>
      </c>
      <c r="B64" s="1">
        <v>2</v>
      </c>
      <c r="C64" s="1" t="s">
        <v>13</v>
      </c>
      <c r="D64" s="1">
        <v>7</v>
      </c>
      <c r="E64" s="1">
        <v>1</v>
      </c>
      <c r="F64" s="1">
        <v>6</v>
      </c>
      <c r="G64" s="1">
        <v>310</v>
      </c>
      <c r="L64" s="1" t="s">
        <v>14</v>
      </c>
    </row>
    <row r="65" spans="1:12" x14ac:dyDescent="0.2">
      <c r="A65" s="1" t="s">
        <v>79</v>
      </c>
      <c r="B65" s="1">
        <v>1</v>
      </c>
      <c r="C65" s="1" t="s">
        <v>16</v>
      </c>
      <c r="D65" s="1">
        <v>3</v>
      </c>
      <c r="E65" s="1">
        <v>1</v>
      </c>
      <c r="G65" s="1">
        <v>400</v>
      </c>
      <c r="H65" s="1">
        <v>167</v>
      </c>
      <c r="I65" s="1">
        <v>44</v>
      </c>
      <c r="J65" s="1">
        <v>211</v>
      </c>
      <c r="K65" s="1">
        <v>189</v>
      </c>
      <c r="L65" s="1" t="s">
        <v>14</v>
      </c>
    </row>
    <row r="66" spans="1:12" x14ac:dyDescent="0.2">
      <c r="A66" s="1" t="s">
        <v>80</v>
      </c>
      <c r="B66" s="1">
        <v>1</v>
      </c>
      <c r="C66" s="1" t="s">
        <v>16</v>
      </c>
      <c r="D66" s="1">
        <v>12</v>
      </c>
      <c r="E66" s="1">
        <v>1</v>
      </c>
      <c r="F66" s="1">
        <v>4</v>
      </c>
      <c r="G66" s="1">
        <v>286</v>
      </c>
      <c r="H66" s="1">
        <v>165</v>
      </c>
      <c r="I66" s="1">
        <v>44</v>
      </c>
      <c r="J66" s="1">
        <v>209</v>
      </c>
      <c r="K66" s="1">
        <v>77</v>
      </c>
      <c r="L66" s="1" t="s">
        <v>14</v>
      </c>
    </row>
    <row r="67" spans="1:12" x14ac:dyDescent="0.2">
      <c r="A67" s="1" t="s">
        <v>81</v>
      </c>
      <c r="B67" s="1">
        <v>3</v>
      </c>
      <c r="C67" s="1" t="s">
        <v>20</v>
      </c>
      <c r="D67" s="1">
        <v>9</v>
      </c>
      <c r="E67" s="1">
        <v>1</v>
      </c>
      <c r="F67" s="1">
        <v>4</v>
      </c>
      <c r="G67" s="1">
        <v>247</v>
      </c>
      <c r="L67" s="1" t="s">
        <v>14</v>
      </c>
    </row>
    <row r="68" spans="1:12" x14ac:dyDescent="0.2">
      <c r="A68" s="1" t="s">
        <v>82</v>
      </c>
      <c r="B68" s="1">
        <v>6</v>
      </c>
      <c r="C68" s="1" t="s">
        <v>13</v>
      </c>
      <c r="D68" s="1">
        <v>2</v>
      </c>
      <c r="E68" s="1">
        <v>1</v>
      </c>
      <c r="G68" s="1">
        <v>500</v>
      </c>
      <c r="H68" s="1">
        <v>152</v>
      </c>
      <c r="I68" s="1">
        <v>41</v>
      </c>
      <c r="J68" s="1">
        <v>193</v>
      </c>
      <c r="K68" s="1">
        <v>307</v>
      </c>
      <c r="L68" s="1" t="s">
        <v>14</v>
      </c>
    </row>
    <row r="69" spans="1:12" x14ac:dyDescent="0.2">
      <c r="A69" s="1" t="s">
        <v>83</v>
      </c>
      <c r="B69" s="1">
        <v>1</v>
      </c>
      <c r="C69" s="1" t="s">
        <v>16</v>
      </c>
      <c r="D69" s="1">
        <v>5</v>
      </c>
      <c r="E69" s="1">
        <v>1</v>
      </c>
      <c r="F69" s="1">
        <v>4</v>
      </c>
      <c r="G69" s="1">
        <v>295</v>
      </c>
      <c r="H69" s="1">
        <v>167</v>
      </c>
      <c r="I69" s="1">
        <v>44</v>
      </c>
      <c r="J69" s="1">
        <v>211</v>
      </c>
      <c r="K69" s="1">
        <v>84</v>
      </c>
      <c r="L69" s="1" t="s">
        <v>14</v>
      </c>
    </row>
    <row r="70" spans="1:12" x14ac:dyDescent="0.2">
      <c r="A70" s="1" t="s">
        <v>84</v>
      </c>
      <c r="B70" s="1">
        <v>1</v>
      </c>
      <c r="C70" s="1" t="s">
        <v>16</v>
      </c>
      <c r="D70" s="1">
        <v>17</v>
      </c>
      <c r="E70" s="1">
        <v>1</v>
      </c>
      <c r="F70" s="1">
        <v>4</v>
      </c>
      <c r="G70" s="1">
        <v>272</v>
      </c>
      <c r="H70" s="1">
        <v>165</v>
      </c>
      <c r="I70" s="1">
        <v>44</v>
      </c>
      <c r="J70" s="1">
        <v>209</v>
      </c>
      <c r="K70" s="1">
        <v>63</v>
      </c>
      <c r="L70" s="1" t="s">
        <v>14</v>
      </c>
    </row>
    <row r="71" spans="1:12" x14ac:dyDescent="0.2">
      <c r="A71" s="1" t="s">
        <v>85</v>
      </c>
      <c r="B71" s="1">
        <v>2</v>
      </c>
      <c r="C71" s="1" t="s">
        <v>13</v>
      </c>
      <c r="D71" s="1">
        <v>1</v>
      </c>
      <c r="E71" s="1">
        <v>1</v>
      </c>
      <c r="F71" s="1">
        <v>7</v>
      </c>
      <c r="G71" s="1">
        <v>295</v>
      </c>
      <c r="H71" s="1">
        <v>165</v>
      </c>
      <c r="I71" s="1">
        <v>44</v>
      </c>
      <c r="J71" s="1">
        <v>209</v>
      </c>
      <c r="K71" s="1">
        <v>86</v>
      </c>
      <c r="L71" s="1" t="s">
        <v>14</v>
      </c>
    </row>
    <row r="72" spans="1:12" x14ac:dyDescent="0.2">
      <c r="A72" s="1" t="s">
        <v>86</v>
      </c>
      <c r="B72" s="1">
        <v>6</v>
      </c>
      <c r="C72" s="1" t="s">
        <v>13</v>
      </c>
      <c r="D72" s="1">
        <v>5</v>
      </c>
      <c r="E72" s="1">
        <v>1</v>
      </c>
      <c r="F72" s="1">
        <v>6</v>
      </c>
      <c r="G72" s="1">
        <v>282</v>
      </c>
      <c r="L72" s="1" t="s">
        <v>14</v>
      </c>
    </row>
    <row r="73" spans="1:12" x14ac:dyDescent="0.2">
      <c r="A73" s="1" t="s">
        <v>87</v>
      </c>
      <c r="B73" s="1">
        <v>6</v>
      </c>
      <c r="C73" s="1" t="s">
        <v>16</v>
      </c>
      <c r="D73" s="1">
        <v>8</v>
      </c>
      <c r="E73" s="1">
        <v>3</v>
      </c>
      <c r="F73" s="1">
        <v>4</v>
      </c>
      <c r="G73" s="1">
        <v>289</v>
      </c>
      <c r="L73" s="1" t="s">
        <v>14</v>
      </c>
    </row>
    <row r="74" spans="1:12" x14ac:dyDescent="0.2">
      <c r="A74" s="1" t="s">
        <v>88</v>
      </c>
      <c r="B74" s="1">
        <v>1</v>
      </c>
      <c r="C74" s="1" t="s">
        <v>13</v>
      </c>
      <c r="D74" s="1">
        <v>16</v>
      </c>
      <c r="E74" s="1">
        <v>1</v>
      </c>
      <c r="F74" s="1">
        <v>4</v>
      </c>
      <c r="G74" s="1">
        <v>279</v>
      </c>
      <c r="H74" s="1">
        <v>167</v>
      </c>
      <c r="I74" s="1">
        <v>44</v>
      </c>
      <c r="J74" s="1">
        <v>211</v>
      </c>
      <c r="K74" s="1">
        <v>68</v>
      </c>
      <c r="L74" s="1" t="s">
        <v>14</v>
      </c>
    </row>
    <row r="75" spans="1:12" x14ac:dyDescent="0.2">
      <c r="A75" s="1" t="s">
        <v>89</v>
      </c>
      <c r="B75" s="1">
        <v>4</v>
      </c>
      <c r="C75" s="1" t="s">
        <v>13</v>
      </c>
      <c r="D75" s="1">
        <v>16</v>
      </c>
      <c r="E75" s="1">
        <v>1</v>
      </c>
      <c r="F75" s="1">
        <v>7</v>
      </c>
      <c r="G75" s="1">
        <v>254</v>
      </c>
      <c r="L75" s="1" t="s">
        <v>14</v>
      </c>
    </row>
    <row r="76" spans="1:12" x14ac:dyDescent="0.2">
      <c r="A76" s="1" t="s">
        <v>90</v>
      </c>
      <c r="B76" s="1">
        <v>3</v>
      </c>
      <c r="C76" s="1" t="s">
        <v>20</v>
      </c>
      <c r="D76" s="1">
        <v>1</v>
      </c>
      <c r="E76" s="1">
        <v>1</v>
      </c>
      <c r="F76" s="1">
        <v>4</v>
      </c>
      <c r="G76" s="1">
        <v>290</v>
      </c>
      <c r="H76" s="1">
        <v>152</v>
      </c>
      <c r="I76" s="1">
        <v>37</v>
      </c>
      <c r="J76" s="1">
        <v>189</v>
      </c>
      <c r="K76" s="1">
        <v>101</v>
      </c>
      <c r="L76" s="1" t="s">
        <v>14</v>
      </c>
    </row>
    <row r="77" spans="1:12" x14ac:dyDescent="0.2">
      <c r="A77" s="1" t="s">
        <v>91</v>
      </c>
      <c r="B77" s="1">
        <v>3</v>
      </c>
      <c r="C77" s="1" t="s">
        <v>20</v>
      </c>
      <c r="D77" s="1">
        <v>5</v>
      </c>
      <c r="E77" s="1">
        <v>1</v>
      </c>
      <c r="F77" s="1">
        <v>6</v>
      </c>
      <c r="G77" s="1">
        <v>256</v>
      </c>
      <c r="H77" s="1">
        <v>151</v>
      </c>
      <c r="I77" s="1">
        <v>37</v>
      </c>
      <c r="J77" s="1">
        <v>188</v>
      </c>
      <c r="K77" s="1">
        <v>68</v>
      </c>
      <c r="L77" s="1" t="s">
        <v>14</v>
      </c>
    </row>
    <row r="78" spans="1:12" x14ac:dyDescent="0.2">
      <c r="A78" s="1" t="s">
        <v>92</v>
      </c>
      <c r="B78" s="1">
        <v>5</v>
      </c>
      <c r="C78" s="1" t="s">
        <v>13</v>
      </c>
      <c r="D78" s="1">
        <v>14</v>
      </c>
      <c r="E78" s="1">
        <v>1</v>
      </c>
      <c r="G78" s="1">
        <v>600</v>
      </c>
      <c r="H78" s="1">
        <v>151</v>
      </c>
      <c r="I78" s="1">
        <v>40</v>
      </c>
      <c r="J78" s="1">
        <v>191</v>
      </c>
      <c r="K78" s="1">
        <v>409</v>
      </c>
      <c r="L78" s="1" t="s">
        <v>14</v>
      </c>
    </row>
    <row r="79" spans="1:12" x14ac:dyDescent="0.2">
      <c r="A79" s="1" t="s">
        <v>93</v>
      </c>
      <c r="B79" s="1">
        <v>6</v>
      </c>
      <c r="C79" s="1" t="s">
        <v>16</v>
      </c>
      <c r="D79" s="1">
        <v>14</v>
      </c>
      <c r="E79" s="1">
        <v>1</v>
      </c>
      <c r="F79" s="1">
        <v>3</v>
      </c>
      <c r="G79" s="1">
        <v>270</v>
      </c>
      <c r="H79" s="1">
        <v>152</v>
      </c>
      <c r="I79" s="1">
        <v>39</v>
      </c>
      <c r="J79" s="1">
        <v>191</v>
      </c>
      <c r="K79" s="1">
        <v>79</v>
      </c>
      <c r="L79" s="1" t="s">
        <v>14</v>
      </c>
    </row>
    <row r="80" spans="1:12" x14ac:dyDescent="0.2">
      <c r="A80" s="1" t="s">
        <v>94</v>
      </c>
      <c r="B80" s="1">
        <v>1</v>
      </c>
      <c r="C80" s="1" t="s">
        <v>16</v>
      </c>
      <c r="D80" s="1">
        <v>2</v>
      </c>
      <c r="E80" s="1">
        <v>1</v>
      </c>
      <c r="F80" s="1">
        <v>4</v>
      </c>
      <c r="G80" s="1">
        <v>278</v>
      </c>
      <c r="H80" s="1">
        <v>165</v>
      </c>
      <c r="I80" s="1">
        <v>44</v>
      </c>
      <c r="J80" s="1">
        <v>211</v>
      </c>
      <c r="K80" s="1">
        <v>67</v>
      </c>
      <c r="L80" s="1" t="s">
        <v>14</v>
      </c>
    </row>
    <row r="81" spans="1:12" x14ac:dyDescent="0.2">
      <c r="A81" s="1" t="s">
        <v>95</v>
      </c>
      <c r="B81" s="1">
        <v>1</v>
      </c>
      <c r="C81" s="1" t="s">
        <v>20</v>
      </c>
      <c r="D81" s="1">
        <v>8</v>
      </c>
      <c r="E81" s="1">
        <v>1</v>
      </c>
      <c r="F81" s="1">
        <v>8</v>
      </c>
      <c r="G81" s="1">
        <v>277</v>
      </c>
      <c r="H81" s="1">
        <v>165</v>
      </c>
      <c r="I81" s="1">
        <v>44</v>
      </c>
      <c r="J81" s="1">
        <v>209</v>
      </c>
      <c r="K81" s="1">
        <v>68</v>
      </c>
      <c r="L81" s="1" t="s">
        <v>14</v>
      </c>
    </row>
    <row r="82" spans="1:12" x14ac:dyDescent="0.2">
      <c r="A82" s="1" t="s">
        <v>96</v>
      </c>
      <c r="B82" s="1">
        <v>4</v>
      </c>
      <c r="C82" s="1" t="s">
        <v>13</v>
      </c>
      <c r="D82" s="1">
        <v>18</v>
      </c>
      <c r="E82" s="1">
        <v>1</v>
      </c>
      <c r="F82" s="1">
        <v>4</v>
      </c>
      <c r="G82" s="1">
        <v>265</v>
      </c>
      <c r="H82" s="1">
        <v>151</v>
      </c>
      <c r="I82" s="1">
        <v>37</v>
      </c>
      <c r="J82" s="1">
        <v>187</v>
      </c>
      <c r="K82" s="1">
        <v>78</v>
      </c>
      <c r="L82" s="1" t="s">
        <v>14</v>
      </c>
    </row>
    <row r="83" spans="1:12" x14ac:dyDescent="0.2">
      <c r="A83" s="1" t="s">
        <v>97</v>
      </c>
      <c r="B83" s="1">
        <v>6</v>
      </c>
      <c r="C83" s="1" t="s">
        <v>16</v>
      </c>
      <c r="D83" s="1">
        <v>15</v>
      </c>
      <c r="E83" s="1">
        <v>1</v>
      </c>
      <c r="G83" s="1">
        <v>450</v>
      </c>
      <c r="L83" s="1" t="s">
        <v>14</v>
      </c>
    </row>
    <row r="84" spans="1:12" x14ac:dyDescent="0.2">
      <c r="A84" s="1" t="s">
        <v>98</v>
      </c>
      <c r="B84" s="1">
        <v>2</v>
      </c>
      <c r="C84" s="1" t="s">
        <v>13</v>
      </c>
      <c r="D84" s="1">
        <v>7</v>
      </c>
      <c r="E84" s="1">
        <v>1</v>
      </c>
      <c r="F84" s="1">
        <v>4</v>
      </c>
      <c r="G84" s="1">
        <v>278</v>
      </c>
      <c r="H84" s="1">
        <v>168</v>
      </c>
      <c r="I84" s="1">
        <v>43</v>
      </c>
      <c r="J84" s="1">
        <v>211</v>
      </c>
      <c r="K84" s="1">
        <v>67</v>
      </c>
      <c r="L84" s="1" t="s">
        <v>14</v>
      </c>
    </row>
    <row r="85" spans="1:12" x14ac:dyDescent="0.2">
      <c r="A85" s="1" t="s">
        <v>99</v>
      </c>
      <c r="B85" s="1">
        <v>3</v>
      </c>
      <c r="C85" s="1" t="s">
        <v>13</v>
      </c>
      <c r="D85" s="1">
        <v>13</v>
      </c>
      <c r="E85" s="1">
        <v>1</v>
      </c>
      <c r="F85" s="1">
        <v>4</v>
      </c>
      <c r="G85" s="1">
        <v>270</v>
      </c>
      <c r="H85" s="1">
        <v>152</v>
      </c>
      <c r="I85" s="1">
        <v>35</v>
      </c>
      <c r="J85" s="1">
        <v>187</v>
      </c>
      <c r="K85" s="1">
        <v>83</v>
      </c>
      <c r="L85" s="1" t="s">
        <v>14</v>
      </c>
    </row>
    <row r="86" spans="1:12" x14ac:dyDescent="0.2">
      <c r="A86" s="1" t="s">
        <v>100</v>
      </c>
      <c r="B86" s="1">
        <v>1</v>
      </c>
      <c r="C86" s="1" t="s">
        <v>16</v>
      </c>
      <c r="D86" s="1">
        <v>3</v>
      </c>
      <c r="E86" s="1">
        <v>1</v>
      </c>
      <c r="F86" s="1">
        <v>4</v>
      </c>
      <c r="G86" s="1">
        <v>294</v>
      </c>
      <c r="H86" s="1">
        <v>165</v>
      </c>
      <c r="I86" s="1">
        <v>44</v>
      </c>
      <c r="J86" s="1">
        <v>211</v>
      </c>
      <c r="K86" s="1">
        <v>83</v>
      </c>
      <c r="L86" s="1" t="s">
        <v>14</v>
      </c>
    </row>
    <row r="87" spans="1:12" x14ac:dyDescent="0.2">
      <c r="A87" s="1" t="s">
        <v>101</v>
      </c>
      <c r="B87" s="1">
        <v>5</v>
      </c>
      <c r="C87" s="1" t="s">
        <v>13</v>
      </c>
      <c r="D87" s="1">
        <v>16</v>
      </c>
      <c r="E87" s="1">
        <v>1</v>
      </c>
      <c r="F87" s="1">
        <v>8</v>
      </c>
      <c r="G87" s="1">
        <v>272</v>
      </c>
      <c r="H87" s="1">
        <v>152</v>
      </c>
      <c r="I87" s="1">
        <v>39</v>
      </c>
      <c r="J87" s="1">
        <v>191</v>
      </c>
      <c r="K87" s="1">
        <v>81</v>
      </c>
      <c r="L87" s="1" t="s">
        <v>14</v>
      </c>
    </row>
    <row r="88" spans="1:12" x14ac:dyDescent="0.2">
      <c r="A88" s="1" t="s">
        <v>102</v>
      </c>
      <c r="B88" s="1">
        <v>4</v>
      </c>
      <c r="C88" s="1" t="s">
        <v>13</v>
      </c>
      <c r="D88" s="1">
        <v>15</v>
      </c>
      <c r="E88" s="1">
        <v>1</v>
      </c>
      <c r="F88" s="1">
        <v>9</v>
      </c>
      <c r="G88" s="1">
        <v>272</v>
      </c>
      <c r="H88" s="1">
        <v>152</v>
      </c>
      <c r="I88" s="1">
        <v>35</v>
      </c>
      <c r="J88" s="1">
        <v>187</v>
      </c>
      <c r="K88" s="1">
        <v>85</v>
      </c>
      <c r="L88" s="1" t="s">
        <v>14</v>
      </c>
    </row>
    <row r="89" spans="1:12" x14ac:dyDescent="0.2">
      <c r="A89" s="1" t="s">
        <v>103</v>
      </c>
      <c r="B89" s="1">
        <v>1</v>
      </c>
      <c r="C89" s="1" t="s">
        <v>13</v>
      </c>
      <c r="D89" s="1">
        <v>9</v>
      </c>
      <c r="E89" s="1">
        <v>5</v>
      </c>
      <c r="F89" s="1">
        <v>8</v>
      </c>
      <c r="G89" s="1">
        <v>287</v>
      </c>
      <c r="H89" s="1">
        <v>165</v>
      </c>
      <c r="I89" s="1">
        <v>44</v>
      </c>
      <c r="J89" s="1">
        <v>209</v>
      </c>
      <c r="L89" s="1" t="s">
        <v>14</v>
      </c>
    </row>
    <row r="90" spans="1:12" x14ac:dyDescent="0.2">
      <c r="A90" s="1" t="s">
        <v>104</v>
      </c>
      <c r="B90" s="1">
        <v>3</v>
      </c>
      <c r="C90" s="1" t="s">
        <v>20</v>
      </c>
      <c r="D90" s="1">
        <v>8</v>
      </c>
      <c r="E90" s="1">
        <v>1</v>
      </c>
      <c r="G90" s="1">
        <v>500</v>
      </c>
      <c r="H90" s="1">
        <v>151</v>
      </c>
      <c r="I90" s="1">
        <v>36</v>
      </c>
      <c r="J90" s="1">
        <v>187</v>
      </c>
      <c r="K90" s="1">
        <v>313</v>
      </c>
      <c r="L90" s="1" t="s">
        <v>14</v>
      </c>
    </row>
    <row r="91" spans="1:12" x14ac:dyDescent="0.2">
      <c r="A91" s="1" t="s">
        <v>105</v>
      </c>
      <c r="B91" s="1">
        <v>4</v>
      </c>
      <c r="C91" s="1" t="s">
        <v>20</v>
      </c>
      <c r="D91" s="1">
        <v>10</v>
      </c>
      <c r="E91" s="1">
        <v>1</v>
      </c>
      <c r="G91" s="1">
        <v>500</v>
      </c>
      <c r="H91" s="1">
        <v>151</v>
      </c>
      <c r="I91" s="1">
        <v>36</v>
      </c>
      <c r="J91" s="1">
        <v>187</v>
      </c>
      <c r="K91" s="1">
        <v>313</v>
      </c>
      <c r="L91" s="1" t="s">
        <v>14</v>
      </c>
    </row>
    <row r="92" spans="1:12" x14ac:dyDescent="0.2">
      <c r="A92" s="1" t="s">
        <v>106</v>
      </c>
      <c r="B92" s="1">
        <v>4</v>
      </c>
      <c r="C92" s="1" t="s">
        <v>16</v>
      </c>
      <c r="D92" s="1">
        <v>7</v>
      </c>
      <c r="E92" s="1">
        <v>1</v>
      </c>
      <c r="F92" s="1">
        <v>7</v>
      </c>
      <c r="G92" s="1">
        <v>264</v>
      </c>
      <c r="H92" s="1">
        <v>151</v>
      </c>
      <c r="I92" s="1">
        <v>36</v>
      </c>
      <c r="J92" s="1">
        <v>187</v>
      </c>
      <c r="K92" s="1">
        <v>77</v>
      </c>
      <c r="L92" s="1" t="s">
        <v>14</v>
      </c>
    </row>
    <row r="93" spans="1:12" x14ac:dyDescent="0.2">
      <c r="A93" s="1" t="s">
        <v>107</v>
      </c>
      <c r="B93" s="1">
        <v>2</v>
      </c>
      <c r="C93" s="1" t="s">
        <v>20</v>
      </c>
      <c r="D93" s="1">
        <v>16</v>
      </c>
      <c r="E93" s="1">
        <v>1</v>
      </c>
      <c r="G93" s="1">
        <v>277</v>
      </c>
      <c r="H93" s="1">
        <v>168</v>
      </c>
      <c r="I93" s="1">
        <v>43</v>
      </c>
      <c r="J93" s="1">
        <v>211</v>
      </c>
      <c r="K93" s="1">
        <v>66</v>
      </c>
      <c r="L93" s="1" t="s">
        <v>14</v>
      </c>
    </row>
    <row r="94" spans="1:12" x14ac:dyDescent="0.2">
      <c r="A94" s="1" t="s">
        <v>108</v>
      </c>
      <c r="B94" s="1">
        <v>1</v>
      </c>
      <c r="C94" s="1" t="s">
        <v>20</v>
      </c>
      <c r="D94" s="1">
        <v>3</v>
      </c>
      <c r="E94" s="1">
        <v>1</v>
      </c>
      <c r="G94" s="1">
        <v>284</v>
      </c>
      <c r="H94" s="1">
        <v>168</v>
      </c>
      <c r="I94" s="1">
        <v>43</v>
      </c>
      <c r="J94" s="1">
        <v>211</v>
      </c>
      <c r="K94" s="1">
        <v>73</v>
      </c>
      <c r="L94" s="1" t="s">
        <v>14</v>
      </c>
    </row>
    <row r="95" spans="1:12" x14ac:dyDescent="0.2">
      <c r="A95" s="1" t="s">
        <v>109</v>
      </c>
      <c r="B95" s="1">
        <v>3</v>
      </c>
      <c r="C95" s="1" t="s">
        <v>13</v>
      </c>
      <c r="D95" s="1">
        <v>18</v>
      </c>
      <c r="E95" s="1">
        <v>1</v>
      </c>
      <c r="G95" s="1">
        <v>253</v>
      </c>
      <c r="H95" s="1">
        <v>151</v>
      </c>
      <c r="I95" s="1">
        <v>36</v>
      </c>
      <c r="J95" s="1">
        <v>187</v>
      </c>
      <c r="K95" s="1">
        <v>66</v>
      </c>
      <c r="L95" s="1" t="s">
        <v>14</v>
      </c>
    </row>
    <row r="96" spans="1:12" x14ac:dyDescent="0.2">
      <c r="A96" s="1" t="s">
        <v>110</v>
      </c>
      <c r="B96" s="1">
        <v>3</v>
      </c>
      <c r="C96" s="1" t="s">
        <v>20</v>
      </c>
      <c r="D96" s="1">
        <v>9</v>
      </c>
      <c r="E96" s="1">
        <v>1</v>
      </c>
      <c r="G96" s="1">
        <v>500</v>
      </c>
      <c r="H96" s="1">
        <v>151</v>
      </c>
      <c r="I96" s="1">
        <v>36</v>
      </c>
      <c r="J96" s="1">
        <v>187</v>
      </c>
      <c r="K96" s="1">
        <v>313</v>
      </c>
      <c r="L96" s="1" t="s">
        <v>14</v>
      </c>
    </row>
    <row r="97" spans="1:12" x14ac:dyDescent="0.2">
      <c r="A97" s="1" t="s">
        <v>111</v>
      </c>
      <c r="B97" s="1">
        <v>2</v>
      </c>
      <c r="C97" s="1" t="s">
        <v>16</v>
      </c>
      <c r="D97" s="1">
        <v>3</v>
      </c>
      <c r="E97" s="1">
        <v>1</v>
      </c>
      <c r="G97" s="1">
        <v>289</v>
      </c>
      <c r="H97" s="1">
        <v>168</v>
      </c>
      <c r="I97" s="1">
        <v>43</v>
      </c>
      <c r="J97" s="1">
        <v>211</v>
      </c>
      <c r="K97" s="1">
        <v>78</v>
      </c>
      <c r="L97" s="1" t="s">
        <v>14</v>
      </c>
    </row>
    <row r="98" spans="1:12" x14ac:dyDescent="0.2">
      <c r="A98" s="1" t="s">
        <v>112</v>
      </c>
      <c r="B98" s="1">
        <v>1</v>
      </c>
      <c r="C98" s="1" t="s">
        <v>16</v>
      </c>
      <c r="D98" s="1">
        <v>14</v>
      </c>
      <c r="E98" s="1">
        <v>1</v>
      </c>
      <c r="G98" s="1">
        <v>500</v>
      </c>
      <c r="H98" s="1">
        <v>168</v>
      </c>
      <c r="I98" s="1">
        <v>43</v>
      </c>
      <c r="J98" s="1">
        <v>211</v>
      </c>
      <c r="K98" s="1">
        <v>289</v>
      </c>
      <c r="L98" s="1" t="s">
        <v>14</v>
      </c>
    </row>
    <row r="99" spans="1:12" x14ac:dyDescent="0.2">
      <c r="A99" s="1" t="s">
        <v>113</v>
      </c>
      <c r="B99" s="1">
        <v>3</v>
      </c>
      <c r="C99" s="1" t="s">
        <v>13</v>
      </c>
      <c r="D99" s="1">
        <v>10</v>
      </c>
      <c r="E99" s="1">
        <v>1</v>
      </c>
      <c r="F99" s="1">
        <v>3</v>
      </c>
      <c r="G99" s="1">
        <v>268</v>
      </c>
      <c r="H99" s="1">
        <v>151</v>
      </c>
      <c r="I99" s="1">
        <v>36</v>
      </c>
      <c r="J99" s="1">
        <v>187</v>
      </c>
      <c r="K99" s="1">
        <v>81</v>
      </c>
      <c r="L99" s="1" t="s">
        <v>14</v>
      </c>
    </row>
    <row r="100" spans="1:12" x14ac:dyDescent="0.2">
      <c r="A100" s="1" t="s">
        <v>114</v>
      </c>
      <c r="B100" s="1">
        <v>1</v>
      </c>
      <c r="C100" s="1" t="s">
        <v>16</v>
      </c>
      <c r="D100" s="1">
        <v>1</v>
      </c>
      <c r="E100" s="1">
        <v>1</v>
      </c>
      <c r="F100" s="1">
        <v>3</v>
      </c>
      <c r="G100" s="1">
        <v>278</v>
      </c>
      <c r="H100" s="1">
        <v>165</v>
      </c>
      <c r="I100" s="1">
        <v>44</v>
      </c>
      <c r="J100" s="1">
        <v>211</v>
      </c>
      <c r="K100" s="1">
        <v>67</v>
      </c>
      <c r="L100" s="1" t="s">
        <v>14</v>
      </c>
    </row>
    <row r="101" spans="1:12" x14ac:dyDescent="0.2">
      <c r="A101" s="1" t="s">
        <v>115</v>
      </c>
      <c r="B101" s="1">
        <v>1</v>
      </c>
      <c r="C101" s="1" t="s">
        <v>13</v>
      </c>
      <c r="D101" s="1">
        <v>9</v>
      </c>
      <c r="E101" s="1">
        <v>1</v>
      </c>
      <c r="G101" s="1">
        <v>500</v>
      </c>
      <c r="H101" s="1">
        <v>168</v>
      </c>
      <c r="I101" s="1">
        <v>44</v>
      </c>
      <c r="J101" s="1">
        <v>211</v>
      </c>
      <c r="K101" s="1">
        <v>289</v>
      </c>
      <c r="L101" s="1" t="s">
        <v>14</v>
      </c>
    </row>
    <row r="102" spans="1:12" x14ac:dyDescent="0.2">
      <c r="A102" s="1" t="s">
        <v>116</v>
      </c>
      <c r="B102" s="1">
        <v>2</v>
      </c>
      <c r="C102" s="1" t="s">
        <v>20</v>
      </c>
      <c r="D102" s="1">
        <v>1</v>
      </c>
      <c r="E102" s="1">
        <v>1</v>
      </c>
      <c r="G102" s="1">
        <v>450</v>
      </c>
      <c r="H102" s="1">
        <v>165</v>
      </c>
      <c r="I102" s="1">
        <v>44</v>
      </c>
      <c r="J102" s="1">
        <v>211</v>
      </c>
      <c r="K102" s="1">
        <v>239</v>
      </c>
      <c r="L102" s="1" t="s">
        <v>14</v>
      </c>
    </row>
    <row r="103" spans="1:12" x14ac:dyDescent="0.2">
      <c r="A103" s="1" t="s">
        <v>117</v>
      </c>
      <c r="B103" s="1">
        <v>1</v>
      </c>
      <c r="C103" s="1" t="s">
        <v>16</v>
      </c>
      <c r="D103" s="1">
        <v>11</v>
      </c>
      <c r="E103" s="1">
        <v>1</v>
      </c>
      <c r="F103" s="1">
        <v>7</v>
      </c>
      <c r="G103" s="1">
        <v>306</v>
      </c>
      <c r="H103" s="1">
        <v>165</v>
      </c>
      <c r="I103" s="1">
        <v>44</v>
      </c>
      <c r="J103" s="1">
        <v>211</v>
      </c>
      <c r="K103" s="1">
        <v>95</v>
      </c>
      <c r="L103" s="1" t="s">
        <v>14</v>
      </c>
    </row>
    <row r="104" spans="1:12" x14ac:dyDescent="0.2">
      <c r="A104" s="1" t="s">
        <v>118</v>
      </c>
      <c r="B104" s="1">
        <v>1</v>
      </c>
      <c r="C104" s="1" t="s">
        <v>13</v>
      </c>
      <c r="D104" s="1">
        <v>1</v>
      </c>
      <c r="E104" s="1">
        <v>1</v>
      </c>
      <c r="F104" s="1">
        <v>4</v>
      </c>
      <c r="G104" s="1">
        <v>274</v>
      </c>
      <c r="H104" s="1">
        <v>165</v>
      </c>
      <c r="I104" s="1">
        <v>44</v>
      </c>
      <c r="J104" s="1">
        <v>209</v>
      </c>
      <c r="K104" s="1">
        <v>65</v>
      </c>
      <c r="L104" s="1" t="s">
        <v>14</v>
      </c>
    </row>
    <row r="105" spans="1:12" x14ac:dyDescent="0.2">
      <c r="A105" s="1" t="s">
        <v>119</v>
      </c>
      <c r="B105" s="1">
        <v>2</v>
      </c>
      <c r="C105" s="1" t="s">
        <v>16</v>
      </c>
      <c r="D105" s="1">
        <v>12</v>
      </c>
      <c r="E105" s="1">
        <v>1</v>
      </c>
      <c r="F105" s="1">
        <v>8</v>
      </c>
      <c r="G105" s="1">
        <v>273</v>
      </c>
      <c r="H105" s="1">
        <v>165</v>
      </c>
      <c r="I105" s="1">
        <v>44</v>
      </c>
      <c r="J105" s="1">
        <v>211</v>
      </c>
      <c r="K105" s="1">
        <v>62</v>
      </c>
      <c r="L105" s="1" t="s">
        <v>14</v>
      </c>
    </row>
    <row r="106" spans="1:12" x14ac:dyDescent="0.2">
      <c r="A106" s="1" t="s">
        <v>120</v>
      </c>
      <c r="B106" s="1">
        <v>6</v>
      </c>
      <c r="C106" s="1" t="s">
        <v>16</v>
      </c>
      <c r="D106" s="1">
        <v>5</v>
      </c>
      <c r="E106" s="1">
        <v>1</v>
      </c>
      <c r="F106" s="1">
        <v>8</v>
      </c>
      <c r="G106" s="1">
        <v>277</v>
      </c>
      <c r="H106" s="1">
        <v>152</v>
      </c>
      <c r="I106" s="1">
        <v>39</v>
      </c>
      <c r="J106" s="1">
        <v>191</v>
      </c>
      <c r="K106" s="1">
        <v>86</v>
      </c>
      <c r="L106" s="1" t="s">
        <v>14</v>
      </c>
    </row>
    <row r="107" spans="1:12" x14ac:dyDescent="0.2">
      <c r="A107" s="1" t="s">
        <v>121</v>
      </c>
      <c r="B107" s="1">
        <v>5</v>
      </c>
      <c r="C107" s="1" t="s">
        <v>20</v>
      </c>
      <c r="D107" s="1">
        <v>12</v>
      </c>
      <c r="E107" s="1">
        <v>1</v>
      </c>
      <c r="G107" s="1">
        <v>500</v>
      </c>
      <c r="H107" s="1">
        <v>151</v>
      </c>
      <c r="I107" s="1">
        <v>41</v>
      </c>
      <c r="J107" s="1">
        <v>191</v>
      </c>
      <c r="K107" s="1">
        <v>309</v>
      </c>
      <c r="L107" s="1" t="s">
        <v>14</v>
      </c>
    </row>
    <row r="108" spans="1:12" x14ac:dyDescent="0.2">
      <c r="A108" s="1" t="s">
        <v>122</v>
      </c>
      <c r="B108" s="1">
        <v>1</v>
      </c>
      <c r="C108" s="1" t="s">
        <v>20</v>
      </c>
      <c r="D108" s="1">
        <v>15</v>
      </c>
      <c r="E108" s="1">
        <v>1</v>
      </c>
      <c r="G108" s="1">
        <v>500</v>
      </c>
      <c r="H108" s="1">
        <v>165</v>
      </c>
      <c r="I108" s="1">
        <v>44</v>
      </c>
      <c r="J108" s="1">
        <v>211</v>
      </c>
      <c r="K108" s="1">
        <v>289</v>
      </c>
      <c r="L108" s="1" t="s">
        <v>14</v>
      </c>
    </row>
    <row r="109" spans="1:12" x14ac:dyDescent="0.2">
      <c r="A109" s="1" t="s">
        <v>123</v>
      </c>
      <c r="B109" s="1">
        <v>2</v>
      </c>
      <c r="C109" s="1" t="s">
        <v>13</v>
      </c>
      <c r="D109" s="1">
        <v>8</v>
      </c>
      <c r="E109" s="1">
        <v>1</v>
      </c>
      <c r="F109" s="1">
        <v>8</v>
      </c>
      <c r="G109" s="1">
        <v>279</v>
      </c>
      <c r="H109" s="1">
        <v>165</v>
      </c>
      <c r="I109" s="1">
        <v>44</v>
      </c>
      <c r="J109" s="1">
        <v>211</v>
      </c>
      <c r="K109" s="1">
        <v>68</v>
      </c>
      <c r="L109" s="1" t="s">
        <v>14</v>
      </c>
    </row>
    <row r="110" spans="1:12" x14ac:dyDescent="0.2">
      <c r="A110" s="1" t="s">
        <v>124</v>
      </c>
      <c r="B110" s="1">
        <v>1</v>
      </c>
      <c r="C110" s="1" t="s">
        <v>16</v>
      </c>
      <c r="D110" s="1">
        <v>12</v>
      </c>
      <c r="E110" s="1">
        <v>1</v>
      </c>
      <c r="G110" s="1">
        <v>500</v>
      </c>
      <c r="H110" s="1">
        <v>165</v>
      </c>
      <c r="I110" s="1">
        <v>44</v>
      </c>
      <c r="J110" s="1">
        <v>211</v>
      </c>
      <c r="K110" s="1">
        <v>289</v>
      </c>
      <c r="L110" s="1" t="s">
        <v>14</v>
      </c>
    </row>
    <row r="111" spans="1:12" x14ac:dyDescent="0.2">
      <c r="A111" s="1" t="s">
        <v>125</v>
      </c>
      <c r="B111" s="1">
        <v>1</v>
      </c>
      <c r="C111" s="1" t="s">
        <v>13</v>
      </c>
      <c r="D111" s="1">
        <v>12</v>
      </c>
      <c r="E111" s="1">
        <v>1</v>
      </c>
      <c r="F111" s="1">
        <v>4</v>
      </c>
      <c r="G111" s="1">
        <v>300</v>
      </c>
      <c r="L111" s="1" t="s">
        <v>14</v>
      </c>
    </row>
    <row r="112" spans="1:12" x14ac:dyDescent="0.2">
      <c r="A112" s="1" t="s">
        <v>126</v>
      </c>
      <c r="B112" s="1">
        <v>1</v>
      </c>
      <c r="C112" s="1" t="s">
        <v>16</v>
      </c>
      <c r="D112" s="1">
        <v>16</v>
      </c>
      <c r="E112" s="1">
        <v>1</v>
      </c>
      <c r="G112" s="1">
        <v>450</v>
      </c>
      <c r="L112" s="1" t="s">
        <v>14</v>
      </c>
    </row>
    <row r="113" spans="1:12" x14ac:dyDescent="0.2">
      <c r="A113" s="1" t="s">
        <v>127</v>
      </c>
      <c r="B113" s="1">
        <v>3</v>
      </c>
      <c r="C113" s="1" t="s">
        <v>16</v>
      </c>
      <c r="D113" s="1">
        <v>8</v>
      </c>
      <c r="E113" s="1">
        <v>1</v>
      </c>
      <c r="F113" s="1">
        <v>3</v>
      </c>
      <c r="G113" s="1">
        <v>250</v>
      </c>
      <c r="H113" s="1">
        <v>152</v>
      </c>
      <c r="I113" s="1">
        <v>35</v>
      </c>
      <c r="J113" s="1">
        <v>187</v>
      </c>
      <c r="K113" s="1">
        <v>63</v>
      </c>
      <c r="L113" s="1" t="s">
        <v>14</v>
      </c>
    </row>
    <row r="114" spans="1:12" x14ac:dyDescent="0.2">
      <c r="A114" s="1" t="s">
        <v>128</v>
      </c>
      <c r="B114" s="1">
        <v>6</v>
      </c>
      <c r="C114" s="1" t="s">
        <v>13</v>
      </c>
      <c r="D114" s="1">
        <v>11</v>
      </c>
      <c r="E114" s="1">
        <v>1</v>
      </c>
      <c r="F114" s="1">
        <v>8</v>
      </c>
      <c r="G114" s="1">
        <v>274</v>
      </c>
      <c r="H114" s="1">
        <v>152</v>
      </c>
      <c r="I114" s="1">
        <v>39</v>
      </c>
      <c r="J114" s="1">
        <v>191</v>
      </c>
      <c r="K114" s="1">
        <v>83</v>
      </c>
      <c r="L114" s="1" t="s">
        <v>14</v>
      </c>
    </row>
    <row r="115" spans="1:12" x14ac:dyDescent="0.2">
      <c r="A115" s="1" t="s">
        <v>129</v>
      </c>
      <c r="B115" s="1">
        <v>3</v>
      </c>
      <c r="C115" s="1" t="s">
        <v>13</v>
      </c>
      <c r="D115" s="1">
        <v>18</v>
      </c>
      <c r="E115" s="1">
        <v>1</v>
      </c>
      <c r="F115" s="1">
        <v>3</v>
      </c>
      <c r="G115" s="1">
        <v>277</v>
      </c>
      <c r="H115" s="1">
        <v>152</v>
      </c>
      <c r="I115" s="1">
        <v>35</v>
      </c>
      <c r="J115" s="1">
        <v>187</v>
      </c>
      <c r="K115" s="1">
        <v>90</v>
      </c>
      <c r="L115" s="1" t="s">
        <v>14</v>
      </c>
    </row>
    <row r="116" spans="1:12" x14ac:dyDescent="0.2">
      <c r="A116" s="1" t="s">
        <v>130</v>
      </c>
      <c r="B116" s="1">
        <v>1</v>
      </c>
      <c r="C116" s="1" t="s">
        <v>20</v>
      </c>
      <c r="D116" s="1">
        <v>4</v>
      </c>
      <c r="E116" s="1">
        <v>1</v>
      </c>
      <c r="G116" s="1">
        <v>450</v>
      </c>
      <c r="H116" s="1">
        <v>166</v>
      </c>
      <c r="I116" s="1">
        <v>44</v>
      </c>
      <c r="J116" s="1">
        <v>210</v>
      </c>
      <c r="K116" s="1">
        <v>240</v>
      </c>
      <c r="L116" s="1" t="s">
        <v>14</v>
      </c>
    </row>
    <row r="117" spans="1:12" x14ac:dyDescent="0.2">
      <c r="A117" s="1" t="s">
        <v>131</v>
      </c>
      <c r="B117" s="1">
        <v>5</v>
      </c>
      <c r="C117" s="1" t="s">
        <v>13</v>
      </c>
      <c r="D117" s="1">
        <v>7</v>
      </c>
      <c r="E117" s="1">
        <v>1</v>
      </c>
      <c r="F117" s="1">
        <v>7</v>
      </c>
      <c r="G117" s="1">
        <v>281</v>
      </c>
      <c r="H117" s="1">
        <v>151</v>
      </c>
      <c r="I117" s="1">
        <v>41</v>
      </c>
      <c r="J117" s="1">
        <v>192</v>
      </c>
      <c r="K117" s="1">
        <v>89</v>
      </c>
      <c r="L117" s="1" t="s">
        <v>14</v>
      </c>
    </row>
    <row r="118" spans="1:12" x14ac:dyDescent="0.2">
      <c r="A118" s="1" t="s">
        <v>132</v>
      </c>
      <c r="B118" s="1">
        <v>1</v>
      </c>
      <c r="C118" s="1" t="s">
        <v>16</v>
      </c>
      <c r="D118" s="1">
        <v>1</v>
      </c>
      <c r="E118" s="1">
        <v>1</v>
      </c>
      <c r="F118" s="1">
        <v>4</v>
      </c>
      <c r="G118" s="1">
        <v>265</v>
      </c>
      <c r="H118" s="1">
        <v>165</v>
      </c>
      <c r="I118" s="1">
        <v>44</v>
      </c>
      <c r="J118" s="1">
        <v>209</v>
      </c>
      <c r="K118" s="1">
        <v>56</v>
      </c>
      <c r="L118" s="1" t="s">
        <v>14</v>
      </c>
    </row>
    <row r="119" spans="1:12" x14ac:dyDescent="0.2">
      <c r="A119" s="1" t="s">
        <v>133</v>
      </c>
      <c r="B119" s="1">
        <v>1</v>
      </c>
      <c r="C119" s="1" t="s">
        <v>16</v>
      </c>
      <c r="D119" s="1">
        <v>14</v>
      </c>
      <c r="E119" s="1">
        <v>1</v>
      </c>
      <c r="F119" s="1">
        <v>3</v>
      </c>
      <c r="G119" s="1">
        <v>295</v>
      </c>
      <c r="H119" s="1">
        <v>167</v>
      </c>
      <c r="I119" s="1">
        <v>44</v>
      </c>
      <c r="J119" s="1">
        <v>211</v>
      </c>
      <c r="K119" s="1">
        <v>84</v>
      </c>
      <c r="L119" s="1" t="s">
        <v>14</v>
      </c>
    </row>
    <row r="120" spans="1:12" x14ac:dyDescent="0.2">
      <c r="A120" s="1" t="s">
        <v>134</v>
      </c>
      <c r="B120" s="1">
        <v>1</v>
      </c>
      <c r="C120" s="1" t="s">
        <v>13</v>
      </c>
      <c r="D120" s="1">
        <v>6</v>
      </c>
      <c r="E120" s="1">
        <v>1</v>
      </c>
      <c r="F120" s="1">
        <v>7</v>
      </c>
      <c r="G120" s="1">
        <v>288</v>
      </c>
      <c r="H120" s="1">
        <v>165</v>
      </c>
      <c r="I120" s="1">
        <v>44</v>
      </c>
      <c r="J120" s="1">
        <v>209</v>
      </c>
      <c r="K120" s="1">
        <v>79</v>
      </c>
      <c r="L120" s="1" t="s">
        <v>14</v>
      </c>
    </row>
    <row r="121" spans="1:12" x14ac:dyDescent="0.2">
      <c r="A121" s="1" t="s">
        <v>135</v>
      </c>
      <c r="B121" s="1">
        <v>1</v>
      </c>
      <c r="C121" s="1" t="s">
        <v>13</v>
      </c>
      <c r="D121" s="1">
        <v>2</v>
      </c>
      <c r="E121" s="1">
        <v>1</v>
      </c>
      <c r="F121" s="1">
        <v>7</v>
      </c>
      <c r="G121" s="1">
        <v>274</v>
      </c>
      <c r="H121" s="1">
        <v>165</v>
      </c>
      <c r="I121" s="1">
        <v>44</v>
      </c>
      <c r="J121" s="1">
        <v>209</v>
      </c>
      <c r="K121" s="1">
        <v>65</v>
      </c>
      <c r="L121" s="1" t="s">
        <v>14</v>
      </c>
    </row>
    <row r="122" spans="1:12" x14ac:dyDescent="0.2">
      <c r="A122" s="1" t="s">
        <v>136</v>
      </c>
      <c r="B122" s="1">
        <v>3</v>
      </c>
      <c r="C122" s="1" t="s">
        <v>13</v>
      </c>
      <c r="D122" s="1">
        <v>4</v>
      </c>
      <c r="E122" s="1">
        <v>1</v>
      </c>
      <c r="F122" s="1">
        <v>7</v>
      </c>
      <c r="G122" s="1">
        <v>281</v>
      </c>
      <c r="H122" s="1">
        <v>151</v>
      </c>
      <c r="I122" s="1">
        <v>37</v>
      </c>
      <c r="J122" s="1">
        <v>188</v>
      </c>
      <c r="K122" s="1">
        <v>93</v>
      </c>
      <c r="L122" s="1" t="s">
        <v>14</v>
      </c>
    </row>
    <row r="123" spans="1:12" x14ac:dyDescent="0.2">
      <c r="A123" s="1" t="s">
        <v>137</v>
      </c>
      <c r="B123" s="1">
        <v>1</v>
      </c>
      <c r="C123" s="1" t="s">
        <v>13</v>
      </c>
      <c r="D123" s="1">
        <v>9</v>
      </c>
      <c r="E123" s="1">
        <v>1</v>
      </c>
      <c r="F123" s="1">
        <v>3</v>
      </c>
      <c r="G123" s="1">
        <v>277</v>
      </c>
      <c r="H123" s="1">
        <v>165</v>
      </c>
      <c r="I123" s="1">
        <v>44</v>
      </c>
      <c r="J123" s="1">
        <v>209</v>
      </c>
      <c r="K123" s="1">
        <v>68</v>
      </c>
      <c r="L123" s="1" t="s">
        <v>14</v>
      </c>
    </row>
    <row r="124" spans="1:12" x14ac:dyDescent="0.2">
      <c r="A124" s="1" t="s">
        <v>138</v>
      </c>
      <c r="B124" s="1">
        <v>1</v>
      </c>
      <c r="C124" s="1" t="s">
        <v>13</v>
      </c>
      <c r="D124" s="1">
        <v>3</v>
      </c>
      <c r="E124" s="1">
        <v>1</v>
      </c>
      <c r="F124" s="1">
        <v>4</v>
      </c>
      <c r="G124" s="1">
        <v>286</v>
      </c>
      <c r="H124" s="1">
        <v>165</v>
      </c>
      <c r="I124" s="1">
        <v>44</v>
      </c>
      <c r="J124" s="1">
        <v>209</v>
      </c>
      <c r="K124" s="1">
        <v>77</v>
      </c>
      <c r="L124" s="1" t="s">
        <v>14</v>
      </c>
    </row>
    <row r="125" spans="1:12" x14ac:dyDescent="0.2">
      <c r="A125" s="1" t="s">
        <v>139</v>
      </c>
      <c r="B125" s="1">
        <v>2</v>
      </c>
      <c r="C125" s="1" t="s">
        <v>13</v>
      </c>
      <c r="D125" s="1">
        <v>2</v>
      </c>
      <c r="E125" s="1">
        <v>1</v>
      </c>
      <c r="F125" s="1">
        <v>4</v>
      </c>
      <c r="G125" s="1">
        <v>281</v>
      </c>
      <c r="H125" s="1">
        <v>165</v>
      </c>
      <c r="I125" s="1">
        <v>44</v>
      </c>
      <c r="J125" s="1">
        <v>209</v>
      </c>
      <c r="K125" s="1">
        <v>72</v>
      </c>
      <c r="L125" s="1" t="s">
        <v>14</v>
      </c>
    </row>
    <row r="126" spans="1:12" x14ac:dyDescent="0.2">
      <c r="A126" s="1" t="s">
        <v>140</v>
      </c>
      <c r="B126" s="1">
        <v>1</v>
      </c>
      <c r="C126" s="1" t="s">
        <v>16</v>
      </c>
      <c r="D126" s="1">
        <v>2</v>
      </c>
      <c r="E126" s="1">
        <v>1</v>
      </c>
      <c r="F126" s="1">
        <v>8</v>
      </c>
      <c r="G126" s="1">
        <v>293</v>
      </c>
      <c r="H126" s="1">
        <v>165</v>
      </c>
      <c r="I126" s="1">
        <v>44</v>
      </c>
      <c r="J126" s="1">
        <v>209</v>
      </c>
      <c r="K126" s="1">
        <v>84</v>
      </c>
      <c r="L126" s="1" t="s">
        <v>14</v>
      </c>
    </row>
    <row r="127" spans="1:12" x14ac:dyDescent="0.2">
      <c r="A127" s="1" t="s">
        <v>141</v>
      </c>
      <c r="B127" s="1">
        <v>1</v>
      </c>
      <c r="C127" s="1" t="s">
        <v>13</v>
      </c>
      <c r="D127" s="1">
        <v>8</v>
      </c>
      <c r="E127" s="1">
        <v>1</v>
      </c>
      <c r="F127" s="1">
        <v>4</v>
      </c>
      <c r="G127" s="1">
        <v>305</v>
      </c>
      <c r="H127" s="1">
        <v>165</v>
      </c>
      <c r="I127" s="1">
        <v>44</v>
      </c>
      <c r="J127" s="1">
        <v>209</v>
      </c>
      <c r="K127" s="1">
        <v>96</v>
      </c>
      <c r="L127" s="1" t="s">
        <v>14</v>
      </c>
    </row>
    <row r="128" spans="1:12" x14ac:dyDescent="0.2">
      <c r="A128" s="1" t="s">
        <v>142</v>
      </c>
      <c r="B128" s="1">
        <v>5</v>
      </c>
      <c r="C128" s="1" t="s">
        <v>13</v>
      </c>
      <c r="D128" s="1">
        <v>1</v>
      </c>
      <c r="E128" s="1">
        <v>1</v>
      </c>
      <c r="F128" s="1">
        <v>7</v>
      </c>
      <c r="G128" s="1">
        <v>298</v>
      </c>
      <c r="H128" s="1">
        <v>151</v>
      </c>
      <c r="I128" s="1">
        <v>41</v>
      </c>
      <c r="J128" s="1">
        <v>192</v>
      </c>
      <c r="K128" s="1">
        <v>106</v>
      </c>
      <c r="L128" s="1" t="s">
        <v>14</v>
      </c>
    </row>
    <row r="129" spans="1:12" x14ac:dyDescent="0.2">
      <c r="A129" s="1" t="s">
        <v>143</v>
      </c>
      <c r="B129" s="1">
        <v>3</v>
      </c>
      <c r="C129" s="1" t="s">
        <v>13</v>
      </c>
      <c r="D129" s="1">
        <v>11</v>
      </c>
      <c r="E129" s="1">
        <v>1</v>
      </c>
      <c r="F129" s="1">
        <v>4</v>
      </c>
      <c r="G129" s="1">
        <v>267</v>
      </c>
      <c r="H129" s="1">
        <v>151</v>
      </c>
      <c r="I129" s="1">
        <v>37</v>
      </c>
      <c r="J129" s="1">
        <v>188</v>
      </c>
      <c r="K129" s="1">
        <v>79</v>
      </c>
      <c r="L129" s="1" t="s">
        <v>14</v>
      </c>
    </row>
    <row r="130" spans="1:12" x14ac:dyDescent="0.2">
      <c r="A130" s="1" t="s">
        <v>144</v>
      </c>
      <c r="B130" s="1">
        <v>1</v>
      </c>
      <c r="C130" s="1" t="s">
        <v>16</v>
      </c>
      <c r="D130" s="1">
        <v>4</v>
      </c>
      <c r="E130" s="1">
        <v>1</v>
      </c>
      <c r="F130" s="1">
        <v>3</v>
      </c>
      <c r="G130" s="1">
        <v>263</v>
      </c>
      <c r="H130" s="1">
        <v>165</v>
      </c>
      <c r="I130" s="1">
        <v>44</v>
      </c>
      <c r="J130" s="1">
        <v>209</v>
      </c>
      <c r="K130" s="1">
        <v>54</v>
      </c>
      <c r="L130" s="1" t="s">
        <v>14</v>
      </c>
    </row>
    <row r="131" spans="1:12" x14ac:dyDescent="0.2">
      <c r="A131" s="1" t="s">
        <v>145</v>
      </c>
      <c r="B131" s="1">
        <v>4</v>
      </c>
      <c r="C131" s="1" t="s">
        <v>13</v>
      </c>
      <c r="D131" s="1">
        <v>3</v>
      </c>
      <c r="E131" s="1">
        <v>1</v>
      </c>
      <c r="F131" s="1">
        <v>7</v>
      </c>
      <c r="G131" s="1">
        <v>274</v>
      </c>
      <c r="H131" s="1">
        <v>151</v>
      </c>
      <c r="I131" s="1">
        <v>37</v>
      </c>
      <c r="J131" s="1">
        <v>188</v>
      </c>
      <c r="K131" s="1">
        <v>86</v>
      </c>
      <c r="L131" s="1" t="s">
        <v>14</v>
      </c>
    </row>
    <row r="132" spans="1:12" x14ac:dyDescent="0.2">
      <c r="A132" s="1" t="s">
        <v>146</v>
      </c>
      <c r="B132" s="1">
        <v>6</v>
      </c>
      <c r="C132" s="1" t="s">
        <v>16</v>
      </c>
      <c r="D132" s="1">
        <v>2</v>
      </c>
      <c r="E132" s="1">
        <v>1</v>
      </c>
      <c r="F132" s="1">
        <v>7</v>
      </c>
      <c r="G132" s="1">
        <v>273</v>
      </c>
      <c r="L132" s="1" t="s">
        <v>14</v>
      </c>
    </row>
    <row r="133" spans="1:12" x14ac:dyDescent="0.2">
      <c r="A133" s="1" t="s">
        <v>147</v>
      </c>
      <c r="B133" s="1">
        <v>2</v>
      </c>
      <c r="C133" s="1" t="s">
        <v>20</v>
      </c>
      <c r="D133" s="1">
        <v>12</v>
      </c>
      <c r="E133" s="1">
        <v>1</v>
      </c>
      <c r="G133" s="1">
        <v>500</v>
      </c>
      <c r="H133" s="1">
        <v>167</v>
      </c>
      <c r="I133" s="1">
        <v>44</v>
      </c>
      <c r="J133" s="1">
        <v>211</v>
      </c>
      <c r="K133" s="1">
        <v>289</v>
      </c>
      <c r="L133" s="1" t="s">
        <v>14</v>
      </c>
    </row>
    <row r="134" spans="1:12" x14ac:dyDescent="0.2">
      <c r="A134" s="1" t="s">
        <v>148</v>
      </c>
      <c r="B134" s="1">
        <v>4</v>
      </c>
      <c r="C134" s="1" t="s">
        <v>13</v>
      </c>
      <c r="D134" s="1">
        <v>5</v>
      </c>
      <c r="E134" s="1">
        <v>1</v>
      </c>
      <c r="F134" s="1">
        <v>4</v>
      </c>
      <c r="G134" s="1">
        <v>281</v>
      </c>
      <c r="H134" s="1">
        <v>151</v>
      </c>
      <c r="I134" s="1">
        <v>37</v>
      </c>
      <c r="J134" s="1">
        <v>188</v>
      </c>
      <c r="K134" s="1">
        <v>93</v>
      </c>
      <c r="L134" s="1" t="s">
        <v>14</v>
      </c>
    </row>
    <row r="135" spans="1:12" x14ac:dyDescent="0.2">
      <c r="A135" s="1" t="s">
        <v>149</v>
      </c>
      <c r="B135" s="1">
        <v>3</v>
      </c>
      <c r="C135" s="1" t="s">
        <v>13</v>
      </c>
      <c r="D135" s="1">
        <v>11</v>
      </c>
      <c r="E135" s="1">
        <v>1</v>
      </c>
      <c r="F135" s="1">
        <v>2</v>
      </c>
      <c r="G135" s="1">
        <v>274</v>
      </c>
      <c r="H135" s="1">
        <v>152</v>
      </c>
      <c r="I135" s="1">
        <v>37</v>
      </c>
      <c r="J135" s="1">
        <v>189</v>
      </c>
      <c r="K135" s="1">
        <v>85</v>
      </c>
      <c r="L135" s="1" t="s">
        <v>14</v>
      </c>
    </row>
    <row r="136" spans="1:12" x14ac:dyDescent="0.2">
      <c r="A136" s="1" t="s">
        <v>150</v>
      </c>
      <c r="B136" s="1">
        <v>2</v>
      </c>
      <c r="C136" s="1" t="s">
        <v>16</v>
      </c>
      <c r="D136" s="1">
        <v>8</v>
      </c>
      <c r="E136" s="1">
        <v>1</v>
      </c>
      <c r="F136" s="1">
        <v>4</v>
      </c>
      <c r="G136" s="1">
        <v>272</v>
      </c>
      <c r="H136" s="1">
        <v>167</v>
      </c>
      <c r="I136" s="1">
        <v>44</v>
      </c>
      <c r="J136" s="1">
        <v>211</v>
      </c>
      <c r="K136" s="1">
        <v>61</v>
      </c>
      <c r="L136" s="1" t="s">
        <v>14</v>
      </c>
    </row>
    <row r="137" spans="1:12" x14ac:dyDescent="0.2">
      <c r="A137" s="1" t="s">
        <v>151</v>
      </c>
      <c r="B137" s="1">
        <v>2</v>
      </c>
      <c r="C137" s="1" t="s">
        <v>16</v>
      </c>
      <c r="D137" s="1">
        <v>10</v>
      </c>
      <c r="E137" s="1">
        <v>1</v>
      </c>
      <c r="G137" s="1">
        <v>450</v>
      </c>
      <c r="L137" s="1" t="s">
        <v>14</v>
      </c>
    </row>
    <row r="138" spans="1:12" x14ac:dyDescent="0.2">
      <c r="A138" s="1" t="s">
        <v>152</v>
      </c>
      <c r="B138" s="1">
        <v>4</v>
      </c>
      <c r="C138" s="1" t="s">
        <v>16</v>
      </c>
      <c r="D138" s="1">
        <v>2</v>
      </c>
      <c r="E138" s="1">
        <v>1</v>
      </c>
      <c r="G138" s="1">
        <v>400</v>
      </c>
      <c r="H138" s="1">
        <v>152</v>
      </c>
      <c r="I138" s="1">
        <v>37</v>
      </c>
      <c r="J138" s="1">
        <v>189</v>
      </c>
      <c r="K138" s="1">
        <v>211</v>
      </c>
      <c r="L138" s="1" t="s">
        <v>14</v>
      </c>
    </row>
    <row r="139" spans="1:12" x14ac:dyDescent="0.2">
      <c r="A139" s="1" t="s">
        <v>153</v>
      </c>
      <c r="B139" s="1">
        <v>3</v>
      </c>
      <c r="C139" s="1" t="s">
        <v>20</v>
      </c>
      <c r="D139" s="1">
        <v>9</v>
      </c>
      <c r="E139" s="1">
        <v>1</v>
      </c>
      <c r="F139" s="1">
        <v>3</v>
      </c>
      <c r="G139" s="1">
        <v>263</v>
      </c>
      <c r="H139" s="1">
        <v>151</v>
      </c>
      <c r="I139" s="1">
        <v>37</v>
      </c>
      <c r="J139" s="1">
        <v>188</v>
      </c>
      <c r="K139" s="1">
        <v>75</v>
      </c>
      <c r="L139" s="1" t="s">
        <v>14</v>
      </c>
    </row>
    <row r="140" spans="1:12" x14ac:dyDescent="0.2">
      <c r="A140" s="1" t="s">
        <v>154</v>
      </c>
      <c r="B140" s="1">
        <v>6</v>
      </c>
      <c r="C140" s="1" t="s">
        <v>13</v>
      </c>
      <c r="D140" s="1">
        <v>6</v>
      </c>
      <c r="E140" s="1">
        <v>1</v>
      </c>
      <c r="F140" s="1">
        <v>3</v>
      </c>
      <c r="G140" s="1">
        <v>263</v>
      </c>
      <c r="H140" s="1">
        <v>151</v>
      </c>
      <c r="I140" s="1">
        <v>41</v>
      </c>
      <c r="J140" s="1">
        <v>192</v>
      </c>
      <c r="K140" s="1">
        <v>71</v>
      </c>
      <c r="L140" s="1" t="s">
        <v>14</v>
      </c>
    </row>
    <row r="141" spans="1:12" x14ac:dyDescent="0.2">
      <c r="A141" s="1" t="s">
        <v>155</v>
      </c>
      <c r="B141" s="1">
        <v>5</v>
      </c>
      <c r="C141" s="1" t="s">
        <v>16</v>
      </c>
      <c r="D141" s="1">
        <v>14</v>
      </c>
      <c r="E141" s="1">
        <v>1</v>
      </c>
      <c r="F141" s="1">
        <v>3</v>
      </c>
      <c r="G141" s="1">
        <v>277</v>
      </c>
      <c r="H141" s="1">
        <v>152</v>
      </c>
      <c r="I141" s="1">
        <v>39</v>
      </c>
      <c r="J141" s="1">
        <v>191</v>
      </c>
      <c r="K141" s="1">
        <v>86</v>
      </c>
      <c r="L141" s="1" t="s">
        <v>14</v>
      </c>
    </row>
    <row r="142" spans="1:12" x14ac:dyDescent="0.2">
      <c r="A142" s="1" t="s">
        <v>156</v>
      </c>
      <c r="B142" s="1">
        <v>1</v>
      </c>
      <c r="C142" s="1" t="s">
        <v>16</v>
      </c>
      <c r="D142" s="1">
        <v>14</v>
      </c>
      <c r="E142" s="1">
        <v>1</v>
      </c>
      <c r="G142" s="1">
        <v>282</v>
      </c>
      <c r="H142" s="1">
        <v>168</v>
      </c>
      <c r="I142" s="1">
        <v>43</v>
      </c>
      <c r="J142" s="1">
        <v>211</v>
      </c>
      <c r="K142" s="1">
        <v>71</v>
      </c>
      <c r="L142" s="1" t="s">
        <v>14</v>
      </c>
    </row>
    <row r="143" spans="1:12" x14ac:dyDescent="0.2">
      <c r="A143" s="1" t="s">
        <v>157</v>
      </c>
      <c r="B143" s="1">
        <v>1</v>
      </c>
      <c r="C143" s="1" t="s">
        <v>16</v>
      </c>
      <c r="D143" s="1">
        <v>2</v>
      </c>
      <c r="E143" s="1">
        <v>1</v>
      </c>
      <c r="F143" s="1">
        <v>4</v>
      </c>
      <c r="G143" s="1">
        <v>270</v>
      </c>
      <c r="H143" s="1">
        <v>165</v>
      </c>
      <c r="I143" s="1">
        <v>44</v>
      </c>
      <c r="J143" s="1">
        <v>209</v>
      </c>
      <c r="K143" s="1">
        <v>61</v>
      </c>
      <c r="L143" s="1" t="s">
        <v>14</v>
      </c>
    </row>
    <row r="144" spans="1:12" x14ac:dyDescent="0.2">
      <c r="A144" s="1" t="s">
        <v>158</v>
      </c>
      <c r="B144" s="1">
        <v>4</v>
      </c>
      <c r="C144" s="1" t="s">
        <v>20</v>
      </c>
      <c r="D144" s="1">
        <v>2</v>
      </c>
      <c r="E144" s="1">
        <v>1</v>
      </c>
      <c r="F144" s="1">
        <v>3</v>
      </c>
      <c r="G144" s="1">
        <v>274</v>
      </c>
      <c r="H144" s="1">
        <v>152</v>
      </c>
      <c r="I144" s="1">
        <v>35</v>
      </c>
      <c r="J144" s="1">
        <v>187</v>
      </c>
      <c r="K144" s="1">
        <v>87</v>
      </c>
      <c r="L144" s="1" t="s">
        <v>14</v>
      </c>
    </row>
    <row r="145" spans="1:12" x14ac:dyDescent="0.2">
      <c r="A145" s="1" t="s">
        <v>159</v>
      </c>
      <c r="B145" s="1">
        <v>1</v>
      </c>
      <c r="C145" s="1" t="s">
        <v>16</v>
      </c>
      <c r="D145" s="1">
        <v>1</v>
      </c>
      <c r="E145" s="1">
        <v>1</v>
      </c>
      <c r="F145" s="1">
        <v>7</v>
      </c>
      <c r="G145" s="1">
        <v>277</v>
      </c>
      <c r="H145" s="1">
        <v>165</v>
      </c>
      <c r="I145" s="1">
        <v>44</v>
      </c>
      <c r="J145" s="1">
        <v>209</v>
      </c>
      <c r="K145" s="1">
        <v>68</v>
      </c>
      <c r="L145" s="1" t="s">
        <v>14</v>
      </c>
    </row>
    <row r="146" spans="1:12" x14ac:dyDescent="0.2">
      <c r="A146" s="1" t="s">
        <v>160</v>
      </c>
      <c r="B146" s="1">
        <v>1</v>
      </c>
      <c r="C146" s="1" t="s">
        <v>16</v>
      </c>
      <c r="D146" s="1">
        <v>16</v>
      </c>
      <c r="E146" s="1">
        <v>1</v>
      </c>
      <c r="F146" s="1">
        <v>8</v>
      </c>
      <c r="G146" s="1">
        <v>267</v>
      </c>
      <c r="H146" s="1">
        <v>168</v>
      </c>
      <c r="I146" s="1">
        <v>44</v>
      </c>
      <c r="J146" s="1">
        <v>211</v>
      </c>
      <c r="K146" s="1">
        <v>56</v>
      </c>
      <c r="L146" s="1" t="s">
        <v>14</v>
      </c>
    </row>
    <row r="147" spans="1:12" x14ac:dyDescent="0.2">
      <c r="A147" s="1" t="s">
        <v>161</v>
      </c>
      <c r="B147" s="1">
        <v>3</v>
      </c>
      <c r="C147" s="1" t="s">
        <v>16</v>
      </c>
      <c r="D147" s="1">
        <v>14</v>
      </c>
      <c r="E147" s="1">
        <v>1</v>
      </c>
      <c r="F147" s="1">
        <v>4</v>
      </c>
      <c r="G147" s="1">
        <v>265</v>
      </c>
      <c r="H147" s="1">
        <v>152</v>
      </c>
      <c r="I147" s="1">
        <v>35</v>
      </c>
      <c r="J147" s="1">
        <v>187</v>
      </c>
      <c r="K147" s="1">
        <v>78</v>
      </c>
      <c r="L147" s="1" t="s">
        <v>14</v>
      </c>
    </row>
    <row r="148" spans="1:12" x14ac:dyDescent="0.2">
      <c r="A148" s="1" t="s">
        <v>162</v>
      </c>
      <c r="B148" s="1">
        <v>4</v>
      </c>
      <c r="C148" s="1" t="s">
        <v>13</v>
      </c>
      <c r="D148" s="1">
        <v>6</v>
      </c>
      <c r="E148" s="1">
        <v>1</v>
      </c>
      <c r="G148" s="1">
        <v>500</v>
      </c>
      <c r="H148" s="1">
        <v>151</v>
      </c>
      <c r="I148" s="1">
        <v>36</v>
      </c>
      <c r="J148" s="1">
        <v>187</v>
      </c>
      <c r="K148" s="1">
        <v>313</v>
      </c>
      <c r="L148" s="1" t="s">
        <v>14</v>
      </c>
    </row>
    <row r="149" spans="1:12" x14ac:dyDescent="0.2">
      <c r="A149" s="1" t="s">
        <v>163</v>
      </c>
      <c r="B149" s="1">
        <v>3</v>
      </c>
      <c r="C149" s="1" t="s">
        <v>20</v>
      </c>
      <c r="D149" s="1">
        <v>10</v>
      </c>
      <c r="E149" s="1">
        <v>1</v>
      </c>
      <c r="F149" s="1">
        <v>4</v>
      </c>
      <c r="G149" s="1">
        <v>270</v>
      </c>
      <c r="H149" s="1">
        <v>152</v>
      </c>
      <c r="I149" s="1">
        <v>35</v>
      </c>
      <c r="J149" s="1">
        <v>187</v>
      </c>
      <c r="K149" s="1">
        <v>83</v>
      </c>
      <c r="L149" s="1" t="s">
        <v>14</v>
      </c>
    </row>
    <row r="150" spans="1:12" x14ac:dyDescent="0.2">
      <c r="A150" s="1" t="s">
        <v>164</v>
      </c>
      <c r="B150" s="1">
        <v>3</v>
      </c>
      <c r="C150" s="1" t="s">
        <v>16</v>
      </c>
      <c r="D150" s="1">
        <v>12</v>
      </c>
      <c r="E150" s="1">
        <v>1</v>
      </c>
      <c r="F150" s="1">
        <v>6</v>
      </c>
      <c r="G150" s="1">
        <v>270</v>
      </c>
      <c r="H150" s="1">
        <v>152</v>
      </c>
      <c r="I150" s="1">
        <v>35</v>
      </c>
      <c r="J150" s="1">
        <v>187</v>
      </c>
      <c r="K150" s="1">
        <v>83</v>
      </c>
      <c r="L150" s="1" t="s">
        <v>14</v>
      </c>
    </row>
    <row r="151" spans="1:12" x14ac:dyDescent="0.2">
      <c r="A151" s="1" t="s">
        <v>165</v>
      </c>
      <c r="B151" s="1">
        <v>2</v>
      </c>
      <c r="C151" s="1" t="s">
        <v>20</v>
      </c>
      <c r="D151" s="1">
        <v>6</v>
      </c>
      <c r="E151" s="1">
        <v>1</v>
      </c>
      <c r="G151" s="1">
        <v>500</v>
      </c>
      <c r="H151" s="1">
        <v>168</v>
      </c>
      <c r="I151" s="1">
        <v>43</v>
      </c>
      <c r="J151" s="1">
        <v>211</v>
      </c>
      <c r="K151" s="1">
        <v>289</v>
      </c>
      <c r="L151" s="1" t="s">
        <v>14</v>
      </c>
    </row>
    <row r="152" spans="1:12" x14ac:dyDescent="0.2">
      <c r="A152" s="1" t="s">
        <v>166</v>
      </c>
      <c r="B152" s="1">
        <v>3</v>
      </c>
      <c r="C152" s="1" t="s">
        <v>13</v>
      </c>
      <c r="D152" s="1">
        <v>12</v>
      </c>
      <c r="E152" s="1">
        <v>1</v>
      </c>
      <c r="F152" s="1">
        <v>4</v>
      </c>
      <c r="G152" s="1">
        <v>263</v>
      </c>
      <c r="H152" s="1">
        <v>152</v>
      </c>
      <c r="I152" s="1">
        <v>35</v>
      </c>
      <c r="J152" s="1">
        <v>187</v>
      </c>
      <c r="K152" s="1">
        <v>76</v>
      </c>
      <c r="L152" s="1" t="s">
        <v>14</v>
      </c>
    </row>
    <row r="153" spans="1:12" x14ac:dyDescent="0.2">
      <c r="A153" s="1" t="s">
        <v>167</v>
      </c>
      <c r="B153" s="1">
        <v>1</v>
      </c>
      <c r="C153" s="1" t="s">
        <v>16</v>
      </c>
      <c r="D153" s="1">
        <v>9</v>
      </c>
      <c r="E153" s="1">
        <v>1</v>
      </c>
      <c r="G153" s="1">
        <v>500</v>
      </c>
      <c r="H153" s="1">
        <v>168</v>
      </c>
      <c r="I153" s="1">
        <v>44</v>
      </c>
      <c r="J153" s="1">
        <v>211</v>
      </c>
      <c r="K153" s="1">
        <v>289</v>
      </c>
      <c r="L153" s="1" t="s">
        <v>14</v>
      </c>
    </row>
    <row r="154" spans="1:12" x14ac:dyDescent="0.2">
      <c r="A154" s="1" t="s">
        <v>168</v>
      </c>
      <c r="B154" s="1">
        <v>2</v>
      </c>
      <c r="C154" s="1" t="s">
        <v>20</v>
      </c>
      <c r="D154" s="1">
        <v>18</v>
      </c>
      <c r="E154" s="1">
        <v>1</v>
      </c>
      <c r="F154" s="1">
        <v>6</v>
      </c>
      <c r="G154" s="1">
        <v>297</v>
      </c>
      <c r="H154" s="1">
        <v>165</v>
      </c>
      <c r="I154" s="1">
        <v>44</v>
      </c>
      <c r="J154" s="1">
        <v>211</v>
      </c>
      <c r="K154" s="1">
        <v>86</v>
      </c>
      <c r="L154" s="1" t="s">
        <v>14</v>
      </c>
    </row>
    <row r="155" spans="1:12" x14ac:dyDescent="0.2">
      <c r="A155" s="1" t="s">
        <v>169</v>
      </c>
      <c r="B155" s="1">
        <v>1</v>
      </c>
      <c r="C155" s="1" t="s">
        <v>13</v>
      </c>
      <c r="D155" s="1">
        <v>4</v>
      </c>
      <c r="E155" s="1">
        <v>1</v>
      </c>
      <c r="F155" s="1">
        <v>6</v>
      </c>
      <c r="G155" s="1">
        <v>274</v>
      </c>
      <c r="H155" s="1">
        <v>165</v>
      </c>
      <c r="I155" s="1">
        <v>44</v>
      </c>
      <c r="J155" s="1">
        <v>209</v>
      </c>
      <c r="K155" s="1">
        <v>65</v>
      </c>
      <c r="L155" s="1" t="s">
        <v>14</v>
      </c>
    </row>
    <row r="156" spans="1:12" x14ac:dyDescent="0.2">
      <c r="A156" s="1" t="s">
        <v>170</v>
      </c>
      <c r="B156" s="1">
        <v>5</v>
      </c>
      <c r="C156" s="1" t="s">
        <v>13</v>
      </c>
      <c r="D156" s="1">
        <v>6</v>
      </c>
      <c r="E156" s="1">
        <v>6</v>
      </c>
      <c r="G156" s="1">
        <v>450</v>
      </c>
      <c r="L156" s="1" t="s">
        <v>14</v>
      </c>
    </row>
    <row r="157" spans="1:12" x14ac:dyDescent="0.2">
      <c r="A157" s="1" t="s">
        <v>171</v>
      </c>
      <c r="B157" s="1">
        <v>5</v>
      </c>
      <c r="C157" s="1" t="s">
        <v>16</v>
      </c>
      <c r="D157" s="1">
        <v>1</v>
      </c>
      <c r="E157" s="1">
        <v>3</v>
      </c>
      <c r="G157" s="1">
        <v>267</v>
      </c>
      <c r="L157" s="1" t="s">
        <v>14</v>
      </c>
    </row>
    <row r="158" spans="1:12" x14ac:dyDescent="0.2">
      <c r="A158" s="1" t="s">
        <v>172</v>
      </c>
      <c r="B158" s="1">
        <v>6</v>
      </c>
      <c r="C158" s="1" t="s">
        <v>16</v>
      </c>
      <c r="D158" s="1">
        <v>6</v>
      </c>
      <c r="E158" s="1">
        <v>5</v>
      </c>
      <c r="G158" s="1">
        <v>278</v>
      </c>
      <c r="L158" s="1" t="s">
        <v>14</v>
      </c>
    </row>
    <row r="159" spans="1:12" x14ac:dyDescent="0.2">
      <c r="A159" s="1" t="s">
        <v>173</v>
      </c>
      <c r="B159" s="1">
        <v>6</v>
      </c>
      <c r="C159" s="1" t="s">
        <v>20</v>
      </c>
      <c r="D159" s="1">
        <v>6</v>
      </c>
      <c r="E159" s="1">
        <v>5</v>
      </c>
      <c r="G159" s="1">
        <v>260</v>
      </c>
      <c r="L159" s="1" t="s">
        <v>14</v>
      </c>
    </row>
    <row r="160" spans="1:12" x14ac:dyDescent="0.2">
      <c r="A160" s="1" t="s">
        <v>174</v>
      </c>
      <c r="B160" s="1">
        <v>4</v>
      </c>
      <c r="C160" s="1" t="s">
        <v>13</v>
      </c>
      <c r="D160" s="1">
        <v>16</v>
      </c>
      <c r="E160" s="1">
        <v>1</v>
      </c>
      <c r="G160" s="1">
        <v>500</v>
      </c>
      <c r="H160" s="1">
        <v>151</v>
      </c>
      <c r="I160" s="1">
        <v>36</v>
      </c>
      <c r="J160" s="1">
        <v>187</v>
      </c>
      <c r="K160" s="1">
        <v>313</v>
      </c>
      <c r="L160" s="1" t="s">
        <v>14</v>
      </c>
    </row>
    <row r="161" spans="1:12" x14ac:dyDescent="0.2">
      <c r="A161" s="1" t="s">
        <v>175</v>
      </c>
      <c r="B161" s="1">
        <v>5</v>
      </c>
      <c r="C161" s="1" t="s">
        <v>13</v>
      </c>
      <c r="D161" s="1">
        <v>3</v>
      </c>
      <c r="E161" s="1">
        <v>1</v>
      </c>
      <c r="F161" s="1">
        <v>7</v>
      </c>
      <c r="G161" s="1">
        <v>272</v>
      </c>
      <c r="H161" s="1">
        <v>152</v>
      </c>
      <c r="I161" s="1">
        <v>39</v>
      </c>
      <c r="J161" s="1">
        <v>191</v>
      </c>
      <c r="K161" s="1">
        <v>81</v>
      </c>
      <c r="L161" s="1" t="s">
        <v>14</v>
      </c>
    </row>
    <row r="162" spans="1:12" x14ac:dyDescent="0.2">
      <c r="A162" s="1" t="s">
        <v>176</v>
      </c>
      <c r="B162" s="1">
        <v>1</v>
      </c>
      <c r="C162" s="1" t="s">
        <v>13</v>
      </c>
      <c r="D162" s="1">
        <v>12</v>
      </c>
      <c r="E162" s="1">
        <v>1</v>
      </c>
      <c r="F162" s="1">
        <v>3</v>
      </c>
      <c r="G162" s="1">
        <v>274</v>
      </c>
      <c r="H162" s="1">
        <v>165</v>
      </c>
      <c r="I162" s="1">
        <v>44</v>
      </c>
      <c r="J162" s="1">
        <v>209</v>
      </c>
      <c r="K162" s="1">
        <v>65</v>
      </c>
      <c r="L162" s="1" t="s">
        <v>14</v>
      </c>
    </row>
    <row r="163" spans="1:12" x14ac:dyDescent="0.2">
      <c r="A163" s="1" t="s">
        <v>177</v>
      </c>
      <c r="B163" s="1">
        <v>3</v>
      </c>
      <c r="C163" s="1" t="s">
        <v>13</v>
      </c>
      <c r="D163" s="1">
        <v>4</v>
      </c>
      <c r="E163" s="1">
        <v>1</v>
      </c>
      <c r="F163" s="1">
        <v>8</v>
      </c>
      <c r="G163" s="1">
        <v>253</v>
      </c>
      <c r="H163" s="1">
        <v>152</v>
      </c>
      <c r="I163" s="1">
        <v>35</v>
      </c>
      <c r="J163" s="1">
        <v>187</v>
      </c>
      <c r="K163" s="1">
        <v>66</v>
      </c>
      <c r="L163" s="1" t="s">
        <v>14</v>
      </c>
    </row>
    <row r="164" spans="1:12" x14ac:dyDescent="0.2">
      <c r="A164" s="1" t="s">
        <v>178</v>
      </c>
      <c r="B164" s="1">
        <v>4</v>
      </c>
      <c r="C164" s="1" t="s">
        <v>20</v>
      </c>
      <c r="D164" s="1">
        <v>6</v>
      </c>
      <c r="E164" s="1">
        <v>1</v>
      </c>
      <c r="G164" s="1">
        <v>259</v>
      </c>
      <c r="H164" s="1">
        <v>151</v>
      </c>
      <c r="I164" s="1">
        <v>36</v>
      </c>
      <c r="J164" s="1">
        <v>187</v>
      </c>
      <c r="K164" s="1">
        <v>72</v>
      </c>
      <c r="L164" s="1" t="s">
        <v>14</v>
      </c>
    </row>
    <row r="165" spans="1:12" x14ac:dyDescent="0.2">
      <c r="A165" s="1" t="s">
        <v>179</v>
      </c>
      <c r="B165" s="1">
        <v>5</v>
      </c>
      <c r="C165" s="1" t="s">
        <v>16</v>
      </c>
      <c r="D165" s="1">
        <v>7</v>
      </c>
      <c r="E165" s="1">
        <v>1</v>
      </c>
      <c r="G165" s="1">
        <v>500</v>
      </c>
      <c r="H165" s="1">
        <v>151</v>
      </c>
      <c r="I165" s="1">
        <v>40</v>
      </c>
      <c r="J165" s="1">
        <v>191</v>
      </c>
      <c r="K165" s="1">
        <v>309</v>
      </c>
      <c r="L165" s="1" t="s">
        <v>14</v>
      </c>
    </row>
    <row r="166" spans="1:12" x14ac:dyDescent="0.2">
      <c r="A166" s="1" t="s">
        <v>180</v>
      </c>
      <c r="B166" s="1">
        <v>1</v>
      </c>
      <c r="C166" s="1" t="s">
        <v>20</v>
      </c>
      <c r="D166" s="1">
        <v>4</v>
      </c>
      <c r="E166" s="1">
        <v>1</v>
      </c>
      <c r="G166" s="1">
        <v>500</v>
      </c>
      <c r="H166" s="1">
        <v>168</v>
      </c>
      <c r="I166" s="1">
        <v>44</v>
      </c>
      <c r="J166" s="1">
        <v>211</v>
      </c>
      <c r="K166" s="1">
        <v>289</v>
      </c>
      <c r="L166" s="1" t="s">
        <v>14</v>
      </c>
    </row>
    <row r="167" spans="1:12" x14ac:dyDescent="0.2">
      <c r="A167" s="1" t="s">
        <v>181</v>
      </c>
      <c r="B167" s="1">
        <v>3</v>
      </c>
      <c r="C167" s="1" t="s">
        <v>16</v>
      </c>
      <c r="D167" s="1">
        <v>7</v>
      </c>
      <c r="E167" s="1">
        <v>1</v>
      </c>
      <c r="F167" s="1">
        <v>3</v>
      </c>
      <c r="G167" s="1">
        <v>256</v>
      </c>
      <c r="H167" s="1">
        <v>152</v>
      </c>
      <c r="I167" s="1">
        <v>35</v>
      </c>
      <c r="J167" s="1">
        <v>187</v>
      </c>
      <c r="K167" s="1">
        <v>69</v>
      </c>
      <c r="L167" s="1" t="s">
        <v>14</v>
      </c>
    </row>
    <row r="168" spans="1:12" x14ac:dyDescent="0.2">
      <c r="A168" s="1" t="s">
        <v>182</v>
      </c>
      <c r="B168" s="1">
        <v>1</v>
      </c>
      <c r="C168" s="1" t="s">
        <v>16</v>
      </c>
      <c r="D168" s="1">
        <v>15</v>
      </c>
      <c r="E168" s="1">
        <v>1</v>
      </c>
      <c r="F168" s="1">
        <v>8</v>
      </c>
      <c r="G168" s="1">
        <v>263</v>
      </c>
      <c r="H168" s="1">
        <v>165</v>
      </c>
      <c r="I168" s="1">
        <v>44</v>
      </c>
      <c r="J168" s="1">
        <v>209</v>
      </c>
      <c r="K168" s="1">
        <v>54</v>
      </c>
      <c r="L168" s="1" t="s">
        <v>14</v>
      </c>
    </row>
    <row r="169" spans="1:12" x14ac:dyDescent="0.2">
      <c r="A169" s="1" t="s">
        <v>183</v>
      </c>
      <c r="B169" s="1">
        <v>3</v>
      </c>
      <c r="C169" s="1" t="s">
        <v>20</v>
      </c>
      <c r="D169" s="1">
        <v>9</v>
      </c>
      <c r="E169" s="1">
        <v>1</v>
      </c>
      <c r="F169" s="1">
        <v>4</v>
      </c>
      <c r="G169" s="1">
        <v>274</v>
      </c>
      <c r="H169" s="1">
        <v>152</v>
      </c>
      <c r="I169" s="1">
        <v>35</v>
      </c>
      <c r="J169" s="1">
        <v>187</v>
      </c>
      <c r="K169" s="1">
        <v>87</v>
      </c>
      <c r="L169" s="1" t="s">
        <v>14</v>
      </c>
    </row>
    <row r="170" spans="1:12" x14ac:dyDescent="0.2">
      <c r="A170" s="1" t="s">
        <v>184</v>
      </c>
      <c r="B170" s="1">
        <v>2</v>
      </c>
      <c r="C170" s="1" t="s">
        <v>20</v>
      </c>
      <c r="D170" s="1">
        <v>18</v>
      </c>
      <c r="E170" s="1">
        <v>1</v>
      </c>
      <c r="G170" s="1">
        <v>450</v>
      </c>
      <c r="H170" s="1">
        <v>168</v>
      </c>
      <c r="I170" s="1">
        <v>43</v>
      </c>
      <c r="J170" s="1">
        <v>211</v>
      </c>
      <c r="K170" s="1">
        <v>239</v>
      </c>
      <c r="L170" s="1" t="s">
        <v>14</v>
      </c>
    </row>
    <row r="171" spans="1:12" x14ac:dyDescent="0.2">
      <c r="A171" s="1" t="s">
        <v>185</v>
      </c>
      <c r="B171" s="1">
        <v>4</v>
      </c>
      <c r="C171" s="1" t="s">
        <v>16</v>
      </c>
      <c r="D171" s="1">
        <v>14</v>
      </c>
      <c r="E171" s="1">
        <v>1</v>
      </c>
      <c r="G171" s="1">
        <v>900</v>
      </c>
      <c r="H171" s="1">
        <v>151</v>
      </c>
      <c r="I171" s="1">
        <v>36</v>
      </c>
      <c r="J171" s="1">
        <v>187</v>
      </c>
      <c r="K171" s="1">
        <v>713</v>
      </c>
      <c r="L171" s="1" t="s">
        <v>14</v>
      </c>
    </row>
    <row r="172" spans="1:12" x14ac:dyDescent="0.2">
      <c r="A172" s="1" t="s">
        <v>186</v>
      </c>
      <c r="B172" s="1">
        <v>2</v>
      </c>
      <c r="C172" s="1" t="s">
        <v>13</v>
      </c>
      <c r="D172" s="1">
        <v>15</v>
      </c>
      <c r="E172" s="1">
        <v>1</v>
      </c>
      <c r="G172" s="1">
        <v>450</v>
      </c>
      <c r="H172" s="1">
        <v>168</v>
      </c>
      <c r="I172" s="1">
        <v>43</v>
      </c>
      <c r="J172" s="1">
        <v>211</v>
      </c>
      <c r="K172" s="1">
        <v>239</v>
      </c>
      <c r="L172" s="1" t="s">
        <v>14</v>
      </c>
    </row>
    <row r="173" spans="1:12" x14ac:dyDescent="0.2">
      <c r="A173" s="1" t="s">
        <v>187</v>
      </c>
      <c r="B173" s="1">
        <v>3</v>
      </c>
      <c r="C173" s="1" t="s">
        <v>20</v>
      </c>
      <c r="D173" s="1">
        <v>5</v>
      </c>
      <c r="E173" s="1">
        <v>1</v>
      </c>
      <c r="G173" s="1">
        <v>500</v>
      </c>
      <c r="H173" s="1">
        <v>151</v>
      </c>
      <c r="I173" s="1">
        <v>36</v>
      </c>
      <c r="J173" s="1">
        <v>187</v>
      </c>
      <c r="K173" s="1">
        <v>313</v>
      </c>
      <c r="L173" s="1" t="s">
        <v>14</v>
      </c>
    </row>
    <row r="174" spans="1:12" x14ac:dyDescent="0.2">
      <c r="A174" s="1" t="s">
        <v>188</v>
      </c>
      <c r="B174" s="1">
        <v>3</v>
      </c>
      <c r="C174" s="1" t="s">
        <v>16</v>
      </c>
      <c r="D174" s="1">
        <v>9</v>
      </c>
      <c r="E174" s="1">
        <v>1</v>
      </c>
      <c r="G174" s="1">
        <v>450</v>
      </c>
      <c r="H174" s="1">
        <v>151</v>
      </c>
      <c r="I174" s="1">
        <v>36</v>
      </c>
      <c r="J174" s="1">
        <v>187</v>
      </c>
      <c r="K174" s="1">
        <v>263</v>
      </c>
      <c r="L174" s="1" t="s">
        <v>14</v>
      </c>
    </row>
    <row r="175" spans="1:12" x14ac:dyDescent="0.2">
      <c r="A175" s="1" t="s">
        <v>189</v>
      </c>
      <c r="B175" s="1">
        <v>4</v>
      </c>
      <c r="C175" s="1" t="s">
        <v>13</v>
      </c>
      <c r="D175" s="1">
        <v>5</v>
      </c>
      <c r="E175" s="1">
        <v>1</v>
      </c>
      <c r="F175" s="1">
        <v>4</v>
      </c>
      <c r="G175" s="1">
        <v>263</v>
      </c>
      <c r="H175" s="1">
        <v>152</v>
      </c>
      <c r="I175" s="1">
        <v>35</v>
      </c>
      <c r="J175" s="1">
        <v>187</v>
      </c>
      <c r="K175" s="1">
        <v>76</v>
      </c>
      <c r="L175" s="1" t="s">
        <v>14</v>
      </c>
    </row>
    <row r="176" spans="1:12" x14ac:dyDescent="0.2">
      <c r="A176" s="1" t="s">
        <v>190</v>
      </c>
      <c r="B176" s="1">
        <v>1</v>
      </c>
      <c r="C176" s="1" t="s">
        <v>20</v>
      </c>
      <c r="D176" s="1">
        <v>10</v>
      </c>
      <c r="E176" s="1">
        <v>1</v>
      </c>
      <c r="F176" s="1">
        <v>7</v>
      </c>
      <c r="G176" s="1">
        <v>277</v>
      </c>
      <c r="H176" s="1">
        <v>165</v>
      </c>
      <c r="I176" s="1">
        <v>44</v>
      </c>
      <c r="J176" s="1">
        <v>209</v>
      </c>
      <c r="K176" s="1">
        <v>68</v>
      </c>
      <c r="L176" s="1" t="s">
        <v>14</v>
      </c>
    </row>
    <row r="177" spans="1:12" x14ac:dyDescent="0.2">
      <c r="A177" s="1" t="s">
        <v>191</v>
      </c>
      <c r="B177" s="1">
        <v>6</v>
      </c>
      <c r="C177" s="1" t="s">
        <v>16</v>
      </c>
      <c r="D177" s="1">
        <v>3</v>
      </c>
      <c r="E177" s="1">
        <v>1</v>
      </c>
      <c r="G177" s="1">
        <v>500</v>
      </c>
      <c r="H177" s="1">
        <v>151</v>
      </c>
      <c r="I177" s="1">
        <v>40</v>
      </c>
      <c r="J177" s="1">
        <v>191</v>
      </c>
      <c r="K177" s="1">
        <v>309</v>
      </c>
      <c r="L177" s="1" t="s">
        <v>14</v>
      </c>
    </row>
    <row r="178" spans="1:12" x14ac:dyDescent="0.2">
      <c r="A178" s="1" t="s">
        <v>192</v>
      </c>
      <c r="B178" s="1">
        <v>1</v>
      </c>
      <c r="C178" s="1" t="s">
        <v>20</v>
      </c>
      <c r="D178" s="1">
        <v>9</v>
      </c>
      <c r="E178" s="1">
        <v>1</v>
      </c>
      <c r="G178" s="1">
        <v>500</v>
      </c>
      <c r="H178" s="1">
        <v>168</v>
      </c>
      <c r="I178" s="1">
        <v>43</v>
      </c>
      <c r="J178" s="1">
        <v>211</v>
      </c>
      <c r="K178" s="1">
        <v>289</v>
      </c>
      <c r="L178" s="1" t="s">
        <v>14</v>
      </c>
    </row>
    <row r="179" spans="1:12" x14ac:dyDescent="0.2">
      <c r="A179" s="1" t="s">
        <v>193</v>
      </c>
      <c r="B179" s="1">
        <v>5</v>
      </c>
      <c r="C179" s="1" t="s">
        <v>20</v>
      </c>
      <c r="D179" s="1">
        <v>18</v>
      </c>
      <c r="E179" s="1">
        <v>1</v>
      </c>
      <c r="G179" s="1">
        <v>500</v>
      </c>
      <c r="H179" s="1">
        <v>151</v>
      </c>
      <c r="I179" s="1">
        <v>40</v>
      </c>
      <c r="J179" s="1">
        <v>191</v>
      </c>
      <c r="K179" s="1">
        <v>309</v>
      </c>
      <c r="L179" s="1" t="s">
        <v>14</v>
      </c>
    </row>
    <row r="180" spans="1:12" x14ac:dyDescent="0.2">
      <c r="A180" s="1" t="s">
        <v>194</v>
      </c>
      <c r="B180" s="1">
        <v>6</v>
      </c>
      <c r="C180" s="1" t="s">
        <v>20</v>
      </c>
      <c r="D180" s="1">
        <v>6</v>
      </c>
      <c r="E180" s="1">
        <v>1</v>
      </c>
      <c r="G180" s="1">
        <v>253</v>
      </c>
      <c r="H180" s="1">
        <v>151</v>
      </c>
      <c r="I180" s="1">
        <v>40</v>
      </c>
      <c r="J180" s="1">
        <v>191</v>
      </c>
      <c r="K180" s="1">
        <v>62</v>
      </c>
      <c r="L180" s="1" t="s">
        <v>14</v>
      </c>
    </row>
    <row r="181" spans="1:12" x14ac:dyDescent="0.2">
      <c r="A181" s="1" t="s">
        <v>195</v>
      </c>
      <c r="B181" s="1">
        <v>6</v>
      </c>
      <c r="C181" s="1" t="s">
        <v>20</v>
      </c>
      <c r="D181" s="1">
        <v>11</v>
      </c>
      <c r="E181" s="1">
        <v>1</v>
      </c>
      <c r="G181" s="1">
        <v>500</v>
      </c>
      <c r="H181" s="1">
        <v>151</v>
      </c>
      <c r="I181" s="1">
        <v>40</v>
      </c>
      <c r="J181" s="1">
        <v>191</v>
      </c>
      <c r="K181" s="1">
        <v>309</v>
      </c>
      <c r="L181" s="1" t="s">
        <v>14</v>
      </c>
    </row>
    <row r="182" spans="1:12" x14ac:dyDescent="0.2">
      <c r="A182" s="1" t="s">
        <v>196</v>
      </c>
      <c r="B182" s="1">
        <v>1</v>
      </c>
      <c r="C182" s="1" t="s">
        <v>13</v>
      </c>
      <c r="D182" s="1">
        <v>4</v>
      </c>
      <c r="E182" s="1">
        <v>1</v>
      </c>
      <c r="G182" s="1">
        <v>500</v>
      </c>
      <c r="H182" s="1">
        <v>168</v>
      </c>
      <c r="I182" s="1">
        <v>43</v>
      </c>
      <c r="J182" s="1">
        <v>211</v>
      </c>
      <c r="K182" s="1">
        <v>289</v>
      </c>
      <c r="L182" s="1" t="s">
        <v>14</v>
      </c>
    </row>
    <row r="183" spans="1:12" x14ac:dyDescent="0.2">
      <c r="A183" s="1" t="s">
        <v>197</v>
      </c>
      <c r="B183" s="1">
        <v>1</v>
      </c>
      <c r="C183" s="1" t="s">
        <v>13</v>
      </c>
      <c r="D183" s="1">
        <v>14</v>
      </c>
      <c r="E183" s="1">
        <v>1</v>
      </c>
      <c r="G183" s="1">
        <v>289</v>
      </c>
      <c r="H183" s="1">
        <v>168</v>
      </c>
      <c r="I183" s="1">
        <v>43</v>
      </c>
      <c r="J183" s="1">
        <v>211</v>
      </c>
      <c r="K183" s="1">
        <v>78</v>
      </c>
      <c r="L183" s="1" t="s">
        <v>14</v>
      </c>
    </row>
    <row r="184" spans="1:12" x14ac:dyDescent="0.2">
      <c r="A184" s="1" t="s">
        <v>198</v>
      </c>
      <c r="B184" s="1">
        <v>5</v>
      </c>
      <c r="C184" s="1" t="s">
        <v>16</v>
      </c>
      <c r="D184" s="1">
        <v>3</v>
      </c>
      <c r="E184" s="1">
        <v>1</v>
      </c>
      <c r="G184" s="1">
        <v>269</v>
      </c>
      <c r="H184" s="1">
        <v>151</v>
      </c>
      <c r="I184" s="1">
        <v>40</v>
      </c>
      <c r="J184" s="1">
        <v>191</v>
      </c>
      <c r="K184" s="1">
        <v>78</v>
      </c>
      <c r="L184" s="1" t="s">
        <v>14</v>
      </c>
    </row>
    <row r="185" spans="1:12" x14ac:dyDescent="0.2">
      <c r="A185" s="1" t="s">
        <v>199</v>
      </c>
      <c r="B185" s="1">
        <v>3</v>
      </c>
      <c r="C185" s="1" t="s">
        <v>13</v>
      </c>
      <c r="D185" s="1">
        <v>16</v>
      </c>
      <c r="E185" s="1">
        <v>1</v>
      </c>
      <c r="F185" s="1">
        <v>7</v>
      </c>
      <c r="G185" s="1">
        <v>250</v>
      </c>
      <c r="H185" s="1">
        <v>152</v>
      </c>
      <c r="I185" s="1">
        <v>35</v>
      </c>
      <c r="J185" s="1">
        <v>187</v>
      </c>
      <c r="K185" s="1">
        <v>63</v>
      </c>
      <c r="L185" s="1" t="s">
        <v>14</v>
      </c>
    </row>
    <row r="186" spans="1:12" x14ac:dyDescent="0.2">
      <c r="A186" s="1" t="s">
        <v>200</v>
      </c>
      <c r="B186" s="1">
        <v>1</v>
      </c>
      <c r="C186" s="1" t="s">
        <v>13</v>
      </c>
      <c r="D186" s="1">
        <v>13</v>
      </c>
      <c r="E186" s="1">
        <v>1</v>
      </c>
      <c r="G186" s="1">
        <v>273</v>
      </c>
      <c r="H186" s="1">
        <v>168</v>
      </c>
      <c r="I186" s="1">
        <v>43</v>
      </c>
      <c r="J186" s="1">
        <v>211</v>
      </c>
      <c r="K186" s="1">
        <v>62</v>
      </c>
      <c r="L186" s="1" t="s">
        <v>14</v>
      </c>
    </row>
    <row r="187" spans="1:12" x14ac:dyDescent="0.2">
      <c r="A187" s="1" t="s">
        <v>201</v>
      </c>
      <c r="B187" s="1">
        <v>1</v>
      </c>
      <c r="C187" s="1" t="s">
        <v>16</v>
      </c>
      <c r="D187" s="1">
        <v>6</v>
      </c>
      <c r="E187" s="1">
        <v>1</v>
      </c>
      <c r="G187" s="1">
        <v>273</v>
      </c>
      <c r="H187" s="1">
        <v>168</v>
      </c>
      <c r="I187" s="1">
        <v>43</v>
      </c>
      <c r="J187" s="1">
        <v>211</v>
      </c>
      <c r="K187" s="1">
        <v>62</v>
      </c>
      <c r="L187" s="1" t="s">
        <v>14</v>
      </c>
    </row>
    <row r="188" spans="1:12" x14ac:dyDescent="0.2">
      <c r="A188" s="1" t="s">
        <v>202</v>
      </c>
      <c r="B188" s="1">
        <v>2</v>
      </c>
      <c r="C188" s="1" t="s">
        <v>16</v>
      </c>
      <c r="D188" s="1">
        <v>9</v>
      </c>
      <c r="E188" s="1">
        <v>1</v>
      </c>
      <c r="G188" s="1">
        <v>500</v>
      </c>
      <c r="H188" s="1">
        <v>168</v>
      </c>
      <c r="I188" s="1">
        <v>43</v>
      </c>
      <c r="J188" s="1">
        <v>211</v>
      </c>
      <c r="K188" s="1">
        <v>289</v>
      </c>
      <c r="L188" s="1" t="s">
        <v>14</v>
      </c>
    </row>
    <row r="189" spans="1:12" x14ac:dyDescent="0.2">
      <c r="A189" s="1" t="s">
        <v>203</v>
      </c>
      <c r="B189" s="1">
        <v>1</v>
      </c>
      <c r="C189" s="1" t="s">
        <v>20</v>
      </c>
      <c r="D189" s="1">
        <v>9</v>
      </c>
      <c r="E189" s="1">
        <v>1</v>
      </c>
      <c r="G189" s="1">
        <v>450</v>
      </c>
      <c r="H189" s="1">
        <v>168</v>
      </c>
      <c r="I189" s="1">
        <v>43</v>
      </c>
      <c r="J189" s="1">
        <v>211</v>
      </c>
      <c r="K189" s="1">
        <v>239</v>
      </c>
      <c r="L189" s="1" t="s">
        <v>14</v>
      </c>
    </row>
    <row r="190" spans="1:12" x14ac:dyDescent="0.2">
      <c r="A190" s="1" t="s">
        <v>204</v>
      </c>
      <c r="B190" s="1">
        <v>2</v>
      </c>
      <c r="C190" s="1" t="s">
        <v>16</v>
      </c>
      <c r="D190" s="1">
        <v>11</v>
      </c>
      <c r="E190" s="1">
        <v>1</v>
      </c>
      <c r="G190" s="1">
        <v>500</v>
      </c>
      <c r="H190" s="1">
        <v>165</v>
      </c>
      <c r="I190" s="1">
        <v>44</v>
      </c>
      <c r="J190" s="1">
        <v>211</v>
      </c>
      <c r="K190" s="1">
        <v>289</v>
      </c>
      <c r="L190" s="1" t="s">
        <v>14</v>
      </c>
    </row>
    <row r="191" spans="1:12" x14ac:dyDescent="0.2">
      <c r="A191" s="1" t="s">
        <v>205</v>
      </c>
      <c r="B191" s="1">
        <v>1</v>
      </c>
      <c r="C191" s="1" t="s">
        <v>16</v>
      </c>
      <c r="D191" s="1">
        <v>9</v>
      </c>
      <c r="E191" s="1">
        <v>1</v>
      </c>
      <c r="G191" s="1">
        <v>273</v>
      </c>
      <c r="H191" s="1">
        <v>168</v>
      </c>
      <c r="I191" s="1">
        <v>43</v>
      </c>
      <c r="J191" s="1">
        <v>211</v>
      </c>
      <c r="K191" s="1">
        <v>62</v>
      </c>
      <c r="L191" s="1" t="s">
        <v>14</v>
      </c>
    </row>
    <row r="192" spans="1:12" x14ac:dyDescent="0.2">
      <c r="A192" s="1" t="s">
        <v>206</v>
      </c>
      <c r="B192" s="1">
        <v>1</v>
      </c>
      <c r="C192" s="1" t="s">
        <v>16</v>
      </c>
      <c r="D192" s="1">
        <v>4</v>
      </c>
      <c r="E192" s="1">
        <v>1</v>
      </c>
      <c r="G192" s="1">
        <v>284</v>
      </c>
      <c r="H192" s="1">
        <v>168</v>
      </c>
      <c r="I192" s="1">
        <v>43</v>
      </c>
      <c r="J192" s="1">
        <v>211</v>
      </c>
      <c r="K192" s="1">
        <v>73</v>
      </c>
      <c r="L192" s="1" t="s">
        <v>14</v>
      </c>
    </row>
    <row r="193" spans="1:12" x14ac:dyDescent="0.2">
      <c r="A193" s="1" t="s">
        <v>207</v>
      </c>
      <c r="B193" s="1">
        <v>1</v>
      </c>
      <c r="C193" s="1" t="s">
        <v>20</v>
      </c>
      <c r="D193" s="1">
        <v>12</v>
      </c>
      <c r="E193" s="1">
        <v>1</v>
      </c>
      <c r="G193" s="1">
        <v>500</v>
      </c>
      <c r="H193" s="1">
        <v>168</v>
      </c>
      <c r="I193" s="1">
        <v>44</v>
      </c>
      <c r="J193" s="1">
        <v>211</v>
      </c>
      <c r="K193" s="1">
        <v>289</v>
      </c>
      <c r="L193" s="1" t="s">
        <v>14</v>
      </c>
    </row>
    <row r="194" spans="1:12" x14ac:dyDescent="0.2">
      <c r="A194" s="1" t="s">
        <v>208</v>
      </c>
      <c r="B194" s="1">
        <v>2</v>
      </c>
      <c r="C194" s="1" t="s">
        <v>13</v>
      </c>
      <c r="D194" s="1">
        <v>15</v>
      </c>
      <c r="E194" s="1">
        <v>1</v>
      </c>
      <c r="G194" s="1">
        <v>400</v>
      </c>
      <c r="H194" s="1">
        <v>168</v>
      </c>
      <c r="I194" s="1">
        <v>43</v>
      </c>
      <c r="J194" s="1">
        <v>211</v>
      </c>
      <c r="K194" s="1">
        <v>189</v>
      </c>
      <c r="L194" s="1" t="s">
        <v>14</v>
      </c>
    </row>
    <row r="195" spans="1:12" x14ac:dyDescent="0.2">
      <c r="A195" s="1" t="s">
        <v>209</v>
      </c>
      <c r="B195" s="1">
        <v>5</v>
      </c>
      <c r="C195" s="1" t="s">
        <v>16</v>
      </c>
      <c r="D195" s="1">
        <v>13</v>
      </c>
      <c r="E195" s="1">
        <v>1</v>
      </c>
      <c r="G195" s="1">
        <v>500</v>
      </c>
      <c r="H195" s="1">
        <v>151</v>
      </c>
      <c r="I195" s="1">
        <v>41</v>
      </c>
      <c r="J195" s="1">
        <v>191</v>
      </c>
      <c r="K195" s="1">
        <v>309</v>
      </c>
      <c r="L195" s="1" t="s">
        <v>14</v>
      </c>
    </row>
    <row r="196" spans="1:12" x14ac:dyDescent="0.2">
      <c r="A196" s="1" t="s">
        <v>210</v>
      </c>
      <c r="B196" s="1">
        <v>1</v>
      </c>
      <c r="C196" s="1" t="s">
        <v>16</v>
      </c>
      <c r="D196" s="1">
        <v>18</v>
      </c>
      <c r="E196" s="1">
        <v>1</v>
      </c>
      <c r="G196" s="1">
        <v>400</v>
      </c>
      <c r="H196" s="1">
        <v>168</v>
      </c>
      <c r="I196" s="1">
        <v>43</v>
      </c>
      <c r="J196" s="1">
        <v>211</v>
      </c>
      <c r="K196" s="1">
        <v>189</v>
      </c>
      <c r="L196" s="1" t="s">
        <v>14</v>
      </c>
    </row>
    <row r="197" spans="1:12" x14ac:dyDescent="0.2">
      <c r="A197" s="1" t="s">
        <v>211</v>
      </c>
      <c r="B197" s="1">
        <v>1</v>
      </c>
      <c r="C197" s="1" t="s">
        <v>13</v>
      </c>
      <c r="D197" s="1">
        <v>16</v>
      </c>
      <c r="E197" s="1">
        <v>1</v>
      </c>
      <c r="G197" s="1">
        <v>500</v>
      </c>
      <c r="H197" s="1">
        <v>168</v>
      </c>
      <c r="I197" s="1">
        <v>43</v>
      </c>
      <c r="J197" s="1">
        <v>211</v>
      </c>
      <c r="K197" s="1">
        <v>289</v>
      </c>
      <c r="L197" s="1" t="s">
        <v>14</v>
      </c>
    </row>
    <row r="198" spans="1:12" x14ac:dyDescent="0.2">
      <c r="A198" s="1" t="s">
        <v>212</v>
      </c>
      <c r="B198" s="1">
        <v>2</v>
      </c>
      <c r="C198" s="1" t="s">
        <v>16</v>
      </c>
      <c r="D198" s="1">
        <v>1</v>
      </c>
      <c r="E198" s="1">
        <v>1</v>
      </c>
      <c r="G198" s="1">
        <v>500</v>
      </c>
      <c r="H198" s="1">
        <v>168</v>
      </c>
      <c r="I198" s="1">
        <v>43</v>
      </c>
      <c r="J198" s="1">
        <v>211</v>
      </c>
      <c r="K198" s="1">
        <v>289</v>
      </c>
      <c r="L198" s="1" t="s">
        <v>14</v>
      </c>
    </row>
    <row r="199" spans="1:12" x14ac:dyDescent="0.2">
      <c r="A199" s="1" t="s">
        <v>213</v>
      </c>
      <c r="B199" s="1">
        <v>2</v>
      </c>
      <c r="C199" s="1" t="s">
        <v>16</v>
      </c>
      <c r="D199" s="1">
        <v>15</v>
      </c>
      <c r="E199" s="1">
        <v>1</v>
      </c>
      <c r="G199" s="1">
        <v>500</v>
      </c>
      <c r="H199" s="1">
        <v>168</v>
      </c>
      <c r="I199" s="1">
        <v>43</v>
      </c>
      <c r="J199" s="1">
        <v>211</v>
      </c>
      <c r="K199" s="1">
        <v>289</v>
      </c>
      <c r="L199" s="1" t="s">
        <v>14</v>
      </c>
    </row>
    <row r="200" spans="1:12" x14ac:dyDescent="0.2">
      <c r="A200" s="1" t="s">
        <v>214</v>
      </c>
      <c r="B200" s="1">
        <v>2</v>
      </c>
      <c r="C200" s="1" t="s">
        <v>13</v>
      </c>
      <c r="D200" s="1">
        <v>5</v>
      </c>
      <c r="E200" s="1">
        <v>1</v>
      </c>
      <c r="F200" s="1">
        <v>8</v>
      </c>
      <c r="G200" s="1">
        <v>275</v>
      </c>
      <c r="H200" s="1">
        <v>168</v>
      </c>
      <c r="I200" s="1">
        <v>43</v>
      </c>
      <c r="J200" s="1">
        <v>211</v>
      </c>
      <c r="K200" s="1">
        <v>64</v>
      </c>
      <c r="L200" s="1" t="s">
        <v>14</v>
      </c>
    </row>
    <row r="201" spans="1:12" x14ac:dyDescent="0.2">
      <c r="A201" s="1" t="s">
        <v>215</v>
      </c>
      <c r="B201" s="1">
        <v>1</v>
      </c>
      <c r="C201" s="1" t="s">
        <v>16</v>
      </c>
      <c r="D201" s="1">
        <v>17</v>
      </c>
      <c r="E201" s="1">
        <v>1</v>
      </c>
      <c r="G201" s="1">
        <v>900</v>
      </c>
      <c r="H201" s="1">
        <v>168</v>
      </c>
      <c r="I201" s="1">
        <v>43</v>
      </c>
      <c r="J201" s="1">
        <v>211</v>
      </c>
      <c r="K201" s="1">
        <v>689</v>
      </c>
      <c r="L201" s="1" t="s">
        <v>14</v>
      </c>
    </row>
    <row r="202" spans="1:12" x14ac:dyDescent="0.2">
      <c r="A202" s="1" t="s">
        <v>216</v>
      </c>
      <c r="B202" s="1">
        <v>2</v>
      </c>
      <c r="C202" s="1" t="s">
        <v>13</v>
      </c>
      <c r="D202" s="1">
        <v>10</v>
      </c>
      <c r="E202" s="1">
        <v>1</v>
      </c>
      <c r="G202" s="1">
        <v>500</v>
      </c>
      <c r="H202" s="1">
        <v>168</v>
      </c>
      <c r="I202" s="1">
        <v>43</v>
      </c>
      <c r="J202" s="1">
        <v>211</v>
      </c>
      <c r="K202" s="1">
        <v>289</v>
      </c>
      <c r="L202" s="1" t="s">
        <v>14</v>
      </c>
    </row>
    <row r="203" spans="1:12" x14ac:dyDescent="0.2">
      <c r="A203" s="1" t="s">
        <v>217</v>
      </c>
      <c r="B203" s="1">
        <v>2</v>
      </c>
      <c r="C203" s="1" t="s">
        <v>13</v>
      </c>
      <c r="D203" s="1">
        <v>8</v>
      </c>
      <c r="E203" s="1">
        <v>1</v>
      </c>
      <c r="G203" s="1">
        <v>500</v>
      </c>
      <c r="H203" s="1">
        <v>168</v>
      </c>
      <c r="I203" s="1">
        <v>43</v>
      </c>
      <c r="J203" s="1">
        <v>211</v>
      </c>
      <c r="K203" s="1">
        <v>289</v>
      </c>
      <c r="L203" s="1" t="s">
        <v>14</v>
      </c>
    </row>
    <row r="204" spans="1:12" x14ac:dyDescent="0.2">
      <c r="A204" s="1" t="s">
        <v>218</v>
      </c>
      <c r="B204" s="1">
        <v>5</v>
      </c>
      <c r="C204" s="1" t="s">
        <v>13</v>
      </c>
      <c r="D204" s="1">
        <v>8</v>
      </c>
      <c r="E204" s="1">
        <v>1</v>
      </c>
      <c r="F204" s="1">
        <v>7</v>
      </c>
      <c r="G204" s="1">
        <v>272</v>
      </c>
      <c r="H204" s="1">
        <v>152</v>
      </c>
      <c r="I204" s="1">
        <v>39</v>
      </c>
      <c r="J204" s="1">
        <v>191</v>
      </c>
      <c r="K204" s="1">
        <v>81</v>
      </c>
      <c r="L204" s="1" t="s">
        <v>14</v>
      </c>
    </row>
    <row r="205" spans="1:12" x14ac:dyDescent="0.2">
      <c r="A205" s="1" t="s">
        <v>219</v>
      </c>
      <c r="B205" s="1">
        <v>1</v>
      </c>
      <c r="C205" s="1" t="s">
        <v>20</v>
      </c>
      <c r="D205" s="1">
        <v>13</v>
      </c>
      <c r="E205" s="1">
        <v>1</v>
      </c>
      <c r="F205" s="1">
        <v>3</v>
      </c>
      <c r="G205" s="1">
        <v>303</v>
      </c>
      <c r="H205" s="1">
        <v>168</v>
      </c>
      <c r="I205" s="1">
        <v>43</v>
      </c>
      <c r="J205" s="1">
        <v>211</v>
      </c>
      <c r="K205" s="1">
        <v>92</v>
      </c>
      <c r="L205" s="1" t="s">
        <v>14</v>
      </c>
    </row>
    <row r="206" spans="1:12" x14ac:dyDescent="0.2">
      <c r="A206" s="1" t="s">
        <v>220</v>
      </c>
      <c r="B206" s="1">
        <v>1</v>
      </c>
      <c r="C206" s="1" t="s">
        <v>16</v>
      </c>
      <c r="D206" s="1">
        <v>6</v>
      </c>
      <c r="E206" s="1">
        <v>1</v>
      </c>
      <c r="F206" s="1">
        <v>4</v>
      </c>
      <c r="G206" s="1">
        <v>277</v>
      </c>
      <c r="H206" s="1">
        <v>165</v>
      </c>
      <c r="I206" s="1">
        <v>44</v>
      </c>
      <c r="J206" s="1">
        <v>209</v>
      </c>
      <c r="K206" s="1">
        <v>68</v>
      </c>
      <c r="L206" s="1" t="s">
        <v>14</v>
      </c>
    </row>
    <row r="207" spans="1:12" x14ac:dyDescent="0.2">
      <c r="A207" s="1" t="s">
        <v>221</v>
      </c>
      <c r="B207" s="1">
        <v>1</v>
      </c>
      <c r="C207" s="1" t="s">
        <v>20</v>
      </c>
      <c r="D207" s="1">
        <v>4</v>
      </c>
      <c r="E207" s="1">
        <v>1</v>
      </c>
      <c r="G207" s="1">
        <v>500</v>
      </c>
      <c r="H207" s="1">
        <v>168</v>
      </c>
      <c r="I207" s="1">
        <v>43</v>
      </c>
      <c r="J207" s="1">
        <v>211</v>
      </c>
      <c r="K207" s="1">
        <v>289</v>
      </c>
      <c r="L207" s="1" t="s">
        <v>14</v>
      </c>
    </row>
    <row r="208" spans="1:12" x14ac:dyDescent="0.2">
      <c r="A208" s="1" t="s">
        <v>222</v>
      </c>
      <c r="B208" s="1">
        <v>3</v>
      </c>
      <c r="C208" s="1" t="s">
        <v>16</v>
      </c>
      <c r="D208" s="1">
        <v>2</v>
      </c>
      <c r="E208" s="1">
        <v>1</v>
      </c>
      <c r="G208" s="1">
        <v>500</v>
      </c>
      <c r="H208" s="1">
        <v>151</v>
      </c>
      <c r="I208" s="1">
        <v>37</v>
      </c>
      <c r="J208" s="1">
        <v>187</v>
      </c>
      <c r="K208" s="1">
        <v>313</v>
      </c>
      <c r="L208" s="1" t="s">
        <v>14</v>
      </c>
    </row>
    <row r="209" spans="1:12" x14ac:dyDescent="0.2">
      <c r="A209" s="1" t="s">
        <v>223</v>
      </c>
      <c r="B209" s="1">
        <v>1</v>
      </c>
      <c r="C209" s="1" t="s">
        <v>13</v>
      </c>
      <c r="D209" s="1">
        <v>2</v>
      </c>
      <c r="E209" s="1">
        <v>1</v>
      </c>
      <c r="F209" s="1">
        <v>3</v>
      </c>
      <c r="G209" s="1">
        <v>303</v>
      </c>
      <c r="H209" s="1">
        <v>168</v>
      </c>
      <c r="I209" s="1">
        <v>43</v>
      </c>
      <c r="J209" s="1">
        <v>211</v>
      </c>
      <c r="K209" s="1">
        <v>92</v>
      </c>
      <c r="L209" s="1" t="s">
        <v>14</v>
      </c>
    </row>
    <row r="210" spans="1:12" x14ac:dyDescent="0.2">
      <c r="A210" s="1" t="s">
        <v>224</v>
      </c>
      <c r="B210" s="1">
        <v>1</v>
      </c>
      <c r="C210" s="1" t="s">
        <v>16</v>
      </c>
      <c r="D210" s="1">
        <v>15</v>
      </c>
      <c r="E210" s="1">
        <v>1</v>
      </c>
      <c r="G210" s="1">
        <v>500</v>
      </c>
      <c r="H210" s="1">
        <v>168</v>
      </c>
      <c r="I210" s="1">
        <v>43</v>
      </c>
      <c r="J210" s="1">
        <v>211</v>
      </c>
      <c r="K210" s="1">
        <v>289</v>
      </c>
      <c r="L210" s="1" t="s">
        <v>14</v>
      </c>
    </row>
    <row r="211" spans="1:12" x14ac:dyDescent="0.2">
      <c r="A211" s="1" t="s">
        <v>225</v>
      </c>
      <c r="B211" s="1">
        <v>1</v>
      </c>
      <c r="C211" s="1" t="s">
        <v>16</v>
      </c>
      <c r="D211" s="1">
        <v>16</v>
      </c>
      <c r="E211" s="1">
        <v>1</v>
      </c>
      <c r="F211" s="1">
        <v>8</v>
      </c>
      <c r="G211" s="1">
        <v>273</v>
      </c>
      <c r="H211" s="1">
        <v>168</v>
      </c>
      <c r="I211" s="1">
        <v>43</v>
      </c>
      <c r="J211" s="1">
        <v>211</v>
      </c>
      <c r="K211" s="1">
        <v>62</v>
      </c>
      <c r="L211" s="1" t="s">
        <v>14</v>
      </c>
    </row>
    <row r="212" spans="1:12" x14ac:dyDescent="0.2">
      <c r="A212" s="1" t="s">
        <v>226</v>
      </c>
      <c r="B212" s="1">
        <v>1</v>
      </c>
      <c r="C212" s="1" t="s">
        <v>16</v>
      </c>
      <c r="D212" s="1">
        <v>15</v>
      </c>
      <c r="E212" s="1">
        <v>1</v>
      </c>
      <c r="F212" s="1">
        <v>6</v>
      </c>
      <c r="G212" s="1">
        <v>274</v>
      </c>
      <c r="H212" s="1">
        <v>168</v>
      </c>
      <c r="I212" s="1">
        <v>44</v>
      </c>
      <c r="J212" s="1">
        <v>211</v>
      </c>
      <c r="K212" s="1">
        <v>63</v>
      </c>
      <c r="L212" s="1" t="s">
        <v>14</v>
      </c>
    </row>
    <row r="213" spans="1:12" x14ac:dyDescent="0.2">
      <c r="A213" s="1" t="s">
        <v>227</v>
      </c>
      <c r="B213" s="1">
        <v>1</v>
      </c>
      <c r="C213" s="1" t="s">
        <v>20</v>
      </c>
      <c r="D213" s="1">
        <v>2</v>
      </c>
      <c r="E213" s="1">
        <v>1</v>
      </c>
      <c r="F213" s="1">
        <v>3</v>
      </c>
      <c r="G213" s="1">
        <v>270</v>
      </c>
      <c r="H213" s="1">
        <v>165</v>
      </c>
      <c r="I213" s="1">
        <v>44</v>
      </c>
      <c r="J213" s="1">
        <v>209</v>
      </c>
      <c r="K213" s="1">
        <v>61</v>
      </c>
      <c r="L213" s="1" t="s">
        <v>14</v>
      </c>
    </row>
    <row r="214" spans="1:12" x14ac:dyDescent="0.2">
      <c r="A214" s="1" t="s">
        <v>228</v>
      </c>
      <c r="B214" s="1">
        <v>6</v>
      </c>
      <c r="C214" s="1" t="s">
        <v>20</v>
      </c>
      <c r="D214" s="1">
        <v>11</v>
      </c>
      <c r="E214" s="1">
        <v>1</v>
      </c>
      <c r="F214" s="1">
        <v>4</v>
      </c>
      <c r="G214" s="1">
        <v>272</v>
      </c>
      <c r="H214" s="1">
        <v>151</v>
      </c>
      <c r="I214" s="1">
        <v>41</v>
      </c>
      <c r="J214" s="1">
        <v>191</v>
      </c>
      <c r="K214" s="1">
        <v>81</v>
      </c>
      <c r="L214" s="1" t="s">
        <v>14</v>
      </c>
    </row>
    <row r="215" spans="1:12" x14ac:dyDescent="0.2">
      <c r="A215" s="1" t="s">
        <v>229</v>
      </c>
      <c r="B215" s="1">
        <v>3</v>
      </c>
      <c r="C215" s="1" t="s">
        <v>13</v>
      </c>
      <c r="D215" s="1">
        <v>15</v>
      </c>
      <c r="E215" s="1">
        <v>1</v>
      </c>
      <c r="F215" s="1">
        <v>7</v>
      </c>
      <c r="G215" s="1">
        <v>251</v>
      </c>
      <c r="H215" s="1">
        <v>151</v>
      </c>
      <c r="I215" s="1">
        <v>37</v>
      </c>
      <c r="J215" s="1">
        <v>187</v>
      </c>
      <c r="K215" s="1">
        <v>64</v>
      </c>
      <c r="L215" s="1" t="s">
        <v>14</v>
      </c>
    </row>
    <row r="216" spans="1:12" x14ac:dyDescent="0.2">
      <c r="A216" s="1" t="s">
        <v>230</v>
      </c>
      <c r="B216" s="1">
        <v>4</v>
      </c>
      <c r="C216" s="1" t="s">
        <v>20</v>
      </c>
      <c r="D216" s="1">
        <v>5</v>
      </c>
      <c r="E216" s="1">
        <v>1</v>
      </c>
      <c r="F216" s="1">
        <v>4</v>
      </c>
      <c r="G216" s="1">
        <v>250</v>
      </c>
      <c r="H216" s="1">
        <v>151</v>
      </c>
      <c r="I216" s="1">
        <v>37</v>
      </c>
      <c r="J216" s="1">
        <v>187</v>
      </c>
      <c r="K216" s="1">
        <v>63</v>
      </c>
      <c r="L216" s="1" t="s">
        <v>14</v>
      </c>
    </row>
    <row r="217" spans="1:12" x14ac:dyDescent="0.2">
      <c r="A217" s="1" t="s">
        <v>231</v>
      </c>
      <c r="B217" s="1">
        <v>1</v>
      </c>
      <c r="C217" s="1" t="s">
        <v>20</v>
      </c>
      <c r="D217" s="1">
        <v>15</v>
      </c>
      <c r="E217" s="1">
        <v>1</v>
      </c>
      <c r="F217" s="1">
        <v>7</v>
      </c>
      <c r="G217" s="1">
        <v>280</v>
      </c>
      <c r="H217" s="1">
        <v>165</v>
      </c>
      <c r="I217" s="1">
        <v>44</v>
      </c>
      <c r="J217" s="1">
        <v>211</v>
      </c>
      <c r="K217" s="1">
        <v>69</v>
      </c>
      <c r="L217" s="1" t="s">
        <v>14</v>
      </c>
    </row>
    <row r="218" spans="1:12" x14ac:dyDescent="0.2">
      <c r="A218" s="1" t="s">
        <v>232</v>
      </c>
      <c r="B218" s="1">
        <v>1</v>
      </c>
      <c r="C218" s="1" t="s">
        <v>13</v>
      </c>
      <c r="D218" s="1">
        <v>17</v>
      </c>
      <c r="E218" s="1">
        <v>1</v>
      </c>
      <c r="F218" s="1">
        <v>8</v>
      </c>
      <c r="G218" s="1">
        <v>271</v>
      </c>
      <c r="H218" s="1">
        <v>165</v>
      </c>
      <c r="I218" s="1">
        <v>44</v>
      </c>
      <c r="J218" s="1">
        <v>211</v>
      </c>
      <c r="K218" s="1">
        <v>60</v>
      </c>
      <c r="L218" s="1" t="s">
        <v>14</v>
      </c>
    </row>
    <row r="219" spans="1:12" x14ac:dyDescent="0.2">
      <c r="A219" s="1" t="s">
        <v>233</v>
      </c>
      <c r="B219" s="1">
        <v>3</v>
      </c>
      <c r="C219" s="1" t="s">
        <v>13</v>
      </c>
      <c r="D219" s="1">
        <v>15</v>
      </c>
      <c r="E219" s="1">
        <v>1</v>
      </c>
      <c r="G219" s="1">
        <v>277</v>
      </c>
      <c r="H219" s="1">
        <v>152</v>
      </c>
      <c r="I219" s="1">
        <v>35</v>
      </c>
      <c r="J219" s="1">
        <v>187</v>
      </c>
      <c r="K219" s="1">
        <v>90</v>
      </c>
      <c r="L219" s="1" t="s">
        <v>14</v>
      </c>
    </row>
    <row r="220" spans="1:12" x14ac:dyDescent="0.2">
      <c r="A220" s="1" t="s">
        <v>234</v>
      </c>
      <c r="B220" s="1">
        <v>2</v>
      </c>
      <c r="C220" s="1" t="s">
        <v>13</v>
      </c>
      <c r="D220" s="1">
        <v>3</v>
      </c>
      <c r="E220" s="1">
        <v>1</v>
      </c>
      <c r="G220" s="1">
        <v>500</v>
      </c>
      <c r="H220" s="1">
        <v>165</v>
      </c>
      <c r="I220" s="1">
        <v>44</v>
      </c>
      <c r="J220" s="1">
        <v>211</v>
      </c>
      <c r="K220" s="1">
        <v>289</v>
      </c>
      <c r="L220" s="1" t="s">
        <v>14</v>
      </c>
    </row>
    <row r="221" spans="1:12" x14ac:dyDescent="0.2">
      <c r="A221" s="1" t="s">
        <v>235</v>
      </c>
      <c r="B221" s="1">
        <v>4</v>
      </c>
      <c r="C221" s="1" t="s">
        <v>13</v>
      </c>
      <c r="D221" s="1">
        <v>6</v>
      </c>
      <c r="E221" s="1">
        <v>1</v>
      </c>
      <c r="G221" s="1">
        <v>500</v>
      </c>
      <c r="H221" s="1">
        <v>151</v>
      </c>
      <c r="I221" s="1">
        <v>37</v>
      </c>
      <c r="J221" s="1">
        <v>187</v>
      </c>
      <c r="K221" s="1">
        <v>313</v>
      </c>
      <c r="L221" s="1" t="s">
        <v>14</v>
      </c>
    </row>
    <row r="222" spans="1:12" x14ac:dyDescent="0.2">
      <c r="A222" s="1" t="s">
        <v>236</v>
      </c>
      <c r="B222" s="1">
        <v>1</v>
      </c>
      <c r="C222" s="1" t="s">
        <v>16</v>
      </c>
      <c r="D222" s="1">
        <v>10</v>
      </c>
      <c r="E222" s="1">
        <v>1</v>
      </c>
      <c r="G222" s="1">
        <v>400</v>
      </c>
      <c r="H222" s="1">
        <v>165</v>
      </c>
      <c r="I222" s="1">
        <v>44</v>
      </c>
      <c r="J222" s="1">
        <v>211</v>
      </c>
      <c r="K222" s="1">
        <v>189</v>
      </c>
      <c r="L222" s="1" t="s">
        <v>14</v>
      </c>
    </row>
    <row r="223" spans="1:12" x14ac:dyDescent="0.2">
      <c r="A223" s="1" t="s">
        <v>237</v>
      </c>
      <c r="B223" s="1">
        <v>4</v>
      </c>
      <c r="C223" s="1" t="s">
        <v>13</v>
      </c>
      <c r="D223" s="1">
        <v>6</v>
      </c>
      <c r="E223" s="1">
        <v>1</v>
      </c>
      <c r="G223" s="1">
        <v>500</v>
      </c>
      <c r="H223" s="1">
        <v>151</v>
      </c>
      <c r="I223" s="1">
        <v>37</v>
      </c>
      <c r="J223" s="1">
        <v>187</v>
      </c>
      <c r="K223" s="1">
        <v>313</v>
      </c>
      <c r="L223" s="1" t="s">
        <v>14</v>
      </c>
    </row>
    <row r="224" spans="1:12" x14ac:dyDescent="0.2">
      <c r="A224" s="1" t="s">
        <v>238</v>
      </c>
      <c r="B224" s="1">
        <v>2</v>
      </c>
      <c r="C224" s="1" t="s">
        <v>16</v>
      </c>
      <c r="D224" s="1">
        <v>6</v>
      </c>
      <c r="E224" s="1">
        <v>1</v>
      </c>
      <c r="F224" s="1">
        <v>3</v>
      </c>
      <c r="G224" s="1">
        <v>278</v>
      </c>
      <c r="H224" s="1">
        <v>165</v>
      </c>
      <c r="I224" s="1">
        <v>44</v>
      </c>
      <c r="J224" s="1">
        <v>211</v>
      </c>
      <c r="K224" s="1">
        <v>67</v>
      </c>
      <c r="L224" s="1" t="s">
        <v>14</v>
      </c>
    </row>
    <row r="225" spans="1:12" x14ac:dyDescent="0.2">
      <c r="A225" s="1" t="s">
        <v>239</v>
      </c>
      <c r="B225" s="1">
        <v>4</v>
      </c>
      <c r="C225" s="1" t="s">
        <v>13</v>
      </c>
      <c r="D225" s="1">
        <v>9</v>
      </c>
      <c r="E225" s="1">
        <v>1</v>
      </c>
      <c r="F225" s="1">
        <v>8</v>
      </c>
      <c r="G225" s="1">
        <v>260</v>
      </c>
      <c r="H225" s="1">
        <v>151</v>
      </c>
      <c r="I225" s="1">
        <v>37</v>
      </c>
      <c r="J225" s="1">
        <v>187</v>
      </c>
      <c r="K225" s="1">
        <v>73</v>
      </c>
      <c r="L225" s="1" t="s">
        <v>14</v>
      </c>
    </row>
    <row r="226" spans="1:12" x14ac:dyDescent="0.2">
      <c r="A226" s="1" t="s">
        <v>240</v>
      </c>
      <c r="B226" s="1">
        <v>1</v>
      </c>
      <c r="C226" s="1" t="s">
        <v>20</v>
      </c>
      <c r="D226" s="1">
        <v>1</v>
      </c>
      <c r="E226" s="1">
        <v>1</v>
      </c>
      <c r="F226" s="1">
        <v>8</v>
      </c>
      <c r="G226" s="1">
        <v>265</v>
      </c>
      <c r="H226" s="1">
        <v>165</v>
      </c>
      <c r="I226" s="1">
        <v>44</v>
      </c>
      <c r="J226" s="1">
        <v>209</v>
      </c>
      <c r="K226" s="1">
        <v>56</v>
      </c>
      <c r="L226" s="1" t="s">
        <v>14</v>
      </c>
    </row>
    <row r="227" spans="1:12" x14ac:dyDescent="0.2">
      <c r="A227" s="1" t="s">
        <v>241</v>
      </c>
      <c r="B227" s="1">
        <v>1</v>
      </c>
      <c r="C227" s="1" t="s">
        <v>16</v>
      </c>
      <c r="D227" s="1">
        <v>6</v>
      </c>
      <c r="E227" s="1">
        <v>1</v>
      </c>
      <c r="G227" s="1">
        <v>500</v>
      </c>
      <c r="H227" s="1">
        <v>165</v>
      </c>
      <c r="I227" s="1">
        <v>44</v>
      </c>
      <c r="J227" s="1">
        <v>211</v>
      </c>
      <c r="K227" s="1">
        <v>289</v>
      </c>
      <c r="L227" s="1" t="s">
        <v>14</v>
      </c>
    </row>
    <row r="228" spans="1:12" x14ac:dyDescent="0.2">
      <c r="A228" s="1" t="s">
        <v>242</v>
      </c>
      <c r="B228" s="1">
        <v>2</v>
      </c>
      <c r="C228" s="1" t="s">
        <v>13</v>
      </c>
      <c r="D228" s="1">
        <v>10</v>
      </c>
      <c r="E228" s="1">
        <v>1</v>
      </c>
      <c r="G228" s="1">
        <v>450</v>
      </c>
      <c r="H228" s="1">
        <v>165</v>
      </c>
      <c r="I228" s="1">
        <v>44</v>
      </c>
      <c r="J228" s="1">
        <v>211</v>
      </c>
      <c r="K228" s="1">
        <v>239</v>
      </c>
      <c r="L228" s="1" t="s">
        <v>14</v>
      </c>
    </row>
    <row r="229" spans="1:12" x14ac:dyDescent="0.2">
      <c r="A229" s="1" t="s">
        <v>243</v>
      </c>
      <c r="B229" s="1">
        <v>3</v>
      </c>
      <c r="C229" s="1" t="s">
        <v>13</v>
      </c>
      <c r="D229" s="1">
        <v>11</v>
      </c>
      <c r="E229" s="1">
        <v>1</v>
      </c>
      <c r="G229" s="1">
        <v>500</v>
      </c>
      <c r="H229" s="1">
        <v>151</v>
      </c>
      <c r="I229" s="1">
        <v>37</v>
      </c>
      <c r="J229" s="1">
        <v>187</v>
      </c>
      <c r="K229" s="1">
        <v>313</v>
      </c>
      <c r="L229" s="1" t="s">
        <v>14</v>
      </c>
    </row>
    <row r="230" spans="1:12" x14ac:dyDescent="0.2">
      <c r="A230" s="1" t="s">
        <v>244</v>
      </c>
      <c r="B230" s="1">
        <v>5</v>
      </c>
      <c r="C230" s="1" t="s">
        <v>16</v>
      </c>
      <c r="D230" s="1">
        <v>4</v>
      </c>
      <c r="E230" s="1">
        <v>1</v>
      </c>
      <c r="F230" s="1">
        <v>3</v>
      </c>
      <c r="G230" s="1">
        <v>258</v>
      </c>
      <c r="H230" s="1">
        <v>152</v>
      </c>
      <c r="I230" s="1">
        <v>39</v>
      </c>
      <c r="J230" s="1">
        <v>191</v>
      </c>
      <c r="K230" s="1">
        <v>67</v>
      </c>
      <c r="L230" s="1" t="s">
        <v>14</v>
      </c>
    </row>
    <row r="231" spans="1:12" x14ac:dyDescent="0.2">
      <c r="A231" s="1" t="s">
        <v>245</v>
      </c>
      <c r="B231" s="1">
        <v>4</v>
      </c>
      <c r="C231" s="1" t="s">
        <v>20</v>
      </c>
      <c r="D231" s="1">
        <v>3</v>
      </c>
      <c r="E231" s="1">
        <v>1</v>
      </c>
      <c r="F231" s="1">
        <v>3</v>
      </c>
      <c r="G231" s="1">
        <v>257</v>
      </c>
      <c r="H231" s="1">
        <v>151</v>
      </c>
      <c r="I231" s="1">
        <v>37</v>
      </c>
      <c r="J231" s="1">
        <v>187</v>
      </c>
      <c r="K231" s="1">
        <v>70</v>
      </c>
      <c r="L231" s="1" t="s">
        <v>14</v>
      </c>
    </row>
    <row r="232" spans="1:12" x14ac:dyDescent="0.2">
      <c r="A232" s="1" t="s">
        <v>246</v>
      </c>
      <c r="B232" s="1">
        <v>1</v>
      </c>
      <c r="C232" s="1" t="s">
        <v>16</v>
      </c>
      <c r="D232" s="1">
        <v>13</v>
      </c>
      <c r="E232" s="1">
        <v>1</v>
      </c>
      <c r="G232" s="1">
        <v>450</v>
      </c>
      <c r="H232" s="1">
        <v>165</v>
      </c>
      <c r="I232" s="1">
        <v>44</v>
      </c>
      <c r="J232" s="1">
        <v>211</v>
      </c>
      <c r="K232" s="1">
        <v>239</v>
      </c>
      <c r="L232" s="1" t="s">
        <v>14</v>
      </c>
    </row>
    <row r="233" spans="1:12" x14ac:dyDescent="0.2">
      <c r="A233" s="1" t="s">
        <v>247</v>
      </c>
      <c r="B233" s="1">
        <v>1</v>
      </c>
      <c r="C233" s="1" t="s">
        <v>20</v>
      </c>
      <c r="D233" s="1">
        <v>6</v>
      </c>
      <c r="E233" s="1">
        <v>1</v>
      </c>
      <c r="F233" s="1">
        <v>8</v>
      </c>
      <c r="G233" s="1">
        <v>271</v>
      </c>
      <c r="H233" s="1">
        <v>165</v>
      </c>
      <c r="I233" s="1">
        <v>44</v>
      </c>
      <c r="J233" s="1">
        <v>211</v>
      </c>
      <c r="K233" s="1">
        <v>60</v>
      </c>
      <c r="L233" s="1" t="s">
        <v>14</v>
      </c>
    </row>
    <row r="234" spans="1:12" x14ac:dyDescent="0.2">
      <c r="A234" s="1" t="s">
        <v>248</v>
      </c>
      <c r="B234" s="1">
        <v>6</v>
      </c>
      <c r="C234" s="1" t="s">
        <v>16</v>
      </c>
      <c r="D234" s="1">
        <v>1</v>
      </c>
      <c r="E234" s="1">
        <v>1</v>
      </c>
      <c r="G234" s="1">
        <v>500</v>
      </c>
      <c r="H234" s="1">
        <v>151</v>
      </c>
      <c r="I234" s="1">
        <v>41</v>
      </c>
      <c r="J234" s="1">
        <v>191</v>
      </c>
      <c r="K234" s="1">
        <v>309</v>
      </c>
      <c r="L234" s="1" t="s">
        <v>14</v>
      </c>
    </row>
    <row r="235" spans="1:12" x14ac:dyDescent="0.2">
      <c r="A235" s="1" t="s">
        <v>249</v>
      </c>
      <c r="B235" s="1">
        <v>4</v>
      </c>
      <c r="C235" s="1" t="s">
        <v>13</v>
      </c>
      <c r="D235" s="1">
        <v>9</v>
      </c>
      <c r="E235" s="1">
        <v>1</v>
      </c>
      <c r="F235" s="1">
        <v>3</v>
      </c>
      <c r="G235" s="1">
        <v>265</v>
      </c>
      <c r="H235" s="1">
        <v>151</v>
      </c>
      <c r="I235" s="1">
        <v>37</v>
      </c>
      <c r="J235" s="1">
        <v>187</v>
      </c>
      <c r="K235" s="1">
        <v>78</v>
      </c>
      <c r="L235" s="1" t="s">
        <v>14</v>
      </c>
    </row>
    <row r="236" spans="1:12" x14ac:dyDescent="0.2">
      <c r="A236" s="1" t="s">
        <v>250</v>
      </c>
      <c r="B236" s="1">
        <v>3</v>
      </c>
      <c r="C236" s="1" t="s">
        <v>20</v>
      </c>
      <c r="D236" s="1">
        <v>18</v>
      </c>
      <c r="E236" s="1">
        <v>1</v>
      </c>
      <c r="G236" s="1">
        <v>600</v>
      </c>
      <c r="H236" s="1">
        <v>151</v>
      </c>
      <c r="I236" s="1">
        <v>37</v>
      </c>
      <c r="J236" s="1">
        <v>187</v>
      </c>
      <c r="K236" s="1">
        <v>413</v>
      </c>
      <c r="L236" s="1" t="s">
        <v>14</v>
      </c>
    </row>
    <row r="237" spans="1:12" x14ac:dyDescent="0.2">
      <c r="A237" s="1" t="s">
        <v>251</v>
      </c>
      <c r="B237" s="1">
        <v>2</v>
      </c>
      <c r="C237" s="1" t="s">
        <v>20</v>
      </c>
      <c r="D237" s="1">
        <v>11</v>
      </c>
      <c r="E237" s="1">
        <v>1</v>
      </c>
      <c r="F237" s="1">
        <v>3</v>
      </c>
      <c r="G237" s="1">
        <v>280</v>
      </c>
      <c r="H237" s="1">
        <v>165</v>
      </c>
      <c r="I237" s="1">
        <v>44</v>
      </c>
      <c r="J237" s="1">
        <v>211</v>
      </c>
      <c r="K237" s="1">
        <v>69</v>
      </c>
      <c r="L237" s="1" t="s">
        <v>14</v>
      </c>
    </row>
    <row r="238" spans="1:12" x14ac:dyDescent="0.2">
      <c r="A238" s="1" t="s">
        <v>252</v>
      </c>
      <c r="B238" s="1">
        <v>2</v>
      </c>
      <c r="C238" s="1" t="s">
        <v>16</v>
      </c>
      <c r="D238" s="1">
        <v>15</v>
      </c>
      <c r="E238" s="1">
        <v>1</v>
      </c>
      <c r="G238" s="1">
        <v>500</v>
      </c>
      <c r="H238" s="1">
        <v>165</v>
      </c>
      <c r="I238" s="1">
        <v>44</v>
      </c>
      <c r="J238" s="1">
        <v>211</v>
      </c>
      <c r="K238" s="1">
        <v>289</v>
      </c>
      <c r="L238" s="1" t="s">
        <v>14</v>
      </c>
    </row>
    <row r="239" spans="1:12" x14ac:dyDescent="0.2">
      <c r="A239" s="1" t="s">
        <v>253</v>
      </c>
      <c r="B239" s="1">
        <v>5</v>
      </c>
      <c r="C239" s="1" t="s">
        <v>13</v>
      </c>
      <c r="D239" s="1">
        <v>6</v>
      </c>
      <c r="E239" s="1">
        <v>1</v>
      </c>
      <c r="F239" s="1">
        <v>6</v>
      </c>
      <c r="G239" s="1">
        <v>274</v>
      </c>
      <c r="H239" s="1">
        <v>152</v>
      </c>
      <c r="I239" s="1">
        <v>39</v>
      </c>
      <c r="J239" s="1">
        <v>191</v>
      </c>
      <c r="K239" s="1">
        <v>83</v>
      </c>
      <c r="L239" s="1" t="s">
        <v>14</v>
      </c>
    </row>
    <row r="240" spans="1:12" x14ac:dyDescent="0.2">
      <c r="A240" s="1" t="s">
        <v>254</v>
      </c>
      <c r="B240" s="1">
        <v>5</v>
      </c>
      <c r="C240" s="1" t="s">
        <v>20</v>
      </c>
      <c r="D240" s="1">
        <v>2</v>
      </c>
      <c r="E240" s="1">
        <v>1</v>
      </c>
      <c r="F240" s="1">
        <v>7</v>
      </c>
      <c r="G240" s="1">
        <v>272</v>
      </c>
      <c r="H240" s="1">
        <v>152</v>
      </c>
      <c r="I240" s="1">
        <v>39</v>
      </c>
      <c r="J240" s="1">
        <v>191</v>
      </c>
      <c r="K240" s="1">
        <v>81</v>
      </c>
      <c r="L240" s="1" t="s">
        <v>14</v>
      </c>
    </row>
    <row r="241" spans="1:12" x14ac:dyDescent="0.2">
      <c r="A241" s="1" t="s">
        <v>255</v>
      </c>
      <c r="B241" s="1">
        <v>1</v>
      </c>
      <c r="C241" s="1" t="s">
        <v>13</v>
      </c>
      <c r="D241" s="1">
        <v>10</v>
      </c>
      <c r="E241" s="1">
        <v>1</v>
      </c>
      <c r="F241" s="1">
        <v>8</v>
      </c>
      <c r="G241" s="1">
        <v>292</v>
      </c>
      <c r="H241" s="1">
        <v>165</v>
      </c>
      <c r="I241" s="1">
        <v>44</v>
      </c>
      <c r="J241" s="1">
        <v>211</v>
      </c>
      <c r="K241" s="1">
        <v>81</v>
      </c>
      <c r="L241" s="1" t="s">
        <v>14</v>
      </c>
    </row>
    <row r="242" spans="1:12" x14ac:dyDescent="0.2">
      <c r="A242" s="1" t="s">
        <v>256</v>
      </c>
      <c r="B242" s="1">
        <v>1</v>
      </c>
      <c r="C242" s="1" t="s">
        <v>16</v>
      </c>
      <c r="D242" s="1">
        <v>15</v>
      </c>
      <c r="E242" s="1">
        <v>1</v>
      </c>
      <c r="G242" s="1">
        <v>600</v>
      </c>
      <c r="H242" s="1">
        <v>165</v>
      </c>
      <c r="I242" s="1">
        <v>44</v>
      </c>
      <c r="J242" s="1">
        <v>211</v>
      </c>
      <c r="K242" s="1">
        <v>389</v>
      </c>
      <c r="L242" s="1" t="s">
        <v>14</v>
      </c>
    </row>
    <row r="243" spans="1:12" x14ac:dyDescent="0.2">
      <c r="A243" s="1" t="s">
        <v>257</v>
      </c>
      <c r="B243" s="1">
        <v>1</v>
      </c>
      <c r="C243" s="1" t="s">
        <v>20</v>
      </c>
      <c r="D243" s="1">
        <v>12</v>
      </c>
      <c r="E243" s="1">
        <v>1</v>
      </c>
      <c r="F243" s="1">
        <v>7</v>
      </c>
      <c r="G243" s="1">
        <v>279</v>
      </c>
      <c r="H243" s="1">
        <v>165</v>
      </c>
      <c r="I243" s="1">
        <v>44</v>
      </c>
      <c r="J243" s="1">
        <v>211</v>
      </c>
      <c r="K243" s="1">
        <v>68</v>
      </c>
      <c r="L243" s="1" t="s">
        <v>14</v>
      </c>
    </row>
    <row r="244" spans="1:12" x14ac:dyDescent="0.2">
      <c r="A244" s="1" t="s">
        <v>258</v>
      </c>
      <c r="B244" s="1">
        <v>2</v>
      </c>
      <c r="C244" s="1" t="s">
        <v>13</v>
      </c>
      <c r="D244" s="1">
        <v>14</v>
      </c>
      <c r="E244" s="1">
        <v>1</v>
      </c>
      <c r="G244" s="1">
        <v>450</v>
      </c>
      <c r="H244" s="1">
        <v>165</v>
      </c>
      <c r="I244" s="1">
        <v>44</v>
      </c>
      <c r="J244" s="1">
        <v>211</v>
      </c>
      <c r="K244" s="1">
        <v>239</v>
      </c>
      <c r="L244" s="1" t="s">
        <v>14</v>
      </c>
    </row>
    <row r="245" spans="1:12" x14ac:dyDescent="0.2">
      <c r="A245" s="1" t="s">
        <v>259</v>
      </c>
      <c r="B245" s="1">
        <v>2</v>
      </c>
      <c r="C245" s="1" t="s">
        <v>16</v>
      </c>
      <c r="D245" s="1">
        <v>11</v>
      </c>
      <c r="E245" s="1">
        <v>1</v>
      </c>
      <c r="G245" s="1">
        <v>450</v>
      </c>
      <c r="H245" s="1">
        <v>165</v>
      </c>
      <c r="I245" s="1">
        <v>44</v>
      </c>
      <c r="J245" s="1">
        <v>211</v>
      </c>
      <c r="K245" s="1">
        <v>239</v>
      </c>
      <c r="L245" s="1" t="s">
        <v>14</v>
      </c>
    </row>
    <row r="246" spans="1:12" x14ac:dyDescent="0.2">
      <c r="A246" s="1" t="s">
        <v>260</v>
      </c>
      <c r="B246" s="1">
        <v>2</v>
      </c>
      <c r="C246" s="1" t="s">
        <v>20</v>
      </c>
      <c r="D246" s="1">
        <v>8</v>
      </c>
      <c r="E246" s="1">
        <v>1</v>
      </c>
      <c r="F246" s="1">
        <v>6</v>
      </c>
      <c r="G246" s="1">
        <v>278</v>
      </c>
      <c r="H246" s="1">
        <v>165</v>
      </c>
      <c r="I246" s="1">
        <v>44</v>
      </c>
      <c r="J246" s="1">
        <v>211</v>
      </c>
      <c r="K246" s="1">
        <v>67</v>
      </c>
      <c r="L246" s="1" t="s">
        <v>14</v>
      </c>
    </row>
    <row r="247" spans="1:12" x14ac:dyDescent="0.2">
      <c r="A247" s="1" t="s">
        <v>261</v>
      </c>
      <c r="B247" s="1">
        <v>3</v>
      </c>
      <c r="C247" s="1" t="s">
        <v>20</v>
      </c>
      <c r="D247" s="1">
        <v>7</v>
      </c>
      <c r="E247" s="1">
        <v>1</v>
      </c>
      <c r="F247" s="1">
        <v>3</v>
      </c>
      <c r="G247" s="1">
        <v>258</v>
      </c>
      <c r="H247" s="1">
        <v>151</v>
      </c>
      <c r="I247" s="1">
        <v>37</v>
      </c>
      <c r="J247" s="1">
        <v>187</v>
      </c>
      <c r="K247" s="1">
        <v>71</v>
      </c>
      <c r="L247" s="1" t="s">
        <v>14</v>
      </c>
    </row>
    <row r="248" spans="1:12" x14ac:dyDescent="0.2">
      <c r="A248" s="1" t="s">
        <v>262</v>
      </c>
      <c r="B248" s="1">
        <v>2</v>
      </c>
      <c r="C248" s="1" t="s">
        <v>20</v>
      </c>
      <c r="D248" s="1">
        <v>18</v>
      </c>
      <c r="E248" s="1">
        <v>1</v>
      </c>
      <c r="G248" s="1">
        <v>500</v>
      </c>
      <c r="H248" s="1">
        <v>165</v>
      </c>
      <c r="I248" s="1">
        <v>44</v>
      </c>
      <c r="J248" s="1">
        <v>211</v>
      </c>
      <c r="K248" s="1">
        <v>289</v>
      </c>
      <c r="L248" s="1" t="s">
        <v>14</v>
      </c>
    </row>
    <row r="249" spans="1:12" x14ac:dyDescent="0.2">
      <c r="A249" s="1" t="s">
        <v>263</v>
      </c>
      <c r="B249" s="1">
        <v>1</v>
      </c>
      <c r="C249" s="1" t="s">
        <v>16</v>
      </c>
      <c r="D249" s="1">
        <v>4</v>
      </c>
      <c r="E249" s="1">
        <v>4</v>
      </c>
      <c r="F249" s="1">
        <v>7</v>
      </c>
      <c r="G249" s="1">
        <v>280</v>
      </c>
      <c r="H249" s="1">
        <v>150</v>
      </c>
      <c r="I249" s="1">
        <v>37</v>
      </c>
      <c r="J249" s="1">
        <v>187</v>
      </c>
      <c r="L249" s="1" t="s">
        <v>14</v>
      </c>
    </row>
    <row r="250" spans="1:12" x14ac:dyDescent="0.2">
      <c r="A250" s="1" t="s">
        <v>264</v>
      </c>
      <c r="B250" s="1">
        <v>2</v>
      </c>
      <c r="C250" s="1" t="s">
        <v>13</v>
      </c>
      <c r="D250" s="1">
        <v>3</v>
      </c>
      <c r="E250" s="1">
        <v>1</v>
      </c>
      <c r="G250" s="1">
        <v>600</v>
      </c>
      <c r="H250" s="1">
        <v>165</v>
      </c>
      <c r="I250" s="1">
        <v>44</v>
      </c>
      <c r="J250" s="1">
        <v>211</v>
      </c>
      <c r="K250" s="1">
        <v>389</v>
      </c>
      <c r="L250" s="1" t="s">
        <v>14</v>
      </c>
    </row>
    <row r="251" spans="1:12" x14ac:dyDescent="0.2">
      <c r="A251" s="1" t="s">
        <v>265</v>
      </c>
      <c r="B251" s="1">
        <v>2</v>
      </c>
      <c r="C251" s="1" t="s">
        <v>13</v>
      </c>
      <c r="D251" s="1">
        <v>17</v>
      </c>
      <c r="E251" s="1">
        <v>1</v>
      </c>
      <c r="F251" s="1">
        <v>8</v>
      </c>
      <c r="G251" s="1">
        <v>268</v>
      </c>
      <c r="H251" s="1">
        <v>165</v>
      </c>
      <c r="I251" s="1">
        <v>44</v>
      </c>
      <c r="J251" s="1">
        <v>211</v>
      </c>
      <c r="K251" s="1">
        <v>57</v>
      </c>
      <c r="L251" s="1" t="s">
        <v>14</v>
      </c>
    </row>
    <row r="252" spans="1:12" x14ac:dyDescent="0.2">
      <c r="A252" s="1" t="s">
        <v>266</v>
      </c>
      <c r="B252" s="1">
        <v>4</v>
      </c>
      <c r="C252" s="1" t="s">
        <v>16</v>
      </c>
      <c r="D252" s="1">
        <v>5</v>
      </c>
      <c r="E252" s="1">
        <v>1</v>
      </c>
      <c r="G252" s="1">
        <v>450</v>
      </c>
      <c r="H252" s="1">
        <v>151</v>
      </c>
      <c r="I252" s="1">
        <v>37</v>
      </c>
      <c r="J252" s="1">
        <v>187</v>
      </c>
      <c r="K252" s="1">
        <v>263</v>
      </c>
      <c r="L252" s="1" t="s">
        <v>14</v>
      </c>
    </row>
    <row r="253" spans="1:12" x14ac:dyDescent="0.2">
      <c r="A253" s="1" t="s">
        <v>267</v>
      </c>
      <c r="B253" s="1">
        <v>3</v>
      </c>
      <c r="C253" s="1" t="s">
        <v>13</v>
      </c>
      <c r="D253" s="1">
        <v>5</v>
      </c>
      <c r="E253" s="1">
        <v>1</v>
      </c>
      <c r="F253" s="1">
        <v>4</v>
      </c>
      <c r="G253" s="1">
        <v>282</v>
      </c>
      <c r="H253" s="1">
        <v>151</v>
      </c>
      <c r="I253" s="1">
        <v>37</v>
      </c>
      <c r="J253" s="1">
        <v>187</v>
      </c>
      <c r="K253" s="1">
        <v>95</v>
      </c>
      <c r="L253" s="1" t="s">
        <v>14</v>
      </c>
    </row>
    <row r="254" spans="1:12" x14ac:dyDescent="0.2">
      <c r="A254" s="1" t="s">
        <v>268</v>
      </c>
      <c r="B254" s="1">
        <v>1</v>
      </c>
      <c r="C254" s="1" t="s">
        <v>13</v>
      </c>
      <c r="D254" s="1">
        <v>9</v>
      </c>
      <c r="E254" s="1">
        <v>1</v>
      </c>
      <c r="F254" s="1">
        <v>7</v>
      </c>
      <c r="G254" s="1">
        <v>277</v>
      </c>
      <c r="H254" s="1">
        <v>165</v>
      </c>
      <c r="I254" s="1">
        <v>44</v>
      </c>
      <c r="J254" s="1">
        <v>211</v>
      </c>
      <c r="K254" s="1">
        <v>66</v>
      </c>
      <c r="L254" s="1" t="s">
        <v>14</v>
      </c>
    </row>
    <row r="255" spans="1:12" x14ac:dyDescent="0.2">
      <c r="A255" s="1" t="s">
        <v>269</v>
      </c>
      <c r="B255" s="1">
        <v>1</v>
      </c>
      <c r="C255" s="1" t="s">
        <v>20</v>
      </c>
      <c r="D255" s="1">
        <v>9</v>
      </c>
      <c r="E255" s="1">
        <v>1</v>
      </c>
      <c r="F255" s="1">
        <v>4</v>
      </c>
      <c r="G255" s="1">
        <v>289</v>
      </c>
      <c r="H255" s="1">
        <v>165</v>
      </c>
      <c r="I255" s="1">
        <v>44</v>
      </c>
      <c r="J255" s="1">
        <v>211</v>
      </c>
      <c r="K255" s="1">
        <v>78</v>
      </c>
      <c r="L255" s="1" t="s">
        <v>14</v>
      </c>
    </row>
    <row r="256" spans="1:12" x14ac:dyDescent="0.2">
      <c r="A256" s="1" t="s">
        <v>270</v>
      </c>
      <c r="B256" s="1">
        <v>5</v>
      </c>
      <c r="C256" s="1" t="s">
        <v>16</v>
      </c>
      <c r="D256" s="1">
        <v>8</v>
      </c>
      <c r="E256" s="1">
        <v>1</v>
      </c>
      <c r="F256" s="1">
        <v>6</v>
      </c>
      <c r="G256" s="1">
        <v>249</v>
      </c>
      <c r="H256" s="1">
        <v>151</v>
      </c>
      <c r="I256" s="1">
        <v>41</v>
      </c>
      <c r="J256" s="1">
        <v>191</v>
      </c>
      <c r="K256" s="1">
        <v>58</v>
      </c>
      <c r="L256" s="1" t="s">
        <v>14</v>
      </c>
    </row>
    <row r="257" spans="1:12" x14ac:dyDescent="0.2">
      <c r="A257" s="1" t="s">
        <v>271</v>
      </c>
      <c r="B257" s="1">
        <v>1</v>
      </c>
      <c r="C257" s="1" t="s">
        <v>16</v>
      </c>
      <c r="D257" s="1">
        <v>5</v>
      </c>
      <c r="E257" s="1">
        <v>1</v>
      </c>
      <c r="F257" s="1">
        <v>8</v>
      </c>
      <c r="G257" s="1">
        <v>275</v>
      </c>
      <c r="H257" s="1">
        <v>165</v>
      </c>
      <c r="I257" s="1">
        <v>44</v>
      </c>
      <c r="J257" s="1">
        <v>211</v>
      </c>
      <c r="K257" s="1">
        <v>64</v>
      </c>
      <c r="L257" s="1" t="s">
        <v>14</v>
      </c>
    </row>
    <row r="258" spans="1:12" x14ac:dyDescent="0.2">
      <c r="A258" s="1" t="s">
        <v>272</v>
      </c>
      <c r="B258" s="1">
        <v>4</v>
      </c>
      <c r="C258" s="1" t="s">
        <v>20</v>
      </c>
      <c r="D258" s="1">
        <v>14</v>
      </c>
      <c r="E258" s="1">
        <v>1</v>
      </c>
      <c r="G258" s="1">
        <v>450</v>
      </c>
      <c r="H258" s="1">
        <v>151</v>
      </c>
      <c r="I258" s="1">
        <v>37</v>
      </c>
      <c r="J258" s="1">
        <v>187</v>
      </c>
      <c r="K258" s="1">
        <v>263</v>
      </c>
      <c r="L258" s="1" t="s">
        <v>14</v>
      </c>
    </row>
    <row r="259" spans="1:12" x14ac:dyDescent="0.2">
      <c r="A259" s="1" t="s">
        <v>273</v>
      </c>
      <c r="B259" s="1">
        <v>5</v>
      </c>
      <c r="C259" s="1" t="s">
        <v>20</v>
      </c>
      <c r="D259" s="1">
        <v>11</v>
      </c>
      <c r="E259" s="1">
        <v>1</v>
      </c>
      <c r="G259" s="1">
        <v>500</v>
      </c>
      <c r="H259" s="1">
        <v>151</v>
      </c>
      <c r="I259" s="1">
        <v>41</v>
      </c>
      <c r="J259" s="1">
        <v>191</v>
      </c>
      <c r="K259" s="1">
        <v>309</v>
      </c>
      <c r="L259" s="1" t="s">
        <v>14</v>
      </c>
    </row>
    <row r="260" spans="1:12" x14ac:dyDescent="0.2">
      <c r="A260" s="1" t="s">
        <v>274</v>
      </c>
      <c r="B260" s="1">
        <v>2</v>
      </c>
      <c r="C260" s="1" t="s">
        <v>16</v>
      </c>
      <c r="D260" s="1">
        <v>12</v>
      </c>
      <c r="E260" s="1">
        <v>1</v>
      </c>
      <c r="G260" s="1">
        <v>450</v>
      </c>
      <c r="H260" s="1">
        <v>165</v>
      </c>
      <c r="I260" s="1">
        <v>44</v>
      </c>
      <c r="J260" s="1">
        <v>211</v>
      </c>
      <c r="K260" s="1">
        <v>239</v>
      </c>
      <c r="L260" s="1" t="s">
        <v>14</v>
      </c>
    </row>
    <row r="261" spans="1:12" x14ac:dyDescent="0.2">
      <c r="A261" s="1" t="s">
        <v>275</v>
      </c>
      <c r="B261" s="1">
        <v>3</v>
      </c>
      <c r="C261" s="1" t="s">
        <v>20</v>
      </c>
      <c r="D261" s="1">
        <v>4</v>
      </c>
      <c r="E261" s="1">
        <v>1</v>
      </c>
      <c r="G261" s="1">
        <v>500</v>
      </c>
      <c r="H261" s="1">
        <v>151</v>
      </c>
      <c r="I261" s="1">
        <v>37</v>
      </c>
      <c r="J261" s="1">
        <v>187</v>
      </c>
      <c r="K261" s="1">
        <v>313</v>
      </c>
      <c r="L261" s="1" t="s">
        <v>14</v>
      </c>
    </row>
    <row r="262" spans="1:12" x14ac:dyDescent="0.2">
      <c r="A262" s="1" t="s">
        <v>276</v>
      </c>
      <c r="B262" s="1">
        <v>1</v>
      </c>
      <c r="C262" s="1" t="s">
        <v>13</v>
      </c>
      <c r="D262" s="1">
        <v>17</v>
      </c>
      <c r="E262" s="1">
        <v>1</v>
      </c>
      <c r="G262" s="1">
        <v>450</v>
      </c>
      <c r="H262" s="1">
        <v>165</v>
      </c>
      <c r="I262" s="1">
        <v>44</v>
      </c>
      <c r="J262" s="1">
        <v>211</v>
      </c>
      <c r="K262" s="1">
        <v>239</v>
      </c>
      <c r="L262" s="1" t="s">
        <v>14</v>
      </c>
    </row>
    <row r="263" spans="1:12" x14ac:dyDescent="0.2">
      <c r="A263" s="1" t="s">
        <v>277</v>
      </c>
      <c r="B263" s="1">
        <v>1</v>
      </c>
      <c r="C263" s="1" t="s">
        <v>16</v>
      </c>
      <c r="D263" s="1">
        <v>11</v>
      </c>
      <c r="E263" s="1">
        <v>1</v>
      </c>
      <c r="F263" s="1">
        <v>9</v>
      </c>
      <c r="G263" s="1">
        <v>274</v>
      </c>
      <c r="H263" s="1">
        <v>165</v>
      </c>
      <c r="I263" s="1">
        <v>44</v>
      </c>
      <c r="J263" s="1">
        <v>209</v>
      </c>
      <c r="K263" s="1">
        <v>65</v>
      </c>
      <c r="L263" s="1" t="s">
        <v>14</v>
      </c>
    </row>
    <row r="264" spans="1:12" x14ac:dyDescent="0.2">
      <c r="A264" s="1" t="s">
        <v>278</v>
      </c>
      <c r="B264" s="1">
        <v>1</v>
      </c>
      <c r="C264" s="1" t="s">
        <v>16</v>
      </c>
      <c r="D264" s="1">
        <v>18</v>
      </c>
      <c r="E264" s="1">
        <v>1</v>
      </c>
      <c r="G264" s="1">
        <v>306</v>
      </c>
      <c r="H264" s="1">
        <v>165</v>
      </c>
      <c r="I264" s="1">
        <v>44</v>
      </c>
      <c r="J264" s="1">
        <v>211</v>
      </c>
      <c r="K264" s="1">
        <v>95</v>
      </c>
      <c r="L264" s="1" t="s">
        <v>14</v>
      </c>
    </row>
    <row r="265" spans="1:12" x14ac:dyDescent="0.2">
      <c r="A265" s="1" t="s">
        <v>279</v>
      </c>
      <c r="B265" s="1">
        <v>6</v>
      </c>
      <c r="C265" s="1" t="s">
        <v>20</v>
      </c>
      <c r="D265" s="1">
        <v>17</v>
      </c>
      <c r="E265" s="1">
        <v>1</v>
      </c>
      <c r="F265" s="1">
        <v>8</v>
      </c>
      <c r="G265" s="1">
        <v>275</v>
      </c>
      <c r="H265" s="1">
        <v>151</v>
      </c>
      <c r="I265" s="1">
        <v>41</v>
      </c>
      <c r="J265" s="1">
        <v>191</v>
      </c>
      <c r="K265" s="1">
        <v>84</v>
      </c>
      <c r="L265" s="1" t="s">
        <v>14</v>
      </c>
    </row>
    <row r="266" spans="1:12" x14ac:dyDescent="0.2">
      <c r="A266" s="1" t="s">
        <v>280</v>
      </c>
      <c r="B266" s="1">
        <v>3</v>
      </c>
      <c r="C266" s="1" t="s">
        <v>20</v>
      </c>
      <c r="D266" s="1">
        <v>12</v>
      </c>
      <c r="E266" s="1">
        <v>1</v>
      </c>
      <c r="G266" s="1">
        <v>500</v>
      </c>
      <c r="H266" s="1">
        <v>151</v>
      </c>
      <c r="I266" s="1">
        <v>37</v>
      </c>
      <c r="J266" s="1">
        <v>187</v>
      </c>
      <c r="K266" s="1">
        <v>313</v>
      </c>
      <c r="L266" s="1" t="s">
        <v>14</v>
      </c>
    </row>
    <row r="267" spans="1:12" x14ac:dyDescent="0.2">
      <c r="A267" s="1" t="s">
        <v>281</v>
      </c>
      <c r="B267" s="1">
        <v>1</v>
      </c>
      <c r="C267" s="1" t="s">
        <v>16</v>
      </c>
      <c r="D267" s="1">
        <v>17</v>
      </c>
      <c r="E267" s="1">
        <v>1</v>
      </c>
      <c r="F267" s="1">
        <v>6</v>
      </c>
      <c r="G267" s="1">
        <v>277</v>
      </c>
      <c r="H267" s="1">
        <v>165</v>
      </c>
      <c r="I267" s="1">
        <v>44</v>
      </c>
      <c r="J267" s="1">
        <v>209</v>
      </c>
      <c r="K267" s="1">
        <v>68</v>
      </c>
      <c r="L267" s="1" t="s">
        <v>14</v>
      </c>
    </row>
    <row r="268" spans="1:12" x14ac:dyDescent="0.2">
      <c r="A268" s="1" t="s">
        <v>282</v>
      </c>
      <c r="B268" s="1">
        <v>1</v>
      </c>
      <c r="C268" s="1" t="s">
        <v>13</v>
      </c>
      <c r="D268" s="1">
        <v>13</v>
      </c>
      <c r="E268" s="1">
        <v>1</v>
      </c>
      <c r="F268" s="1">
        <v>8</v>
      </c>
      <c r="G268" s="1">
        <v>279</v>
      </c>
      <c r="H268" s="1">
        <v>165</v>
      </c>
      <c r="I268" s="1">
        <v>44</v>
      </c>
      <c r="J268" s="1">
        <v>211</v>
      </c>
      <c r="K268" s="1">
        <v>68</v>
      </c>
      <c r="L268" s="1" t="s">
        <v>14</v>
      </c>
    </row>
    <row r="269" spans="1:12" x14ac:dyDescent="0.2">
      <c r="A269" s="1" t="s">
        <v>283</v>
      </c>
      <c r="B269" s="1">
        <v>3</v>
      </c>
      <c r="C269" s="1" t="s">
        <v>16</v>
      </c>
      <c r="D269" s="1">
        <v>17</v>
      </c>
      <c r="E269" s="1">
        <v>1</v>
      </c>
      <c r="G269" s="1">
        <v>500</v>
      </c>
      <c r="H269" s="1">
        <v>151</v>
      </c>
      <c r="I269" s="1">
        <v>37</v>
      </c>
      <c r="J269" s="1">
        <v>187</v>
      </c>
      <c r="K269" s="1">
        <v>313</v>
      </c>
      <c r="L269" s="1" t="s">
        <v>14</v>
      </c>
    </row>
    <row r="270" spans="1:12" x14ac:dyDescent="0.2">
      <c r="A270" s="1" t="s">
        <v>284</v>
      </c>
      <c r="B270" s="1">
        <v>3</v>
      </c>
      <c r="C270" s="1" t="s">
        <v>13</v>
      </c>
      <c r="D270" s="1">
        <v>2</v>
      </c>
      <c r="E270" s="1">
        <v>1</v>
      </c>
      <c r="F270" s="1">
        <v>3</v>
      </c>
      <c r="G270" s="1">
        <v>279</v>
      </c>
      <c r="H270" s="1">
        <v>151</v>
      </c>
      <c r="I270" s="1">
        <v>37</v>
      </c>
      <c r="J270" s="1">
        <v>187</v>
      </c>
      <c r="K270" s="1">
        <v>92</v>
      </c>
      <c r="L270" s="1" t="s">
        <v>14</v>
      </c>
    </row>
    <row r="271" spans="1:12" x14ac:dyDescent="0.2">
      <c r="A271" s="1" t="s">
        <v>285</v>
      </c>
      <c r="B271" s="1">
        <v>2</v>
      </c>
      <c r="C271" s="1" t="s">
        <v>13</v>
      </c>
      <c r="D271" s="1">
        <v>6</v>
      </c>
      <c r="E271" s="1">
        <v>1</v>
      </c>
      <c r="G271" s="1">
        <v>600</v>
      </c>
      <c r="H271" s="1">
        <v>165</v>
      </c>
      <c r="I271" s="1">
        <v>44</v>
      </c>
      <c r="J271" s="1">
        <v>211</v>
      </c>
      <c r="K271" s="1">
        <v>389</v>
      </c>
      <c r="L271" s="1" t="s">
        <v>14</v>
      </c>
    </row>
    <row r="272" spans="1:12" x14ac:dyDescent="0.2">
      <c r="A272" s="1" t="s">
        <v>286</v>
      </c>
      <c r="B272" s="1">
        <v>1</v>
      </c>
      <c r="C272" s="1" t="s">
        <v>13</v>
      </c>
      <c r="D272" s="1">
        <v>6</v>
      </c>
      <c r="E272" s="1">
        <v>1</v>
      </c>
      <c r="F272" s="1">
        <v>4</v>
      </c>
      <c r="G272" s="1">
        <v>272</v>
      </c>
      <c r="H272" s="1">
        <v>165</v>
      </c>
      <c r="I272" s="1">
        <v>44</v>
      </c>
      <c r="J272" s="1">
        <v>209</v>
      </c>
      <c r="K272" s="1">
        <v>63</v>
      </c>
      <c r="L272" s="1" t="s">
        <v>14</v>
      </c>
    </row>
    <row r="273" spans="1:12" x14ac:dyDescent="0.2">
      <c r="A273" s="1" t="s">
        <v>287</v>
      </c>
      <c r="B273" s="1">
        <v>3</v>
      </c>
      <c r="C273" s="1" t="s">
        <v>16</v>
      </c>
      <c r="D273" s="1">
        <v>16</v>
      </c>
      <c r="E273" s="1">
        <v>1</v>
      </c>
      <c r="F273" s="1">
        <v>8</v>
      </c>
      <c r="G273" s="1">
        <v>270</v>
      </c>
      <c r="H273" s="1">
        <v>152</v>
      </c>
      <c r="I273" s="1">
        <v>35</v>
      </c>
      <c r="J273" s="1">
        <v>187</v>
      </c>
      <c r="K273" s="1">
        <v>83</v>
      </c>
      <c r="L273" s="1" t="s">
        <v>14</v>
      </c>
    </row>
    <row r="274" spans="1:12" x14ac:dyDescent="0.2">
      <c r="A274" s="1" t="s">
        <v>288</v>
      </c>
      <c r="B274" s="1">
        <v>5</v>
      </c>
      <c r="C274" s="1" t="s">
        <v>13</v>
      </c>
      <c r="D274" s="1">
        <v>18</v>
      </c>
      <c r="E274" s="1">
        <v>1</v>
      </c>
      <c r="F274" s="1">
        <v>4</v>
      </c>
      <c r="G274" s="1">
        <v>260</v>
      </c>
      <c r="H274" s="1">
        <v>152</v>
      </c>
      <c r="I274" s="1">
        <v>39</v>
      </c>
      <c r="J274" s="1">
        <v>191</v>
      </c>
      <c r="K274" s="1">
        <v>69</v>
      </c>
      <c r="L274" s="1" t="s">
        <v>14</v>
      </c>
    </row>
    <row r="275" spans="1:12" x14ac:dyDescent="0.2">
      <c r="A275" s="1" t="s">
        <v>289</v>
      </c>
      <c r="B275" s="1">
        <v>2</v>
      </c>
      <c r="C275" s="1" t="s">
        <v>16</v>
      </c>
      <c r="D275" s="1">
        <v>9</v>
      </c>
      <c r="E275" s="1">
        <v>3</v>
      </c>
      <c r="G275" s="1">
        <v>450</v>
      </c>
      <c r="H275" s="1">
        <v>165</v>
      </c>
      <c r="I275" s="1">
        <v>44</v>
      </c>
      <c r="J275" s="1">
        <v>209</v>
      </c>
      <c r="L275" s="1" t="s">
        <v>14</v>
      </c>
    </row>
    <row r="276" spans="1:12" x14ac:dyDescent="0.2">
      <c r="A276" s="1" t="s">
        <v>290</v>
      </c>
      <c r="B276" s="1">
        <v>2</v>
      </c>
      <c r="C276" s="1" t="s">
        <v>13</v>
      </c>
      <c r="D276" s="1">
        <v>17</v>
      </c>
      <c r="E276" s="1">
        <v>1</v>
      </c>
      <c r="G276" s="1">
        <v>450</v>
      </c>
      <c r="H276" s="1">
        <v>166</v>
      </c>
      <c r="I276" s="1">
        <v>44</v>
      </c>
      <c r="J276" s="1">
        <v>210</v>
      </c>
      <c r="K276" s="1">
        <v>240</v>
      </c>
      <c r="L276" s="1" t="s">
        <v>14</v>
      </c>
    </row>
    <row r="277" spans="1:12" x14ac:dyDescent="0.2">
      <c r="A277" s="1" t="s">
        <v>291</v>
      </c>
      <c r="B277" s="1">
        <v>2</v>
      </c>
      <c r="C277" s="1" t="s">
        <v>20</v>
      </c>
      <c r="D277" s="1">
        <v>18</v>
      </c>
      <c r="E277" s="1">
        <v>1</v>
      </c>
      <c r="F277" s="1">
        <v>4</v>
      </c>
      <c r="G277" s="1">
        <v>277</v>
      </c>
      <c r="H277" s="1">
        <v>165</v>
      </c>
      <c r="I277" s="1">
        <v>44</v>
      </c>
      <c r="J277" s="1">
        <v>209</v>
      </c>
      <c r="K277" s="1">
        <v>68</v>
      </c>
      <c r="L277" s="1" t="s">
        <v>14</v>
      </c>
    </row>
    <row r="278" spans="1:12" x14ac:dyDescent="0.2">
      <c r="A278" s="1" t="s">
        <v>292</v>
      </c>
      <c r="B278" s="1">
        <v>3</v>
      </c>
      <c r="C278" s="1" t="s">
        <v>16</v>
      </c>
      <c r="D278" s="1">
        <v>10</v>
      </c>
      <c r="E278" s="1">
        <v>1</v>
      </c>
      <c r="G278" s="1">
        <v>600</v>
      </c>
      <c r="L278" s="1" t="s">
        <v>14</v>
      </c>
    </row>
    <row r="279" spans="1:12" x14ac:dyDescent="0.2">
      <c r="A279" s="1" t="s">
        <v>293</v>
      </c>
      <c r="B279" s="1">
        <v>1</v>
      </c>
      <c r="C279" s="1" t="s">
        <v>20</v>
      </c>
      <c r="D279" s="1">
        <v>16</v>
      </c>
      <c r="E279" s="1">
        <v>1</v>
      </c>
      <c r="F279" s="1">
        <v>8</v>
      </c>
      <c r="G279" s="1">
        <v>277</v>
      </c>
      <c r="H279" s="1">
        <v>165</v>
      </c>
      <c r="I279" s="1">
        <v>44</v>
      </c>
      <c r="J279" s="1">
        <v>209</v>
      </c>
      <c r="K279" s="1">
        <v>68</v>
      </c>
      <c r="L279" s="1" t="s">
        <v>14</v>
      </c>
    </row>
    <row r="280" spans="1:12" x14ac:dyDescent="0.2">
      <c r="A280" s="1" t="s">
        <v>294</v>
      </c>
      <c r="B280" s="1">
        <v>2</v>
      </c>
      <c r="C280" s="1" t="s">
        <v>16</v>
      </c>
      <c r="D280" s="1">
        <v>5</v>
      </c>
      <c r="E280" s="1">
        <v>1</v>
      </c>
      <c r="G280" s="1">
        <v>400</v>
      </c>
      <c r="H280" s="1">
        <v>166</v>
      </c>
      <c r="I280" s="1">
        <v>44</v>
      </c>
      <c r="J280" s="1">
        <v>210</v>
      </c>
      <c r="K280" s="1">
        <v>190</v>
      </c>
      <c r="L280" s="1" t="s">
        <v>14</v>
      </c>
    </row>
    <row r="281" spans="1:12" x14ac:dyDescent="0.2">
      <c r="A281" s="1" t="s">
        <v>295</v>
      </c>
      <c r="B281" s="1">
        <v>2</v>
      </c>
      <c r="C281" s="1" t="s">
        <v>16</v>
      </c>
      <c r="D281" s="1">
        <v>1</v>
      </c>
      <c r="E281" s="1">
        <v>5</v>
      </c>
      <c r="F281" s="1">
        <v>4</v>
      </c>
      <c r="G281" s="1">
        <v>296</v>
      </c>
      <c r="H281" s="1">
        <v>150</v>
      </c>
      <c r="I281" s="1">
        <v>41</v>
      </c>
      <c r="J281" s="1">
        <v>191</v>
      </c>
      <c r="L281" s="1" t="s">
        <v>14</v>
      </c>
    </row>
    <row r="282" spans="1:12" x14ac:dyDescent="0.2">
      <c r="A282" s="1" t="s">
        <v>296</v>
      </c>
      <c r="B282" s="1">
        <v>3</v>
      </c>
      <c r="C282" s="1" t="s">
        <v>13</v>
      </c>
      <c r="D282" s="1">
        <v>6</v>
      </c>
      <c r="E282" s="1">
        <v>5</v>
      </c>
      <c r="G282" s="1">
        <v>450</v>
      </c>
      <c r="H282" s="1">
        <v>150</v>
      </c>
      <c r="I282" s="1">
        <v>37</v>
      </c>
      <c r="J282" s="1">
        <v>187</v>
      </c>
      <c r="L282" s="1" t="s">
        <v>14</v>
      </c>
    </row>
    <row r="283" spans="1:12" x14ac:dyDescent="0.2">
      <c r="A283" s="1" t="s">
        <v>297</v>
      </c>
      <c r="B283" s="1">
        <v>1</v>
      </c>
      <c r="C283" s="1" t="s">
        <v>20</v>
      </c>
      <c r="D283" s="1">
        <v>1</v>
      </c>
      <c r="E283" s="1">
        <v>4</v>
      </c>
      <c r="F283" s="1">
        <v>7</v>
      </c>
      <c r="G283" s="1">
        <v>301</v>
      </c>
      <c r="H283" s="1">
        <v>165</v>
      </c>
      <c r="I283" s="1">
        <v>44</v>
      </c>
      <c r="J283" s="1">
        <v>209</v>
      </c>
      <c r="L283" s="1" t="s">
        <v>14</v>
      </c>
    </row>
    <row r="284" spans="1:12" x14ac:dyDescent="0.2">
      <c r="A284" s="1" t="s">
        <v>298</v>
      </c>
      <c r="B284" s="1">
        <v>1</v>
      </c>
      <c r="C284" s="1" t="s">
        <v>20</v>
      </c>
      <c r="D284" s="1">
        <v>4</v>
      </c>
      <c r="E284" s="1">
        <v>1</v>
      </c>
      <c r="F284" s="1">
        <v>4</v>
      </c>
      <c r="G284" s="1">
        <v>286</v>
      </c>
      <c r="L284" s="1" t="s">
        <v>14</v>
      </c>
    </row>
    <row r="285" spans="1:12" x14ac:dyDescent="0.2">
      <c r="A285" s="1" t="s">
        <v>299</v>
      </c>
      <c r="B285" s="1">
        <v>1</v>
      </c>
      <c r="C285" s="1" t="s">
        <v>16</v>
      </c>
      <c r="D285" s="1">
        <v>7</v>
      </c>
      <c r="E285" s="1">
        <v>1</v>
      </c>
      <c r="F285" s="1">
        <v>8</v>
      </c>
      <c r="G285" s="1">
        <v>270</v>
      </c>
      <c r="H285" s="1">
        <v>165</v>
      </c>
      <c r="I285" s="1">
        <v>44</v>
      </c>
      <c r="J285" s="1">
        <v>209</v>
      </c>
      <c r="K285" s="1">
        <v>61</v>
      </c>
      <c r="L285" s="1" t="s">
        <v>14</v>
      </c>
    </row>
    <row r="286" spans="1:12" x14ac:dyDescent="0.2">
      <c r="A286" s="1" t="s">
        <v>300</v>
      </c>
      <c r="B286" s="1">
        <v>1</v>
      </c>
      <c r="C286" s="1" t="s">
        <v>20</v>
      </c>
      <c r="D286" s="1">
        <v>3</v>
      </c>
      <c r="E286" s="1">
        <v>1</v>
      </c>
      <c r="G286" s="1">
        <v>450</v>
      </c>
      <c r="L286" s="1" t="s">
        <v>14</v>
      </c>
    </row>
    <row r="287" spans="1:12" x14ac:dyDescent="0.2">
      <c r="A287" s="1" t="s">
        <v>301</v>
      </c>
      <c r="B287" s="1">
        <v>2</v>
      </c>
      <c r="C287" s="1" t="s">
        <v>20</v>
      </c>
      <c r="D287" s="1">
        <v>4</v>
      </c>
      <c r="E287" s="1">
        <v>5</v>
      </c>
      <c r="F287" s="1">
        <v>7</v>
      </c>
      <c r="G287" s="1">
        <v>308</v>
      </c>
      <c r="H287" s="1">
        <v>150</v>
      </c>
      <c r="I287" s="1">
        <v>37</v>
      </c>
      <c r="J287" s="1">
        <v>187</v>
      </c>
      <c r="L287" s="1" t="s">
        <v>14</v>
      </c>
    </row>
    <row r="288" spans="1:12" x14ac:dyDescent="0.2">
      <c r="A288" s="1" t="s">
        <v>302</v>
      </c>
      <c r="B288" s="1">
        <v>1</v>
      </c>
      <c r="C288" s="1" t="s">
        <v>16</v>
      </c>
      <c r="D288" s="1">
        <v>14</v>
      </c>
      <c r="E288" s="1">
        <v>1</v>
      </c>
      <c r="F288" s="1">
        <v>0</v>
      </c>
      <c r="G288" s="1">
        <v>277</v>
      </c>
      <c r="H288" s="1">
        <v>165</v>
      </c>
      <c r="I288" s="1">
        <v>44</v>
      </c>
      <c r="J288" s="1">
        <v>209</v>
      </c>
      <c r="K288" s="1">
        <v>68</v>
      </c>
      <c r="L288" s="1" t="s">
        <v>14</v>
      </c>
    </row>
    <row r="289" spans="1:12" x14ac:dyDescent="0.2">
      <c r="A289" s="1" t="s">
        <v>303</v>
      </c>
      <c r="B289" s="1">
        <v>5</v>
      </c>
      <c r="C289" s="1" t="s">
        <v>16</v>
      </c>
      <c r="D289" s="1">
        <v>1</v>
      </c>
      <c r="E289" s="1">
        <v>1</v>
      </c>
      <c r="F289" s="1">
        <v>9</v>
      </c>
      <c r="G289" s="1">
        <v>270</v>
      </c>
      <c r="H289" s="1">
        <v>152</v>
      </c>
      <c r="I289" s="1">
        <v>39</v>
      </c>
      <c r="J289" s="1">
        <v>191</v>
      </c>
      <c r="K289" s="1">
        <v>79</v>
      </c>
      <c r="L289" s="1" t="s">
        <v>14</v>
      </c>
    </row>
    <row r="290" spans="1:12" x14ac:dyDescent="0.2">
      <c r="A290" s="1" t="s">
        <v>304</v>
      </c>
      <c r="B290" s="1">
        <v>2</v>
      </c>
      <c r="C290" s="1" t="s">
        <v>16</v>
      </c>
      <c r="D290" s="1">
        <v>5</v>
      </c>
      <c r="E290" s="1">
        <v>1</v>
      </c>
      <c r="F290" s="1">
        <v>4</v>
      </c>
      <c r="G290" s="1">
        <v>300</v>
      </c>
      <c r="L290" s="1" t="s">
        <v>14</v>
      </c>
    </row>
    <row r="291" spans="1:12" x14ac:dyDescent="0.2">
      <c r="A291" s="1" t="s">
        <v>305</v>
      </c>
      <c r="B291" s="1">
        <v>2</v>
      </c>
      <c r="C291" s="1" t="s">
        <v>16</v>
      </c>
      <c r="D291" s="1">
        <v>16</v>
      </c>
      <c r="E291" s="1">
        <v>1</v>
      </c>
      <c r="G291" s="1">
        <v>450</v>
      </c>
      <c r="L291" s="1" t="s">
        <v>14</v>
      </c>
    </row>
    <row r="292" spans="1:12" x14ac:dyDescent="0.2">
      <c r="A292" s="1" t="s">
        <v>306</v>
      </c>
      <c r="B292" s="1">
        <v>2</v>
      </c>
      <c r="C292" s="1" t="s">
        <v>16</v>
      </c>
      <c r="D292" s="1">
        <v>9</v>
      </c>
      <c r="E292" s="1">
        <v>1</v>
      </c>
      <c r="G292" s="1">
        <v>450</v>
      </c>
      <c r="L292" s="1" t="s">
        <v>14</v>
      </c>
    </row>
    <row r="293" spans="1:12" x14ac:dyDescent="0.2">
      <c r="A293" s="1" t="s">
        <v>307</v>
      </c>
      <c r="B293" s="1">
        <v>2</v>
      </c>
      <c r="C293" s="1" t="s">
        <v>16</v>
      </c>
      <c r="D293" s="1">
        <v>8</v>
      </c>
      <c r="E293" s="1">
        <v>1</v>
      </c>
      <c r="F293" s="1">
        <v>8</v>
      </c>
      <c r="G293" s="1">
        <v>303</v>
      </c>
      <c r="L293" s="1" t="s">
        <v>14</v>
      </c>
    </row>
    <row r="294" spans="1:12" x14ac:dyDescent="0.2">
      <c r="A294" s="1" t="s">
        <v>308</v>
      </c>
      <c r="B294" s="1">
        <v>1</v>
      </c>
      <c r="C294" s="1" t="s">
        <v>20</v>
      </c>
      <c r="D294" s="1">
        <v>6</v>
      </c>
      <c r="E294" s="1">
        <v>1</v>
      </c>
      <c r="F294" s="1">
        <v>9</v>
      </c>
      <c r="G294" s="1">
        <v>270</v>
      </c>
      <c r="H294" s="1">
        <v>165</v>
      </c>
      <c r="I294" s="1">
        <v>44</v>
      </c>
      <c r="J294" s="1">
        <v>209</v>
      </c>
      <c r="K294" s="1">
        <v>61</v>
      </c>
      <c r="L294" s="1" t="s">
        <v>14</v>
      </c>
    </row>
    <row r="295" spans="1:12" x14ac:dyDescent="0.2">
      <c r="A295" s="1" t="s">
        <v>309</v>
      </c>
      <c r="B295" s="1">
        <v>1</v>
      </c>
      <c r="C295" s="1" t="s">
        <v>20</v>
      </c>
      <c r="D295" s="1">
        <v>16</v>
      </c>
      <c r="E295" s="1">
        <v>1</v>
      </c>
      <c r="G295" s="1">
        <v>400</v>
      </c>
      <c r="H295" s="1">
        <v>166</v>
      </c>
      <c r="I295" s="1">
        <v>44</v>
      </c>
      <c r="J295" s="1">
        <v>210</v>
      </c>
      <c r="K295" s="1">
        <v>190</v>
      </c>
      <c r="L295" s="1" t="s">
        <v>14</v>
      </c>
    </row>
    <row r="296" spans="1:12" x14ac:dyDescent="0.2">
      <c r="A296" s="1" t="s">
        <v>310</v>
      </c>
      <c r="B296" s="1">
        <v>4</v>
      </c>
      <c r="C296" s="1" t="s">
        <v>20</v>
      </c>
      <c r="D296" s="1">
        <v>3</v>
      </c>
      <c r="E296" s="1">
        <v>1</v>
      </c>
      <c r="G296" s="1">
        <v>450</v>
      </c>
      <c r="H296" s="1">
        <v>153</v>
      </c>
      <c r="I296" s="1">
        <v>35</v>
      </c>
      <c r="J296" s="1">
        <v>188</v>
      </c>
      <c r="K296" s="1">
        <v>262</v>
      </c>
      <c r="L296" s="1" t="s">
        <v>14</v>
      </c>
    </row>
    <row r="297" spans="1:12" x14ac:dyDescent="0.2">
      <c r="A297" s="1" t="s">
        <v>311</v>
      </c>
      <c r="B297" s="1">
        <v>2</v>
      </c>
      <c r="C297" s="1" t="s">
        <v>20</v>
      </c>
      <c r="D297" s="1">
        <v>15</v>
      </c>
      <c r="E297" s="1">
        <v>4</v>
      </c>
      <c r="G297" s="1">
        <v>306</v>
      </c>
      <c r="L297" s="1" t="s">
        <v>14</v>
      </c>
    </row>
    <row r="298" spans="1:12" x14ac:dyDescent="0.2">
      <c r="A298" s="1" t="s">
        <v>312</v>
      </c>
      <c r="B298" s="1">
        <v>3</v>
      </c>
      <c r="C298" s="1" t="s">
        <v>16</v>
      </c>
      <c r="D298" s="1">
        <v>11</v>
      </c>
      <c r="E298" s="1">
        <v>1</v>
      </c>
      <c r="G298" s="1">
        <v>277</v>
      </c>
      <c r="H298" s="1">
        <v>152</v>
      </c>
      <c r="I298" s="1">
        <v>35</v>
      </c>
      <c r="J298" s="1">
        <v>187</v>
      </c>
      <c r="K298" s="1">
        <v>90</v>
      </c>
      <c r="L298" s="1" t="s">
        <v>14</v>
      </c>
    </row>
    <row r="299" spans="1:12" x14ac:dyDescent="0.2">
      <c r="A299" s="1" t="s">
        <v>313</v>
      </c>
      <c r="B299" s="1">
        <v>6</v>
      </c>
      <c r="C299" s="1" t="s">
        <v>20</v>
      </c>
      <c r="D299" s="1">
        <v>10</v>
      </c>
      <c r="E299" s="1">
        <v>2</v>
      </c>
      <c r="G299" s="1">
        <v>311</v>
      </c>
      <c r="L299" s="1" t="s">
        <v>14</v>
      </c>
    </row>
    <row r="300" spans="1:12" x14ac:dyDescent="0.2">
      <c r="A300" s="1" t="s">
        <v>314</v>
      </c>
      <c r="B300" s="1">
        <v>4</v>
      </c>
      <c r="C300" s="1" t="s">
        <v>20</v>
      </c>
      <c r="D300" s="1">
        <v>9</v>
      </c>
      <c r="E300" s="1">
        <v>5</v>
      </c>
      <c r="G300" s="1">
        <v>450</v>
      </c>
      <c r="H300" s="1">
        <v>150</v>
      </c>
      <c r="I300" s="1">
        <v>37</v>
      </c>
      <c r="J300" s="1">
        <v>187</v>
      </c>
      <c r="L300" s="1" t="s">
        <v>14</v>
      </c>
    </row>
    <row r="301" spans="1:12" x14ac:dyDescent="0.2">
      <c r="A301" s="1" t="s">
        <v>315</v>
      </c>
      <c r="B301" s="1">
        <v>1</v>
      </c>
      <c r="C301" s="1" t="s">
        <v>13</v>
      </c>
      <c r="D301" s="1">
        <v>11</v>
      </c>
      <c r="E301" s="1">
        <v>1</v>
      </c>
      <c r="F301" s="1">
        <v>6</v>
      </c>
      <c r="G301" s="1">
        <v>263</v>
      </c>
      <c r="H301" s="1">
        <v>165</v>
      </c>
      <c r="I301" s="1">
        <v>44</v>
      </c>
      <c r="J301" s="1">
        <v>209</v>
      </c>
      <c r="K301" s="1">
        <v>54</v>
      </c>
      <c r="L301" s="1" t="s">
        <v>14</v>
      </c>
    </row>
    <row r="302" spans="1:12" x14ac:dyDescent="0.2">
      <c r="A302" s="1" t="s">
        <v>316</v>
      </c>
      <c r="B302" s="1">
        <v>4</v>
      </c>
      <c r="C302" s="1" t="s">
        <v>20</v>
      </c>
      <c r="D302" s="1">
        <v>2</v>
      </c>
      <c r="E302" s="1">
        <v>1</v>
      </c>
      <c r="G302" s="1">
        <v>600</v>
      </c>
      <c r="L302" s="1" t="s">
        <v>14</v>
      </c>
    </row>
    <row r="303" spans="1:12" x14ac:dyDescent="0.2">
      <c r="A303" s="1" t="s">
        <v>317</v>
      </c>
      <c r="B303" s="1">
        <v>6</v>
      </c>
      <c r="C303" s="1" t="s">
        <v>13</v>
      </c>
      <c r="D303" s="1">
        <v>16</v>
      </c>
      <c r="E303" s="1">
        <v>1</v>
      </c>
      <c r="G303" s="1">
        <v>600</v>
      </c>
      <c r="L303" s="1" t="s">
        <v>14</v>
      </c>
    </row>
    <row r="304" spans="1:12" x14ac:dyDescent="0.2">
      <c r="A304" s="1" t="s">
        <v>318</v>
      </c>
      <c r="B304" s="1">
        <v>2</v>
      </c>
      <c r="C304" s="1" t="s">
        <v>20</v>
      </c>
      <c r="D304" s="1">
        <v>3</v>
      </c>
      <c r="E304" s="1">
        <v>1</v>
      </c>
      <c r="G304" s="1">
        <v>400</v>
      </c>
      <c r="L304" s="1" t="s">
        <v>14</v>
      </c>
    </row>
    <row r="305" spans="1:12" x14ac:dyDescent="0.2">
      <c r="A305" s="1" t="s">
        <v>319</v>
      </c>
      <c r="B305" s="1">
        <v>5</v>
      </c>
      <c r="C305" s="1" t="s">
        <v>20</v>
      </c>
      <c r="D305" s="1">
        <v>14</v>
      </c>
      <c r="E305" s="1">
        <v>6</v>
      </c>
      <c r="G305" s="1">
        <v>600</v>
      </c>
      <c r="L305" s="1" t="s">
        <v>14</v>
      </c>
    </row>
    <row r="306" spans="1:12" x14ac:dyDescent="0.2">
      <c r="A306" s="1" t="s">
        <v>320</v>
      </c>
      <c r="B306" s="1">
        <v>5</v>
      </c>
      <c r="C306" s="1" t="s">
        <v>16</v>
      </c>
      <c r="D306" s="1">
        <v>3</v>
      </c>
      <c r="E306" s="1">
        <v>1</v>
      </c>
      <c r="F306" s="1">
        <v>2</v>
      </c>
      <c r="G306" s="1">
        <v>270</v>
      </c>
      <c r="H306" s="1">
        <v>152</v>
      </c>
      <c r="I306" s="1">
        <v>39</v>
      </c>
      <c r="J306" s="1">
        <v>191</v>
      </c>
      <c r="K306" s="1">
        <v>79</v>
      </c>
      <c r="L306" s="1" t="s">
        <v>14</v>
      </c>
    </row>
    <row r="307" spans="1:12" x14ac:dyDescent="0.2">
      <c r="A307" s="1" t="s">
        <v>321</v>
      </c>
      <c r="B307" s="1">
        <v>6</v>
      </c>
      <c r="C307" s="1" t="s">
        <v>20</v>
      </c>
      <c r="D307" s="1">
        <v>13</v>
      </c>
      <c r="E307" s="1">
        <v>5</v>
      </c>
      <c r="F307" s="1">
        <v>8</v>
      </c>
      <c r="G307" s="1">
        <v>275</v>
      </c>
      <c r="H307" s="1">
        <v>165</v>
      </c>
      <c r="I307" s="1">
        <v>44</v>
      </c>
      <c r="J307" s="1">
        <v>209</v>
      </c>
      <c r="L307" s="1" t="s">
        <v>14</v>
      </c>
    </row>
    <row r="308" spans="1:12" x14ac:dyDescent="0.2">
      <c r="A308" s="1" t="s">
        <v>322</v>
      </c>
      <c r="B308" s="1">
        <v>6</v>
      </c>
      <c r="C308" s="1" t="s">
        <v>20</v>
      </c>
      <c r="D308" s="1">
        <v>5</v>
      </c>
      <c r="E308" s="1">
        <v>6</v>
      </c>
      <c r="F308" s="1">
        <v>4</v>
      </c>
      <c r="G308" s="1">
        <v>261</v>
      </c>
      <c r="H308" s="1">
        <v>150</v>
      </c>
      <c r="I308" s="1">
        <v>41</v>
      </c>
      <c r="J308" s="1">
        <v>191</v>
      </c>
      <c r="L308" s="1" t="s">
        <v>14</v>
      </c>
    </row>
    <row r="309" spans="1:12" x14ac:dyDescent="0.2">
      <c r="A309" s="1" t="s">
        <v>323</v>
      </c>
      <c r="B309" s="1">
        <v>6</v>
      </c>
      <c r="C309" s="1" t="s">
        <v>20</v>
      </c>
      <c r="D309" s="1">
        <v>11</v>
      </c>
      <c r="E309" s="1">
        <v>5</v>
      </c>
      <c r="F309" s="1">
        <v>4</v>
      </c>
      <c r="G309" s="1">
        <v>263</v>
      </c>
      <c r="H309" s="1">
        <v>165</v>
      </c>
      <c r="I309" s="1">
        <v>44</v>
      </c>
      <c r="J309" s="1">
        <v>209</v>
      </c>
      <c r="L309" s="1" t="s">
        <v>14</v>
      </c>
    </row>
    <row r="310" spans="1:12" x14ac:dyDescent="0.2">
      <c r="A310" s="1" t="s">
        <v>324</v>
      </c>
      <c r="B310" s="1">
        <v>4</v>
      </c>
      <c r="C310" s="1" t="s">
        <v>16</v>
      </c>
      <c r="D310" s="1">
        <v>1</v>
      </c>
      <c r="E310" s="1">
        <v>1</v>
      </c>
      <c r="F310" s="1">
        <v>10</v>
      </c>
      <c r="G310" s="1">
        <v>272</v>
      </c>
      <c r="H310" s="1">
        <v>152</v>
      </c>
      <c r="I310" s="1">
        <v>35</v>
      </c>
      <c r="J310" s="1">
        <v>187</v>
      </c>
      <c r="K310" s="1">
        <v>85</v>
      </c>
      <c r="L310" s="1" t="s">
        <v>14</v>
      </c>
    </row>
    <row r="311" spans="1:12" x14ac:dyDescent="0.2">
      <c r="A311" s="1" t="s">
        <v>325</v>
      </c>
      <c r="B311" s="1">
        <v>4</v>
      </c>
      <c r="C311" s="1" t="s">
        <v>16</v>
      </c>
      <c r="D311" s="1">
        <v>5</v>
      </c>
      <c r="E311" s="1">
        <v>1</v>
      </c>
      <c r="F311" s="1">
        <v>6</v>
      </c>
      <c r="G311" s="1">
        <v>291</v>
      </c>
      <c r="H311" s="1">
        <v>151</v>
      </c>
      <c r="I311" s="1">
        <v>37</v>
      </c>
      <c r="J311" s="1">
        <v>188</v>
      </c>
      <c r="K311" s="1">
        <v>103</v>
      </c>
      <c r="L311" s="1" t="s">
        <v>14</v>
      </c>
    </row>
    <row r="312" spans="1:12" x14ac:dyDescent="0.2">
      <c r="A312" s="1" t="s">
        <v>326</v>
      </c>
      <c r="B312" s="1">
        <v>4</v>
      </c>
      <c r="C312" s="1" t="s">
        <v>13</v>
      </c>
      <c r="D312" s="1">
        <v>12</v>
      </c>
      <c r="E312" s="1">
        <v>1</v>
      </c>
      <c r="F312" s="1">
        <v>4</v>
      </c>
      <c r="G312" s="1">
        <v>258</v>
      </c>
      <c r="H312" s="1">
        <v>151</v>
      </c>
      <c r="I312" s="1">
        <v>37</v>
      </c>
      <c r="J312" s="1">
        <v>188</v>
      </c>
      <c r="K312" s="1">
        <v>70</v>
      </c>
      <c r="L312" s="1" t="s">
        <v>14</v>
      </c>
    </row>
    <row r="313" spans="1:12" x14ac:dyDescent="0.2">
      <c r="A313" s="1" t="s">
        <v>327</v>
      </c>
      <c r="B313" s="1">
        <v>3</v>
      </c>
      <c r="C313" s="1" t="s">
        <v>13</v>
      </c>
      <c r="D313" s="1">
        <v>8</v>
      </c>
      <c r="E313" s="1">
        <v>1</v>
      </c>
      <c r="G313" s="1">
        <v>900</v>
      </c>
      <c r="H313" s="1">
        <v>151</v>
      </c>
      <c r="I313" s="1">
        <v>37</v>
      </c>
      <c r="J313" s="1">
        <v>188</v>
      </c>
      <c r="K313" s="1">
        <v>712</v>
      </c>
      <c r="L313" s="1" t="s">
        <v>14</v>
      </c>
    </row>
    <row r="314" spans="1:12" x14ac:dyDescent="0.2">
      <c r="A314" s="1" t="s">
        <v>328</v>
      </c>
      <c r="B314" s="1">
        <v>2</v>
      </c>
      <c r="C314" s="1" t="s">
        <v>13</v>
      </c>
      <c r="D314" s="1">
        <v>11</v>
      </c>
      <c r="E314" s="1">
        <v>1</v>
      </c>
      <c r="F314" s="1">
        <v>7</v>
      </c>
      <c r="G314" s="1">
        <v>279</v>
      </c>
      <c r="H314" s="1">
        <v>165</v>
      </c>
      <c r="I314" s="1">
        <v>44</v>
      </c>
      <c r="J314" s="1">
        <v>209</v>
      </c>
      <c r="K314" s="1">
        <v>70</v>
      </c>
      <c r="L314" s="1" t="s">
        <v>14</v>
      </c>
    </row>
    <row r="315" spans="1:12" x14ac:dyDescent="0.2">
      <c r="A315" s="1" t="s">
        <v>329</v>
      </c>
      <c r="B315" s="1">
        <v>2</v>
      </c>
      <c r="C315" s="1" t="s">
        <v>13</v>
      </c>
      <c r="D315" s="1">
        <v>7</v>
      </c>
      <c r="E315" s="1">
        <v>1</v>
      </c>
      <c r="F315" s="1">
        <v>7</v>
      </c>
      <c r="G315" s="1">
        <v>279</v>
      </c>
      <c r="H315" s="1">
        <v>165</v>
      </c>
      <c r="I315" s="1">
        <v>44</v>
      </c>
      <c r="J315" s="1">
        <v>209</v>
      </c>
      <c r="K315" s="1">
        <v>70</v>
      </c>
      <c r="L315" s="1" t="s">
        <v>14</v>
      </c>
    </row>
    <row r="316" spans="1:12" x14ac:dyDescent="0.2">
      <c r="A316" s="1" t="s">
        <v>330</v>
      </c>
      <c r="B316" s="1">
        <v>1</v>
      </c>
      <c r="C316" s="1" t="s">
        <v>13</v>
      </c>
      <c r="D316" s="1">
        <v>4</v>
      </c>
      <c r="E316" s="1">
        <v>1</v>
      </c>
      <c r="F316" s="1">
        <v>7</v>
      </c>
      <c r="G316" s="1">
        <v>284</v>
      </c>
      <c r="H316" s="1">
        <v>165</v>
      </c>
      <c r="I316" s="1">
        <v>44</v>
      </c>
      <c r="J316" s="1">
        <v>209</v>
      </c>
      <c r="K316" s="1">
        <v>75</v>
      </c>
      <c r="L316" s="1" t="s">
        <v>14</v>
      </c>
    </row>
    <row r="317" spans="1:12" x14ac:dyDescent="0.2">
      <c r="A317" s="1" t="s">
        <v>331</v>
      </c>
      <c r="B317" s="1">
        <v>1</v>
      </c>
      <c r="C317" s="1" t="s">
        <v>13</v>
      </c>
      <c r="D317" s="1">
        <v>11</v>
      </c>
      <c r="E317" s="1">
        <v>1</v>
      </c>
      <c r="F317" s="1">
        <v>4</v>
      </c>
      <c r="G317" s="1">
        <v>281</v>
      </c>
      <c r="H317" s="1">
        <v>165</v>
      </c>
      <c r="I317" s="1">
        <v>44</v>
      </c>
      <c r="J317" s="1">
        <v>209</v>
      </c>
      <c r="K317" s="1">
        <v>72</v>
      </c>
      <c r="L317" s="1" t="s">
        <v>14</v>
      </c>
    </row>
    <row r="318" spans="1:12" x14ac:dyDescent="0.2">
      <c r="A318" s="1" t="s">
        <v>332</v>
      </c>
      <c r="B318" s="1">
        <v>1</v>
      </c>
      <c r="C318" s="1" t="s">
        <v>13</v>
      </c>
      <c r="D318" s="1">
        <v>1</v>
      </c>
      <c r="E318" s="1">
        <v>1</v>
      </c>
      <c r="F318" s="1">
        <v>4</v>
      </c>
      <c r="G318" s="1">
        <v>267</v>
      </c>
      <c r="H318" s="1">
        <v>165</v>
      </c>
      <c r="I318" s="1">
        <v>44</v>
      </c>
      <c r="J318" s="1">
        <v>209</v>
      </c>
      <c r="K318" s="1">
        <v>58</v>
      </c>
      <c r="L318" s="1" t="s">
        <v>14</v>
      </c>
    </row>
    <row r="319" spans="1:12" x14ac:dyDescent="0.2">
      <c r="A319" s="1" t="s">
        <v>333</v>
      </c>
      <c r="B319" s="1">
        <v>6</v>
      </c>
      <c r="C319" s="1" t="s">
        <v>13</v>
      </c>
      <c r="D319" s="1">
        <v>3</v>
      </c>
      <c r="E319" s="1">
        <v>1</v>
      </c>
      <c r="F319" s="1">
        <v>7</v>
      </c>
      <c r="G319" s="1">
        <v>279</v>
      </c>
      <c r="H319" s="1">
        <v>151</v>
      </c>
      <c r="I319" s="1">
        <v>41</v>
      </c>
      <c r="J319" s="1">
        <v>192</v>
      </c>
      <c r="K319" s="1">
        <v>87</v>
      </c>
      <c r="L319" s="1" t="s">
        <v>14</v>
      </c>
    </row>
    <row r="320" spans="1:12" x14ac:dyDescent="0.2">
      <c r="A320" s="1" t="s">
        <v>334</v>
      </c>
      <c r="B320" s="1">
        <v>1</v>
      </c>
      <c r="C320" s="1" t="s">
        <v>13</v>
      </c>
      <c r="D320" s="1">
        <v>13</v>
      </c>
      <c r="E320" s="1">
        <v>1</v>
      </c>
      <c r="F320" s="1">
        <v>4</v>
      </c>
      <c r="G320" s="1">
        <v>279</v>
      </c>
      <c r="H320" s="1">
        <v>165</v>
      </c>
      <c r="I320" s="1">
        <v>44</v>
      </c>
      <c r="J320" s="1">
        <v>209</v>
      </c>
      <c r="K320" s="1">
        <v>70</v>
      </c>
      <c r="L320" s="1" t="s">
        <v>14</v>
      </c>
    </row>
    <row r="321" spans="1:12" x14ac:dyDescent="0.2">
      <c r="A321" s="1" t="s">
        <v>335</v>
      </c>
      <c r="B321" s="1">
        <v>3</v>
      </c>
      <c r="C321" s="1" t="s">
        <v>13</v>
      </c>
      <c r="D321" s="1">
        <v>5</v>
      </c>
      <c r="E321" s="1">
        <v>1</v>
      </c>
      <c r="F321" s="1">
        <v>7</v>
      </c>
      <c r="G321" s="1">
        <v>263</v>
      </c>
      <c r="H321" s="1">
        <v>151</v>
      </c>
      <c r="I321" s="1">
        <v>37</v>
      </c>
      <c r="J321" s="1">
        <v>188</v>
      </c>
      <c r="K321" s="1">
        <v>75</v>
      </c>
      <c r="L321" s="1" t="s">
        <v>14</v>
      </c>
    </row>
    <row r="322" spans="1:12" x14ac:dyDescent="0.2">
      <c r="A322" s="1" t="s">
        <v>336</v>
      </c>
      <c r="B322" s="1">
        <v>6</v>
      </c>
      <c r="C322" s="1" t="s">
        <v>13</v>
      </c>
      <c r="D322" s="1">
        <v>15</v>
      </c>
      <c r="E322" s="1">
        <v>1</v>
      </c>
      <c r="F322" s="1">
        <v>4</v>
      </c>
      <c r="G322" s="1">
        <v>253</v>
      </c>
      <c r="H322" s="1">
        <v>151</v>
      </c>
      <c r="I322" s="1">
        <v>41</v>
      </c>
      <c r="J322" s="1">
        <v>192</v>
      </c>
      <c r="K322" s="1">
        <v>61</v>
      </c>
      <c r="L322" s="1" t="s">
        <v>14</v>
      </c>
    </row>
    <row r="323" spans="1:12" x14ac:dyDescent="0.2">
      <c r="A323" s="1" t="s">
        <v>337</v>
      </c>
      <c r="B323" s="1">
        <v>3</v>
      </c>
      <c r="C323" s="1" t="s">
        <v>13</v>
      </c>
      <c r="D323" s="1">
        <v>10</v>
      </c>
      <c r="E323" s="1">
        <v>1</v>
      </c>
      <c r="F323" s="1">
        <v>4</v>
      </c>
      <c r="G323" s="1">
        <v>260</v>
      </c>
      <c r="H323" s="1">
        <v>151</v>
      </c>
      <c r="I323" s="1">
        <v>37</v>
      </c>
      <c r="J323" s="1">
        <v>188</v>
      </c>
      <c r="K323" s="1">
        <v>72</v>
      </c>
      <c r="L323" s="1" t="s">
        <v>14</v>
      </c>
    </row>
    <row r="324" spans="1:12" x14ac:dyDescent="0.2">
      <c r="A324" s="1" t="s">
        <v>338</v>
      </c>
      <c r="B324" s="1">
        <v>1</v>
      </c>
      <c r="C324" s="1" t="s">
        <v>16</v>
      </c>
      <c r="D324" s="1">
        <v>13</v>
      </c>
      <c r="E324" s="1">
        <v>1</v>
      </c>
      <c r="F324" s="1">
        <v>7</v>
      </c>
      <c r="G324" s="1">
        <v>272</v>
      </c>
      <c r="H324" s="1">
        <v>165</v>
      </c>
      <c r="I324" s="1">
        <v>44</v>
      </c>
      <c r="J324" s="1">
        <v>209</v>
      </c>
      <c r="K324" s="1">
        <v>63</v>
      </c>
      <c r="L324" s="1" t="s">
        <v>14</v>
      </c>
    </row>
    <row r="325" spans="1:12" x14ac:dyDescent="0.2">
      <c r="A325" s="1" t="s">
        <v>339</v>
      </c>
      <c r="B325" s="1">
        <v>2</v>
      </c>
      <c r="C325" s="1" t="s">
        <v>13</v>
      </c>
      <c r="D325" s="1">
        <v>16</v>
      </c>
      <c r="E325" s="1">
        <v>1</v>
      </c>
      <c r="F325" s="1">
        <v>4</v>
      </c>
      <c r="G325" s="1">
        <v>295</v>
      </c>
      <c r="H325" s="1">
        <v>165</v>
      </c>
      <c r="I325" s="1">
        <v>44</v>
      </c>
      <c r="J325" s="1">
        <v>209</v>
      </c>
      <c r="K325" s="1">
        <v>86</v>
      </c>
      <c r="L325" s="1" t="s">
        <v>14</v>
      </c>
    </row>
    <row r="326" spans="1:12" x14ac:dyDescent="0.2">
      <c r="A326" s="1" t="s">
        <v>340</v>
      </c>
      <c r="B326" s="1">
        <v>2</v>
      </c>
      <c r="C326" s="1" t="s">
        <v>16</v>
      </c>
      <c r="D326" s="1">
        <v>5</v>
      </c>
      <c r="E326" s="1">
        <v>1</v>
      </c>
      <c r="F326" s="1">
        <v>4</v>
      </c>
      <c r="G326" s="1">
        <v>272</v>
      </c>
      <c r="H326" s="1">
        <v>165</v>
      </c>
      <c r="I326" s="1">
        <v>44</v>
      </c>
      <c r="J326" s="1">
        <v>209</v>
      </c>
      <c r="K326" s="1">
        <v>63</v>
      </c>
      <c r="L326" s="1" t="s">
        <v>14</v>
      </c>
    </row>
    <row r="327" spans="1:12" x14ac:dyDescent="0.2">
      <c r="A327" s="1" t="s">
        <v>341</v>
      </c>
      <c r="B327" s="1">
        <v>1</v>
      </c>
      <c r="C327" s="1" t="s">
        <v>13</v>
      </c>
      <c r="D327" s="1">
        <v>15</v>
      </c>
      <c r="E327" s="1">
        <v>1</v>
      </c>
      <c r="F327" s="1">
        <v>7</v>
      </c>
      <c r="G327" s="1">
        <v>291</v>
      </c>
      <c r="H327" s="1">
        <v>165</v>
      </c>
      <c r="I327" s="1">
        <v>44</v>
      </c>
      <c r="J327" s="1">
        <v>209</v>
      </c>
      <c r="K327" s="1">
        <v>82</v>
      </c>
      <c r="L327" s="1" t="s">
        <v>14</v>
      </c>
    </row>
    <row r="328" spans="1:12" x14ac:dyDescent="0.2">
      <c r="A328" s="1" t="s">
        <v>342</v>
      </c>
      <c r="B328" s="1">
        <v>1</v>
      </c>
      <c r="C328" s="1" t="s">
        <v>13</v>
      </c>
      <c r="D328" s="1">
        <v>17</v>
      </c>
      <c r="E328" s="1">
        <v>1</v>
      </c>
      <c r="F328" s="1">
        <v>7</v>
      </c>
      <c r="G328" s="1">
        <v>263</v>
      </c>
      <c r="H328" s="1">
        <v>165</v>
      </c>
      <c r="I328" s="1">
        <v>44</v>
      </c>
      <c r="J328" s="1">
        <v>209</v>
      </c>
      <c r="K328" s="1">
        <v>54</v>
      </c>
      <c r="L328" s="1" t="s">
        <v>14</v>
      </c>
    </row>
    <row r="329" spans="1:12" x14ac:dyDescent="0.2">
      <c r="A329" s="1" t="s">
        <v>343</v>
      </c>
      <c r="B329" s="1">
        <v>1</v>
      </c>
      <c r="C329" s="1" t="s">
        <v>16</v>
      </c>
      <c r="D329" s="1">
        <v>8</v>
      </c>
      <c r="E329" s="1">
        <v>1</v>
      </c>
      <c r="F329" s="1">
        <v>4</v>
      </c>
      <c r="G329" s="1">
        <v>281</v>
      </c>
      <c r="H329" s="1">
        <v>165</v>
      </c>
      <c r="I329" s="1">
        <v>44</v>
      </c>
      <c r="J329" s="1">
        <v>209</v>
      </c>
      <c r="K329" s="1">
        <v>72</v>
      </c>
      <c r="L329" s="1" t="s">
        <v>14</v>
      </c>
    </row>
    <row r="330" spans="1:12" x14ac:dyDescent="0.2">
      <c r="A330" s="1" t="s">
        <v>344</v>
      </c>
      <c r="B330" s="1">
        <v>1</v>
      </c>
      <c r="C330" s="1" t="s">
        <v>16</v>
      </c>
      <c r="D330" s="1">
        <v>6</v>
      </c>
      <c r="E330" s="1">
        <v>1</v>
      </c>
      <c r="F330" s="1">
        <v>4</v>
      </c>
      <c r="G330" s="1">
        <v>300</v>
      </c>
      <c r="H330" s="1">
        <v>165</v>
      </c>
      <c r="I330" s="1">
        <v>44</v>
      </c>
      <c r="J330" s="1">
        <v>209</v>
      </c>
      <c r="K330" s="1">
        <v>91</v>
      </c>
      <c r="L330" s="1" t="s">
        <v>14</v>
      </c>
    </row>
    <row r="331" spans="1:12" x14ac:dyDescent="0.2">
      <c r="A331" s="1" t="s">
        <v>345</v>
      </c>
      <c r="B331" s="1">
        <v>3</v>
      </c>
      <c r="C331" s="1" t="s">
        <v>13</v>
      </c>
      <c r="D331" s="1">
        <v>1</v>
      </c>
      <c r="E331" s="1">
        <v>1</v>
      </c>
      <c r="F331" s="1">
        <v>7</v>
      </c>
      <c r="G331" s="1">
        <v>284</v>
      </c>
      <c r="H331" s="1">
        <v>151</v>
      </c>
      <c r="I331" s="1">
        <v>37</v>
      </c>
      <c r="J331" s="1">
        <v>188</v>
      </c>
      <c r="K331" s="1">
        <v>96</v>
      </c>
      <c r="L331" s="1" t="s">
        <v>14</v>
      </c>
    </row>
    <row r="332" spans="1:12" x14ac:dyDescent="0.2">
      <c r="A332" s="1" t="s">
        <v>346</v>
      </c>
      <c r="B332" s="1">
        <v>3</v>
      </c>
      <c r="C332" s="1" t="s">
        <v>16</v>
      </c>
      <c r="D332" s="1">
        <v>9</v>
      </c>
      <c r="E332" s="1">
        <v>1</v>
      </c>
      <c r="F332" s="1">
        <v>7</v>
      </c>
      <c r="G332" s="1">
        <v>252</v>
      </c>
      <c r="H332" s="1">
        <v>151</v>
      </c>
      <c r="I332" s="1">
        <v>37</v>
      </c>
      <c r="J332" s="1">
        <v>188</v>
      </c>
      <c r="K332" s="1">
        <v>64</v>
      </c>
      <c r="L332" s="1" t="s">
        <v>14</v>
      </c>
    </row>
    <row r="333" spans="1:12" x14ac:dyDescent="0.2">
      <c r="A333" s="1" t="s">
        <v>347</v>
      </c>
      <c r="B333" s="1">
        <v>2</v>
      </c>
      <c r="C333" s="1" t="s">
        <v>20</v>
      </c>
      <c r="D333" s="1">
        <v>12</v>
      </c>
      <c r="E333" s="1">
        <v>1</v>
      </c>
      <c r="G333" s="1">
        <v>400</v>
      </c>
      <c r="L333" s="1" t="s">
        <v>14</v>
      </c>
    </row>
    <row r="334" spans="1:12" x14ac:dyDescent="0.2">
      <c r="A334" s="1" t="s">
        <v>348</v>
      </c>
      <c r="B334" s="1">
        <v>6</v>
      </c>
      <c r="C334" s="1" t="s">
        <v>13</v>
      </c>
      <c r="D334" s="1">
        <v>4</v>
      </c>
      <c r="E334" s="1">
        <v>1</v>
      </c>
      <c r="F334" s="1">
        <v>6</v>
      </c>
      <c r="G334" s="1">
        <v>288</v>
      </c>
      <c r="H334" s="1">
        <v>151</v>
      </c>
      <c r="I334" s="1">
        <v>41</v>
      </c>
      <c r="J334" s="1">
        <v>192</v>
      </c>
      <c r="K334" s="1">
        <v>96</v>
      </c>
      <c r="L334" s="1" t="s">
        <v>14</v>
      </c>
    </row>
    <row r="335" spans="1:12" x14ac:dyDescent="0.2">
      <c r="A335" s="1" t="s">
        <v>349</v>
      </c>
      <c r="B335" s="1">
        <v>4</v>
      </c>
      <c r="C335" s="1" t="s">
        <v>20</v>
      </c>
      <c r="D335" s="1">
        <v>15</v>
      </c>
      <c r="E335" s="1">
        <v>1</v>
      </c>
      <c r="F335" s="1">
        <v>8</v>
      </c>
      <c r="G335" s="1">
        <v>257</v>
      </c>
      <c r="L335" s="1" t="s">
        <v>14</v>
      </c>
    </row>
    <row r="336" spans="1:12" x14ac:dyDescent="0.2">
      <c r="A336" s="1" t="s">
        <v>350</v>
      </c>
      <c r="B336" s="1">
        <v>3</v>
      </c>
      <c r="C336" s="1" t="s">
        <v>13</v>
      </c>
      <c r="D336" s="1">
        <v>9</v>
      </c>
      <c r="E336" s="1">
        <v>1</v>
      </c>
      <c r="F336" s="1">
        <v>4</v>
      </c>
      <c r="G336" s="1">
        <v>264</v>
      </c>
      <c r="L336" s="1" t="s">
        <v>14</v>
      </c>
    </row>
    <row r="337" spans="1:12" x14ac:dyDescent="0.2">
      <c r="A337" s="1" t="s">
        <v>351</v>
      </c>
      <c r="B337" s="1">
        <v>4</v>
      </c>
      <c r="C337" s="1" t="s">
        <v>20</v>
      </c>
      <c r="D337" s="1">
        <v>4</v>
      </c>
      <c r="E337" s="1">
        <v>1</v>
      </c>
      <c r="F337" s="1">
        <v>7</v>
      </c>
      <c r="G337" s="1">
        <v>261</v>
      </c>
      <c r="L337" s="1" t="s">
        <v>14</v>
      </c>
    </row>
    <row r="338" spans="1:12" x14ac:dyDescent="0.2">
      <c r="A338" s="1" t="s">
        <v>352</v>
      </c>
      <c r="B338" s="1">
        <v>1</v>
      </c>
      <c r="C338" s="1" t="s">
        <v>16</v>
      </c>
      <c r="D338" s="1">
        <v>10</v>
      </c>
      <c r="E338" s="1">
        <v>1</v>
      </c>
      <c r="F338" s="1">
        <v>7</v>
      </c>
      <c r="G338" s="1">
        <v>295</v>
      </c>
      <c r="H338" s="1">
        <v>165</v>
      </c>
      <c r="I338" s="1">
        <v>44</v>
      </c>
      <c r="J338" s="1">
        <v>209</v>
      </c>
      <c r="K338" s="1">
        <v>86</v>
      </c>
      <c r="L338" s="1" t="s">
        <v>14</v>
      </c>
    </row>
    <row r="339" spans="1:12" x14ac:dyDescent="0.2">
      <c r="A339" s="1" t="s">
        <v>353</v>
      </c>
      <c r="B339" s="1">
        <v>1</v>
      </c>
      <c r="C339" s="1" t="s">
        <v>20</v>
      </c>
      <c r="D339" s="1">
        <v>1</v>
      </c>
      <c r="E339" s="1">
        <v>1</v>
      </c>
      <c r="F339" s="1">
        <v>7</v>
      </c>
      <c r="G339" s="1">
        <v>281</v>
      </c>
      <c r="H339" s="1">
        <v>165</v>
      </c>
      <c r="I339" s="1">
        <v>44</v>
      </c>
      <c r="J339" s="1">
        <v>209</v>
      </c>
      <c r="K339" s="1">
        <v>72</v>
      </c>
      <c r="L339" s="1" t="s">
        <v>14</v>
      </c>
    </row>
    <row r="340" spans="1:12" x14ac:dyDescent="0.2">
      <c r="A340" s="1" t="s">
        <v>354</v>
      </c>
      <c r="B340" s="1">
        <v>2</v>
      </c>
      <c r="C340" s="1" t="s">
        <v>13</v>
      </c>
      <c r="D340" s="1">
        <v>13</v>
      </c>
      <c r="E340" s="1">
        <v>1</v>
      </c>
      <c r="G340" s="1">
        <v>500</v>
      </c>
      <c r="H340" s="1">
        <v>167</v>
      </c>
      <c r="I340" s="1">
        <v>44</v>
      </c>
      <c r="J340" s="1">
        <v>211</v>
      </c>
      <c r="K340" s="1">
        <v>289</v>
      </c>
      <c r="L340" s="1" t="s">
        <v>14</v>
      </c>
    </row>
    <row r="341" spans="1:12" x14ac:dyDescent="0.2">
      <c r="A341" s="1" t="s">
        <v>355</v>
      </c>
      <c r="B341" s="1">
        <v>2</v>
      </c>
      <c r="C341" s="1" t="s">
        <v>13</v>
      </c>
      <c r="D341" s="1">
        <v>15</v>
      </c>
      <c r="E341" s="1">
        <v>1</v>
      </c>
      <c r="F341" s="1">
        <v>4</v>
      </c>
      <c r="G341" s="1">
        <v>314</v>
      </c>
      <c r="H341" s="1">
        <v>167</v>
      </c>
      <c r="I341" s="1">
        <v>44</v>
      </c>
      <c r="J341" s="1">
        <v>211</v>
      </c>
      <c r="K341" s="1">
        <v>103</v>
      </c>
      <c r="L341" s="1" t="s">
        <v>14</v>
      </c>
    </row>
    <row r="342" spans="1:12" x14ac:dyDescent="0.2">
      <c r="A342" s="1" t="s">
        <v>356</v>
      </c>
      <c r="B342" s="1">
        <v>2</v>
      </c>
      <c r="C342" s="1" t="s">
        <v>13</v>
      </c>
      <c r="D342" s="1">
        <v>4</v>
      </c>
      <c r="E342" s="1">
        <v>1</v>
      </c>
      <c r="F342" s="1">
        <v>4</v>
      </c>
      <c r="G342" s="1">
        <v>279</v>
      </c>
      <c r="H342" s="1">
        <v>165</v>
      </c>
      <c r="I342" s="1">
        <v>44</v>
      </c>
      <c r="J342" s="1">
        <v>209</v>
      </c>
      <c r="K342" s="1">
        <v>70</v>
      </c>
      <c r="L342" s="1" t="s">
        <v>14</v>
      </c>
    </row>
    <row r="343" spans="1:12" x14ac:dyDescent="0.2">
      <c r="A343" s="1" t="s">
        <v>357</v>
      </c>
      <c r="B343" s="1">
        <v>1</v>
      </c>
      <c r="C343" s="1" t="s">
        <v>20</v>
      </c>
      <c r="D343" s="1">
        <v>12</v>
      </c>
      <c r="E343" s="1">
        <v>1</v>
      </c>
      <c r="G343" s="1">
        <v>500</v>
      </c>
      <c r="H343" s="1">
        <v>167</v>
      </c>
      <c r="I343" s="1">
        <v>44</v>
      </c>
      <c r="J343" s="1">
        <v>211</v>
      </c>
      <c r="K343" s="1">
        <v>289</v>
      </c>
      <c r="L343" s="1" t="s">
        <v>14</v>
      </c>
    </row>
    <row r="344" spans="1:12" x14ac:dyDescent="0.2">
      <c r="A344" s="1" t="s">
        <v>358</v>
      </c>
      <c r="B344" s="1">
        <v>4</v>
      </c>
      <c r="C344" s="1" t="s">
        <v>20</v>
      </c>
      <c r="D344" s="1">
        <v>7</v>
      </c>
      <c r="E344" s="1">
        <v>1</v>
      </c>
      <c r="F344" s="1">
        <v>7</v>
      </c>
      <c r="G344" s="1">
        <v>255</v>
      </c>
      <c r="H344" s="1">
        <v>152</v>
      </c>
      <c r="I344" s="1">
        <v>37</v>
      </c>
      <c r="J344" s="1">
        <v>189</v>
      </c>
      <c r="K344" s="1">
        <v>66</v>
      </c>
      <c r="L344" s="1" t="s">
        <v>14</v>
      </c>
    </row>
    <row r="345" spans="1:12" x14ac:dyDescent="0.2">
      <c r="A345" s="1" t="s">
        <v>359</v>
      </c>
      <c r="B345" s="1">
        <v>3</v>
      </c>
      <c r="C345" s="1" t="s">
        <v>13</v>
      </c>
      <c r="D345" s="1">
        <v>3</v>
      </c>
      <c r="E345" s="1">
        <v>1</v>
      </c>
      <c r="F345" s="1">
        <v>7</v>
      </c>
      <c r="G345" s="1">
        <v>281</v>
      </c>
      <c r="H345" s="1">
        <v>151</v>
      </c>
      <c r="I345" s="1">
        <v>37</v>
      </c>
      <c r="J345" s="1">
        <v>188</v>
      </c>
      <c r="K345" s="1">
        <v>93</v>
      </c>
      <c r="L345" s="1" t="s">
        <v>14</v>
      </c>
    </row>
    <row r="346" spans="1:12" x14ac:dyDescent="0.2">
      <c r="A346" s="1" t="s">
        <v>360</v>
      </c>
      <c r="B346" s="1">
        <v>1</v>
      </c>
      <c r="C346" s="1" t="s">
        <v>20</v>
      </c>
      <c r="D346" s="1">
        <v>9</v>
      </c>
      <c r="E346" s="1">
        <v>1</v>
      </c>
      <c r="F346" s="1">
        <v>6</v>
      </c>
      <c r="G346" s="1">
        <v>291</v>
      </c>
      <c r="H346" s="1">
        <v>165</v>
      </c>
      <c r="I346" s="1">
        <v>44</v>
      </c>
      <c r="J346" s="1">
        <v>209</v>
      </c>
      <c r="K346" s="1">
        <v>82</v>
      </c>
      <c r="L346" s="1" t="s">
        <v>14</v>
      </c>
    </row>
    <row r="347" spans="1:12" x14ac:dyDescent="0.2">
      <c r="A347" s="1" t="s">
        <v>361</v>
      </c>
      <c r="B347" s="1">
        <v>4</v>
      </c>
      <c r="C347" s="1" t="s">
        <v>16</v>
      </c>
      <c r="D347" s="1">
        <v>4</v>
      </c>
      <c r="E347" s="1">
        <v>1</v>
      </c>
      <c r="G347" s="1">
        <v>400</v>
      </c>
      <c r="H347" s="1">
        <v>152</v>
      </c>
      <c r="I347" s="1">
        <v>37</v>
      </c>
      <c r="J347" s="1">
        <v>189</v>
      </c>
      <c r="K347" s="1">
        <v>211</v>
      </c>
      <c r="L347" s="1" t="s">
        <v>14</v>
      </c>
    </row>
    <row r="348" spans="1:12" x14ac:dyDescent="0.2">
      <c r="A348" s="1" t="s">
        <v>362</v>
      </c>
      <c r="B348" s="1">
        <v>5</v>
      </c>
      <c r="C348" s="1" t="s">
        <v>20</v>
      </c>
      <c r="D348" s="1">
        <v>8</v>
      </c>
      <c r="E348" s="1">
        <v>1</v>
      </c>
      <c r="G348" s="1">
        <v>900</v>
      </c>
      <c r="H348" s="1">
        <v>152</v>
      </c>
      <c r="I348" s="1">
        <v>41</v>
      </c>
      <c r="J348" s="1">
        <v>193</v>
      </c>
      <c r="K348" s="1">
        <v>707</v>
      </c>
      <c r="L348" s="1" t="s">
        <v>14</v>
      </c>
    </row>
    <row r="349" spans="1:12" x14ac:dyDescent="0.2">
      <c r="A349" s="1" t="s">
        <v>363</v>
      </c>
      <c r="B349" s="1">
        <v>6</v>
      </c>
      <c r="C349" s="1" t="s">
        <v>20</v>
      </c>
      <c r="D349" s="1">
        <v>11</v>
      </c>
      <c r="E349" s="1">
        <v>1</v>
      </c>
      <c r="F349" s="1">
        <v>4</v>
      </c>
      <c r="G349" s="1">
        <v>259</v>
      </c>
      <c r="L349" s="1" t="s">
        <v>14</v>
      </c>
    </row>
    <row r="350" spans="1:12" x14ac:dyDescent="0.2">
      <c r="A350" s="1" t="s">
        <v>364</v>
      </c>
      <c r="B350" s="1">
        <v>2</v>
      </c>
      <c r="C350" s="1" t="s">
        <v>13</v>
      </c>
      <c r="D350" s="1">
        <v>1</v>
      </c>
      <c r="E350" s="1">
        <v>1</v>
      </c>
      <c r="F350" s="1">
        <v>8</v>
      </c>
      <c r="G350" s="1">
        <v>283</v>
      </c>
      <c r="H350" s="1">
        <v>167</v>
      </c>
      <c r="I350" s="1">
        <v>44</v>
      </c>
      <c r="J350" s="1">
        <v>211</v>
      </c>
      <c r="K350" s="1">
        <v>72</v>
      </c>
      <c r="L350" s="1" t="s">
        <v>14</v>
      </c>
    </row>
    <row r="351" spans="1:12" x14ac:dyDescent="0.2">
      <c r="A351" s="1" t="s">
        <v>365</v>
      </c>
      <c r="B351" s="1">
        <v>1</v>
      </c>
      <c r="C351" s="1" t="s">
        <v>20</v>
      </c>
      <c r="D351" s="1">
        <v>16</v>
      </c>
      <c r="E351" s="1">
        <v>1</v>
      </c>
      <c r="F351" s="1">
        <v>7</v>
      </c>
      <c r="G351" s="1">
        <v>269</v>
      </c>
      <c r="H351" s="1">
        <v>167</v>
      </c>
      <c r="I351" s="1">
        <v>44</v>
      </c>
      <c r="J351" s="1">
        <v>211</v>
      </c>
      <c r="K351" s="1">
        <v>58</v>
      </c>
      <c r="L351" s="1" t="s">
        <v>14</v>
      </c>
    </row>
    <row r="352" spans="1:12" x14ac:dyDescent="0.2">
      <c r="A352" s="1" t="s">
        <v>366</v>
      </c>
      <c r="B352" s="1">
        <v>5</v>
      </c>
      <c r="C352" s="1" t="s">
        <v>13</v>
      </c>
      <c r="D352" s="1">
        <v>17</v>
      </c>
      <c r="E352" s="1">
        <v>1</v>
      </c>
      <c r="F352" s="1">
        <v>7</v>
      </c>
      <c r="G352" s="1">
        <v>264</v>
      </c>
      <c r="L352" s="1" t="s">
        <v>14</v>
      </c>
    </row>
    <row r="353" spans="1:12" x14ac:dyDescent="0.2">
      <c r="A353" s="1" t="s">
        <v>367</v>
      </c>
      <c r="B353" s="1">
        <v>6</v>
      </c>
      <c r="C353" s="1" t="s">
        <v>13</v>
      </c>
      <c r="D353" s="1">
        <v>16</v>
      </c>
      <c r="E353" s="1">
        <v>1</v>
      </c>
      <c r="F353" s="1">
        <v>7</v>
      </c>
      <c r="G353" s="1">
        <v>253</v>
      </c>
      <c r="H353" s="1">
        <v>151</v>
      </c>
      <c r="I353" s="1">
        <v>41</v>
      </c>
      <c r="J353" s="1">
        <v>192</v>
      </c>
      <c r="K353" s="1">
        <v>61</v>
      </c>
      <c r="L353" s="1" t="s">
        <v>14</v>
      </c>
    </row>
    <row r="354" spans="1:12" x14ac:dyDescent="0.2">
      <c r="A354" s="1" t="s">
        <v>368</v>
      </c>
      <c r="B354" s="1">
        <v>4</v>
      </c>
      <c r="C354" s="1" t="s">
        <v>20</v>
      </c>
      <c r="D354" s="1">
        <v>8</v>
      </c>
      <c r="E354" s="1">
        <v>1</v>
      </c>
      <c r="G354" s="1">
        <v>900</v>
      </c>
      <c r="H354" s="1">
        <v>151</v>
      </c>
      <c r="I354" s="1">
        <v>37</v>
      </c>
      <c r="J354" s="1">
        <v>188</v>
      </c>
      <c r="K354" s="1">
        <v>712</v>
      </c>
      <c r="L354" s="1" t="s">
        <v>14</v>
      </c>
    </row>
    <row r="355" spans="1:12" x14ac:dyDescent="0.2">
      <c r="A355" s="1" t="s">
        <v>369</v>
      </c>
      <c r="B355" s="1">
        <v>5</v>
      </c>
      <c r="C355" s="1" t="s">
        <v>13</v>
      </c>
      <c r="D355" s="1">
        <v>6</v>
      </c>
      <c r="E355" s="1">
        <v>1</v>
      </c>
      <c r="F355" s="1">
        <v>7</v>
      </c>
      <c r="G355" s="1">
        <v>279</v>
      </c>
      <c r="H355" s="1">
        <v>152</v>
      </c>
      <c r="I355" s="1">
        <v>41</v>
      </c>
      <c r="J355" s="1">
        <v>193</v>
      </c>
      <c r="K355" s="1">
        <v>86</v>
      </c>
      <c r="L355" s="1" t="s">
        <v>14</v>
      </c>
    </row>
    <row r="356" spans="1:12" x14ac:dyDescent="0.2">
      <c r="A356" s="1" t="s">
        <v>370</v>
      </c>
      <c r="B356" s="1">
        <v>1</v>
      </c>
      <c r="C356" s="1" t="s">
        <v>13</v>
      </c>
      <c r="D356" s="1">
        <v>6</v>
      </c>
      <c r="E356" s="1">
        <v>1</v>
      </c>
      <c r="F356" s="1">
        <v>6</v>
      </c>
      <c r="G356" s="1">
        <v>300</v>
      </c>
      <c r="H356" s="1">
        <v>167</v>
      </c>
      <c r="I356" s="1">
        <v>44</v>
      </c>
      <c r="J356" s="1">
        <v>211</v>
      </c>
      <c r="K356" s="1">
        <v>89</v>
      </c>
      <c r="L356" s="1" t="s">
        <v>14</v>
      </c>
    </row>
    <row r="357" spans="1:12" x14ac:dyDescent="0.2">
      <c r="A357" s="1" t="s">
        <v>371</v>
      </c>
      <c r="B357" s="1">
        <v>5</v>
      </c>
      <c r="C357" s="1" t="s">
        <v>13</v>
      </c>
      <c r="D357" s="1">
        <v>16</v>
      </c>
      <c r="E357" s="1">
        <v>1</v>
      </c>
      <c r="F357" s="1">
        <v>8</v>
      </c>
      <c r="G357" s="1">
        <v>273</v>
      </c>
      <c r="L357" s="1" t="s">
        <v>14</v>
      </c>
    </row>
    <row r="358" spans="1:12" x14ac:dyDescent="0.2">
      <c r="A358" s="1" t="s">
        <v>372</v>
      </c>
      <c r="B358" s="1">
        <v>4</v>
      </c>
      <c r="C358" s="1" t="s">
        <v>20</v>
      </c>
      <c r="D358" s="1">
        <v>11</v>
      </c>
      <c r="E358" s="1">
        <v>1</v>
      </c>
      <c r="F358" s="1">
        <v>4</v>
      </c>
      <c r="G358" s="1">
        <v>293</v>
      </c>
      <c r="H358" s="1">
        <v>152</v>
      </c>
      <c r="I358" s="1">
        <v>37</v>
      </c>
      <c r="J358" s="1">
        <v>189</v>
      </c>
      <c r="K358" s="1">
        <v>104</v>
      </c>
      <c r="L358" s="1" t="s">
        <v>14</v>
      </c>
    </row>
    <row r="359" spans="1:12" x14ac:dyDescent="0.2">
      <c r="A359" s="1" t="s">
        <v>373</v>
      </c>
      <c r="B359" s="1">
        <v>1</v>
      </c>
      <c r="C359" s="1" t="s">
        <v>16</v>
      </c>
      <c r="D359" s="1">
        <v>4</v>
      </c>
      <c r="E359" s="1">
        <v>1</v>
      </c>
      <c r="F359" s="1">
        <v>4</v>
      </c>
      <c r="G359" s="1">
        <v>297</v>
      </c>
      <c r="H359" s="1">
        <v>167</v>
      </c>
      <c r="I359" s="1">
        <v>44</v>
      </c>
      <c r="J359" s="1">
        <v>211</v>
      </c>
      <c r="K359" s="1">
        <v>86</v>
      </c>
      <c r="L359" s="1" t="s">
        <v>14</v>
      </c>
    </row>
    <row r="360" spans="1:12" x14ac:dyDescent="0.2">
      <c r="A360" s="1" t="s">
        <v>374</v>
      </c>
      <c r="B360" s="1">
        <v>1</v>
      </c>
      <c r="C360" s="1" t="s">
        <v>13</v>
      </c>
      <c r="D360" s="1">
        <v>6</v>
      </c>
      <c r="E360" s="1">
        <v>1</v>
      </c>
      <c r="G360" s="1">
        <v>450</v>
      </c>
      <c r="L360" s="1" t="s">
        <v>14</v>
      </c>
    </row>
    <row r="361" spans="1:12" x14ac:dyDescent="0.2">
      <c r="A361" s="1" t="s">
        <v>375</v>
      </c>
      <c r="B361" s="1">
        <v>6</v>
      </c>
      <c r="C361" s="1" t="s">
        <v>20</v>
      </c>
      <c r="D361" s="1">
        <v>3</v>
      </c>
      <c r="E361" s="1">
        <v>1</v>
      </c>
      <c r="F361" s="1">
        <v>3</v>
      </c>
      <c r="G361" s="1">
        <v>288</v>
      </c>
      <c r="H361" s="1">
        <v>151</v>
      </c>
      <c r="I361" s="1">
        <v>41</v>
      </c>
      <c r="J361" s="1">
        <v>192</v>
      </c>
      <c r="K361" s="1">
        <v>96</v>
      </c>
      <c r="L361" s="1" t="s">
        <v>14</v>
      </c>
    </row>
    <row r="362" spans="1:12" x14ac:dyDescent="0.2">
      <c r="A362" s="1" t="s">
        <v>376</v>
      </c>
      <c r="B362" s="1">
        <v>1</v>
      </c>
      <c r="C362" s="1" t="s">
        <v>16</v>
      </c>
      <c r="D362" s="1">
        <v>15</v>
      </c>
      <c r="E362" s="1">
        <v>1</v>
      </c>
      <c r="F362" s="1">
        <v>8</v>
      </c>
      <c r="G362" s="1">
        <v>276</v>
      </c>
      <c r="H362" s="1">
        <v>167</v>
      </c>
      <c r="I362" s="1">
        <v>44</v>
      </c>
      <c r="J362" s="1">
        <v>211</v>
      </c>
      <c r="K362" s="1">
        <v>65</v>
      </c>
      <c r="L362" s="1" t="s">
        <v>14</v>
      </c>
    </row>
    <row r="363" spans="1:12" x14ac:dyDescent="0.2">
      <c r="A363" s="1" t="s">
        <v>377</v>
      </c>
      <c r="B363" s="1">
        <v>4</v>
      </c>
      <c r="C363" s="1" t="s">
        <v>13</v>
      </c>
      <c r="D363" s="1">
        <v>13</v>
      </c>
      <c r="E363" s="1">
        <v>1</v>
      </c>
      <c r="F363" s="1">
        <v>8</v>
      </c>
      <c r="G363" s="1">
        <v>272</v>
      </c>
      <c r="H363" s="1">
        <v>152</v>
      </c>
      <c r="I363" s="1">
        <v>37</v>
      </c>
      <c r="J363" s="1">
        <v>189</v>
      </c>
      <c r="K363" s="1">
        <v>83</v>
      </c>
      <c r="L363" s="1" t="s">
        <v>14</v>
      </c>
    </row>
    <row r="364" spans="1:12" x14ac:dyDescent="0.2">
      <c r="A364" s="1" t="s">
        <v>378</v>
      </c>
      <c r="B364" s="1">
        <v>2</v>
      </c>
      <c r="C364" s="1" t="s">
        <v>13</v>
      </c>
      <c r="D364" s="1">
        <v>2</v>
      </c>
      <c r="E364" s="1">
        <v>1</v>
      </c>
      <c r="F364" s="1">
        <v>6</v>
      </c>
      <c r="G364" s="1">
        <v>314</v>
      </c>
      <c r="H364" s="1">
        <v>167</v>
      </c>
      <c r="I364" s="1">
        <v>44</v>
      </c>
      <c r="J364" s="1">
        <v>211</v>
      </c>
      <c r="K364" s="1">
        <v>103</v>
      </c>
      <c r="L364" s="1" t="s">
        <v>14</v>
      </c>
    </row>
    <row r="365" spans="1:12" x14ac:dyDescent="0.2">
      <c r="A365" s="1" t="s">
        <v>379</v>
      </c>
      <c r="B365" s="1">
        <v>2</v>
      </c>
      <c r="C365" s="1" t="s">
        <v>13</v>
      </c>
      <c r="D365" s="1">
        <v>5</v>
      </c>
      <c r="E365" s="1">
        <v>1</v>
      </c>
      <c r="F365" s="1">
        <v>7</v>
      </c>
      <c r="G365" s="1">
        <v>295</v>
      </c>
      <c r="H365" s="1">
        <v>167</v>
      </c>
      <c r="I365" s="1">
        <v>44</v>
      </c>
      <c r="J365" s="1">
        <v>211</v>
      </c>
      <c r="K365" s="1">
        <v>84</v>
      </c>
      <c r="L365" s="1" t="s">
        <v>14</v>
      </c>
    </row>
    <row r="366" spans="1:12" x14ac:dyDescent="0.2">
      <c r="A366" s="1" t="s">
        <v>380</v>
      </c>
      <c r="B366" s="1">
        <v>1</v>
      </c>
      <c r="C366" s="1" t="s">
        <v>16</v>
      </c>
      <c r="D366" s="1">
        <v>7</v>
      </c>
      <c r="E366" s="1">
        <v>1</v>
      </c>
      <c r="F366" s="1">
        <v>6</v>
      </c>
      <c r="G366" s="1">
        <v>293</v>
      </c>
      <c r="H366" s="1">
        <v>165</v>
      </c>
      <c r="I366" s="1">
        <v>44</v>
      </c>
      <c r="J366" s="1">
        <v>209</v>
      </c>
      <c r="K366" s="1">
        <v>84</v>
      </c>
      <c r="L366" s="1" t="s">
        <v>14</v>
      </c>
    </row>
    <row r="367" spans="1:12" x14ac:dyDescent="0.2">
      <c r="A367" s="1" t="s">
        <v>381</v>
      </c>
      <c r="B367" s="1">
        <v>2</v>
      </c>
      <c r="C367" s="1" t="s">
        <v>20</v>
      </c>
      <c r="D367" s="1">
        <v>2</v>
      </c>
      <c r="E367" s="1">
        <v>1</v>
      </c>
      <c r="G367" s="1">
        <v>400</v>
      </c>
      <c r="L367" s="1" t="s">
        <v>14</v>
      </c>
    </row>
    <row r="368" spans="1:12" x14ac:dyDescent="0.2">
      <c r="A368" s="1" t="s">
        <v>382</v>
      </c>
      <c r="B368" s="1">
        <v>5</v>
      </c>
      <c r="C368" s="1" t="s">
        <v>20</v>
      </c>
      <c r="D368" s="1">
        <v>14</v>
      </c>
      <c r="E368" s="1">
        <v>1</v>
      </c>
      <c r="F368" s="1">
        <v>7</v>
      </c>
      <c r="G368" s="1">
        <v>254</v>
      </c>
      <c r="L368" s="1" t="s">
        <v>14</v>
      </c>
    </row>
    <row r="369" spans="1:12" x14ac:dyDescent="0.2">
      <c r="A369" s="1" t="s">
        <v>383</v>
      </c>
      <c r="B369" s="1">
        <v>1</v>
      </c>
      <c r="C369" s="1" t="s">
        <v>20</v>
      </c>
      <c r="D369" s="1">
        <v>4</v>
      </c>
      <c r="E369" s="1">
        <v>1</v>
      </c>
      <c r="F369" s="1">
        <v>7</v>
      </c>
      <c r="G369" s="1">
        <v>267</v>
      </c>
      <c r="H369" s="1">
        <v>165</v>
      </c>
      <c r="I369" s="1">
        <v>44</v>
      </c>
      <c r="J369" s="1">
        <v>209</v>
      </c>
      <c r="K369" s="1">
        <v>58</v>
      </c>
      <c r="L369" s="1" t="s">
        <v>14</v>
      </c>
    </row>
    <row r="370" spans="1:12" x14ac:dyDescent="0.2">
      <c r="A370" s="1" t="s">
        <v>384</v>
      </c>
      <c r="B370" s="1">
        <v>6</v>
      </c>
      <c r="C370" s="1" t="s">
        <v>13</v>
      </c>
      <c r="D370" s="1">
        <v>17</v>
      </c>
      <c r="E370" s="1">
        <v>1</v>
      </c>
      <c r="F370" s="1">
        <v>3</v>
      </c>
      <c r="G370" s="1">
        <v>279</v>
      </c>
      <c r="H370" s="1">
        <v>152</v>
      </c>
      <c r="I370" s="1">
        <v>41</v>
      </c>
      <c r="J370" s="1">
        <v>193</v>
      </c>
      <c r="K370" s="1">
        <v>86</v>
      </c>
      <c r="L370" s="1" t="s">
        <v>14</v>
      </c>
    </row>
    <row r="371" spans="1:12" x14ac:dyDescent="0.2">
      <c r="A371" s="1" t="s">
        <v>385</v>
      </c>
      <c r="B371" s="1">
        <v>1</v>
      </c>
      <c r="C371" s="1" t="s">
        <v>13</v>
      </c>
      <c r="D371" s="1">
        <v>16</v>
      </c>
      <c r="E371" s="1">
        <v>1</v>
      </c>
      <c r="F371" s="1">
        <v>4</v>
      </c>
      <c r="G371" s="1">
        <v>279</v>
      </c>
      <c r="H371" s="1">
        <v>165</v>
      </c>
      <c r="I371" s="1">
        <v>44</v>
      </c>
      <c r="J371" s="1">
        <v>209</v>
      </c>
      <c r="K371" s="1">
        <v>70</v>
      </c>
      <c r="L371" s="1" t="s">
        <v>14</v>
      </c>
    </row>
    <row r="372" spans="1:12" x14ac:dyDescent="0.2">
      <c r="A372" s="1" t="s">
        <v>386</v>
      </c>
      <c r="B372" s="1">
        <v>4</v>
      </c>
      <c r="C372" s="1" t="s">
        <v>13</v>
      </c>
      <c r="D372" s="1">
        <v>4</v>
      </c>
      <c r="E372" s="1">
        <v>1</v>
      </c>
      <c r="F372" s="1">
        <v>6</v>
      </c>
      <c r="G372" s="1">
        <v>281</v>
      </c>
      <c r="H372" s="1">
        <v>151</v>
      </c>
      <c r="I372" s="1">
        <v>37</v>
      </c>
      <c r="J372" s="1">
        <v>188</v>
      </c>
      <c r="K372" s="1">
        <v>93</v>
      </c>
      <c r="L372" s="1" t="s">
        <v>14</v>
      </c>
    </row>
    <row r="373" spans="1:12" x14ac:dyDescent="0.2">
      <c r="A373" s="1" t="s">
        <v>387</v>
      </c>
      <c r="B373" s="1">
        <v>2</v>
      </c>
      <c r="C373" s="1" t="s">
        <v>20</v>
      </c>
      <c r="D373" s="1">
        <v>6</v>
      </c>
      <c r="E373" s="1">
        <v>3</v>
      </c>
      <c r="F373" s="1">
        <v>6</v>
      </c>
      <c r="G373" s="1">
        <v>287</v>
      </c>
      <c r="L373" s="1" t="s">
        <v>14</v>
      </c>
    </row>
    <row r="374" spans="1:12" x14ac:dyDescent="0.2">
      <c r="A374" s="1" t="s">
        <v>388</v>
      </c>
      <c r="B374" s="1">
        <v>2</v>
      </c>
      <c r="C374" s="1" t="s">
        <v>13</v>
      </c>
      <c r="D374" s="1">
        <v>9</v>
      </c>
      <c r="E374" s="1">
        <v>1</v>
      </c>
      <c r="F374" s="1">
        <v>3</v>
      </c>
      <c r="G374" s="1">
        <v>289</v>
      </c>
      <c r="L374" s="1" t="s">
        <v>14</v>
      </c>
    </row>
    <row r="375" spans="1:12" x14ac:dyDescent="0.2">
      <c r="A375" s="1" t="s">
        <v>389</v>
      </c>
      <c r="B375" s="1">
        <v>1</v>
      </c>
      <c r="C375" s="1" t="s">
        <v>20</v>
      </c>
      <c r="D375" s="1">
        <v>13</v>
      </c>
      <c r="E375" s="1">
        <v>1</v>
      </c>
      <c r="F375" s="1">
        <v>7</v>
      </c>
      <c r="G375" s="1">
        <v>291</v>
      </c>
      <c r="H375" s="1">
        <v>165</v>
      </c>
      <c r="I375" s="1">
        <v>44</v>
      </c>
      <c r="J375" s="1">
        <v>209</v>
      </c>
      <c r="K375" s="1">
        <v>82</v>
      </c>
      <c r="L375" s="1" t="s">
        <v>14</v>
      </c>
    </row>
    <row r="376" spans="1:12" x14ac:dyDescent="0.2">
      <c r="A376" s="1" t="s">
        <v>390</v>
      </c>
      <c r="B376" s="1">
        <v>2</v>
      </c>
      <c r="C376" s="1" t="s">
        <v>13</v>
      </c>
      <c r="D376" s="1">
        <v>14</v>
      </c>
      <c r="E376" s="1">
        <v>1</v>
      </c>
      <c r="F376" s="1">
        <v>7</v>
      </c>
      <c r="G376" s="1">
        <v>281</v>
      </c>
      <c r="H376" s="1">
        <v>165</v>
      </c>
      <c r="I376" s="1">
        <v>44</v>
      </c>
      <c r="J376" s="1">
        <v>209</v>
      </c>
      <c r="K376" s="1">
        <v>72</v>
      </c>
      <c r="L376" s="1" t="s">
        <v>14</v>
      </c>
    </row>
    <row r="377" spans="1:12" x14ac:dyDescent="0.2">
      <c r="A377" s="1" t="s">
        <v>391</v>
      </c>
      <c r="B377" s="1">
        <v>2</v>
      </c>
      <c r="C377" s="1" t="s">
        <v>16</v>
      </c>
      <c r="D377" s="1">
        <v>5</v>
      </c>
      <c r="E377" s="1">
        <v>1</v>
      </c>
      <c r="F377" s="1">
        <v>7</v>
      </c>
      <c r="G377" s="1">
        <v>271</v>
      </c>
      <c r="L377" s="1" t="s">
        <v>14</v>
      </c>
    </row>
    <row r="378" spans="1:12" x14ac:dyDescent="0.2">
      <c r="A378" s="1" t="s">
        <v>392</v>
      </c>
      <c r="B378" s="1">
        <v>2</v>
      </c>
      <c r="C378" s="1" t="s">
        <v>13</v>
      </c>
      <c r="D378" s="1">
        <v>17</v>
      </c>
      <c r="E378" s="1">
        <v>1</v>
      </c>
      <c r="F378" s="1">
        <v>6</v>
      </c>
      <c r="G378" s="1">
        <v>270</v>
      </c>
      <c r="H378" s="1">
        <v>165</v>
      </c>
      <c r="I378" s="1">
        <v>44</v>
      </c>
      <c r="J378" s="1">
        <v>209</v>
      </c>
      <c r="K378" s="1">
        <v>61</v>
      </c>
      <c r="L378" s="1" t="s">
        <v>14</v>
      </c>
    </row>
    <row r="379" spans="1:12" x14ac:dyDescent="0.2">
      <c r="A379" s="1" t="s">
        <v>393</v>
      </c>
      <c r="B379" s="1">
        <v>2</v>
      </c>
      <c r="C379" s="1" t="s">
        <v>16</v>
      </c>
      <c r="D379" s="1">
        <v>17</v>
      </c>
      <c r="E379" s="1">
        <v>1</v>
      </c>
      <c r="F379" s="1">
        <v>6</v>
      </c>
      <c r="G379" s="1">
        <v>281</v>
      </c>
      <c r="H379" s="1">
        <v>165</v>
      </c>
      <c r="I379" s="1">
        <v>44</v>
      </c>
      <c r="J379" s="1">
        <v>209</v>
      </c>
      <c r="K379" s="1">
        <v>72</v>
      </c>
      <c r="L379" s="1" t="s">
        <v>14</v>
      </c>
    </row>
    <row r="380" spans="1:12" x14ac:dyDescent="0.2">
      <c r="A380" s="1" t="s">
        <v>394</v>
      </c>
      <c r="B380" s="1">
        <v>2</v>
      </c>
      <c r="C380" s="1" t="s">
        <v>16</v>
      </c>
      <c r="D380" s="1">
        <v>4</v>
      </c>
      <c r="E380" s="1">
        <v>1</v>
      </c>
      <c r="F380" s="1">
        <v>7</v>
      </c>
      <c r="G380" s="1">
        <v>277</v>
      </c>
      <c r="H380" s="1">
        <v>165</v>
      </c>
      <c r="I380" s="1">
        <v>44</v>
      </c>
      <c r="J380" s="1">
        <v>209</v>
      </c>
      <c r="K380" s="1">
        <v>68</v>
      </c>
      <c r="L380" s="1" t="s">
        <v>14</v>
      </c>
    </row>
    <row r="381" spans="1:12" x14ac:dyDescent="0.2">
      <c r="A381" s="1" t="s">
        <v>395</v>
      </c>
      <c r="B381" s="1">
        <v>2</v>
      </c>
      <c r="C381" s="1" t="s">
        <v>20</v>
      </c>
      <c r="D381" s="1">
        <v>13</v>
      </c>
      <c r="E381" s="1">
        <v>1</v>
      </c>
      <c r="F381" s="1">
        <v>7</v>
      </c>
      <c r="G381" s="1">
        <v>305</v>
      </c>
      <c r="H381" s="1">
        <v>165</v>
      </c>
      <c r="I381" s="1">
        <v>44</v>
      </c>
      <c r="J381" s="1">
        <v>209</v>
      </c>
      <c r="K381" s="1">
        <v>96</v>
      </c>
      <c r="L381" s="1" t="s">
        <v>14</v>
      </c>
    </row>
    <row r="382" spans="1:12" x14ac:dyDescent="0.2">
      <c r="A382" s="1" t="s">
        <v>396</v>
      </c>
      <c r="B382" s="1">
        <v>6</v>
      </c>
      <c r="C382" s="1" t="s">
        <v>16</v>
      </c>
      <c r="D382" s="1">
        <v>6</v>
      </c>
      <c r="E382" s="1">
        <v>1</v>
      </c>
      <c r="F382" s="1">
        <v>7</v>
      </c>
      <c r="G382" s="1">
        <v>282</v>
      </c>
      <c r="L382" s="1" t="s">
        <v>14</v>
      </c>
    </row>
    <row r="383" spans="1:12" x14ac:dyDescent="0.2">
      <c r="A383" s="1" t="s">
        <v>397</v>
      </c>
      <c r="B383" s="1">
        <v>4</v>
      </c>
      <c r="C383" s="1" t="s">
        <v>13</v>
      </c>
      <c r="D383" s="1">
        <v>2</v>
      </c>
      <c r="E383" s="1">
        <v>1</v>
      </c>
      <c r="F383" s="1">
        <v>7</v>
      </c>
      <c r="G383" s="1">
        <v>261</v>
      </c>
      <c r="L383" s="1" t="s">
        <v>14</v>
      </c>
    </row>
    <row r="384" spans="1:12" x14ac:dyDescent="0.2">
      <c r="A384" s="1" t="s">
        <v>398</v>
      </c>
      <c r="B384" s="1">
        <v>5</v>
      </c>
      <c r="C384" s="1" t="s">
        <v>13</v>
      </c>
      <c r="D384" s="1">
        <v>12</v>
      </c>
      <c r="E384" s="1">
        <v>1</v>
      </c>
      <c r="F384" s="1">
        <v>8</v>
      </c>
      <c r="G384" s="1">
        <v>266</v>
      </c>
      <c r="L384" s="1" t="s">
        <v>14</v>
      </c>
    </row>
    <row r="385" spans="1:12" x14ac:dyDescent="0.2">
      <c r="A385" s="1" t="s">
        <v>399</v>
      </c>
      <c r="B385" s="1">
        <v>2</v>
      </c>
      <c r="C385" s="1" t="s">
        <v>20</v>
      </c>
      <c r="D385" s="1">
        <v>7</v>
      </c>
      <c r="E385" s="1">
        <v>1</v>
      </c>
      <c r="F385" s="1">
        <v>7</v>
      </c>
      <c r="G385" s="1">
        <v>307</v>
      </c>
      <c r="H385" s="1">
        <v>165</v>
      </c>
      <c r="I385" s="1">
        <v>44</v>
      </c>
      <c r="J385" s="1">
        <v>209</v>
      </c>
      <c r="K385" s="1">
        <v>98</v>
      </c>
      <c r="L385" s="1" t="s">
        <v>14</v>
      </c>
    </row>
    <row r="386" spans="1:12" x14ac:dyDescent="0.2">
      <c r="A386" s="1" t="s">
        <v>400</v>
      </c>
      <c r="B386" s="1">
        <v>2</v>
      </c>
      <c r="C386" s="1" t="s">
        <v>20</v>
      </c>
      <c r="D386" s="1">
        <v>2</v>
      </c>
      <c r="E386" s="1">
        <v>1</v>
      </c>
      <c r="F386" s="1">
        <v>4</v>
      </c>
      <c r="G386" s="1">
        <v>312</v>
      </c>
      <c r="H386" s="1">
        <v>165</v>
      </c>
      <c r="I386" s="1">
        <v>44</v>
      </c>
      <c r="J386" s="1">
        <v>209</v>
      </c>
      <c r="K386" s="1">
        <v>103</v>
      </c>
      <c r="L386" s="1" t="s">
        <v>14</v>
      </c>
    </row>
    <row r="387" spans="1:12" x14ac:dyDescent="0.2">
      <c r="A387" s="1" t="s">
        <v>401</v>
      </c>
      <c r="B387" s="1">
        <v>1</v>
      </c>
      <c r="C387" s="1" t="s">
        <v>13</v>
      </c>
      <c r="D387" s="1">
        <v>4</v>
      </c>
      <c r="E387" s="1">
        <v>3</v>
      </c>
      <c r="F387" s="1">
        <v>7</v>
      </c>
      <c r="G387" s="1">
        <v>296</v>
      </c>
      <c r="L387" s="1" t="s">
        <v>14</v>
      </c>
    </row>
    <row r="388" spans="1:12" x14ac:dyDescent="0.2">
      <c r="A388" s="1" t="s">
        <v>402</v>
      </c>
      <c r="B388" s="1">
        <v>6</v>
      </c>
      <c r="C388" s="1" t="s">
        <v>13</v>
      </c>
      <c r="D388" s="1">
        <v>10</v>
      </c>
      <c r="E388" s="1">
        <v>1</v>
      </c>
      <c r="F388" s="1">
        <v>6</v>
      </c>
      <c r="G388" s="1">
        <v>280</v>
      </c>
      <c r="L388" s="1" t="s">
        <v>14</v>
      </c>
    </row>
    <row r="389" spans="1:12" x14ac:dyDescent="0.2">
      <c r="A389" s="1" t="s">
        <v>403</v>
      </c>
      <c r="B389" s="1">
        <v>4</v>
      </c>
      <c r="C389" s="1" t="s">
        <v>13</v>
      </c>
      <c r="D389" s="1">
        <v>1</v>
      </c>
      <c r="E389" s="1">
        <v>1</v>
      </c>
      <c r="F389" s="1">
        <v>6</v>
      </c>
      <c r="G389" s="1">
        <v>312</v>
      </c>
      <c r="H389" s="1">
        <v>151</v>
      </c>
      <c r="I389" s="1">
        <v>37</v>
      </c>
      <c r="J389" s="1">
        <v>188</v>
      </c>
      <c r="K389" s="1">
        <v>124</v>
      </c>
      <c r="L389" s="1" t="s">
        <v>14</v>
      </c>
    </row>
    <row r="390" spans="1:12" x14ac:dyDescent="0.2">
      <c r="A390" s="1" t="s">
        <v>404</v>
      </c>
      <c r="B390" s="1">
        <v>2</v>
      </c>
      <c r="C390" s="1" t="s">
        <v>13</v>
      </c>
      <c r="D390" s="1">
        <v>12</v>
      </c>
      <c r="E390" s="1">
        <v>1</v>
      </c>
      <c r="G390" s="1">
        <v>400</v>
      </c>
      <c r="L390" s="1" t="s">
        <v>14</v>
      </c>
    </row>
    <row r="391" spans="1:12" x14ac:dyDescent="0.2">
      <c r="A391" s="1" t="s">
        <v>405</v>
      </c>
      <c r="B391" s="1">
        <v>3</v>
      </c>
      <c r="C391" s="1" t="s">
        <v>13</v>
      </c>
      <c r="D391" s="1">
        <v>4</v>
      </c>
      <c r="E391" s="1">
        <v>1</v>
      </c>
      <c r="F391" s="1">
        <v>4</v>
      </c>
      <c r="G391" s="1">
        <v>264</v>
      </c>
      <c r="L391" s="1" t="s">
        <v>14</v>
      </c>
    </row>
    <row r="392" spans="1:12" x14ac:dyDescent="0.2">
      <c r="A392" s="1" t="s">
        <v>406</v>
      </c>
      <c r="B392" s="1">
        <v>3</v>
      </c>
      <c r="C392" s="1" t="s">
        <v>16</v>
      </c>
      <c r="D392" s="1">
        <v>6</v>
      </c>
      <c r="E392" s="1">
        <v>1</v>
      </c>
      <c r="G392" s="1">
        <v>400</v>
      </c>
      <c r="L392" s="1" t="s">
        <v>14</v>
      </c>
    </row>
    <row r="393" spans="1:12" x14ac:dyDescent="0.2">
      <c r="A393" s="1" t="s">
        <v>407</v>
      </c>
      <c r="B393" s="1">
        <v>5</v>
      </c>
      <c r="C393" s="1" t="s">
        <v>13</v>
      </c>
      <c r="D393" s="1">
        <v>18</v>
      </c>
      <c r="E393" s="1">
        <v>1</v>
      </c>
      <c r="F393" s="1">
        <v>7</v>
      </c>
      <c r="G393" s="1">
        <v>264</v>
      </c>
      <c r="L393" s="1" t="s">
        <v>14</v>
      </c>
    </row>
    <row r="394" spans="1:12" x14ac:dyDescent="0.2">
      <c r="A394" s="1" t="s">
        <v>408</v>
      </c>
      <c r="B394" s="1">
        <v>4</v>
      </c>
      <c r="C394" s="1" t="s">
        <v>16</v>
      </c>
      <c r="D394" s="1">
        <v>8</v>
      </c>
      <c r="E394" s="1">
        <v>1</v>
      </c>
      <c r="F394" s="1">
        <v>8</v>
      </c>
      <c r="G394" s="1">
        <v>274</v>
      </c>
      <c r="H394" s="1">
        <v>151</v>
      </c>
      <c r="I394" s="1">
        <v>37</v>
      </c>
      <c r="J394" s="1">
        <v>188</v>
      </c>
      <c r="K394" s="1">
        <v>86</v>
      </c>
      <c r="L394" s="1" t="s">
        <v>14</v>
      </c>
    </row>
    <row r="395" spans="1:12" x14ac:dyDescent="0.2">
      <c r="A395" s="1" t="s">
        <v>409</v>
      </c>
      <c r="B395" s="1">
        <v>2</v>
      </c>
      <c r="C395" s="1" t="s">
        <v>16</v>
      </c>
      <c r="D395" s="1">
        <v>16</v>
      </c>
      <c r="E395" s="1">
        <v>5</v>
      </c>
      <c r="G395" s="1">
        <v>450</v>
      </c>
      <c r="L395" s="1" t="s">
        <v>14</v>
      </c>
    </row>
    <row r="396" spans="1:12" x14ac:dyDescent="0.2">
      <c r="A396" s="1" t="s">
        <v>410</v>
      </c>
      <c r="B396" s="1">
        <v>1</v>
      </c>
      <c r="C396" s="1" t="s">
        <v>20</v>
      </c>
      <c r="D396" s="1">
        <v>10</v>
      </c>
      <c r="E396" s="1">
        <v>1</v>
      </c>
      <c r="G396" s="1">
        <v>400</v>
      </c>
      <c r="H396" s="1">
        <v>165</v>
      </c>
      <c r="I396" s="1">
        <v>44</v>
      </c>
      <c r="J396" s="1">
        <v>209</v>
      </c>
      <c r="K396" s="1">
        <v>191</v>
      </c>
      <c r="L396" s="1" t="s">
        <v>14</v>
      </c>
    </row>
    <row r="397" spans="1:12" x14ac:dyDescent="0.2">
      <c r="A397" s="1" t="s">
        <v>411</v>
      </c>
      <c r="B397" s="1">
        <v>4</v>
      </c>
      <c r="C397" s="1" t="s">
        <v>20</v>
      </c>
      <c r="D397" s="1">
        <v>6</v>
      </c>
      <c r="E397" s="1">
        <v>1</v>
      </c>
      <c r="F397" s="1">
        <v>6</v>
      </c>
      <c r="G397" s="1">
        <v>298</v>
      </c>
      <c r="H397" s="1">
        <v>151</v>
      </c>
      <c r="I397" s="1">
        <v>37</v>
      </c>
      <c r="J397" s="1">
        <v>188</v>
      </c>
      <c r="K397" s="1">
        <v>110</v>
      </c>
      <c r="L397" s="1" t="s">
        <v>14</v>
      </c>
    </row>
    <row r="398" spans="1:12" x14ac:dyDescent="0.2">
      <c r="A398" s="1" t="s">
        <v>412</v>
      </c>
      <c r="B398" s="1">
        <v>2</v>
      </c>
      <c r="C398" s="1" t="s">
        <v>16</v>
      </c>
      <c r="D398" s="1">
        <v>10</v>
      </c>
      <c r="E398" s="1">
        <v>1</v>
      </c>
      <c r="F398" s="1">
        <v>3</v>
      </c>
      <c r="G398" s="1">
        <v>293</v>
      </c>
      <c r="H398" s="1">
        <v>165</v>
      </c>
      <c r="I398" s="1">
        <v>44</v>
      </c>
      <c r="J398" s="1">
        <v>209</v>
      </c>
      <c r="K398" s="1">
        <v>84</v>
      </c>
      <c r="L398" s="1" t="s">
        <v>14</v>
      </c>
    </row>
    <row r="399" spans="1:12" x14ac:dyDescent="0.2">
      <c r="A399" s="1" t="s">
        <v>413</v>
      </c>
      <c r="B399" s="1">
        <v>1</v>
      </c>
      <c r="C399" s="1" t="s">
        <v>20</v>
      </c>
      <c r="D399" s="1">
        <v>10</v>
      </c>
      <c r="E399" s="1">
        <v>1</v>
      </c>
      <c r="F399" s="1">
        <v>7</v>
      </c>
      <c r="G399" s="1">
        <v>285</v>
      </c>
      <c r="L399" s="1" t="s">
        <v>14</v>
      </c>
    </row>
    <row r="400" spans="1:12" x14ac:dyDescent="0.2">
      <c r="A400" s="1" t="s">
        <v>414</v>
      </c>
      <c r="B400" s="1">
        <v>3</v>
      </c>
      <c r="C400" s="1" t="s">
        <v>16</v>
      </c>
      <c r="D400" s="1">
        <v>2</v>
      </c>
      <c r="E400" s="1">
        <v>1</v>
      </c>
      <c r="F400" s="1">
        <v>8</v>
      </c>
      <c r="G400" s="1">
        <v>265</v>
      </c>
      <c r="H400" s="1">
        <v>151</v>
      </c>
      <c r="I400" s="1">
        <v>37</v>
      </c>
      <c r="J400" s="1">
        <v>188</v>
      </c>
      <c r="K400" s="1">
        <v>77</v>
      </c>
      <c r="L400" s="1" t="s">
        <v>14</v>
      </c>
    </row>
    <row r="401" spans="1:12" x14ac:dyDescent="0.2">
      <c r="A401" s="1" t="s">
        <v>415</v>
      </c>
      <c r="B401" s="1">
        <v>5</v>
      </c>
      <c r="C401" s="1" t="s">
        <v>13</v>
      </c>
      <c r="D401" s="1">
        <v>15</v>
      </c>
      <c r="E401" s="1">
        <v>1</v>
      </c>
      <c r="F401" s="1">
        <v>4</v>
      </c>
      <c r="G401" s="1">
        <v>267</v>
      </c>
      <c r="H401" s="1">
        <v>152</v>
      </c>
      <c r="I401" s="1">
        <v>39</v>
      </c>
      <c r="J401" s="1">
        <v>191</v>
      </c>
      <c r="K401" s="1">
        <v>76</v>
      </c>
      <c r="L401" s="1" t="s">
        <v>14</v>
      </c>
    </row>
    <row r="402" spans="1:12" x14ac:dyDescent="0.2">
      <c r="A402" s="1" t="s">
        <v>416</v>
      </c>
      <c r="B402" s="1">
        <v>5</v>
      </c>
      <c r="C402" s="1" t="s">
        <v>13</v>
      </c>
      <c r="D402" s="1">
        <v>13</v>
      </c>
      <c r="E402" s="1">
        <v>1</v>
      </c>
      <c r="F402" s="1">
        <v>4</v>
      </c>
      <c r="G402" s="1">
        <v>260</v>
      </c>
      <c r="H402" s="1">
        <v>152</v>
      </c>
      <c r="I402" s="1">
        <v>39</v>
      </c>
      <c r="J402" s="1">
        <v>191</v>
      </c>
      <c r="K402" s="1">
        <v>69</v>
      </c>
      <c r="L402" s="1" t="s">
        <v>14</v>
      </c>
    </row>
    <row r="403" spans="1:12" x14ac:dyDescent="0.2">
      <c r="A403" s="1" t="s">
        <v>417</v>
      </c>
      <c r="B403" s="1">
        <v>5</v>
      </c>
      <c r="C403" s="1" t="s">
        <v>13</v>
      </c>
      <c r="D403" s="1">
        <v>18</v>
      </c>
      <c r="E403" s="1">
        <v>1</v>
      </c>
      <c r="G403" s="1">
        <v>500</v>
      </c>
      <c r="H403" s="1">
        <v>151</v>
      </c>
      <c r="I403" s="1">
        <v>40</v>
      </c>
      <c r="J403" s="1">
        <v>191</v>
      </c>
      <c r="K403" s="1">
        <v>309</v>
      </c>
      <c r="L403" s="1" t="s">
        <v>14</v>
      </c>
    </row>
    <row r="404" spans="1:12" x14ac:dyDescent="0.2">
      <c r="A404" s="1" t="s">
        <v>418</v>
      </c>
      <c r="B404" s="1">
        <v>4</v>
      </c>
      <c r="C404" s="1" t="s">
        <v>20</v>
      </c>
      <c r="D404" s="1">
        <v>5</v>
      </c>
      <c r="E404" s="1">
        <v>1</v>
      </c>
      <c r="F404" s="1">
        <v>6</v>
      </c>
      <c r="G404" s="1">
        <v>267</v>
      </c>
      <c r="H404" s="1">
        <v>152</v>
      </c>
      <c r="I404" s="1">
        <v>35</v>
      </c>
      <c r="J404" s="1">
        <v>187</v>
      </c>
      <c r="K404" s="1">
        <v>80</v>
      </c>
      <c r="L404" s="1" t="s">
        <v>14</v>
      </c>
    </row>
    <row r="405" spans="1:12" x14ac:dyDescent="0.2">
      <c r="A405" s="1" t="s">
        <v>419</v>
      </c>
      <c r="B405" s="1">
        <v>3</v>
      </c>
      <c r="C405" s="1" t="s">
        <v>13</v>
      </c>
      <c r="D405" s="1">
        <v>4</v>
      </c>
      <c r="E405" s="1">
        <v>1</v>
      </c>
      <c r="F405" s="1">
        <v>4</v>
      </c>
      <c r="G405" s="1">
        <v>284</v>
      </c>
      <c r="L405" s="1" t="s">
        <v>14</v>
      </c>
    </row>
    <row r="406" spans="1:12" x14ac:dyDescent="0.2">
      <c r="A406" s="1" t="s">
        <v>420</v>
      </c>
      <c r="B406" s="1">
        <v>5</v>
      </c>
      <c r="C406" s="1" t="s">
        <v>13</v>
      </c>
      <c r="D406" s="1">
        <v>11</v>
      </c>
      <c r="E406" s="1">
        <v>1</v>
      </c>
      <c r="F406" s="1">
        <v>3</v>
      </c>
      <c r="G406" s="1">
        <v>267</v>
      </c>
      <c r="H406" s="1">
        <v>151</v>
      </c>
      <c r="I406" s="1">
        <v>41</v>
      </c>
      <c r="J406" s="1">
        <v>191</v>
      </c>
      <c r="K406" s="1">
        <v>76</v>
      </c>
      <c r="L406" s="1" t="s">
        <v>14</v>
      </c>
    </row>
    <row r="407" spans="1:12" x14ac:dyDescent="0.2">
      <c r="A407" s="1" t="s">
        <v>421</v>
      </c>
      <c r="B407" s="1">
        <v>5</v>
      </c>
      <c r="C407" s="1" t="s">
        <v>16</v>
      </c>
      <c r="D407" s="1">
        <v>18</v>
      </c>
      <c r="E407" s="1">
        <v>3</v>
      </c>
      <c r="G407" s="1">
        <v>305</v>
      </c>
      <c r="L407" s="1" t="s">
        <v>14</v>
      </c>
    </row>
    <row r="408" spans="1:12" x14ac:dyDescent="0.2">
      <c r="A408" s="1" t="s">
        <v>422</v>
      </c>
      <c r="B408" s="1">
        <v>1</v>
      </c>
      <c r="C408" s="1" t="s">
        <v>20</v>
      </c>
      <c r="D408" s="1">
        <v>11</v>
      </c>
      <c r="E408" s="1">
        <v>1</v>
      </c>
      <c r="F408" s="1">
        <v>6</v>
      </c>
      <c r="G408" s="1">
        <v>272</v>
      </c>
      <c r="H408" s="1">
        <v>165</v>
      </c>
      <c r="I408" s="1">
        <v>44</v>
      </c>
      <c r="J408" s="1">
        <v>209</v>
      </c>
      <c r="K408" s="1">
        <v>63</v>
      </c>
      <c r="L408" s="1" t="s">
        <v>14</v>
      </c>
    </row>
    <row r="409" spans="1:12" x14ac:dyDescent="0.2">
      <c r="A409" s="1" t="s">
        <v>423</v>
      </c>
      <c r="B409" s="1">
        <v>1</v>
      </c>
      <c r="C409" s="1" t="s">
        <v>13</v>
      </c>
      <c r="D409" s="1">
        <v>9</v>
      </c>
      <c r="E409" s="1">
        <v>1</v>
      </c>
      <c r="G409" s="1">
        <v>289</v>
      </c>
      <c r="H409" s="1">
        <v>168</v>
      </c>
      <c r="I409" s="1">
        <v>43</v>
      </c>
      <c r="J409" s="1">
        <v>211</v>
      </c>
      <c r="K409" s="1">
        <v>78</v>
      </c>
      <c r="L409" s="1" t="s">
        <v>14</v>
      </c>
    </row>
    <row r="410" spans="1:12" x14ac:dyDescent="0.2">
      <c r="A410" s="1" t="s">
        <v>424</v>
      </c>
      <c r="B410" s="1">
        <v>6</v>
      </c>
      <c r="C410" s="1" t="s">
        <v>16</v>
      </c>
      <c r="D410" s="1">
        <v>11</v>
      </c>
      <c r="E410" s="1">
        <v>1</v>
      </c>
      <c r="F410" s="1">
        <v>4</v>
      </c>
      <c r="G410" s="1">
        <v>265</v>
      </c>
      <c r="H410" s="1">
        <v>152</v>
      </c>
      <c r="I410" s="1">
        <v>39</v>
      </c>
      <c r="J410" s="1">
        <v>191</v>
      </c>
      <c r="K410" s="1">
        <v>74</v>
      </c>
      <c r="L410" s="1" t="s">
        <v>14</v>
      </c>
    </row>
    <row r="411" spans="1:12" x14ac:dyDescent="0.2">
      <c r="A411" s="1" t="s">
        <v>425</v>
      </c>
      <c r="B411" s="1">
        <v>1</v>
      </c>
      <c r="C411" s="1" t="s">
        <v>13</v>
      </c>
      <c r="D411" s="1">
        <v>14</v>
      </c>
      <c r="E411" s="1">
        <v>5</v>
      </c>
      <c r="G411" s="1">
        <v>450</v>
      </c>
      <c r="H411" s="1">
        <v>150</v>
      </c>
      <c r="I411" s="1">
        <v>41</v>
      </c>
      <c r="J411" s="1">
        <v>191</v>
      </c>
      <c r="L411" s="1" t="s">
        <v>14</v>
      </c>
    </row>
    <row r="412" spans="1:12" x14ac:dyDescent="0.2">
      <c r="A412" s="1" t="s">
        <v>426</v>
      </c>
      <c r="B412" s="1">
        <v>1</v>
      </c>
      <c r="C412" s="1" t="s">
        <v>20</v>
      </c>
      <c r="D412" s="1">
        <v>3</v>
      </c>
      <c r="E412" s="1">
        <v>1</v>
      </c>
      <c r="F412" s="1">
        <v>4</v>
      </c>
      <c r="G412" s="1">
        <v>274</v>
      </c>
      <c r="H412" s="1">
        <v>165</v>
      </c>
      <c r="I412" s="1">
        <v>44</v>
      </c>
      <c r="J412" s="1">
        <v>209</v>
      </c>
      <c r="K412" s="1">
        <v>65</v>
      </c>
      <c r="L412" s="1" t="s">
        <v>14</v>
      </c>
    </row>
    <row r="413" spans="1:12" x14ac:dyDescent="0.2">
      <c r="A413" s="1" t="s">
        <v>427</v>
      </c>
      <c r="B413" s="1">
        <v>1</v>
      </c>
      <c r="C413" s="1" t="s">
        <v>16</v>
      </c>
      <c r="D413" s="1">
        <v>4</v>
      </c>
      <c r="E413" s="1">
        <v>1</v>
      </c>
      <c r="F413" s="1">
        <v>4</v>
      </c>
      <c r="G413" s="1">
        <v>270</v>
      </c>
      <c r="H413" s="1">
        <v>165</v>
      </c>
      <c r="I413" s="1">
        <v>44</v>
      </c>
      <c r="J413" s="1">
        <v>209</v>
      </c>
      <c r="K413" s="1">
        <v>61</v>
      </c>
      <c r="L413" s="1" t="s">
        <v>14</v>
      </c>
    </row>
    <row r="414" spans="1:12" x14ac:dyDescent="0.2">
      <c r="A414" s="1" t="s">
        <v>428</v>
      </c>
      <c r="B414" s="1">
        <v>1</v>
      </c>
      <c r="C414" s="1" t="s">
        <v>13</v>
      </c>
      <c r="D414" s="1">
        <v>10</v>
      </c>
      <c r="E414" s="1">
        <v>1</v>
      </c>
      <c r="F414" s="1">
        <v>4</v>
      </c>
      <c r="G414" s="1">
        <v>267</v>
      </c>
      <c r="H414" s="1">
        <v>165</v>
      </c>
      <c r="I414" s="1">
        <v>44</v>
      </c>
      <c r="J414" s="1">
        <v>209</v>
      </c>
      <c r="K414" s="1">
        <v>58</v>
      </c>
      <c r="L414" s="1" t="s">
        <v>14</v>
      </c>
    </row>
    <row r="415" spans="1:12" x14ac:dyDescent="0.2">
      <c r="A415" s="1" t="s">
        <v>429</v>
      </c>
      <c r="B415" s="1">
        <v>1</v>
      </c>
      <c r="C415" s="1" t="s">
        <v>13</v>
      </c>
      <c r="D415" s="1">
        <v>5</v>
      </c>
      <c r="E415" s="1">
        <v>1</v>
      </c>
      <c r="G415" s="1">
        <v>400</v>
      </c>
      <c r="H415" s="1">
        <v>165</v>
      </c>
      <c r="I415" s="1">
        <v>44</v>
      </c>
      <c r="J415" s="1">
        <v>209</v>
      </c>
      <c r="K415" s="1">
        <v>191</v>
      </c>
      <c r="L415" s="1" t="s">
        <v>14</v>
      </c>
    </row>
    <row r="416" spans="1:12" x14ac:dyDescent="0.2">
      <c r="A416" s="1" t="s">
        <v>430</v>
      </c>
      <c r="B416" s="1">
        <v>5</v>
      </c>
      <c r="C416" s="1" t="s">
        <v>13</v>
      </c>
      <c r="D416" s="1">
        <v>2</v>
      </c>
      <c r="E416" s="1">
        <v>1</v>
      </c>
      <c r="F416" s="1">
        <v>4</v>
      </c>
      <c r="G416" s="1">
        <v>271</v>
      </c>
      <c r="L416" s="1" t="s">
        <v>14</v>
      </c>
    </row>
    <row r="417" spans="1:12" x14ac:dyDescent="0.2">
      <c r="A417" s="1" t="s">
        <v>431</v>
      </c>
      <c r="B417" s="1">
        <v>1</v>
      </c>
      <c r="C417" s="1" t="s">
        <v>13</v>
      </c>
      <c r="D417" s="1">
        <v>13</v>
      </c>
      <c r="E417" s="1">
        <v>1</v>
      </c>
      <c r="F417" s="1">
        <v>4</v>
      </c>
      <c r="G417" s="1">
        <v>272</v>
      </c>
      <c r="H417" s="1">
        <v>165</v>
      </c>
      <c r="I417" s="1">
        <v>44</v>
      </c>
      <c r="J417" s="1">
        <v>209</v>
      </c>
      <c r="K417" s="1">
        <v>63</v>
      </c>
      <c r="L417" s="1" t="s">
        <v>14</v>
      </c>
    </row>
    <row r="418" spans="1:12" x14ac:dyDescent="0.2">
      <c r="A418" s="1" t="s">
        <v>432</v>
      </c>
      <c r="B418" s="1">
        <v>4</v>
      </c>
      <c r="C418" s="1" t="s">
        <v>13</v>
      </c>
      <c r="D418" s="1">
        <v>2</v>
      </c>
      <c r="E418" s="1">
        <v>1</v>
      </c>
      <c r="F418" s="1">
        <v>4</v>
      </c>
      <c r="G418" s="1">
        <v>258</v>
      </c>
      <c r="H418" s="1">
        <v>152</v>
      </c>
      <c r="I418" s="1">
        <v>35</v>
      </c>
      <c r="J418" s="1">
        <v>187</v>
      </c>
      <c r="K418" s="1">
        <v>71</v>
      </c>
      <c r="L418" s="1" t="s">
        <v>14</v>
      </c>
    </row>
    <row r="419" spans="1:12" x14ac:dyDescent="0.2">
      <c r="A419" s="1" t="s">
        <v>433</v>
      </c>
      <c r="B419" s="1">
        <v>2</v>
      </c>
      <c r="C419" s="1" t="s">
        <v>20</v>
      </c>
      <c r="D419" s="1">
        <v>5</v>
      </c>
      <c r="E419" s="1">
        <v>1</v>
      </c>
      <c r="F419" s="1">
        <v>4</v>
      </c>
      <c r="G419" s="1">
        <v>286</v>
      </c>
      <c r="H419" s="1">
        <v>166</v>
      </c>
      <c r="I419" s="1">
        <v>44</v>
      </c>
      <c r="J419" s="1">
        <v>210</v>
      </c>
      <c r="K419" s="1">
        <v>76</v>
      </c>
      <c r="L419" s="1" t="s">
        <v>14</v>
      </c>
    </row>
    <row r="420" spans="1:12" x14ac:dyDescent="0.2">
      <c r="A420" s="1" t="s">
        <v>434</v>
      </c>
      <c r="B420" s="1">
        <v>5</v>
      </c>
      <c r="C420" s="1" t="s">
        <v>13</v>
      </c>
      <c r="D420" s="1">
        <v>2</v>
      </c>
      <c r="E420" s="1">
        <v>1</v>
      </c>
      <c r="F420" s="1">
        <v>3</v>
      </c>
      <c r="G420" s="1">
        <v>268</v>
      </c>
      <c r="H420" s="1">
        <v>151</v>
      </c>
      <c r="I420" s="1">
        <v>41</v>
      </c>
      <c r="J420" s="1">
        <v>191</v>
      </c>
      <c r="K420" s="1">
        <v>77</v>
      </c>
      <c r="L420" s="1" t="s">
        <v>14</v>
      </c>
    </row>
    <row r="421" spans="1:12" x14ac:dyDescent="0.2">
      <c r="A421" s="1" t="s">
        <v>435</v>
      </c>
      <c r="B421" s="1">
        <v>3</v>
      </c>
      <c r="C421" s="1" t="s">
        <v>13</v>
      </c>
      <c r="D421" s="1">
        <v>13</v>
      </c>
      <c r="E421" s="1">
        <v>6</v>
      </c>
      <c r="F421" s="1">
        <v>7</v>
      </c>
      <c r="G421" s="1">
        <v>270</v>
      </c>
      <c r="H421" s="1">
        <v>150</v>
      </c>
      <c r="I421" s="1">
        <v>37</v>
      </c>
      <c r="J421" s="1">
        <v>187</v>
      </c>
      <c r="L421" s="1" t="s">
        <v>14</v>
      </c>
    </row>
    <row r="422" spans="1:12" x14ac:dyDescent="0.2">
      <c r="A422" s="1" t="s">
        <v>436</v>
      </c>
      <c r="B422" s="1">
        <v>1</v>
      </c>
      <c r="C422" s="1" t="s">
        <v>13</v>
      </c>
      <c r="D422" s="1">
        <v>2</v>
      </c>
      <c r="E422" s="1">
        <v>6</v>
      </c>
      <c r="G422" s="1">
        <v>400</v>
      </c>
      <c r="L422" s="1" t="s">
        <v>14</v>
      </c>
    </row>
    <row r="423" spans="1:12" x14ac:dyDescent="0.2">
      <c r="A423" s="1" t="s">
        <v>437</v>
      </c>
      <c r="B423" s="1">
        <v>3</v>
      </c>
      <c r="C423" s="1" t="s">
        <v>13</v>
      </c>
      <c r="D423" s="1">
        <v>3</v>
      </c>
      <c r="E423" s="1">
        <v>1</v>
      </c>
      <c r="F423" s="1">
        <v>8</v>
      </c>
      <c r="G423" s="1">
        <v>277</v>
      </c>
      <c r="H423" s="1">
        <v>151</v>
      </c>
      <c r="I423" s="1">
        <v>37</v>
      </c>
      <c r="J423" s="1">
        <v>187</v>
      </c>
      <c r="K423" s="1">
        <v>90</v>
      </c>
      <c r="L423" s="1" t="s">
        <v>14</v>
      </c>
    </row>
    <row r="424" spans="1:12" x14ac:dyDescent="0.2">
      <c r="A424" s="1" t="s">
        <v>438</v>
      </c>
      <c r="B424" s="1">
        <v>3</v>
      </c>
      <c r="C424" s="1" t="s">
        <v>13</v>
      </c>
      <c r="D424" s="1">
        <v>17</v>
      </c>
      <c r="E424" s="1">
        <v>1</v>
      </c>
      <c r="G424" s="1">
        <v>600</v>
      </c>
      <c r="H424" s="1">
        <v>151</v>
      </c>
      <c r="I424" s="1">
        <v>37</v>
      </c>
      <c r="J424" s="1">
        <v>187</v>
      </c>
      <c r="K424" s="1">
        <v>413</v>
      </c>
      <c r="L424" s="1" t="s">
        <v>14</v>
      </c>
    </row>
    <row r="425" spans="1:12" x14ac:dyDescent="0.2">
      <c r="A425" s="1" t="s">
        <v>439</v>
      </c>
      <c r="B425" s="1">
        <v>5</v>
      </c>
      <c r="C425" s="1" t="s">
        <v>13</v>
      </c>
      <c r="D425" s="1">
        <v>9</v>
      </c>
      <c r="E425" s="1">
        <v>1</v>
      </c>
      <c r="F425" s="1">
        <v>4</v>
      </c>
      <c r="G425" s="1">
        <v>270</v>
      </c>
      <c r="H425" s="1">
        <v>152</v>
      </c>
      <c r="I425" s="1">
        <v>39</v>
      </c>
      <c r="J425" s="1">
        <v>191</v>
      </c>
      <c r="K425" s="1">
        <v>79</v>
      </c>
      <c r="L425" s="1" t="s">
        <v>14</v>
      </c>
    </row>
    <row r="426" spans="1:12" x14ac:dyDescent="0.2">
      <c r="A426" s="1" t="s">
        <v>440</v>
      </c>
      <c r="B426" s="1">
        <v>6</v>
      </c>
      <c r="C426" s="1" t="s">
        <v>16</v>
      </c>
      <c r="D426" s="1">
        <v>12</v>
      </c>
      <c r="E426" s="1">
        <v>1</v>
      </c>
      <c r="F426" s="1">
        <v>8</v>
      </c>
      <c r="G426" s="1">
        <v>266</v>
      </c>
      <c r="H426" s="1">
        <v>151</v>
      </c>
      <c r="I426" s="1">
        <v>40</v>
      </c>
      <c r="J426" s="1">
        <v>191</v>
      </c>
      <c r="K426" s="1">
        <v>75</v>
      </c>
      <c r="L426" s="1" t="s">
        <v>14</v>
      </c>
    </row>
    <row r="427" spans="1:12" x14ac:dyDescent="0.2">
      <c r="A427" s="1" t="s">
        <v>441</v>
      </c>
      <c r="B427" s="1">
        <v>5</v>
      </c>
      <c r="C427" s="1" t="s">
        <v>13</v>
      </c>
      <c r="D427" s="1">
        <v>4</v>
      </c>
      <c r="E427" s="1">
        <v>1</v>
      </c>
      <c r="F427" s="1">
        <v>8</v>
      </c>
      <c r="G427" s="1">
        <v>277</v>
      </c>
      <c r="H427" s="1">
        <v>151</v>
      </c>
      <c r="I427" s="1">
        <v>41</v>
      </c>
      <c r="J427" s="1">
        <v>192</v>
      </c>
      <c r="K427" s="1">
        <v>85</v>
      </c>
      <c r="L427" s="1" t="s">
        <v>14</v>
      </c>
    </row>
    <row r="428" spans="1:12" x14ac:dyDescent="0.2">
      <c r="A428" s="1" t="s">
        <v>442</v>
      </c>
      <c r="B428" s="1">
        <v>1</v>
      </c>
      <c r="C428" s="1" t="s">
        <v>13</v>
      </c>
      <c r="D428" s="1">
        <v>5</v>
      </c>
      <c r="E428" s="1">
        <v>1</v>
      </c>
      <c r="F428" s="1">
        <v>7</v>
      </c>
      <c r="G428" s="1">
        <v>283</v>
      </c>
      <c r="H428" s="1">
        <v>165</v>
      </c>
      <c r="I428" s="1">
        <v>44</v>
      </c>
      <c r="J428" s="1">
        <v>211</v>
      </c>
      <c r="K428" s="1">
        <v>72</v>
      </c>
      <c r="L428" s="1" t="s">
        <v>14</v>
      </c>
    </row>
    <row r="429" spans="1:12" x14ac:dyDescent="0.2">
      <c r="A429" s="1" t="s">
        <v>443</v>
      </c>
      <c r="B429" s="1">
        <v>4</v>
      </c>
      <c r="C429" s="1" t="s">
        <v>16</v>
      </c>
      <c r="D429" s="1">
        <v>10</v>
      </c>
      <c r="E429" s="1">
        <v>1</v>
      </c>
      <c r="G429" s="1">
        <v>450</v>
      </c>
      <c r="H429" s="1">
        <v>151</v>
      </c>
      <c r="I429" s="1">
        <v>36</v>
      </c>
      <c r="J429" s="1">
        <v>187</v>
      </c>
      <c r="K429" s="1">
        <v>263</v>
      </c>
      <c r="L429" s="1" t="s">
        <v>14</v>
      </c>
    </row>
    <row r="430" spans="1:12" x14ac:dyDescent="0.2">
      <c r="A430" s="1" t="s">
        <v>444</v>
      </c>
      <c r="B430" s="1">
        <v>1</v>
      </c>
      <c r="C430" s="1" t="s">
        <v>20</v>
      </c>
      <c r="D430" s="1">
        <v>7</v>
      </c>
      <c r="E430" s="1">
        <v>1</v>
      </c>
      <c r="G430" s="1">
        <v>500</v>
      </c>
      <c r="H430" s="1">
        <v>168</v>
      </c>
      <c r="I430" s="1">
        <v>43</v>
      </c>
      <c r="J430" s="1">
        <v>211</v>
      </c>
      <c r="K430" s="1">
        <v>289</v>
      </c>
      <c r="L430" s="1" t="s">
        <v>14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D8599-F1CE-4F5D-B4FB-667577306D5D}">
  <dimension ref="A1:AJ1048574"/>
  <sheetViews>
    <sheetView zoomScale="80" zoomScaleNormal="80" workbookViewId="0">
      <pane ySplit="1" topLeftCell="A2" activePane="bottomLeft" state="frozen"/>
      <selection pane="bottomLeft" activeCell="A23" sqref="A23"/>
    </sheetView>
  </sheetViews>
  <sheetFormatPr defaultColWidth="9.140625" defaultRowHeight="15" x14ac:dyDescent="0.2"/>
  <cols>
    <col min="1" max="1" width="13.7109375" style="4" bestFit="1" customWidth="1"/>
    <col min="2" max="2" width="13.7109375" style="4" customWidth="1"/>
    <col min="3" max="3" width="10.140625" style="6" customWidth="1"/>
    <col min="4" max="4" width="12.85546875" style="4" customWidth="1"/>
    <col min="5" max="5" width="5.5703125" style="4" bestFit="1" customWidth="1"/>
    <col min="6" max="6" width="9.140625" style="4" customWidth="1"/>
    <col min="7" max="7" width="9.140625" style="4"/>
    <col min="8" max="8" width="13.5703125" style="4" customWidth="1"/>
    <col min="9" max="9" width="14.42578125" style="4" customWidth="1"/>
    <col min="10" max="10" width="9.85546875" style="4" hidden="1" customWidth="1"/>
    <col min="11" max="11" width="13.28515625" style="4" hidden="1" customWidth="1"/>
    <col min="12" max="12" width="11.85546875" style="5" hidden="1" customWidth="1"/>
    <col min="13" max="13" width="18" style="5" bestFit="1" customWidth="1"/>
    <col min="14" max="14" width="15.7109375" style="35" bestFit="1" customWidth="1"/>
    <col min="15" max="15" width="10.140625" style="35" bestFit="1" customWidth="1"/>
    <col min="16" max="16" width="11.7109375" style="5" bestFit="1" customWidth="1"/>
    <col min="17" max="18" width="11.7109375" style="5" customWidth="1"/>
    <col min="19" max="19" width="14.42578125" style="5" bestFit="1" customWidth="1"/>
    <col min="20" max="21" width="9.140625" style="5"/>
    <col min="22" max="22" width="9.5703125" style="5" bestFit="1" customWidth="1"/>
    <col min="23" max="23" width="9.140625" style="5"/>
    <col min="24" max="24" width="9.5703125" style="5" bestFit="1" customWidth="1"/>
    <col min="25" max="26" width="9.85546875" style="5" bestFit="1" customWidth="1"/>
    <col min="27" max="16384" width="9.140625" style="5"/>
  </cols>
  <sheetData>
    <row r="1" spans="1:36" x14ac:dyDescent="0.25">
      <c r="A1" s="2" t="s">
        <v>0</v>
      </c>
      <c r="B1" s="2" t="s">
        <v>680</v>
      </c>
      <c r="C1" s="3" t="s">
        <v>445</v>
      </c>
      <c r="D1" s="3" t="s">
        <v>446</v>
      </c>
      <c r="E1" s="3" t="s">
        <v>447</v>
      </c>
      <c r="F1" s="3" t="s">
        <v>448</v>
      </c>
      <c r="G1" s="3" t="s">
        <v>449</v>
      </c>
      <c r="H1" s="3" t="s">
        <v>450</v>
      </c>
      <c r="I1" s="3" t="s">
        <v>451</v>
      </c>
      <c r="J1" s="4" t="s">
        <v>11</v>
      </c>
      <c r="K1" s="4" t="s">
        <v>452</v>
      </c>
      <c r="L1" s="5" t="s">
        <v>515</v>
      </c>
      <c r="M1" s="5" t="s">
        <v>691</v>
      </c>
      <c r="N1" s="35" t="s">
        <v>692</v>
      </c>
      <c r="O1" s="35" t="s">
        <v>695</v>
      </c>
      <c r="P1" s="5" t="s">
        <v>694</v>
      </c>
      <c r="Q1" s="5" t="s">
        <v>696</v>
      </c>
      <c r="R1" s="5" t="s">
        <v>697</v>
      </c>
      <c r="S1" s="5" t="s">
        <v>693</v>
      </c>
      <c r="V1"/>
      <c r="W1"/>
      <c r="X1"/>
      <c r="Y1"/>
      <c r="Z1"/>
      <c r="AA1"/>
      <c r="AB1"/>
      <c r="AD1"/>
      <c r="AE1"/>
      <c r="AF1"/>
      <c r="AG1"/>
      <c r="AH1"/>
      <c r="AI1"/>
      <c r="AJ1"/>
    </row>
    <row r="2" spans="1:36" x14ac:dyDescent="0.25">
      <c r="A2" s="4" t="s">
        <v>522</v>
      </c>
      <c r="B2" s="4" t="s">
        <v>681</v>
      </c>
      <c r="C2" s="4">
        <f>_xlfn.XLOOKUP(A2,[1]Sheet1!$B$2:$B$320,[1]Sheet1!$A$2:$A$320,0,0)</f>
        <v>618</v>
      </c>
      <c r="D2" s="4" t="str">
        <f t="shared" ref="D2:D26" si="0">IF(C2&gt;0, "21BN", 0)</f>
        <v>21BN</v>
      </c>
      <c r="E2" s="4">
        <v>12</v>
      </c>
      <c r="F2" s="4">
        <f t="shared" ref="F2:F33" si="1">IF(E2&lt;7,1,(IF(E2&lt;13,2,(IF(E2&lt;19,4,(IF(E2&lt;28,6,8)))))))</f>
        <v>2</v>
      </c>
      <c r="G2" s="4">
        <v>12</v>
      </c>
      <c r="I2" s="4" t="s">
        <v>698</v>
      </c>
      <c r="J2" s="4" t="e">
        <f>VLOOKUP(A2,[2]floweredvarieties!$A$2:$L$430,12,0)</f>
        <v>#N/A</v>
      </c>
      <c r="K2" s="4" t="e">
        <f>VLOOKUP(A2,[2]Sheet1!$C$2:$I$325,7,0)</f>
        <v>#N/A</v>
      </c>
      <c r="L2" s="5" t="s">
        <v>14</v>
      </c>
      <c r="M2" s="5" t="e">
        <v>#N/A</v>
      </c>
      <c r="N2" s="35" t="e">
        <v>#N/A</v>
      </c>
      <c r="O2" s="38">
        <v>0</v>
      </c>
      <c r="P2" s="5">
        <v>0</v>
      </c>
      <c r="Q2" s="5">
        <v>0</v>
      </c>
      <c r="R2" s="5">
        <v>0</v>
      </c>
      <c r="S2" s="5">
        <v>0</v>
      </c>
      <c r="V2"/>
      <c r="W2"/>
      <c r="X2"/>
      <c r="Y2"/>
      <c r="Z2"/>
      <c r="AA2"/>
      <c r="AB2"/>
      <c r="AD2"/>
      <c r="AE2"/>
      <c r="AF2"/>
      <c r="AG2"/>
      <c r="AH2"/>
      <c r="AI2"/>
      <c r="AJ2"/>
    </row>
    <row r="3" spans="1:36" x14ac:dyDescent="0.25">
      <c r="A3" s="4" t="s">
        <v>523</v>
      </c>
      <c r="B3" s="4" t="s">
        <v>682</v>
      </c>
      <c r="C3" s="4">
        <f>_xlfn.XLOOKUP(A3,[1]Sheet1!$B$2:$B$320,[1]Sheet1!$A$2:$A$320,0,0)</f>
        <v>619</v>
      </c>
      <c r="D3" s="4" t="str">
        <f t="shared" si="0"/>
        <v>21BN</v>
      </c>
      <c r="E3" s="4">
        <v>12</v>
      </c>
      <c r="F3" s="4">
        <f t="shared" si="1"/>
        <v>2</v>
      </c>
      <c r="G3" s="4">
        <v>12</v>
      </c>
      <c r="I3" s="4" t="s">
        <v>699</v>
      </c>
      <c r="J3" s="4" t="str">
        <f>VLOOKUP(A3,[2]floweredvarieties!$A$2:$L$430,12,1)</f>
        <v>Y</v>
      </c>
      <c r="K3" s="4" t="e">
        <f>VLOOKUP(A3,[2]Sheet1!$C$2:$I$325,7,0)</f>
        <v>#N/A</v>
      </c>
      <c r="L3" s="5" t="s">
        <v>14</v>
      </c>
      <c r="M3" s="5" t="e">
        <v>#N/A</v>
      </c>
      <c r="N3" s="35" t="e">
        <v>#N/A</v>
      </c>
      <c r="O3" s="38">
        <v>0</v>
      </c>
      <c r="P3" s="5">
        <v>0</v>
      </c>
      <c r="Q3" s="5">
        <v>0</v>
      </c>
      <c r="R3" s="5">
        <v>0</v>
      </c>
      <c r="S3" s="5">
        <v>0</v>
      </c>
      <c r="V3"/>
      <c r="W3"/>
      <c r="X3"/>
      <c r="Y3"/>
      <c r="Z3"/>
      <c r="AA3"/>
      <c r="AB3"/>
      <c r="AD3"/>
      <c r="AE3"/>
      <c r="AF3"/>
      <c r="AG3"/>
      <c r="AH3"/>
      <c r="AI3"/>
      <c r="AJ3"/>
    </row>
    <row r="4" spans="1:36" x14ac:dyDescent="0.25">
      <c r="A4" s="4" t="s">
        <v>431</v>
      </c>
      <c r="B4" s="4" t="s">
        <v>585</v>
      </c>
      <c r="C4" s="4">
        <f>_xlfn.XLOOKUP(A4,[1]Sheet1!$B$2:$B$320,[1]Sheet1!$A$2:$A$320,0,0)</f>
        <v>450</v>
      </c>
      <c r="D4" s="4" t="str">
        <f t="shared" si="0"/>
        <v>21BN</v>
      </c>
      <c r="E4" s="4">
        <v>9</v>
      </c>
      <c r="F4" s="4">
        <f t="shared" si="1"/>
        <v>2</v>
      </c>
      <c r="G4" s="4">
        <v>8</v>
      </c>
      <c r="I4" s="8" t="s">
        <v>739</v>
      </c>
      <c r="J4" s="4" t="str">
        <f>VLOOKUP(A4,[2]floweredvarieties!$A$2:$L$430,12,0)</f>
        <v>Y</v>
      </c>
      <c r="K4" s="4" t="str">
        <f>VLOOKUP(A4,[2]Sheet1!$C$2:$I$325,7,0)</f>
        <v>Y</v>
      </c>
      <c r="L4" s="5" t="e">
        <v>#N/A</v>
      </c>
      <c r="M4" s="5">
        <v>2.5853989593769189E-4</v>
      </c>
      <c r="N4" s="35">
        <v>0</v>
      </c>
      <c r="O4" s="38">
        <v>49</v>
      </c>
      <c r="P4" s="5">
        <v>32799</v>
      </c>
      <c r="Q4" s="5">
        <v>831</v>
      </c>
      <c r="R4" s="5">
        <v>213</v>
      </c>
      <c r="S4" s="5">
        <v>8</v>
      </c>
      <c r="V4"/>
      <c r="W4"/>
      <c r="X4"/>
      <c r="Y4"/>
      <c r="Z4"/>
      <c r="AA4"/>
      <c r="AB4"/>
      <c r="AD4"/>
      <c r="AE4"/>
      <c r="AF4"/>
      <c r="AG4"/>
      <c r="AH4"/>
      <c r="AI4"/>
      <c r="AJ4"/>
    </row>
    <row r="5" spans="1:36" x14ac:dyDescent="0.25">
      <c r="A5" s="4" t="s">
        <v>432</v>
      </c>
      <c r="B5" s="4" t="s">
        <v>648</v>
      </c>
      <c r="C5" s="4">
        <f>_xlfn.XLOOKUP(A5,[1]Sheet1!$B$2:$B$320,[1]Sheet1!$A$2:$A$320,0,0)</f>
        <v>329</v>
      </c>
      <c r="D5" s="4" t="str">
        <f t="shared" si="0"/>
        <v>21BN</v>
      </c>
      <c r="E5" s="4">
        <v>6</v>
      </c>
      <c r="F5" s="4">
        <f t="shared" si="1"/>
        <v>1</v>
      </c>
      <c r="G5" s="4">
        <v>6</v>
      </c>
      <c r="I5" s="8" t="s">
        <v>736</v>
      </c>
      <c r="J5" s="4" t="str">
        <f>VLOOKUP(A5,[2]floweredvarieties!$A$2:$L$430,12,0)</f>
        <v>Y</v>
      </c>
      <c r="K5" s="4" t="str">
        <f>VLOOKUP(A5,[2]Sheet1!$C$2:$I$325,7,0)</f>
        <v>Y</v>
      </c>
      <c r="L5" s="5" t="s">
        <v>14</v>
      </c>
      <c r="M5" s="5" t="e">
        <v>#N/A</v>
      </c>
      <c r="N5" s="35" t="e">
        <v>#N/A</v>
      </c>
      <c r="O5" s="38">
        <v>0</v>
      </c>
      <c r="P5" s="5">
        <v>0</v>
      </c>
      <c r="Q5" s="5">
        <v>0</v>
      </c>
      <c r="R5" s="5">
        <v>0</v>
      </c>
      <c r="S5" s="5">
        <v>0</v>
      </c>
      <c r="V5"/>
      <c r="W5"/>
      <c r="X5"/>
      <c r="Y5"/>
      <c r="Z5"/>
      <c r="AA5"/>
      <c r="AB5"/>
      <c r="AD5"/>
      <c r="AE5"/>
      <c r="AF5"/>
      <c r="AG5"/>
      <c r="AH5"/>
      <c r="AI5"/>
      <c r="AJ5"/>
    </row>
    <row r="6" spans="1:36" x14ac:dyDescent="0.25">
      <c r="A6" s="4" t="s">
        <v>17</v>
      </c>
      <c r="B6" s="4" t="s">
        <v>637</v>
      </c>
      <c r="C6" s="4">
        <f>_xlfn.XLOOKUP(A6,[1]Sheet1!$B$2:$B$320,[1]Sheet1!$A$2:$A$320,0,0)</f>
        <v>501</v>
      </c>
      <c r="D6" s="4" t="str">
        <f t="shared" si="0"/>
        <v>21BN</v>
      </c>
      <c r="E6" s="4">
        <v>9</v>
      </c>
      <c r="F6" s="4">
        <f t="shared" si="1"/>
        <v>2</v>
      </c>
      <c r="G6" s="4">
        <v>9</v>
      </c>
      <c r="I6" s="8" t="s">
        <v>763</v>
      </c>
      <c r="J6" s="4" t="str">
        <f>VLOOKUP(A6,[2]floweredvarieties!$A$2:$L$430,12,0)</f>
        <v>Y</v>
      </c>
      <c r="K6" s="4" t="str">
        <f>VLOOKUP(A6,[2]Sheet1!$C$2:$I$325,7,0)</f>
        <v>Y</v>
      </c>
      <c r="L6" s="5" t="s">
        <v>14</v>
      </c>
      <c r="M6" s="5">
        <v>6.1374795417348609E-4</v>
      </c>
      <c r="N6" s="35">
        <v>5.7636887608069167E-4</v>
      </c>
      <c r="O6" s="38">
        <v>19</v>
      </c>
      <c r="P6" s="5">
        <v>11511</v>
      </c>
      <c r="Q6" s="5">
        <v>223</v>
      </c>
      <c r="R6" s="5">
        <v>77</v>
      </c>
      <c r="S6" s="5">
        <v>7</v>
      </c>
      <c r="V6"/>
      <c r="W6"/>
      <c r="X6"/>
      <c r="Y6"/>
      <c r="Z6"/>
      <c r="AA6"/>
      <c r="AB6"/>
      <c r="AD6"/>
      <c r="AE6"/>
      <c r="AF6"/>
      <c r="AG6"/>
      <c r="AH6"/>
      <c r="AI6"/>
      <c r="AJ6"/>
    </row>
    <row r="7" spans="1:36" x14ac:dyDescent="0.25">
      <c r="A7" s="4" t="s">
        <v>433</v>
      </c>
      <c r="B7" s="4" t="s">
        <v>627</v>
      </c>
      <c r="C7" s="4">
        <f>_xlfn.XLOOKUP(A7,[1]Sheet1!$B$2:$B$320,[1]Sheet1!$A$2:$A$320,0,0)</f>
        <v>351</v>
      </c>
      <c r="D7" s="4" t="str">
        <f t="shared" si="0"/>
        <v>21BN</v>
      </c>
      <c r="E7" s="4">
        <v>15</v>
      </c>
      <c r="F7" s="4">
        <f t="shared" si="1"/>
        <v>4</v>
      </c>
      <c r="G7" s="4">
        <v>14</v>
      </c>
      <c r="I7" s="8" t="s">
        <v>714</v>
      </c>
      <c r="J7" s="4" t="str">
        <f>VLOOKUP(A7,[2]floweredvarieties!$A$2:$L$430,12,0)</f>
        <v>Y</v>
      </c>
      <c r="K7" s="4" t="e">
        <f>VLOOKUP(A7,[2]Sheet1!$C$2:$I$325,7,0)</f>
        <v>#N/A</v>
      </c>
      <c r="L7" s="5" t="s">
        <v>14</v>
      </c>
      <c r="M7" s="5">
        <v>2.0847810979847116E-4</v>
      </c>
      <c r="N7" s="35">
        <v>2.613866562112004E-4</v>
      </c>
      <c r="O7" s="38">
        <v>58</v>
      </c>
      <c r="P7" s="5">
        <v>29693</v>
      </c>
      <c r="Q7" s="5">
        <v>719</v>
      </c>
      <c r="R7" s="5">
        <v>164</v>
      </c>
      <c r="S7" s="5">
        <v>7</v>
      </c>
      <c r="V7"/>
      <c r="W7"/>
      <c r="X7"/>
      <c r="Y7"/>
      <c r="Z7"/>
      <c r="AA7"/>
      <c r="AB7"/>
      <c r="AD7"/>
      <c r="AE7"/>
      <c r="AF7"/>
      <c r="AG7"/>
      <c r="AH7"/>
      <c r="AI7"/>
      <c r="AJ7"/>
    </row>
    <row r="8" spans="1:36" x14ac:dyDescent="0.25">
      <c r="A8" s="4" t="s">
        <v>155</v>
      </c>
      <c r="B8" s="4" t="s">
        <v>564</v>
      </c>
      <c r="C8" s="4">
        <f>_xlfn.XLOOKUP(A8,[1]Sheet1!$B$2:$B$320,[1]Sheet1!$A$2:$A$320,0,0)</f>
        <v>324</v>
      </c>
      <c r="D8" s="4" t="str">
        <f t="shared" si="0"/>
        <v>21BN</v>
      </c>
      <c r="E8" s="4">
        <v>9</v>
      </c>
      <c r="F8" s="4">
        <f t="shared" si="1"/>
        <v>2</v>
      </c>
      <c r="G8" s="4">
        <v>9</v>
      </c>
      <c r="I8" s="8" t="s">
        <v>734</v>
      </c>
      <c r="J8" s="4" t="str">
        <f>VLOOKUP(A8,[2]floweredvarieties!$A$2:$L$430,12,0)</f>
        <v>Y</v>
      </c>
      <c r="K8" s="4" t="str">
        <f>VLOOKUP(A8,[2]Sheet1!$C$2:$I$325,7,0)</f>
        <v>Y</v>
      </c>
      <c r="L8" s="5" t="e">
        <v>#N/A</v>
      </c>
      <c r="M8" s="5">
        <v>4.084550188910446E-4</v>
      </c>
      <c r="N8" s="35">
        <v>0</v>
      </c>
      <c r="O8" s="38">
        <v>24</v>
      </c>
      <c r="P8" s="5">
        <v>10121</v>
      </c>
      <c r="Q8" s="5">
        <v>249</v>
      </c>
      <c r="R8" s="5">
        <v>64</v>
      </c>
      <c r="S8" s="5">
        <v>4</v>
      </c>
      <c r="V8"/>
      <c r="W8"/>
      <c r="X8"/>
      <c r="Y8"/>
      <c r="Z8"/>
      <c r="AA8"/>
      <c r="AB8"/>
      <c r="AD8"/>
      <c r="AE8"/>
      <c r="AF8"/>
      <c r="AG8"/>
      <c r="AH8"/>
      <c r="AI8"/>
      <c r="AJ8"/>
    </row>
    <row r="9" spans="1:36" x14ac:dyDescent="0.25">
      <c r="A9" s="4" t="s">
        <v>434</v>
      </c>
      <c r="B9" s="4" t="s">
        <v>631</v>
      </c>
      <c r="C9" s="4">
        <f>_xlfn.XLOOKUP(A9,[1]Sheet1!$B$2:$B$320,[1]Sheet1!$A$2:$A$320,0,0)</f>
        <v>153</v>
      </c>
      <c r="D9" s="4" t="str">
        <f t="shared" si="0"/>
        <v>21BN</v>
      </c>
      <c r="E9" s="4">
        <v>6</v>
      </c>
      <c r="F9" s="4">
        <f t="shared" si="1"/>
        <v>1</v>
      </c>
      <c r="G9" s="4">
        <v>6</v>
      </c>
      <c r="I9" s="8" t="s">
        <v>754</v>
      </c>
      <c r="J9" s="4" t="str">
        <f>VLOOKUP(A9,[2]floweredvarieties!$A$2:$L$430,12,0)</f>
        <v>Y</v>
      </c>
      <c r="K9" s="4" t="e">
        <f>VLOOKUP(A9,[2]Sheet1!$C$2:$I$325,7,0)</f>
        <v>#N/A</v>
      </c>
      <c r="L9" s="5" t="e">
        <v>#N/A</v>
      </c>
      <c r="M9" s="5">
        <v>1.3550135501355014E-3</v>
      </c>
      <c r="N9" s="35">
        <v>0</v>
      </c>
      <c r="O9" s="38">
        <v>5</v>
      </c>
      <c r="P9" s="5">
        <v>2500</v>
      </c>
      <c r="Q9" s="5">
        <v>83</v>
      </c>
      <c r="R9" s="5">
        <v>22</v>
      </c>
      <c r="S9" s="5">
        <v>2</v>
      </c>
      <c r="V9"/>
      <c r="W9"/>
      <c r="X9"/>
      <c r="Y9"/>
      <c r="Z9"/>
      <c r="AA9"/>
      <c r="AB9"/>
      <c r="AD9"/>
      <c r="AE9"/>
      <c r="AF9"/>
      <c r="AG9"/>
      <c r="AH9"/>
      <c r="AI9"/>
      <c r="AJ9"/>
    </row>
    <row r="10" spans="1:36" x14ac:dyDescent="0.25">
      <c r="A10" s="4" t="s">
        <v>157</v>
      </c>
      <c r="B10" s="4" t="s">
        <v>625</v>
      </c>
      <c r="C10" s="4">
        <f>_xlfn.XLOOKUP(A10,[1]Sheet1!$B$2:$B$320,[1]Sheet1!$A$2:$A$320,0,0)</f>
        <v>504</v>
      </c>
      <c r="D10" s="4" t="str">
        <f t="shared" si="0"/>
        <v>21BN</v>
      </c>
      <c r="E10" s="4">
        <v>9</v>
      </c>
      <c r="F10" s="4">
        <f t="shared" si="1"/>
        <v>2</v>
      </c>
      <c r="G10" s="4">
        <v>9</v>
      </c>
      <c r="I10" s="8" t="s">
        <v>763</v>
      </c>
      <c r="J10" s="4" t="str">
        <f>VLOOKUP(A10,[2]floweredvarieties!$A$2:$L$430,12,0)</f>
        <v>Y</v>
      </c>
      <c r="K10" s="4" t="str">
        <f>VLOOKUP(A10,[2]Sheet1!$C$2:$I$325,7,0)</f>
        <v>Y</v>
      </c>
      <c r="L10" s="5" t="s">
        <v>14</v>
      </c>
      <c r="M10" s="5">
        <v>1.9160758766047136E-4</v>
      </c>
      <c r="N10" s="35">
        <v>1.8127435874195594E-4</v>
      </c>
      <c r="O10" s="38">
        <v>63</v>
      </c>
      <c r="P10" s="5">
        <v>26690</v>
      </c>
      <c r="Q10" s="5">
        <v>355</v>
      </c>
      <c r="R10" s="5">
        <v>89</v>
      </c>
      <c r="S10" s="5">
        <v>5</v>
      </c>
      <c r="V10"/>
      <c r="W10"/>
      <c r="X10"/>
      <c r="Y10"/>
      <c r="Z10"/>
      <c r="AA10"/>
      <c r="AB10"/>
      <c r="AD10"/>
      <c r="AE10"/>
      <c r="AF10"/>
      <c r="AG10"/>
      <c r="AH10"/>
      <c r="AI10"/>
      <c r="AJ10"/>
    </row>
    <row r="11" spans="1:36" x14ac:dyDescent="0.25">
      <c r="A11" s="4" t="s">
        <v>158</v>
      </c>
      <c r="B11" s="4" t="s">
        <v>620</v>
      </c>
      <c r="C11" s="4">
        <f>_xlfn.XLOOKUP(A11,[1]Sheet1!$B$2:$B$320,[1]Sheet1!$A$2:$A$320,0,0)</f>
        <v>122</v>
      </c>
      <c r="D11" s="4" t="str">
        <f t="shared" si="0"/>
        <v>21BN</v>
      </c>
      <c r="E11" s="4">
        <v>12</v>
      </c>
      <c r="F11" s="4">
        <f t="shared" si="1"/>
        <v>2</v>
      </c>
      <c r="G11" s="4">
        <v>10</v>
      </c>
      <c r="I11" s="8" t="s">
        <v>723</v>
      </c>
      <c r="J11" s="4" t="str">
        <f>VLOOKUP(A11,[2]floweredvarieties!$A$2:$L$430,12,0)</f>
        <v>Y</v>
      </c>
      <c r="K11" s="4" t="str">
        <f>VLOOKUP(A11,[2]Sheet1!$C$2:$I$325,7,0)</f>
        <v>Y</v>
      </c>
      <c r="L11" s="5" t="e">
        <v>#N/A</v>
      </c>
      <c r="M11" s="5">
        <v>6.6570509264395874E-4</v>
      </c>
      <c r="N11" s="35">
        <v>0</v>
      </c>
      <c r="O11" s="38">
        <v>19</v>
      </c>
      <c r="P11" s="5">
        <v>10632</v>
      </c>
      <c r="Q11" s="5">
        <v>104</v>
      </c>
      <c r="R11" s="5">
        <v>38</v>
      </c>
      <c r="S11" s="5">
        <v>6</v>
      </c>
      <c r="V11"/>
      <c r="W11"/>
      <c r="X11"/>
      <c r="Y11"/>
      <c r="Z11"/>
      <c r="AA11"/>
      <c r="AB11"/>
      <c r="AD11"/>
      <c r="AE11"/>
      <c r="AF11"/>
      <c r="AG11"/>
      <c r="AH11"/>
      <c r="AI11"/>
      <c r="AJ11"/>
    </row>
    <row r="12" spans="1:36" x14ac:dyDescent="0.25">
      <c r="A12" s="4" t="s">
        <v>159</v>
      </c>
      <c r="B12" s="4" t="s">
        <v>580</v>
      </c>
      <c r="C12" s="4">
        <f>_xlfn.XLOOKUP(A12,[1]Sheet1!$B$2:$B$320,[1]Sheet1!$A$2:$A$320,0,0)</f>
        <v>436</v>
      </c>
      <c r="D12" s="4" t="str">
        <f t="shared" si="0"/>
        <v>21BN</v>
      </c>
      <c r="E12" s="4">
        <v>12</v>
      </c>
      <c r="F12" s="4">
        <f t="shared" si="1"/>
        <v>2</v>
      </c>
      <c r="G12" s="4">
        <v>11</v>
      </c>
      <c r="I12" s="8" t="s">
        <v>755</v>
      </c>
      <c r="J12" s="4" t="str">
        <f>VLOOKUP(A12,[2]floweredvarieties!$A$2:$L$430,12,0)</f>
        <v>Y</v>
      </c>
      <c r="K12" s="4" t="str">
        <f>VLOOKUP(A12,[2]Sheet1!$C$2:$I$325,7,0)</f>
        <v>Y</v>
      </c>
      <c r="L12" s="5" t="e">
        <v>#N/A</v>
      </c>
      <c r="M12" s="5">
        <v>5.9131610069268459E-4</v>
      </c>
      <c r="N12" s="35">
        <v>6.41025641025641E-3</v>
      </c>
      <c r="O12" s="38">
        <v>92</v>
      </c>
      <c r="P12" s="5">
        <v>59502</v>
      </c>
      <c r="Q12" s="5">
        <v>1594</v>
      </c>
      <c r="R12" s="5">
        <v>412</v>
      </c>
      <c r="S12" s="5">
        <v>37</v>
      </c>
      <c r="V12"/>
      <c r="W12"/>
      <c r="X12"/>
      <c r="Y12"/>
      <c r="Z12"/>
      <c r="AA12"/>
      <c r="AB12"/>
      <c r="AD12"/>
      <c r="AE12"/>
      <c r="AF12"/>
      <c r="AG12"/>
      <c r="AH12"/>
      <c r="AI12"/>
      <c r="AJ12"/>
    </row>
    <row r="13" spans="1:36" x14ac:dyDescent="0.25">
      <c r="A13" s="4" t="s">
        <v>418</v>
      </c>
      <c r="B13" s="4" t="s">
        <v>610</v>
      </c>
      <c r="C13" s="4">
        <f>_xlfn.XLOOKUP(A13,[1]Sheet1!$B$2:$B$320,[1]Sheet1!$A$2:$A$320,0,0)</f>
        <v>424</v>
      </c>
      <c r="D13" s="4" t="str">
        <f t="shared" si="0"/>
        <v>21BN</v>
      </c>
      <c r="E13" s="4">
        <v>6</v>
      </c>
      <c r="F13" s="4">
        <f t="shared" si="1"/>
        <v>1</v>
      </c>
      <c r="G13" s="4">
        <v>6</v>
      </c>
      <c r="I13" s="8" t="s">
        <v>744</v>
      </c>
      <c r="J13" s="4" t="str">
        <f>VLOOKUP(A13,[2]floweredvarieties!$A$2:$L$430,12,0)</f>
        <v>Y</v>
      </c>
      <c r="K13" s="4" t="str">
        <f>VLOOKUP(A13,[2]Sheet1!$C$2:$I$325,7,0)</f>
        <v>Y</v>
      </c>
      <c r="L13" s="5" t="s">
        <v>14</v>
      </c>
      <c r="M13" s="5">
        <v>3.8895371450797355E-4</v>
      </c>
      <c r="N13" s="35">
        <v>4.1562759767248546E-4</v>
      </c>
      <c r="O13" s="38">
        <v>11</v>
      </c>
      <c r="P13" s="5">
        <v>4977</v>
      </c>
      <c r="Q13" s="5">
        <v>181</v>
      </c>
      <c r="R13" s="5">
        <v>38</v>
      </c>
      <c r="S13" s="5">
        <v>2</v>
      </c>
      <c r="V13"/>
      <c r="W13"/>
      <c r="X13"/>
      <c r="Y13"/>
      <c r="Z13"/>
      <c r="AA13"/>
      <c r="AB13"/>
      <c r="AD13"/>
      <c r="AE13"/>
      <c r="AF13"/>
      <c r="AG13"/>
      <c r="AH13"/>
      <c r="AI13"/>
      <c r="AJ13"/>
    </row>
    <row r="14" spans="1:36" x14ac:dyDescent="0.25">
      <c r="A14" s="4" t="s">
        <v>421</v>
      </c>
      <c r="B14" s="4" t="s">
        <v>632</v>
      </c>
      <c r="C14" s="4">
        <f>_xlfn.XLOOKUP(A14,[1]Sheet1!$B$2:$B$320,[1]Sheet1!$A$2:$A$320,0,0)</f>
        <v>509</v>
      </c>
      <c r="D14" s="4" t="str">
        <f t="shared" si="0"/>
        <v>21BN</v>
      </c>
      <c r="E14" s="4">
        <v>6</v>
      </c>
      <c r="F14" s="4">
        <f t="shared" si="1"/>
        <v>1</v>
      </c>
      <c r="G14" s="4">
        <v>6</v>
      </c>
      <c r="I14" s="8" t="s">
        <v>753</v>
      </c>
      <c r="M14" s="5" t="e">
        <v>#N/A</v>
      </c>
      <c r="N14" s="35" t="e">
        <v>#N/A</v>
      </c>
      <c r="O14" s="38">
        <v>13</v>
      </c>
      <c r="P14" s="5">
        <v>5739</v>
      </c>
      <c r="Q14" s="5">
        <v>102</v>
      </c>
      <c r="R14" s="5">
        <v>23</v>
      </c>
      <c r="S14" s="5">
        <v>0</v>
      </c>
      <c r="V14"/>
      <c r="W14"/>
      <c r="X14"/>
      <c r="Y14"/>
      <c r="Z14"/>
      <c r="AA14"/>
      <c r="AB14"/>
      <c r="AD14"/>
      <c r="AE14"/>
      <c r="AF14"/>
      <c r="AG14"/>
      <c r="AH14"/>
      <c r="AI14"/>
      <c r="AJ14"/>
    </row>
    <row r="15" spans="1:36" x14ac:dyDescent="0.25">
      <c r="A15" s="4" t="s">
        <v>161</v>
      </c>
      <c r="B15" s="4" t="s">
        <v>613</v>
      </c>
      <c r="C15" s="4">
        <f>_xlfn.XLOOKUP(A15,[1]Sheet1!$B$2:$B$320,[1]Sheet1!$A$2:$A$320,0,0)</f>
        <v>437</v>
      </c>
      <c r="D15" s="4" t="str">
        <f t="shared" si="0"/>
        <v>21BN</v>
      </c>
      <c r="E15" s="4">
        <v>12</v>
      </c>
      <c r="F15" s="4">
        <f t="shared" si="1"/>
        <v>2</v>
      </c>
      <c r="G15" s="4">
        <v>10</v>
      </c>
      <c r="I15" s="8" t="s">
        <v>747</v>
      </c>
      <c r="M15" s="5">
        <v>2.1317416329140907E-4</v>
      </c>
      <c r="N15" s="35">
        <v>0</v>
      </c>
      <c r="O15" s="38">
        <v>20</v>
      </c>
      <c r="P15" s="5">
        <v>6063</v>
      </c>
      <c r="Q15" s="5">
        <v>92</v>
      </c>
      <c r="R15" s="5">
        <v>26</v>
      </c>
      <c r="S15" s="5">
        <v>1</v>
      </c>
      <c r="V15"/>
      <c r="W15"/>
      <c r="X15"/>
      <c r="Y15"/>
      <c r="Z15"/>
      <c r="AA15"/>
      <c r="AB15"/>
      <c r="AD15"/>
      <c r="AE15"/>
      <c r="AF15"/>
      <c r="AG15"/>
      <c r="AH15"/>
      <c r="AI15"/>
      <c r="AJ15"/>
    </row>
    <row r="16" spans="1:36" x14ac:dyDescent="0.25">
      <c r="A16" s="4" t="s">
        <v>93</v>
      </c>
      <c r="B16" s="4" t="s">
        <v>590</v>
      </c>
      <c r="C16" s="4">
        <f>_xlfn.XLOOKUP(A16,[1]Sheet1!$B$2:$B$320,[1]Sheet1!$A$2:$A$320,0,0)</f>
        <v>510</v>
      </c>
      <c r="D16" s="4" t="str">
        <f t="shared" si="0"/>
        <v>21BN</v>
      </c>
      <c r="E16" s="4">
        <v>6</v>
      </c>
      <c r="F16" s="4">
        <f t="shared" si="1"/>
        <v>1</v>
      </c>
      <c r="G16" s="4">
        <v>5</v>
      </c>
      <c r="I16" s="8" t="s">
        <v>746</v>
      </c>
      <c r="M16" s="5">
        <v>3.3079722130334107E-4</v>
      </c>
      <c r="N16" s="35">
        <v>0</v>
      </c>
      <c r="O16" s="38">
        <v>9</v>
      </c>
      <c r="P16" s="5">
        <v>4082</v>
      </c>
      <c r="Q16" s="5">
        <v>130</v>
      </c>
      <c r="R16" s="5">
        <v>9</v>
      </c>
      <c r="S16" s="5">
        <v>1</v>
      </c>
      <c r="V16"/>
      <c r="W16"/>
      <c r="X16"/>
      <c r="Y16"/>
      <c r="Z16"/>
      <c r="AA16"/>
      <c r="AB16"/>
      <c r="AD16"/>
      <c r="AE16"/>
      <c r="AF16"/>
      <c r="AG16"/>
      <c r="AH16"/>
      <c r="AI16"/>
      <c r="AJ16"/>
    </row>
    <row r="17" spans="1:36" x14ac:dyDescent="0.25">
      <c r="A17" s="4" t="s">
        <v>163</v>
      </c>
      <c r="B17" s="4" t="s">
        <v>622</v>
      </c>
      <c r="C17" s="4">
        <f>_xlfn.XLOOKUP(A17,[1]Sheet1!$B$2:$B$320,[1]Sheet1!$A$2:$A$320,0,0)</f>
        <v>135</v>
      </c>
      <c r="D17" s="4" t="str">
        <f t="shared" si="0"/>
        <v>21BN</v>
      </c>
      <c r="E17" s="4">
        <v>15</v>
      </c>
      <c r="F17" s="4">
        <f t="shared" si="1"/>
        <v>4</v>
      </c>
      <c r="G17" s="4">
        <v>15</v>
      </c>
      <c r="I17" s="8" t="s">
        <v>764</v>
      </c>
      <c r="M17" s="5">
        <v>5.2910052910052914E-4</v>
      </c>
      <c r="N17" s="35">
        <v>4.462112607496349E-4</v>
      </c>
      <c r="O17" s="38">
        <v>65</v>
      </c>
      <c r="P17" s="5">
        <v>35992</v>
      </c>
      <c r="Q17" s="5">
        <v>590</v>
      </c>
      <c r="R17" s="5">
        <v>157</v>
      </c>
      <c r="S17" s="5">
        <v>17</v>
      </c>
      <c r="V17"/>
      <c r="W17"/>
      <c r="X17"/>
      <c r="Y17"/>
      <c r="Z17"/>
      <c r="AA17"/>
      <c r="AB17"/>
      <c r="AD17"/>
      <c r="AE17"/>
      <c r="AF17"/>
      <c r="AG17"/>
      <c r="AH17"/>
      <c r="AI17"/>
      <c r="AJ17"/>
    </row>
    <row r="18" spans="1:36" x14ac:dyDescent="0.25">
      <c r="A18" s="4" t="s">
        <v>164</v>
      </c>
      <c r="B18" s="4" t="s">
        <v>603</v>
      </c>
      <c r="C18" s="4">
        <f>_xlfn.XLOOKUP(A18,[1]Sheet1!$B$2:$B$320,[1]Sheet1!$A$2:$A$320,0,0)</f>
        <v>408</v>
      </c>
      <c r="D18" s="4" t="str">
        <f t="shared" si="0"/>
        <v>21BN</v>
      </c>
      <c r="E18" s="4">
        <v>12</v>
      </c>
      <c r="F18" s="4">
        <f t="shared" si="1"/>
        <v>2</v>
      </c>
      <c r="G18" s="4">
        <v>12</v>
      </c>
      <c r="I18" s="8" t="s">
        <v>765</v>
      </c>
      <c r="M18" s="5">
        <v>3.5014005602240897E-4</v>
      </c>
      <c r="N18" s="35">
        <v>0</v>
      </c>
      <c r="O18" s="38">
        <v>10</v>
      </c>
      <c r="P18" s="5">
        <v>4110</v>
      </c>
      <c r="Q18" s="5">
        <v>75</v>
      </c>
      <c r="R18" s="5">
        <v>16</v>
      </c>
      <c r="S18" s="5">
        <v>1</v>
      </c>
      <c r="V18"/>
      <c r="W18"/>
      <c r="X18"/>
      <c r="Y18"/>
      <c r="Z18"/>
      <c r="AA18"/>
      <c r="AB18"/>
      <c r="AD18"/>
      <c r="AE18"/>
      <c r="AF18"/>
      <c r="AG18"/>
      <c r="AH18"/>
      <c r="AI18"/>
      <c r="AJ18"/>
    </row>
    <row r="19" spans="1:36" x14ac:dyDescent="0.25">
      <c r="A19" s="4" t="s">
        <v>422</v>
      </c>
      <c r="B19" s="4" t="s">
        <v>635</v>
      </c>
      <c r="C19" s="4">
        <f>_xlfn.XLOOKUP(A19,[1]Sheet1!$B$2:$B$320,[1]Sheet1!$A$2:$A$320,0,0)</f>
        <v>512</v>
      </c>
      <c r="D19" s="4" t="str">
        <f t="shared" si="0"/>
        <v>21BN</v>
      </c>
      <c r="E19" s="4">
        <v>12</v>
      </c>
      <c r="F19" s="4">
        <f t="shared" si="1"/>
        <v>2</v>
      </c>
      <c r="G19" s="4">
        <v>9</v>
      </c>
      <c r="I19" s="4" t="s">
        <v>766</v>
      </c>
      <c r="M19" s="5" t="e">
        <v>#N/A</v>
      </c>
      <c r="N19" s="35" t="e">
        <v>#N/A</v>
      </c>
      <c r="O19" s="38">
        <v>6</v>
      </c>
      <c r="P19" s="5">
        <v>1208</v>
      </c>
      <c r="Q19" s="5">
        <v>85</v>
      </c>
      <c r="R19" s="5">
        <v>26</v>
      </c>
      <c r="S19" s="5">
        <v>0</v>
      </c>
      <c r="V19"/>
      <c r="W19"/>
      <c r="X19"/>
      <c r="Y19"/>
      <c r="Z19"/>
      <c r="AA19"/>
      <c r="AB19"/>
      <c r="AD19"/>
      <c r="AE19"/>
      <c r="AF19"/>
      <c r="AG19"/>
      <c r="AH19"/>
      <c r="AI19"/>
      <c r="AJ19"/>
    </row>
    <row r="20" spans="1:36" x14ac:dyDescent="0.25">
      <c r="A20" s="4" t="s">
        <v>166</v>
      </c>
      <c r="B20" s="4" t="s">
        <v>567</v>
      </c>
      <c r="C20" s="4">
        <f>_xlfn.XLOOKUP(A20,[1]Sheet1!$B$2:$B$320,[1]Sheet1!$A$2:$A$320,0,0)</f>
        <v>447</v>
      </c>
      <c r="D20" s="4" t="str">
        <f t="shared" si="0"/>
        <v>21BN</v>
      </c>
      <c r="E20" s="4">
        <v>9</v>
      </c>
      <c r="F20" s="4">
        <f t="shared" si="1"/>
        <v>2</v>
      </c>
      <c r="G20" s="4">
        <v>9</v>
      </c>
      <c r="I20" s="8" t="s">
        <v>720</v>
      </c>
      <c r="M20" s="5">
        <v>1.3950244129272262E-3</v>
      </c>
      <c r="N20" s="35">
        <v>8.9968511021142603E-4</v>
      </c>
      <c r="O20" s="38">
        <v>19</v>
      </c>
      <c r="P20" s="5">
        <v>8747</v>
      </c>
      <c r="Q20" s="5">
        <v>172</v>
      </c>
      <c r="R20" s="5">
        <v>77</v>
      </c>
      <c r="S20" s="5">
        <v>10</v>
      </c>
      <c r="V20"/>
      <c r="W20"/>
      <c r="X20"/>
      <c r="Y20"/>
      <c r="Z20"/>
      <c r="AA20"/>
      <c r="AB20"/>
      <c r="AD20"/>
      <c r="AE20"/>
      <c r="AF20"/>
      <c r="AG20"/>
      <c r="AH20"/>
      <c r="AI20"/>
      <c r="AJ20"/>
    </row>
    <row r="21" spans="1:36" x14ac:dyDescent="0.25">
      <c r="A21" s="4" t="s">
        <v>424</v>
      </c>
      <c r="B21" s="4" t="s">
        <v>589</v>
      </c>
      <c r="C21" s="4">
        <f>_xlfn.XLOOKUP(A21,[1]Sheet1!$B$2:$B$320,[1]Sheet1!$A$2:$A$320,0,0)</f>
        <v>411</v>
      </c>
      <c r="D21" s="4" t="str">
        <f t="shared" si="0"/>
        <v>21BN</v>
      </c>
      <c r="E21" s="4">
        <v>6</v>
      </c>
      <c r="F21" s="4">
        <f t="shared" si="1"/>
        <v>1</v>
      </c>
      <c r="G21" s="4">
        <v>5</v>
      </c>
      <c r="I21" s="8" t="s">
        <v>765</v>
      </c>
      <c r="M21" s="5">
        <v>1.859773107680863E-4</v>
      </c>
      <c r="N21" s="35">
        <v>0</v>
      </c>
      <c r="O21" s="38">
        <v>18</v>
      </c>
      <c r="P21" s="5">
        <v>7305</v>
      </c>
      <c r="Q21" s="5">
        <v>89</v>
      </c>
      <c r="R21" s="5">
        <v>32</v>
      </c>
      <c r="S21" s="5">
        <v>1</v>
      </c>
      <c r="V21"/>
      <c r="W21"/>
      <c r="X21"/>
      <c r="Y21"/>
      <c r="Z21"/>
      <c r="AA21"/>
      <c r="AB21"/>
      <c r="AD21"/>
      <c r="AE21"/>
      <c r="AF21"/>
      <c r="AG21"/>
      <c r="AH21"/>
      <c r="AI21"/>
      <c r="AJ21"/>
    </row>
    <row r="22" spans="1:36" x14ac:dyDescent="0.25">
      <c r="A22" s="4" t="s">
        <v>425</v>
      </c>
      <c r="B22" s="4" t="s">
        <v>606</v>
      </c>
      <c r="C22" s="4">
        <f>_xlfn.XLOOKUP(A22,[1]Sheet1!$B$2:$B$320,[1]Sheet1!$A$2:$A$320,0,0)</f>
        <v>508</v>
      </c>
      <c r="D22" s="4" t="str">
        <f t="shared" si="0"/>
        <v>21BN</v>
      </c>
      <c r="E22" s="4">
        <v>6</v>
      </c>
      <c r="F22" s="4">
        <f t="shared" si="1"/>
        <v>1</v>
      </c>
      <c r="G22" s="4">
        <v>6</v>
      </c>
      <c r="I22" s="8" t="s">
        <v>740</v>
      </c>
      <c r="M22" s="5">
        <v>4.0677966101694915E-4</v>
      </c>
      <c r="N22" s="35">
        <v>0</v>
      </c>
      <c r="O22" s="38">
        <v>13</v>
      </c>
      <c r="P22" s="5">
        <v>7835</v>
      </c>
      <c r="Q22" s="5">
        <v>130</v>
      </c>
      <c r="R22" s="5">
        <v>36</v>
      </c>
      <c r="S22" s="5">
        <v>3</v>
      </c>
      <c r="V22"/>
      <c r="W22"/>
      <c r="X22"/>
      <c r="Y22"/>
      <c r="Z22"/>
      <c r="AA22"/>
      <c r="AB22"/>
      <c r="AD22"/>
      <c r="AE22"/>
      <c r="AF22"/>
      <c r="AG22"/>
      <c r="AH22"/>
      <c r="AI22"/>
      <c r="AJ22"/>
    </row>
    <row r="23" spans="1:36" x14ac:dyDescent="0.25">
      <c r="A23" s="4" t="s">
        <v>426</v>
      </c>
      <c r="B23" s="4" t="s">
        <v>557</v>
      </c>
      <c r="C23" s="4">
        <f>_xlfn.XLOOKUP(A23,[1]Sheet1!$B$2:$B$320,[1]Sheet1!$A$2:$A$320,0,0)</f>
        <v>455</v>
      </c>
      <c r="D23" s="4" t="str">
        <f t="shared" si="0"/>
        <v>21BN</v>
      </c>
      <c r="E23" s="4">
        <v>27</v>
      </c>
      <c r="F23" s="4">
        <f t="shared" si="1"/>
        <v>6</v>
      </c>
      <c r="G23" s="4">
        <v>27</v>
      </c>
      <c r="I23" s="8" t="s">
        <v>767</v>
      </c>
      <c r="M23" s="5" t="e">
        <v>#N/A</v>
      </c>
      <c r="N23" s="35">
        <v>4.4962584706297976E-4</v>
      </c>
      <c r="O23" s="38">
        <v>124</v>
      </c>
      <c r="P23" s="5">
        <v>68573</v>
      </c>
      <c r="Q23" s="5">
        <v>1327</v>
      </c>
      <c r="R23" s="5">
        <v>348</v>
      </c>
      <c r="S23" s="5">
        <v>28</v>
      </c>
      <c r="V23"/>
      <c r="W23"/>
      <c r="X23"/>
      <c r="Y23"/>
      <c r="Z23"/>
      <c r="AA23"/>
      <c r="AB23"/>
      <c r="AD23"/>
      <c r="AE23"/>
      <c r="AF23"/>
      <c r="AG23"/>
      <c r="AH23"/>
      <c r="AI23"/>
      <c r="AJ23"/>
    </row>
    <row r="24" spans="1:36" x14ac:dyDescent="0.25">
      <c r="A24" s="4" t="s">
        <v>427</v>
      </c>
      <c r="B24" s="4" t="s">
        <v>598</v>
      </c>
      <c r="C24" s="4">
        <f>_xlfn.XLOOKUP(A24,[1]Sheet1!$B$2:$B$320,[1]Sheet1!$A$2:$A$320,0,0)</f>
        <v>523</v>
      </c>
      <c r="D24" s="4" t="str">
        <f t="shared" si="0"/>
        <v>21BN</v>
      </c>
      <c r="E24" s="4">
        <v>27</v>
      </c>
      <c r="F24" s="4">
        <f t="shared" si="1"/>
        <v>6</v>
      </c>
      <c r="G24" s="4">
        <v>25</v>
      </c>
      <c r="I24" s="8" t="s">
        <v>768</v>
      </c>
      <c r="M24" s="5">
        <v>4.06393931183961E-4</v>
      </c>
      <c r="N24" s="35">
        <v>4.6070026440189087E-4</v>
      </c>
      <c r="O24" s="38">
        <v>102</v>
      </c>
      <c r="P24" s="5">
        <v>57306</v>
      </c>
      <c r="Q24" s="5">
        <v>1081</v>
      </c>
      <c r="R24" s="5">
        <v>317</v>
      </c>
      <c r="S24" s="5">
        <v>26</v>
      </c>
      <c r="V24"/>
      <c r="W24"/>
      <c r="X24"/>
      <c r="Y24"/>
      <c r="Z24"/>
      <c r="AA24"/>
      <c r="AB24"/>
      <c r="AD24"/>
      <c r="AE24"/>
      <c r="AF24"/>
      <c r="AG24"/>
      <c r="AH24"/>
      <c r="AI24"/>
      <c r="AJ24"/>
    </row>
    <row r="25" spans="1:36" x14ac:dyDescent="0.25">
      <c r="A25" s="4" t="s">
        <v>95</v>
      </c>
      <c r="B25" s="4" t="s">
        <v>581</v>
      </c>
      <c r="C25" s="4">
        <f>_xlfn.XLOOKUP(A25,[1]Sheet1!$B$2:$B$320,[1]Sheet1!$A$2:$A$320,0,0)</f>
        <v>143</v>
      </c>
      <c r="D25" s="4" t="str">
        <f t="shared" si="0"/>
        <v>21BN</v>
      </c>
      <c r="E25" s="4">
        <v>18</v>
      </c>
      <c r="F25" s="4">
        <f t="shared" si="1"/>
        <v>4</v>
      </c>
      <c r="G25" s="4">
        <v>17</v>
      </c>
      <c r="I25" s="8" t="s">
        <v>713</v>
      </c>
      <c r="J25" s="4" t="str">
        <f>VLOOKUP(A25,[2]floweredvarieties!$A$2:$L$430,12,0)</f>
        <v>Y</v>
      </c>
      <c r="K25" s="4" t="str">
        <f>VLOOKUP(A25,[2]Sheet1!$C$2:$I$325,7,0)</f>
        <v>Y</v>
      </c>
      <c r="L25" s="5" t="s">
        <v>14</v>
      </c>
      <c r="M25" s="5">
        <v>6.1079892499389199E-4</v>
      </c>
      <c r="N25" s="35">
        <v>0</v>
      </c>
      <c r="O25" s="38">
        <v>20</v>
      </c>
      <c r="P25" s="5">
        <v>8373</v>
      </c>
      <c r="Q25" s="5">
        <v>199</v>
      </c>
      <c r="R25" s="5">
        <v>26</v>
      </c>
      <c r="S25" s="5">
        <v>5</v>
      </c>
      <c r="V25"/>
      <c r="W25"/>
      <c r="X25"/>
      <c r="Y25"/>
      <c r="Z25"/>
      <c r="AA25"/>
      <c r="AB25"/>
      <c r="AD25"/>
      <c r="AE25"/>
      <c r="AF25"/>
      <c r="AG25"/>
      <c r="AH25"/>
      <c r="AI25"/>
      <c r="AJ25"/>
    </row>
    <row r="26" spans="1:36" x14ac:dyDescent="0.25">
      <c r="A26" s="4" t="s">
        <v>439</v>
      </c>
      <c r="B26" s="4" t="s">
        <v>654</v>
      </c>
      <c r="C26" s="4">
        <f>_xlfn.XLOOKUP(A26,[1]Sheet1!$B$2:$B$320,[1]Sheet1!$A$2:$A$320,0,0)</f>
        <v>258</v>
      </c>
      <c r="D26" s="4" t="str">
        <f t="shared" si="0"/>
        <v>21BN</v>
      </c>
      <c r="E26" s="4">
        <v>9</v>
      </c>
      <c r="F26" s="4">
        <f t="shared" si="1"/>
        <v>2</v>
      </c>
      <c r="G26" s="4">
        <v>8</v>
      </c>
      <c r="I26" s="8" t="s">
        <v>716</v>
      </c>
      <c r="J26" s="4" t="str">
        <f>VLOOKUP(A26,[2]floweredvarieties!$A$2:$L$430,12,0)</f>
        <v>Y</v>
      </c>
      <c r="K26" s="4" t="str">
        <f>VLOOKUP(A26,[2]Sheet1!$C$2:$I$325,7,0)</f>
        <v>Y</v>
      </c>
      <c r="L26" s="5" t="s">
        <v>14</v>
      </c>
      <c r="M26" s="5" t="e">
        <v>#N/A</v>
      </c>
      <c r="N26" s="35">
        <v>0</v>
      </c>
      <c r="O26" s="38">
        <v>8</v>
      </c>
      <c r="P26" s="5">
        <v>3104</v>
      </c>
      <c r="Q26" s="5">
        <v>63</v>
      </c>
      <c r="R26" s="5">
        <v>16</v>
      </c>
      <c r="S26" s="5">
        <v>0</v>
      </c>
      <c r="V26"/>
      <c r="W26"/>
      <c r="X26"/>
      <c r="Y26"/>
      <c r="Z26"/>
      <c r="AA26"/>
      <c r="AB26"/>
      <c r="AD26"/>
      <c r="AE26"/>
      <c r="AF26"/>
      <c r="AG26"/>
      <c r="AH26"/>
      <c r="AI26"/>
      <c r="AJ26"/>
    </row>
    <row r="27" spans="1:36" x14ac:dyDescent="0.25">
      <c r="A27" s="4" t="s">
        <v>455</v>
      </c>
      <c r="B27" s="4" t="s">
        <v>576</v>
      </c>
      <c r="C27" s="4"/>
      <c r="D27" s="4" t="s">
        <v>525</v>
      </c>
      <c r="E27" s="4">
        <v>6</v>
      </c>
      <c r="F27" s="4">
        <f t="shared" si="1"/>
        <v>1</v>
      </c>
      <c r="G27" s="4">
        <v>6</v>
      </c>
      <c r="I27" s="8" t="s">
        <v>717</v>
      </c>
      <c r="J27" s="4" t="e">
        <f>VLOOKUP(A27,[2]floweredvarieties!$A$2:$L$430,12,0)</f>
        <v>#N/A</v>
      </c>
      <c r="K27" s="4" t="str">
        <f>VLOOKUP(A27,[2]Sheet1!$C$2:$I$325,7,0)</f>
        <v>Y</v>
      </c>
      <c r="L27" s="5" t="s">
        <v>14</v>
      </c>
      <c r="M27" s="5" t="e">
        <v>#N/A</v>
      </c>
      <c r="N27" s="35" t="e">
        <v>#N/A</v>
      </c>
      <c r="O27" s="38">
        <v>0</v>
      </c>
      <c r="P27" s="5">
        <v>0</v>
      </c>
      <c r="Q27" s="5">
        <v>0</v>
      </c>
      <c r="R27" s="5">
        <v>0</v>
      </c>
      <c r="S27" s="5">
        <v>0</v>
      </c>
      <c r="V27"/>
      <c r="W27"/>
      <c r="X27"/>
      <c r="Y27"/>
      <c r="Z27"/>
      <c r="AA27"/>
      <c r="AB27"/>
      <c r="AD27"/>
      <c r="AE27"/>
      <c r="AF27"/>
      <c r="AG27"/>
      <c r="AH27"/>
      <c r="AI27"/>
      <c r="AJ27"/>
    </row>
    <row r="28" spans="1:36" x14ac:dyDescent="0.25">
      <c r="A28" s="4" t="s">
        <v>175</v>
      </c>
      <c r="B28" s="4" t="s">
        <v>602</v>
      </c>
      <c r="C28" s="4">
        <f>_xlfn.XLOOKUP(A28,[1]Sheet1!$B$2:$B$320,[1]Sheet1!$A$2:$A$320,0,0)</f>
        <v>506</v>
      </c>
      <c r="D28" s="4" t="str">
        <f t="shared" ref="D28:D58" si="2">IF(C28&gt;0, "21BN", 0)</f>
        <v>21BN</v>
      </c>
      <c r="E28" s="4">
        <v>15</v>
      </c>
      <c r="F28" s="4">
        <f t="shared" si="1"/>
        <v>4</v>
      </c>
      <c r="G28" s="4">
        <v>15</v>
      </c>
      <c r="I28" s="8" t="s">
        <v>718</v>
      </c>
      <c r="J28" s="4" t="str">
        <f>VLOOKUP(A28,[2]floweredvarieties!$A$2:$L$430,12,0)</f>
        <v>Y</v>
      </c>
      <c r="K28" s="4" t="str">
        <f>VLOOKUP(A28,[2]Sheet1!$C$2:$I$325,7,0)</f>
        <v>Y</v>
      </c>
      <c r="L28" s="5" t="s">
        <v>14</v>
      </c>
      <c r="M28" s="5">
        <v>1.0713520462824084E-4</v>
      </c>
      <c r="N28" s="35">
        <v>2.4745269286754004E-3</v>
      </c>
      <c r="O28" s="38">
        <v>35</v>
      </c>
      <c r="P28" s="5">
        <v>16204</v>
      </c>
      <c r="Q28" s="5">
        <v>624</v>
      </c>
      <c r="R28" s="5">
        <v>160</v>
      </c>
      <c r="S28" s="5">
        <v>18</v>
      </c>
      <c r="V28"/>
      <c r="W28"/>
      <c r="X28"/>
      <c r="Y28"/>
      <c r="Z28"/>
      <c r="AA28"/>
      <c r="AB28"/>
      <c r="AD28"/>
      <c r="AE28"/>
      <c r="AF28"/>
      <c r="AG28"/>
      <c r="AH28"/>
      <c r="AI28"/>
      <c r="AJ28"/>
    </row>
    <row r="29" spans="1:36" x14ac:dyDescent="0.25">
      <c r="A29" s="4" t="s">
        <v>176</v>
      </c>
      <c r="B29" s="4" t="s">
        <v>600</v>
      </c>
      <c r="C29" s="4">
        <f>_xlfn.XLOOKUP(A29,[1]Sheet1!$B$2:$B$320,[1]Sheet1!$A$2:$A$320,0,0)</f>
        <v>346</v>
      </c>
      <c r="D29" s="4" t="str">
        <f t="shared" si="2"/>
        <v>21BN</v>
      </c>
      <c r="E29" s="4">
        <v>27</v>
      </c>
      <c r="F29" s="4">
        <f t="shared" si="1"/>
        <v>6</v>
      </c>
      <c r="G29" s="4">
        <v>27</v>
      </c>
      <c r="I29" s="8" t="s">
        <v>719</v>
      </c>
      <c r="J29" s="4" t="str">
        <f>VLOOKUP(A29,[2]floweredvarieties!$A$2:$L$430,12,0)</f>
        <v>Y</v>
      </c>
      <c r="K29" s="4" t="str">
        <f>VLOOKUP(A29,[2]Sheet1!$C$2:$I$325,7,0)</f>
        <v>Y</v>
      </c>
      <c r="L29" s="5" t="s">
        <v>14</v>
      </c>
      <c r="M29" s="5">
        <v>4.8146364949446316E-4</v>
      </c>
      <c r="N29" s="35">
        <v>3.8415366146458583E-4</v>
      </c>
      <c r="O29" s="38">
        <v>71</v>
      </c>
      <c r="P29" s="5">
        <v>27056</v>
      </c>
      <c r="Q29" s="5">
        <v>760</v>
      </c>
      <c r="R29" s="5">
        <v>192</v>
      </c>
      <c r="S29" s="5">
        <v>11</v>
      </c>
      <c r="V29"/>
      <c r="W29"/>
      <c r="X29"/>
      <c r="Y29"/>
      <c r="Z29"/>
      <c r="AA29"/>
      <c r="AB29"/>
      <c r="AD29"/>
      <c r="AE29"/>
      <c r="AF29"/>
      <c r="AG29"/>
      <c r="AH29"/>
      <c r="AI29"/>
      <c r="AJ29"/>
    </row>
    <row r="30" spans="1:36" x14ac:dyDescent="0.25">
      <c r="A30" s="4" t="s">
        <v>177</v>
      </c>
      <c r="B30" s="4" t="s">
        <v>652</v>
      </c>
      <c r="C30" s="4">
        <f>_xlfn.XLOOKUP(A30,[1]Sheet1!$B$2:$B$320,[1]Sheet1!$A$2:$A$320,0,0)</f>
        <v>256</v>
      </c>
      <c r="D30" s="4" t="str">
        <f t="shared" si="2"/>
        <v>21BN</v>
      </c>
      <c r="E30" s="4">
        <v>9</v>
      </c>
      <c r="F30" s="4">
        <f t="shared" si="1"/>
        <v>2</v>
      </c>
      <c r="G30" s="4">
        <v>9</v>
      </c>
      <c r="I30" s="8" t="s">
        <v>720</v>
      </c>
      <c r="J30" s="4" t="str">
        <f>VLOOKUP(A30,[2]floweredvarieties!$A$2:$L$430,12,0)</f>
        <v>Y</v>
      </c>
      <c r="K30" s="4" t="str">
        <f>VLOOKUP(A30,[2]Sheet1!$C$2:$I$325,7,0)</f>
        <v>Y</v>
      </c>
      <c r="L30" s="5" t="s">
        <v>14</v>
      </c>
      <c r="M30" s="5" t="e">
        <v>#N/A</v>
      </c>
      <c r="N30" s="35" t="e">
        <v>#N/A</v>
      </c>
      <c r="O30" s="38">
        <v>15</v>
      </c>
      <c r="P30" s="5">
        <v>5656</v>
      </c>
      <c r="Q30" s="5">
        <v>41</v>
      </c>
      <c r="R30" s="5">
        <v>12</v>
      </c>
      <c r="S30" s="5">
        <v>0</v>
      </c>
      <c r="V30"/>
      <c r="W30"/>
      <c r="X30"/>
      <c r="Y30"/>
      <c r="Z30"/>
      <c r="AA30"/>
      <c r="AB30"/>
      <c r="AD30"/>
      <c r="AE30"/>
      <c r="AF30"/>
      <c r="AG30"/>
      <c r="AH30"/>
      <c r="AI30"/>
      <c r="AJ30"/>
    </row>
    <row r="31" spans="1:36" x14ac:dyDescent="0.25">
      <c r="A31" s="4" t="s">
        <v>96</v>
      </c>
      <c r="B31" s="4" t="s">
        <v>591</v>
      </c>
      <c r="C31" s="4">
        <f>_xlfn.XLOOKUP(A31,[1]Sheet1!$B$2:$B$320,[1]Sheet1!$A$2:$A$320,0,0)</f>
        <v>515</v>
      </c>
      <c r="D31" s="4" t="str">
        <f t="shared" si="2"/>
        <v>21BN</v>
      </c>
      <c r="E31" s="4">
        <v>6</v>
      </c>
      <c r="F31" s="4">
        <f t="shared" si="1"/>
        <v>1</v>
      </c>
      <c r="G31" s="4">
        <v>4</v>
      </c>
      <c r="I31" s="8" t="s">
        <v>721</v>
      </c>
      <c r="J31" s="4" t="str">
        <f>VLOOKUP(A31,[2]floweredvarieties!$A$2:$L$430,12,0)</f>
        <v>Y</v>
      </c>
      <c r="K31" s="4" t="str">
        <f>VLOOKUP(A31,[2]Sheet1!$C$2:$I$325,7,0)</f>
        <v>Y</v>
      </c>
      <c r="L31" s="5" t="s">
        <v>14</v>
      </c>
      <c r="M31" s="5">
        <v>9.7418412079883102E-4</v>
      </c>
      <c r="N31" s="35">
        <v>2.7476301689792552E-4</v>
      </c>
      <c r="O31" s="38">
        <v>26</v>
      </c>
      <c r="P31" s="5">
        <v>13438</v>
      </c>
      <c r="Q31" s="5">
        <v>234</v>
      </c>
      <c r="R31" s="5">
        <v>70</v>
      </c>
      <c r="S31" s="5">
        <v>8</v>
      </c>
      <c r="V31"/>
      <c r="W31"/>
      <c r="X31"/>
      <c r="Y31"/>
      <c r="Z31"/>
      <c r="AA31"/>
      <c r="AB31"/>
      <c r="AD31"/>
      <c r="AE31"/>
      <c r="AF31"/>
      <c r="AG31"/>
      <c r="AH31"/>
      <c r="AI31"/>
      <c r="AJ31"/>
    </row>
    <row r="32" spans="1:36" x14ac:dyDescent="0.25">
      <c r="A32" s="4" t="s">
        <v>97</v>
      </c>
      <c r="B32" s="4" t="s">
        <v>628</v>
      </c>
      <c r="C32" s="4">
        <f>_xlfn.XLOOKUP(A32,[1]Sheet1!$B$2:$B$320,[1]Sheet1!$A$2:$A$320,0,0)</f>
        <v>216</v>
      </c>
      <c r="D32" s="4" t="str">
        <f t="shared" si="2"/>
        <v>21BN</v>
      </c>
      <c r="E32" s="4">
        <v>12</v>
      </c>
      <c r="F32" s="4">
        <f t="shared" si="1"/>
        <v>2</v>
      </c>
      <c r="G32" s="4">
        <v>11</v>
      </c>
      <c r="I32" s="8" t="s">
        <v>722</v>
      </c>
      <c r="J32" s="4" t="str">
        <f>VLOOKUP(A32,[2]floweredvarieties!$A$2:$L$430,12,0)</f>
        <v>Y</v>
      </c>
      <c r="K32" s="4" t="str">
        <f>VLOOKUP(A32,[2]Sheet1!$C$2:$I$325,7,0)</f>
        <v>Y</v>
      </c>
      <c r="L32" s="5" t="s">
        <v>14</v>
      </c>
      <c r="M32" s="5">
        <v>7.6016723679209425E-4</v>
      </c>
      <c r="N32" s="35">
        <v>3.8774718883288094E-4</v>
      </c>
      <c r="O32" s="38">
        <v>11</v>
      </c>
      <c r="P32" s="5">
        <v>5210</v>
      </c>
      <c r="Q32" s="5">
        <v>201</v>
      </c>
      <c r="R32" s="5">
        <v>45</v>
      </c>
      <c r="S32" s="5">
        <v>3</v>
      </c>
      <c r="V32"/>
      <c r="W32"/>
      <c r="X32"/>
      <c r="Y32"/>
      <c r="Z32"/>
      <c r="AA32"/>
      <c r="AB32"/>
      <c r="AD32"/>
      <c r="AE32"/>
      <c r="AF32"/>
      <c r="AG32"/>
      <c r="AH32"/>
      <c r="AI32"/>
      <c r="AJ32"/>
    </row>
    <row r="33" spans="1:36" x14ac:dyDescent="0.25">
      <c r="A33" s="4" t="s">
        <v>99</v>
      </c>
      <c r="B33" s="4" t="s">
        <v>647</v>
      </c>
      <c r="C33" s="4">
        <f>_xlfn.XLOOKUP(A33,[1]Sheet1!$B$2:$B$320,[1]Sheet1!$A$2:$A$320,0,0)</f>
        <v>149</v>
      </c>
      <c r="D33" s="4" t="str">
        <f t="shared" si="2"/>
        <v>21BN</v>
      </c>
      <c r="E33" s="4">
        <v>9</v>
      </c>
      <c r="F33" s="4">
        <f t="shared" si="1"/>
        <v>2</v>
      </c>
      <c r="G33" s="4">
        <v>9</v>
      </c>
      <c r="I33" s="8" t="s">
        <v>723</v>
      </c>
      <c r="J33" s="4" t="s">
        <v>14</v>
      </c>
      <c r="K33" s="4" t="str">
        <f>VLOOKUP(A33,[2]Sheet1!$C$2:$I$325,7,0)</f>
        <v>Y</v>
      </c>
      <c r="L33" s="5" t="s">
        <v>14</v>
      </c>
      <c r="M33" s="5">
        <v>9.254974548819991E-4</v>
      </c>
      <c r="N33" s="35">
        <v>0</v>
      </c>
      <c r="O33" s="38">
        <v>7</v>
      </c>
      <c r="P33" s="5">
        <v>3649</v>
      </c>
      <c r="Q33" s="5">
        <v>162</v>
      </c>
      <c r="R33" s="5">
        <v>40</v>
      </c>
      <c r="S33" s="5">
        <v>2</v>
      </c>
      <c r="V33"/>
      <c r="W33"/>
      <c r="X33"/>
      <c r="Y33"/>
      <c r="Z33"/>
      <c r="AA33"/>
      <c r="AB33"/>
      <c r="AD33"/>
      <c r="AE33"/>
      <c r="AF33"/>
      <c r="AG33"/>
      <c r="AH33"/>
      <c r="AI33"/>
      <c r="AJ33"/>
    </row>
    <row r="34" spans="1:36" x14ac:dyDescent="0.25">
      <c r="A34" s="4" t="s">
        <v>180</v>
      </c>
      <c r="B34" s="4" t="s">
        <v>579</v>
      </c>
      <c r="C34" s="4">
        <f>_xlfn.XLOOKUP(A34,[1]Sheet1!$B$2:$B$320,[1]Sheet1!$A$2:$A$320,0,0)</f>
        <v>203</v>
      </c>
      <c r="D34" s="4" t="str">
        <f t="shared" si="2"/>
        <v>21BN</v>
      </c>
      <c r="E34" s="4">
        <v>12</v>
      </c>
      <c r="F34" s="4">
        <f t="shared" ref="F34:F65" si="3">IF(E34&lt;7,1,(IF(E34&lt;13,2,(IF(E34&lt;19,4,(IF(E34&lt;28,6,8)))))))</f>
        <v>2</v>
      </c>
      <c r="G34" s="4">
        <v>11</v>
      </c>
      <c r="I34" s="8" t="s">
        <v>724</v>
      </c>
      <c r="J34" s="4" t="str">
        <f>VLOOKUP(A34,[2]floweredvarieties!$A$2:$L$430,12,0)</f>
        <v>Y</v>
      </c>
      <c r="K34" s="4" t="str">
        <f>VLOOKUP(A34,[2]Sheet1!$C$2:$I$325,7,0)</f>
        <v>Y</v>
      </c>
      <c r="L34" s="5" t="s">
        <v>14</v>
      </c>
      <c r="M34" s="5" t="e">
        <v>#N/A</v>
      </c>
      <c r="N34" s="35" t="e">
        <v>#N/A</v>
      </c>
      <c r="O34" s="38">
        <v>2</v>
      </c>
      <c r="P34" s="5">
        <v>312</v>
      </c>
      <c r="Q34" s="5">
        <v>0</v>
      </c>
      <c r="R34" s="5">
        <v>0</v>
      </c>
      <c r="S34" s="5">
        <v>0</v>
      </c>
      <c r="V34"/>
      <c r="W34"/>
      <c r="X34"/>
      <c r="Y34"/>
      <c r="Z34"/>
      <c r="AA34"/>
      <c r="AB34"/>
      <c r="AD34"/>
      <c r="AE34"/>
      <c r="AF34"/>
      <c r="AG34"/>
      <c r="AH34"/>
      <c r="AI34"/>
      <c r="AJ34"/>
    </row>
    <row r="35" spans="1:36" x14ac:dyDescent="0.25">
      <c r="A35" s="4" t="s">
        <v>101</v>
      </c>
      <c r="B35" s="4" t="s">
        <v>619</v>
      </c>
      <c r="C35" s="4">
        <f>_xlfn.XLOOKUP(A35,[1]Sheet1!$B$2:$B$320,[1]Sheet1!$A$2:$A$320,0,0)</f>
        <v>345</v>
      </c>
      <c r="D35" s="4" t="str">
        <f t="shared" si="2"/>
        <v>21BN</v>
      </c>
      <c r="E35" s="4">
        <v>15</v>
      </c>
      <c r="F35" s="4">
        <f t="shared" si="3"/>
        <v>4</v>
      </c>
      <c r="G35" s="4">
        <v>15</v>
      </c>
      <c r="I35" s="8" t="s">
        <v>725</v>
      </c>
      <c r="J35" s="4" t="str">
        <f>VLOOKUP(A35,[2]floweredvarieties!$A$2:$L$430,12,0)</f>
        <v>Y</v>
      </c>
      <c r="K35" s="4" t="str">
        <f>VLOOKUP(A35,[2]Sheet1!$C$2:$I$325,7,0)</f>
        <v>Y</v>
      </c>
      <c r="L35" s="5" t="s">
        <v>14</v>
      </c>
      <c r="M35" s="5">
        <v>7.2865053920139898E-4</v>
      </c>
      <c r="N35" s="35">
        <v>3.2271944922547335E-4</v>
      </c>
      <c r="O35" s="38">
        <v>62</v>
      </c>
      <c r="P35" s="5">
        <v>25454</v>
      </c>
      <c r="Q35" s="5">
        <v>446</v>
      </c>
      <c r="R35" s="5">
        <v>134</v>
      </c>
      <c r="S35" s="5">
        <v>11</v>
      </c>
      <c r="V35"/>
      <c r="W35"/>
      <c r="X35"/>
      <c r="Y35"/>
      <c r="Z35"/>
      <c r="AA35"/>
      <c r="AB35"/>
      <c r="AD35"/>
      <c r="AE35"/>
      <c r="AF35"/>
      <c r="AG35"/>
      <c r="AH35"/>
      <c r="AI35"/>
      <c r="AJ35"/>
    </row>
    <row r="36" spans="1:36" x14ac:dyDescent="0.25">
      <c r="A36" s="4" t="s">
        <v>102</v>
      </c>
      <c r="B36" s="4" t="s">
        <v>573</v>
      </c>
      <c r="C36" s="4">
        <f>_xlfn.XLOOKUP(A36,[1]Sheet1!$B$2:$B$320,[1]Sheet1!$A$2:$A$320,0,0)</f>
        <v>244</v>
      </c>
      <c r="D36" s="4" t="str">
        <f t="shared" si="2"/>
        <v>21BN</v>
      </c>
      <c r="E36" s="4">
        <v>15</v>
      </c>
      <c r="F36" s="4">
        <f t="shared" si="3"/>
        <v>4</v>
      </c>
      <c r="G36" s="4">
        <v>14</v>
      </c>
      <c r="I36" s="8" t="s">
        <v>726</v>
      </c>
      <c r="J36" s="4" t="s">
        <v>14</v>
      </c>
      <c r="K36" s="4" t="str">
        <f>VLOOKUP(A36,[2]Sheet1!$C$2:$I$325,7,0)</f>
        <v>Y</v>
      </c>
      <c r="L36" s="5" t="s">
        <v>14</v>
      </c>
      <c r="M36" s="5">
        <v>2.136752136752137E-3</v>
      </c>
      <c r="N36" s="35" t="e">
        <v>#N/A</v>
      </c>
      <c r="O36" s="38">
        <v>2</v>
      </c>
      <c r="P36" s="5">
        <v>468</v>
      </c>
      <c r="Q36" s="5">
        <v>4</v>
      </c>
      <c r="R36" s="5">
        <v>3</v>
      </c>
      <c r="S36" s="5">
        <v>1</v>
      </c>
      <c r="V36"/>
      <c r="W36"/>
      <c r="X36"/>
      <c r="Y36"/>
      <c r="Z36"/>
      <c r="AA36"/>
      <c r="AB36"/>
      <c r="AD36"/>
      <c r="AE36"/>
      <c r="AF36"/>
      <c r="AG36"/>
      <c r="AH36"/>
      <c r="AI36"/>
      <c r="AJ36"/>
    </row>
    <row r="37" spans="1:36" x14ac:dyDescent="0.25">
      <c r="A37" s="4" t="s">
        <v>181</v>
      </c>
      <c r="B37" s="4" t="s">
        <v>636</v>
      </c>
      <c r="C37" s="4">
        <f>_xlfn.XLOOKUP(A37,[1]Sheet1!$B$2:$B$320,[1]Sheet1!$A$2:$A$320,0,0)</f>
        <v>521</v>
      </c>
      <c r="D37" s="4" t="str">
        <f t="shared" si="2"/>
        <v>21BN</v>
      </c>
      <c r="E37" s="4">
        <v>9</v>
      </c>
      <c r="F37" s="4">
        <f t="shared" si="3"/>
        <v>2</v>
      </c>
      <c r="G37" s="4">
        <v>9</v>
      </c>
      <c r="I37" s="8" t="s">
        <v>727</v>
      </c>
      <c r="J37" s="4" t="str">
        <f>VLOOKUP(A37,[2]floweredvarieties!$A$2:$L$430,12,0)</f>
        <v>Y</v>
      </c>
      <c r="K37" s="4" t="str">
        <f>VLOOKUP(A37,[2]Sheet1!$C$2:$I$325,7,0)</f>
        <v>Y</v>
      </c>
      <c r="L37" s="5" t="s">
        <v>14</v>
      </c>
      <c r="M37" s="5" t="e">
        <v>#N/A</v>
      </c>
      <c r="N37" s="35">
        <v>0</v>
      </c>
      <c r="O37" s="38">
        <v>17</v>
      </c>
      <c r="P37" s="5">
        <v>6543</v>
      </c>
      <c r="Q37" s="5">
        <v>166</v>
      </c>
      <c r="R37" s="5">
        <v>42</v>
      </c>
      <c r="S37" s="5">
        <v>0</v>
      </c>
      <c r="V37"/>
      <c r="W37"/>
      <c r="X37"/>
      <c r="Y37"/>
      <c r="Z37"/>
      <c r="AA37"/>
      <c r="AB37"/>
      <c r="AD37"/>
      <c r="AE37"/>
      <c r="AF37"/>
      <c r="AG37"/>
      <c r="AH37"/>
      <c r="AI37"/>
      <c r="AJ37"/>
    </row>
    <row r="38" spans="1:36" x14ac:dyDescent="0.25">
      <c r="A38" s="4" t="s">
        <v>182</v>
      </c>
      <c r="B38" s="4" t="s">
        <v>612</v>
      </c>
      <c r="C38" s="4">
        <f>_xlfn.XLOOKUP(A38,[1]Sheet1!$B$2:$B$320,[1]Sheet1!$A$2:$A$320,0,0)</f>
        <v>336</v>
      </c>
      <c r="D38" s="4" t="str">
        <f t="shared" si="2"/>
        <v>21BN</v>
      </c>
      <c r="E38" s="4">
        <v>12</v>
      </c>
      <c r="F38" s="4">
        <f t="shared" si="3"/>
        <v>2</v>
      </c>
      <c r="G38" s="4">
        <v>12</v>
      </c>
      <c r="I38" s="8" t="s">
        <v>721</v>
      </c>
      <c r="J38" s="4" t="str">
        <f>VLOOKUP(A38,[2]floweredvarieties!$A$2:$L$430,12,0)</f>
        <v>Y</v>
      </c>
      <c r="K38" s="4" t="str">
        <f>VLOOKUP(A38,[2]Sheet1!$C$2:$I$325,7,0)</f>
        <v>Y</v>
      </c>
      <c r="L38" s="5" t="s">
        <v>14</v>
      </c>
      <c r="M38" s="5">
        <v>6.0355858139591028E-4</v>
      </c>
      <c r="N38" s="35">
        <v>0</v>
      </c>
      <c r="O38" s="38">
        <v>68</v>
      </c>
      <c r="P38" s="5">
        <v>41869</v>
      </c>
      <c r="Q38" s="5">
        <v>906</v>
      </c>
      <c r="R38" s="5">
        <v>243</v>
      </c>
      <c r="S38" s="5">
        <v>25</v>
      </c>
      <c r="V38"/>
      <c r="W38"/>
      <c r="X38"/>
      <c r="Y38"/>
      <c r="Z38"/>
      <c r="AA38"/>
      <c r="AB38"/>
      <c r="AD38"/>
      <c r="AE38"/>
      <c r="AF38"/>
      <c r="AG38"/>
      <c r="AH38"/>
      <c r="AI38"/>
      <c r="AJ38"/>
    </row>
    <row r="39" spans="1:36" x14ac:dyDescent="0.25">
      <c r="A39" s="4" t="s">
        <v>183</v>
      </c>
      <c r="B39" s="4" t="s">
        <v>626</v>
      </c>
      <c r="C39" s="4">
        <f>_xlfn.XLOOKUP(A39,[1]Sheet1!$B$2:$B$320,[1]Sheet1!$A$2:$A$320,0,0)</f>
        <v>305</v>
      </c>
      <c r="D39" s="4" t="str">
        <f t="shared" si="2"/>
        <v>21BN</v>
      </c>
      <c r="E39" s="4">
        <v>18</v>
      </c>
      <c r="F39" s="4">
        <f t="shared" si="3"/>
        <v>4</v>
      </c>
      <c r="G39" s="4">
        <v>18</v>
      </c>
      <c r="I39" s="8" t="s">
        <v>467</v>
      </c>
      <c r="J39" s="4" t="str">
        <f>VLOOKUP(A39,[2]floweredvarieties!$A$2:$L$430,12,0)</f>
        <v>Y</v>
      </c>
      <c r="K39" s="4" t="str">
        <f>VLOOKUP(A39,[2]Sheet1!$C$2:$I$325,7,0)</f>
        <v>Y</v>
      </c>
      <c r="L39" s="5" t="s">
        <v>14</v>
      </c>
      <c r="M39" s="5" t="e">
        <v>#N/A</v>
      </c>
      <c r="N39" s="35">
        <v>1.0015782445064951E-3</v>
      </c>
      <c r="O39" s="38">
        <v>57</v>
      </c>
      <c r="P39" s="5">
        <v>33653</v>
      </c>
      <c r="Q39" s="5">
        <v>1036</v>
      </c>
      <c r="R39" s="5">
        <v>327</v>
      </c>
      <c r="S39" s="5">
        <v>33</v>
      </c>
      <c r="V39"/>
      <c r="W39"/>
      <c r="X39"/>
      <c r="Y39"/>
      <c r="Z39"/>
      <c r="AA39"/>
      <c r="AB39"/>
      <c r="AD39"/>
      <c r="AE39"/>
      <c r="AF39"/>
      <c r="AG39"/>
      <c r="AH39"/>
      <c r="AI39"/>
      <c r="AJ39"/>
    </row>
    <row r="40" spans="1:36" x14ac:dyDescent="0.25">
      <c r="A40" s="4" t="s">
        <v>189</v>
      </c>
      <c r="B40" s="4" t="s">
        <v>633</v>
      </c>
      <c r="C40" s="4">
        <f>_xlfn.XLOOKUP(A40,[1]Sheet1!$B$2:$B$320,[1]Sheet1!$A$2:$A$320,0,0)</f>
        <v>213</v>
      </c>
      <c r="D40" s="4" t="str">
        <f t="shared" si="2"/>
        <v>21BN</v>
      </c>
      <c r="E40" s="4">
        <v>9</v>
      </c>
      <c r="F40" s="4">
        <f t="shared" si="3"/>
        <v>2</v>
      </c>
      <c r="G40" s="4">
        <v>8</v>
      </c>
      <c r="I40" s="8" t="s">
        <v>728</v>
      </c>
      <c r="J40" s="4" t="str">
        <f>VLOOKUP(A40,[2]floweredvarieties!$A$2:$L$430,12,0)</f>
        <v>Y</v>
      </c>
      <c r="K40" s="4" t="str">
        <f>VLOOKUP(A40,[2]Sheet1!$C$2:$I$325,7,0)</f>
        <v>Y</v>
      </c>
      <c r="L40" s="5" t="s">
        <v>14</v>
      </c>
      <c r="M40" s="5" t="e">
        <v>#N/A</v>
      </c>
      <c r="N40" s="35">
        <v>4.7498416719442683E-4</v>
      </c>
      <c r="O40" s="38">
        <v>13</v>
      </c>
      <c r="P40" s="5">
        <v>6528</v>
      </c>
      <c r="Q40" s="5">
        <v>189</v>
      </c>
      <c r="R40" s="5">
        <v>64</v>
      </c>
      <c r="S40" s="5">
        <v>3</v>
      </c>
      <c r="V40"/>
      <c r="W40"/>
      <c r="X40"/>
      <c r="Y40"/>
      <c r="Z40"/>
      <c r="AA40"/>
      <c r="AB40"/>
      <c r="AD40"/>
      <c r="AE40"/>
      <c r="AF40"/>
      <c r="AG40"/>
      <c r="AH40"/>
      <c r="AI40"/>
      <c r="AJ40"/>
    </row>
    <row r="41" spans="1:36" x14ac:dyDescent="0.25">
      <c r="A41" s="4" t="s">
        <v>190</v>
      </c>
      <c r="B41" s="4" t="s">
        <v>664</v>
      </c>
      <c r="C41" s="4">
        <f>_xlfn.XLOOKUP(A41,[1]Sheet1!$B$2:$B$320,[1]Sheet1!$A$2:$A$320,0,0)</f>
        <v>410</v>
      </c>
      <c r="D41" s="4" t="str">
        <f t="shared" si="2"/>
        <v>21BN</v>
      </c>
      <c r="E41" s="4">
        <v>9</v>
      </c>
      <c r="F41" s="4">
        <f t="shared" si="3"/>
        <v>2</v>
      </c>
      <c r="G41" s="4">
        <v>9</v>
      </c>
      <c r="I41" s="8" t="s">
        <v>710</v>
      </c>
      <c r="J41" s="4" t="str">
        <f>VLOOKUP(A41,[2]floweredvarieties!$A$2:$L$430,12,0)</f>
        <v>Y</v>
      </c>
      <c r="K41" s="4" t="str">
        <f>VLOOKUP(A41,[2]Sheet1!$C$2:$I$325,7,0)</f>
        <v>Y</v>
      </c>
      <c r="L41" s="5" t="s">
        <v>14</v>
      </c>
      <c r="M41" s="5" t="e">
        <v>#N/A</v>
      </c>
      <c r="N41" s="35" t="e">
        <v>#N/A</v>
      </c>
      <c r="O41" s="38">
        <v>6</v>
      </c>
      <c r="P41" s="5">
        <v>2505</v>
      </c>
      <c r="Q41" s="5">
        <v>58</v>
      </c>
      <c r="R41" s="5">
        <v>17</v>
      </c>
      <c r="S41" s="5">
        <v>0</v>
      </c>
      <c r="V41"/>
      <c r="W41"/>
      <c r="X41"/>
      <c r="Y41"/>
      <c r="Z41"/>
      <c r="AA41"/>
      <c r="AB41"/>
      <c r="AD41"/>
      <c r="AE41"/>
      <c r="AF41"/>
      <c r="AG41"/>
      <c r="AH41"/>
      <c r="AI41"/>
      <c r="AJ41"/>
    </row>
    <row r="42" spans="1:36" x14ac:dyDescent="0.25">
      <c r="A42" s="4" t="s">
        <v>26</v>
      </c>
      <c r="B42" s="4" t="s">
        <v>638</v>
      </c>
      <c r="C42" s="4">
        <f>_xlfn.XLOOKUP(A42,[1]Sheet1!$B$2:$B$320,[1]Sheet1!$A$2:$A$320,0,0)</f>
        <v>433</v>
      </c>
      <c r="D42" s="4" t="str">
        <f t="shared" si="2"/>
        <v>21BN</v>
      </c>
      <c r="E42" s="4">
        <v>12</v>
      </c>
      <c r="F42" s="4">
        <f t="shared" si="3"/>
        <v>2</v>
      </c>
      <c r="G42" s="4">
        <v>12</v>
      </c>
      <c r="I42" s="8" t="s">
        <v>702</v>
      </c>
      <c r="J42" s="4" t="str">
        <f>VLOOKUP(A42,[2]floweredvarieties!$A$2:$L$430,12,0)</f>
        <v>Y</v>
      </c>
      <c r="K42" s="4" t="str">
        <f>VLOOKUP(A42,[2]Sheet1!$C$2:$I$325,7,0)</f>
        <v>Y</v>
      </c>
      <c r="L42" s="5" t="s">
        <v>14</v>
      </c>
      <c r="M42" s="5">
        <v>8.7336244541484718E-4</v>
      </c>
      <c r="N42" s="35">
        <v>5.9603635821785131E-4</v>
      </c>
      <c r="O42" s="38">
        <v>20</v>
      </c>
      <c r="P42" s="5">
        <v>10146</v>
      </c>
      <c r="Q42" s="5">
        <v>180</v>
      </c>
      <c r="R42" s="5">
        <v>42</v>
      </c>
      <c r="S42" s="5">
        <v>7</v>
      </c>
      <c r="V42"/>
      <c r="W42"/>
      <c r="X42"/>
      <c r="Y42"/>
      <c r="Z42"/>
      <c r="AA42"/>
      <c r="AB42"/>
      <c r="AD42"/>
      <c r="AE42"/>
      <c r="AF42"/>
      <c r="AG42"/>
      <c r="AH42"/>
      <c r="AI42"/>
      <c r="AJ42"/>
    </row>
    <row r="43" spans="1:36" x14ac:dyDescent="0.25">
      <c r="A43" s="4" t="s">
        <v>199</v>
      </c>
      <c r="B43" s="4" t="s">
        <v>574</v>
      </c>
      <c r="C43" s="4">
        <f>_xlfn.XLOOKUP(A43,[1]Sheet1!$B$2:$B$320,[1]Sheet1!$A$2:$A$320,0,0)</f>
        <v>451</v>
      </c>
      <c r="D43" s="4" t="str">
        <f t="shared" si="2"/>
        <v>21BN</v>
      </c>
      <c r="E43" s="4">
        <v>12</v>
      </c>
      <c r="F43" s="4">
        <f t="shared" si="3"/>
        <v>2</v>
      </c>
      <c r="G43" s="4">
        <v>11</v>
      </c>
      <c r="I43" s="8" t="s">
        <v>466</v>
      </c>
      <c r="J43" s="4" t="str">
        <f>VLOOKUP(A43,[2]floweredvarieties!$A$2:$L$430,12,0)</f>
        <v>Y</v>
      </c>
      <c r="K43" s="4" t="str">
        <f>VLOOKUP(A43,[2]Sheet1!$C$2:$I$325,7,0)</f>
        <v>Y</v>
      </c>
      <c r="L43" s="5" t="s">
        <v>14</v>
      </c>
      <c r="M43" s="5">
        <v>5.6990881458966562E-4</v>
      </c>
      <c r="N43" s="35">
        <v>5.3134962805526033E-4</v>
      </c>
      <c r="O43" s="38">
        <v>27</v>
      </c>
      <c r="P43" s="5">
        <v>12792</v>
      </c>
      <c r="Q43" s="5">
        <v>288</v>
      </c>
      <c r="R43" s="5">
        <v>93</v>
      </c>
      <c r="S43" s="5">
        <v>7</v>
      </c>
      <c r="V43"/>
      <c r="W43"/>
      <c r="X43"/>
      <c r="Y43"/>
      <c r="Z43"/>
      <c r="AA43"/>
      <c r="AB43"/>
      <c r="AD43"/>
      <c r="AE43"/>
      <c r="AF43"/>
      <c r="AG43"/>
      <c r="AH43"/>
      <c r="AI43"/>
      <c r="AJ43"/>
    </row>
    <row r="44" spans="1:36" x14ac:dyDescent="0.25">
      <c r="A44" s="4" t="s">
        <v>29</v>
      </c>
      <c r="B44" s="4" t="s">
        <v>621</v>
      </c>
      <c r="C44" s="4">
        <f>_xlfn.XLOOKUP(A44,[1]Sheet1!$B$2:$B$320,[1]Sheet1!$A$2:$A$320,0,0)</f>
        <v>318</v>
      </c>
      <c r="D44" s="4" t="str">
        <f t="shared" si="2"/>
        <v>21BN</v>
      </c>
      <c r="E44" s="4">
        <v>12</v>
      </c>
      <c r="F44" s="4">
        <f t="shared" si="3"/>
        <v>2</v>
      </c>
      <c r="G44" s="4">
        <v>11</v>
      </c>
      <c r="I44" s="8" t="s">
        <v>731</v>
      </c>
      <c r="J44" s="4" t="str">
        <f>VLOOKUP(A44,[2]floweredvarieties!$A$2:$L$430,12,0)</f>
        <v>Y</v>
      </c>
      <c r="K44" s="4" t="str">
        <f>VLOOKUP(A44,[2]Sheet1!$C$2:$I$325,7,0)</f>
        <v>Y</v>
      </c>
      <c r="L44" s="5" t="s">
        <v>14</v>
      </c>
      <c r="M44" s="5">
        <v>5.8462437883659746E-4</v>
      </c>
      <c r="N44" s="35">
        <v>3.734129947722181E-4</v>
      </c>
      <c r="O44" s="38">
        <v>16</v>
      </c>
      <c r="P44" s="5">
        <v>6099</v>
      </c>
      <c r="Q44" s="5">
        <v>87</v>
      </c>
      <c r="R44" s="5">
        <v>31</v>
      </c>
      <c r="S44" s="5">
        <v>3</v>
      </c>
      <c r="V44"/>
      <c r="W44"/>
      <c r="X44"/>
      <c r="Y44"/>
      <c r="Z44"/>
      <c r="AA44"/>
      <c r="AB44"/>
      <c r="AD44"/>
      <c r="AE44"/>
      <c r="AF44"/>
      <c r="AG44"/>
      <c r="AH44"/>
      <c r="AI44"/>
      <c r="AJ44"/>
    </row>
    <row r="45" spans="1:36" x14ac:dyDescent="0.25">
      <c r="A45" s="4" t="s">
        <v>218</v>
      </c>
      <c r="B45" s="4" t="s">
        <v>593</v>
      </c>
      <c r="C45" s="4">
        <f>_xlfn.XLOOKUP(A45,[1]Sheet1!$B$2:$B$320,[1]Sheet1!$A$2:$A$320,0,0)</f>
        <v>159</v>
      </c>
      <c r="D45" s="4" t="str">
        <f t="shared" si="2"/>
        <v>21BN</v>
      </c>
      <c r="E45" s="4">
        <v>9</v>
      </c>
      <c r="F45" s="4">
        <f t="shared" si="3"/>
        <v>2</v>
      </c>
      <c r="G45" s="4">
        <v>9</v>
      </c>
      <c r="I45" s="8" t="s">
        <v>466</v>
      </c>
      <c r="J45" s="4" t="str">
        <f>VLOOKUP(A45,[2]floweredvarieties!$A$2:$L$430,12,0)</f>
        <v>Y</v>
      </c>
      <c r="K45" s="4" t="str">
        <f>VLOOKUP(A45,[2]Sheet1!$C$2:$I$325,7,0)</f>
        <v>Y</v>
      </c>
      <c r="L45" s="5" t="s">
        <v>14</v>
      </c>
      <c r="M45" s="5" t="e">
        <v>#N/A</v>
      </c>
      <c r="N45" s="35" t="e">
        <v>#N/A</v>
      </c>
      <c r="O45" s="38">
        <v>1</v>
      </c>
      <c r="P45" s="5">
        <v>230</v>
      </c>
      <c r="Q45" s="5">
        <v>1</v>
      </c>
      <c r="R45" s="5">
        <v>0</v>
      </c>
      <c r="S45" s="5">
        <v>0</v>
      </c>
      <c r="V45"/>
      <c r="W45"/>
      <c r="X45"/>
      <c r="Y45"/>
      <c r="Z45"/>
      <c r="AA45"/>
      <c r="AB45"/>
      <c r="AD45"/>
      <c r="AE45"/>
      <c r="AF45"/>
      <c r="AG45"/>
      <c r="AH45"/>
      <c r="AI45"/>
      <c r="AJ45"/>
    </row>
    <row r="46" spans="1:36" x14ac:dyDescent="0.25">
      <c r="A46" s="4" t="s">
        <v>220</v>
      </c>
      <c r="B46" s="4" t="s">
        <v>562</v>
      </c>
      <c r="C46" s="4">
        <f>_xlfn.XLOOKUP(A46,[1]Sheet1!$B$2:$B$320,[1]Sheet1!$A$2:$A$320,0,0)</f>
        <v>460</v>
      </c>
      <c r="D46" s="4" t="str">
        <f t="shared" si="2"/>
        <v>21BN</v>
      </c>
      <c r="E46" s="4">
        <v>12</v>
      </c>
      <c r="F46" s="4">
        <f t="shared" si="3"/>
        <v>2</v>
      </c>
      <c r="G46" s="4">
        <v>12</v>
      </c>
      <c r="I46" s="8" t="s">
        <v>467</v>
      </c>
      <c r="J46" s="4" t="str">
        <f>VLOOKUP(A46,[2]floweredvarieties!$A$2:$L$430,12,0)</f>
        <v>Y</v>
      </c>
      <c r="K46" s="4" t="str">
        <f>VLOOKUP(A46,[2]Sheet1!$C$2:$I$325,7,0)</f>
        <v>Y</v>
      </c>
      <c r="L46" s="5" t="s">
        <v>14</v>
      </c>
      <c r="M46" s="5">
        <v>2.1190930281839374E-4</v>
      </c>
      <c r="N46" s="35">
        <v>9.5499582189327917E-4</v>
      </c>
      <c r="O46" s="38">
        <v>33</v>
      </c>
      <c r="P46" s="5">
        <v>13096</v>
      </c>
      <c r="Q46" s="5">
        <v>355</v>
      </c>
      <c r="R46" s="5">
        <v>94</v>
      </c>
      <c r="S46" s="5">
        <v>9</v>
      </c>
      <c r="V46"/>
      <c r="W46"/>
      <c r="X46"/>
      <c r="Y46"/>
      <c r="Z46"/>
      <c r="AA46"/>
      <c r="AB46"/>
      <c r="AD46"/>
      <c r="AE46"/>
      <c r="AF46"/>
      <c r="AG46"/>
      <c r="AH46"/>
      <c r="AI46"/>
      <c r="AJ46"/>
    </row>
    <row r="47" spans="1:36" x14ac:dyDescent="0.25">
      <c r="A47" s="4" t="s">
        <v>34</v>
      </c>
      <c r="B47" s="4" t="s">
        <v>588</v>
      </c>
      <c r="C47" s="4">
        <f>_xlfn.XLOOKUP(A47,[1]Sheet1!$B$2:$B$320,[1]Sheet1!$A$2:$A$320,0,0)</f>
        <v>360</v>
      </c>
      <c r="D47" s="4" t="str">
        <f t="shared" si="2"/>
        <v>21BN</v>
      </c>
      <c r="E47" s="4">
        <v>12</v>
      </c>
      <c r="F47" s="4">
        <f t="shared" si="3"/>
        <v>2</v>
      </c>
      <c r="G47" s="4">
        <v>12</v>
      </c>
      <c r="I47" s="8" t="s">
        <v>732</v>
      </c>
      <c r="J47" s="4" t="str">
        <f>VLOOKUP(A47,[2]floweredvarieties!$A$2:$L$430,12,0)</f>
        <v>Y</v>
      </c>
      <c r="K47" s="4" t="str">
        <f>VLOOKUP(A47,[2]Sheet1!$C$2:$I$325,7,0)</f>
        <v>Y</v>
      </c>
      <c r="L47" s="5" t="s">
        <v>14</v>
      </c>
      <c r="M47" s="5" t="e">
        <v>#N/A</v>
      </c>
      <c r="N47" s="35" t="e">
        <v>#N/A</v>
      </c>
      <c r="O47" s="38">
        <v>7</v>
      </c>
      <c r="P47" s="5">
        <v>1875</v>
      </c>
      <c r="Q47" s="5">
        <v>37</v>
      </c>
      <c r="R47" s="5">
        <v>12</v>
      </c>
      <c r="S47" s="5">
        <v>0</v>
      </c>
      <c r="V47"/>
      <c r="W47"/>
      <c r="X47"/>
      <c r="Y47"/>
      <c r="Z47"/>
      <c r="AA47"/>
      <c r="AB47"/>
      <c r="AD47"/>
      <c r="AE47"/>
      <c r="AF47"/>
      <c r="AG47"/>
      <c r="AH47"/>
      <c r="AI47"/>
      <c r="AJ47"/>
    </row>
    <row r="48" spans="1:36" x14ac:dyDescent="0.25">
      <c r="A48" s="4" t="s">
        <v>37</v>
      </c>
      <c r="B48" s="4" t="s">
        <v>601</v>
      </c>
      <c r="C48" s="4">
        <f>_xlfn.XLOOKUP(A48,[1]Sheet1!$B$2:$B$320,[1]Sheet1!$A$2:$A$320,0,0)</f>
        <v>441</v>
      </c>
      <c r="D48" s="4" t="str">
        <f t="shared" si="2"/>
        <v>21BN</v>
      </c>
      <c r="E48" s="4">
        <v>12</v>
      </c>
      <c r="F48" s="4">
        <f t="shared" si="3"/>
        <v>2</v>
      </c>
      <c r="G48" s="4">
        <v>12</v>
      </c>
      <c r="I48" s="8" t="s">
        <v>712</v>
      </c>
      <c r="J48" s="4" t="str">
        <f>VLOOKUP(A48,[2]floweredvarieties!$A$2:$L$430,12,0)</f>
        <v>Y</v>
      </c>
      <c r="K48" s="4" t="str">
        <f>VLOOKUP(A48,[2]Sheet1!$C$2:$I$325,7,0)</f>
        <v>Y</v>
      </c>
      <c r="L48" s="5" t="s">
        <v>14</v>
      </c>
      <c r="M48" s="5" t="e">
        <v>#N/A</v>
      </c>
      <c r="N48" s="35" t="e">
        <v>#N/A</v>
      </c>
      <c r="O48" s="38">
        <v>4</v>
      </c>
      <c r="P48" s="5">
        <v>1197</v>
      </c>
      <c r="Q48" s="5">
        <v>17</v>
      </c>
      <c r="R48" s="5">
        <v>5</v>
      </c>
      <c r="S48" s="5">
        <v>0</v>
      </c>
      <c r="V48"/>
      <c r="W48"/>
      <c r="X48"/>
      <c r="Y48"/>
      <c r="Z48"/>
      <c r="AA48"/>
      <c r="AB48"/>
      <c r="AD48"/>
      <c r="AE48"/>
      <c r="AF48"/>
      <c r="AG48"/>
      <c r="AH48"/>
      <c r="AI48"/>
      <c r="AJ48"/>
    </row>
    <row r="49" spans="1:36" x14ac:dyDescent="0.25">
      <c r="A49" s="4" t="s">
        <v>227</v>
      </c>
      <c r="B49" s="4" t="s">
        <v>566</v>
      </c>
      <c r="C49" s="4">
        <f>_xlfn.XLOOKUP(A49,[1]Sheet1!$B$2:$B$320,[1]Sheet1!$A$2:$A$320,0,0)</f>
        <v>123</v>
      </c>
      <c r="D49" s="4" t="str">
        <f t="shared" si="2"/>
        <v>21BN</v>
      </c>
      <c r="E49" s="4">
        <v>15</v>
      </c>
      <c r="F49" s="4">
        <f t="shared" si="3"/>
        <v>4</v>
      </c>
      <c r="G49" s="4">
        <v>15</v>
      </c>
      <c r="I49" s="8" t="s">
        <v>729</v>
      </c>
      <c r="J49" s="4" t="str">
        <f>VLOOKUP(A49,[2]floweredvarieties!$A$2:$L$430,12,0)</f>
        <v>Y</v>
      </c>
      <c r="K49" s="4" t="str">
        <f>VLOOKUP(A49,[2]Sheet1!$C$2:$I$325,7,0)</f>
        <v>Y</v>
      </c>
      <c r="L49" s="5" t="e">
        <v>#N/A</v>
      </c>
      <c r="M49" s="5">
        <v>8.0256821829855537E-4</v>
      </c>
      <c r="N49" s="35">
        <v>2.9151685939170148E-4</v>
      </c>
      <c r="O49" s="38">
        <v>41</v>
      </c>
      <c r="P49" s="5">
        <v>15275</v>
      </c>
      <c r="Q49" s="5">
        <v>382</v>
      </c>
      <c r="R49" s="5">
        <v>124</v>
      </c>
      <c r="S49" s="5">
        <v>7</v>
      </c>
      <c r="V49"/>
      <c r="W49"/>
      <c r="X49"/>
      <c r="Y49"/>
      <c r="Z49"/>
      <c r="AA49"/>
      <c r="AB49"/>
      <c r="AD49"/>
      <c r="AE49"/>
      <c r="AF49"/>
      <c r="AG49"/>
      <c r="AH49"/>
      <c r="AI49"/>
      <c r="AJ49"/>
    </row>
    <row r="50" spans="1:36" x14ac:dyDescent="0.25">
      <c r="A50" s="4" t="s">
        <v>233</v>
      </c>
      <c r="B50" s="4" t="s">
        <v>646</v>
      </c>
      <c r="C50" s="4">
        <f>_xlfn.XLOOKUP(A50,[1]Sheet1!$B$2:$B$320,[1]Sheet1!$A$2:$A$320,0,0)</f>
        <v>347</v>
      </c>
      <c r="D50" s="4" t="str">
        <f t="shared" si="2"/>
        <v>21BN</v>
      </c>
      <c r="E50" s="4">
        <v>15</v>
      </c>
      <c r="F50" s="4">
        <f t="shared" si="3"/>
        <v>4</v>
      </c>
      <c r="G50" s="4">
        <v>17</v>
      </c>
      <c r="I50" s="8" t="s">
        <v>730</v>
      </c>
      <c r="J50" s="4" t="str">
        <f>VLOOKUP(A50,[2]floweredvarieties!$A$2:$L$430,12,0)</f>
        <v>Y</v>
      </c>
      <c r="K50" s="4" t="str">
        <f>VLOOKUP(A50,[2]Sheet1!$C$2:$I$325,7,0)</f>
        <v>Y</v>
      </c>
      <c r="L50" s="5" t="s">
        <v>14</v>
      </c>
      <c r="M50" s="5" t="e">
        <v>#N/A</v>
      </c>
      <c r="N50" s="35">
        <v>0</v>
      </c>
      <c r="O50" s="38">
        <v>10</v>
      </c>
      <c r="P50" s="5">
        <v>2599</v>
      </c>
      <c r="Q50" s="5">
        <v>80</v>
      </c>
      <c r="R50" s="5">
        <v>40</v>
      </c>
      <c r="S50" s="5">
        <v>0</v>
      </c>
      <c r="V50"/>
      <c r="W50"/>
      <c r="X50"/>
      <c r="Y50"/>
      <c r="Z50"/>
      <c r="AA50"/>
      <c r="AB50"/>
      <c r="AD50"/>
      <c r="AE50"/>
      <c r="AF50"/>
      <c r="AG50"/>
      <c r="AH50"/>
      <c r="AI50"/>
      <c r="AJ50"/>
    </row>
    <row r="51" spans="1:36" x14ac:dyDescent="0.25">
      <c r="A51" s="4" t="s">
        <v>240</v>
      </c>
      <c r="B51" s="4" t="s">
        <v>587</v>
      </c>
      <c r="C51" s="4">
        <f>_xlfn.XLOOKUP(A51,[1]Sheet1!$B$2:$B$320,[1]Sheet1!$A$2:$A$320,0,0)</f>
        <v>249</v>
      </c>
      <c r="D51" s="4" t="str">
        <f t="shared" si="2"/>
        <v>21BN</v>
      </c>
      <c r="E51" s="4">
        <v>15</v>
      </c>
      <c r="F51" s="4">
        <f t="shared" si="3"/>
        <v>4</v>
      </c>
      <c r="G51" s="4">
        <v>13</v>
      </c>
      <c r="I51" s="8" t="s">
        <v>733</v>
      </c>
      <c r="J51" s="4" t="str">
        <f>VLOOKUP(A51,[2]floweredvarieties!$A$2:$L$430,12,0)</f>
        <v>Y</v>
      </c>
      <c r="K51" s="4" t="str">
        <f>VLOOKUP(A51,[2]Sheet1!$C$2:$I$325,7,0)</f>
        <v>Y</v>
      </c>
      <c r="L51" s="5" t="s">
        <v>14</v>
      </c>
      <c r="M51" s="5">
        <v>2.7548209366391182E-4</v>
      </c>
      <c r="N51" s="35" t="e">
        <v>#N/A</v>
      </c>
      <c r="O51" s="38">
        <v>17</v>
      </c>
      <c r="P51" s="5">
        <v>7260</v>
      </c>
      <c r="Q51" s="5">
        <v>167</v>
      </c>
      <c r="R51" s="5">
        <v>40</v>
      </c>
      <c r="S51" s="5">
        <v>2</v>
      </c>
      <c r="V51"/>
      <c r="W51"/>
      <c r="X51"/>
      <c r="Y51"/>
      <c r="Z51"/>
      <c r="AA51"/>
      <c r="AB51"/>
      <c r="AD51"/>
      <c r="AE51"/>
      <c r="AF51"/>
      <c r="AG51"/>
      <c r="AH51"/>
      <c r="AI51"/>
      <c r="AJ51"/>
    </row>
    <row r="52" spans="1:36" x14ac:dyDescent="0.25">
      <c r="A52" s="4" t="s">
        <v>244</v>
      </c>
      <c r="B52" s="4" t="s">
        <v>596</v>
      </c>
      <c r="C52" s="4">
        <f>_xlfn.XLOOKUP(A52,[1]Sheet1!$B$2:$B$320,[1]Sheet1!$A$2:$A$320,0,0)</f>
        <v>403</v>
      </c>
      <c r="D52" s="4" t="str">
        <f t="shared" si="2"/>
        <v>21BN</v>
      </c>
      <c r="E52" s="4">
        <v>9</v>
      </c>
      <c r="F52" s="4">
        <f t="shared" si="3"/>
        <v>2</v>
      </c>
      <c r="I52" s="8"/>
      <c r="J52" s="4" t="str">
        <f>VLOOKUP(A52,[2]floweredvarieties!$A$2:$L$430,12,0)</f>
        <v>Y</v>
      </c>
      <c r="K52" s="4" t="str">
        <f>VLOOKUP(A52,[2]Sheet1!$C$2:$I$325,7,0)</f>
        <v>Y</v>
      </c>
      <c r="L52" s="5" t="s">
        <v>14</v>
      </c>
      <c r="M52" s="5" t="e">
        <v>#N/A</v>
      </c>
      <c r="N52" s="35">
        <v>0</v>
      </c>
      <c r="O52" s="38">
        <v>2</v>
      </c>
      <c r="P52" s="5">
        <v>427</v>
      </c>
      <c r="Q52" s="5">
        <v>17</v>
      </c>
      <c r="R52" s="5">
        <v>4</v>
      </c>
      <c r="S52" s="5">
        <v>0</v>
      </c>
      <c r="V52"/>
      <c r="W52"/>
      <c r="X52"/>
      <c r="Y52"/>
      <c r="Z52"/>
      <c r="AA52"/>
      <c r="AB52"/>
      <c r="AD52"/>
      <c r="AE52"/>
      <c r="AF52"/>
      <c r="AG52"/>
      <c r="AH52"/>
      <c r="AI52"/>
      <c r="AJ52"/>
    </row>
    <row r="53" spans="1:36" x14ac:dyDescent="0.25">
      <c r="A53" s="4" t="s">
        <v>118</v>
      </c>
      <c r="B53" s="4" t="s">
        <v>644</v>
      </c>
      <c r="C53" s="4">
        <f>_xlfn.XLOOKUP(A53,[1]Sheet1!$B$2:$B$320,[1]Sheet1!$A$2:$A$320,0,0)</f>
        <v>406</v>
      </c>
      <c r="D53" s="4" t="str">
        <f t="shared" si="2"/>
        <v>21BN</v>
      </c>
      <c r="E53" s="4">
        <v>15</v>
      </c>
      <c r="F53" s="4">
        <f t="shared" si="3"/>
        <v>4</v>
      </c>
      <c r="G53" s="4">
        <v>14</v>
      </c>
      <c r="I53" s="8" t="s">
        <v>703</v>
      </c>
      <c r="J53" s="4" t="str">
        <f>VLOOKUP(A53,[2]floweredvarieties!$A$2:$L$430,12,0)</f>
        <v>Y</v>
      </c>
      <c r="K53" s="4" t="str">
        <f>VLOOKUP(A53,[2]Sheet1!$C$2:$I$325,7,0)</f>
        <v>Y</v>
      </c>
      <c r="L53" s="5" t="s">
        <v>14</v>
      </c>
      <c r="M53" s="5">
        <v>1.0121457489878543E-3</v>
      </c>
      <c r="N53" s="35">
        <v>6.8665598535133903E-4</v>
      </c>
      <c r="O53" s="38">
        <v>13</v>
      </c>
      <c r="P53" s="5">
        <v>5357</v>
      </c>
      <c r="Q53" s="5">
        <v>61</v>
      </c>
      <c r="R53" s="5">
        <v>30</v>
      </c>
      <c r="S53" s="5">
        <v>4</v>
      </c>
      <c r="V53"/>
      <c r="W53"/>
      <c r="X53"/>
      <c r="Y53"/>
      <c r="Z53"/>
      <c r="AA53"/>
      <c r="AB53"/>
      <c r="AD53"/>
      <c r="AE53"/>
      <c r="AF53"/>
      <c r="AG53"/>
      <c r="AH53"/>
      <c r="AI53"/>
      <c r="AJ53"/>
    </row>
    <row r="54" spans="1:36" x14ac:dyDescent="0.25">
      <c r="A54" s="4" t="s">
        <v>120</v>
      </c>
      <c r="B54" s="4" t="s">
        <v>555</v>
      </c>
      <c r="C54" s="4">
        <f>_xlfn.XLOOKUP(A54,[1]Sheet1!$B$2:$B$320,[1]Sheet1!$A$2:$A$320,0,0)</f>
        <v>301</v>
      </c>
      <c r="D54" s="4" t="str">
        <f t="shared" si="2"/>
        <v>21BN</v>
      </c>
      <c r="E54" s="4">
        <v>9</v>
      </c>
      <c r="F54" s="4">
        <f t="shared" si="3"/>
        <v>2</v>
      </c>
      <c r="G54" s="4">
        <v>8</v>
      </c>
      <c r="I54" s="8" t="s">
        <v>710</v>
      </c>
      <c r="J54" s="4" t="str">
        <f>VLOOKUP(A54,[2]floweredvarieties!$A$2:$L$430,12,0)</f>
        <v>Y</v>
      </c>
      <c r="K54" s="4" t="str">
        <f>VLOOKUP(A54,[2]Sheet1!$C$2:$I$325,7,0)</f>
        <v>Y</v>
      </c>
      <c r="L54" s="5" t="s">
        <v>14</v>
      </c>
      <c r="M54" s="5" t="e">
        <v>#N/A</v>
      </c>
      <c r="N54" s="35">
        <v>0</v>
      </c>
      <c r="O54" s="38">
        <v>6</v>
      </c>
      <c r="P54" s="5">
        <v>1203</v>
      </c>
      <c r="Q54" s="5">
        <v>3</v>
      </c>
      <c r="R54" s="5">
        <v>1</v>
      </c>
      <c r="S54" s="5">
        <v>0</v>
      </c>
      <c r="V54"/>
      <c r="W54"/>
      <c r="X54"/>
      <c r="Y54"/>
      <c r="Z54"/>
      <c r="AA54"/>
      <c r="AB54"/>
      <c r="AD54"/>
      <c r="AE54"/>
      <c r="AF54"/>
      <c r="AG54"/>
      <c r="AH54"/>
      <c r="AI54"/>
      <c r="AJ54"/>
    </row>
    <row r="55" spans="1:36" x14ac:dyDescent="0.25">
      <c r="A55" s="4" t="s">
        <v>41</v>
      </c>
      <c r="B55" s="4" t="s">
        <v>595</v>
      </c>
      <c r="C55" s="4">
        <f>_xlfn.XLOOKUP(A55,[1]Sheet1!$B$2:$B$320,[1]Sheet1!$A$2:$A$320,0,0)</f>
        <v>445</v>
      </c>
      <c r="D55" s="4" t="str">
        <f t="shared" si="2"/>
        <v>21BN</v>
      </c>
      <c r="E55" s="4">
        <v>9</v>
      </c>
      <c r="F55" s="4">
        <f t="shared" si="3"/>
        <v>2</v>
      </c>
      <c r="G55" s="4">
        <v>9</v>
      </c>
      <c r="I55" s="8" t="s">
        <v>734</v>
      </c>
      <c r="J55" s="4" t="str">
        <f>VLOOKUP(A55,[2]floweredvarieties!$A$2:$L$430,12,0)</f>
        <v>Y</v>
      </c>
      <c r="K55" s="4" t="str">
        <f>VLOOKUP(A55,[2]Sheet1!$C$2:$I$325,7,0)</f>
        <v>Y</v>
      </c>
      <c r="L55" s="5" t="s">
        <v>14</v>
      </c>
      <c r="M55" s="5">
        <v>4.0000000000000002E-4</v>
      </c>
      <c r="N55" s="35" t="e">
        <v>#N/A</v>
      </c>
      <c r="O55" s="38">
        <v>15</v>
      </c>
      <c r="P55" s="5">
        <v>7500</v>
      </c>
      <c r="Q55" s="5">
        <v>131</v>
      </c>
      <c r="R55" s="5">
        <v>45</v>
      </c>
      <c r="S55" s="5">
        <v>3</v>
      </c>
      <c r="V55"/>
      <c r="W55"/>
      <c r="X55"/>
      <c r="Y55"/>
      <c r="Z55"/>
      <c r="AA55"/>
      <c r="AB55"/>
      <c r="AD55"/>
      <c r="AE55"/>
      <c r="AF55"/>
      <c r="AG55"/>
      <c r="AH55"/>
      <c r="AI55"/>
      <c r="AJ55"/>
    </row>
    <row r="56" spans="1:36" x14ac:dyDescent="0.25">
      <c r="A56" s="4" t="s">
        <v>43</v>
      </c>
      <c r="B56" s="4" t="s">
        <v>662</v>
      </c>
      <c r="C56" s="4">
        <f>_xlfn.XLOOKUP(A56,[1]Sheet1!$B$2:$B$320,[1]Sheet1!$A$2:$A$320,0,0)</f>
        <v>201</v>
      </c>
      <c r="D56" s="4" t="str">
        <f t="shared" si="2"/>
        <v>21BN</v>
      </c>
      <c r="E56" s="4">
        <v>6</v>
      </c>
      <c r="F56" s="4">
        <f t="shared" si="3"/>
        <v>1</v>
      </c>
      <c r="G56" s="4">
        <v>5</v>
      </c>
      <c r="I56" s="8" t="s">
        <v>735</v>
      </c>
      <c r="J56" s="4" t="str">
        <f>VLOOKUP(A56,[2]floweredvarieties!$A$2:$L$430,12,0)</f>
        <v>Y</v>
      </c>
      <c r="K56" s="4" t="str">
        <f>VLOOKUP(A56,[2]Sheet1!$C$2:$I$325,7,0)</f>
        <v>Y</v>
      </c>
      <c r="L56" s="5" t="s">
        <v>14</v>
      </c>
      <c r="M56" s="5">
        <v>8.576329331046312E-4</v>
      </c>
      <c r="N56" s="35">
        <v>0</v>
      </c>
      <c r="O56" s="38">
        <v>6</v>
      </c>
      <c r="P56" s="5">
        <v>1536</v>
      </c>
      <c r="Q56" s="5">
        <v>40</v>
      </c>
      <c r="R56" s="5">
        <v>18</v>
      </c>
      <c r="S56" s="5">
        <v>1</v>
      </c>
      <c r="V56"/>
      <c r="W56"/>
      <c r="X56"/>
      <c r="Y56"/>
      <c r="Z56"/>
      <c r="AA56"/>
      <c r="AB56"/>
      <c r="AD56"/>
      <c r="AE56"/>
      <c r="AF56"/>
      <c r="AG56"/>
      <c r="AH56"/>
      <c r="AI56"/>
      <c r="AJ56"/>
    </row>
    <row r="57" spans="1:36" x14ac:dyDescent="0.25">
      <c r="A57" s="4" t="s">
        <v>44</v>
      </c>
      <c r="B57" s="4" t="s">
        <v>639</v>
      </c>
      <c r="C57" s="4">
        <f>_xlfn.XLOOKUP(A57,[1]Sheet1!$B$2:$B$320,[1]Sheet1!$A$2:$A$320,0,0)</f>
        <v>503</v>
      </c>
      <c r="D57" s="4" t="str">
        <f t="shared" si="2"/>
        <v>21BN</v>
      </c>
      <c r="E57" s="4">
        <v>12</v>
      </c>
      <c r="F57" s="4">
        <f t="shared" si="3"/>
        <v>2</v>
      </c>
      <c r="G57" s="4">
        <v>12</v>
      </c>
      <c r="I57" s="8" t="s">
        <v>735</v>
      </c>
      <c r="J57" s="4" t="str">
        <f>VLOOKUP(A57,[2]floweredvarieties!$A$2:$L$430,12,0)</f>
        <v>Y</v>
      </c>
      <c r="K57" s="4" t="str">
        <f>VLOOKUP(A57,[2]Sheet1!$C$2:$I$325,7,0)</f>
        <v>Y</v>
      </c>
      <c r="L57" s="5" t="s">
        <v>14</v>
      </c>
      <c r="M57" s="5">
        <v>4.822182037371911E-4</v>
      </c>
      <c r="N57" s="35" t="e">
        <v>#N/A</v>
      </c>
      <c r="O57" s="38">
        <v>19</v>
      </c>
      <c r="P57" s="5">
        <v>8295</v>
      </c>
      <c r="Q57" s="5">
        <v>145</v>
      </c>
      <c r="R57" s="5">
        <v>36</v>
      </c>
      <c r="S57" s="5">
        <v>4</v>
      </c>
      <c r="V57"/>
      <c r="W57"/>
      <c r="X57"/>
      <c r="Y57"/>
      <c r="Z57"/>
      <c r="AA57"/>
      <c r="AB57"/>
      <c r="AD57"/>
      <c r="AE57"/>
      <c r="AF57"/>
      <c r="AG57"/>
      <c r="AH57"/>
      <c r="AI57"/>
      <c r="AJ57"/>
    </row>
    <row r="58" spans="1:36" x14ac:dyDescent="0.25">
      <c r="A58" s="4" t="s">
        <v>46</v>
      </c>
      <c r="B58" s="4" t="s">
        <v>563</v>
      </c>
      <c r="C58" s="4">
        <f>_xlfn.XLOOKUP(A58,[1]Sheet1!$B$2:$B$320,[1]Sheet1!$A$2:$A$320,0,0)</f>
        <v>419</v>
      </c>
      <c r="D58" s="4" t="str">
        <f t="shared" si="2"/>
        <v>21BN</v>
      </c>
      <c r="E58" s="4">
        <v>9</v>
      </c>
      <c r="F58" s="4">
        <f t="shared" si="3"/>
        <v>2</v>
      </c>
      <c r="G58" s="4">
        <v>9</v>
      </c>
      <c r="I58" s="8" t="s">
        <v>709</v>
      </c>
      <c r="J58" s="4" t="str">
        <f>VLOOKUP(A58,[2]floweredvarieties!$A$2:$L$430,12,1)</f>
        <v>Y</v>
      </c>
      <c r="K58" s="4" t="str">
        <f>VLOOKUP(A58,[2]Sheet1!$C$2:$I$325,7,0)</f>
        <v>Y</v>
      </c>
      <c r="L58" s="5" t="s">
        <v>14</v>
      </c>
      <c r="M58" s="5" t="e">
        <v>#N/A</v>
      </c>
      <c r="N58" s="35" t="e">
        <v>#N/A</v>
      </c>
      <c r="O58" s="38">
        <v>4</v>
      </c>
      <c r="P58" s="5">
        <v>1265</v>
      </c>
      <c r="Q58" s="5">
        <v>48</v>
      </c>
      <c r="R58" s="5">
        <v>7</v>
      </c>
      <c r="S58" s="5">
        <v>0</v>
      </c>
      <c r="V58"/>
      <c r="W58"/>
      <c r="X58"/>
      <c r="Y58"/>
      <c r="Z58"/>
      <c r="AA58"/>
      <c r="AB58"/>
      <c r="AD58"/>
      <c r="AE58"/>
      <c r="AF58"/>
      <c r="AG58"/>
      <c r="AH58"/>
      <c r="AI58"/>
      <c r="AJ58"/>
    </row>
    <row r="59" spans="1:36" x14ac:dyDescent="0.25">
      <c r="A59" s="4" t="s">
        <v>527</v>
      </c>
      <c r="B59" s="4" t="s">
        <v>683</v>
      </c>
      <c r="C59" s="4">
        <v>111</v>
      </c>
      <c r="D59" s="4" t="s">
        <v>528</v>
      </c>
      <c r="E59" s="4">
        <v>15</v>
      </c>
      <c r="F59" s="4">
        <f t="shared" si="3"/>
        <v>4</v>
      </c>
      <c r="G59" s="4">
        <v>15</v>
      </c>
      <c r="I59" s="4" t="s">
        <v>700</v>
      </c>
      <c r="J59" s="4" t="e">
        <f>VLOOKUP(A59,[2]floweredvarieties!$A$2:$L$430,12,0)</f>
        <v>#N/A</v>
      </c>
      <c r="K59" s="4" t="e">
        <f>VLOOKUP(A59,[2]Sheet1!$C$2:$I$325,7,0)</f>
        <v>#N/A</v>
      </c>
      <c r="L59" s="5" t="s">
        <v>14</v>
      </c>
      <c r="M59" s="5">
        <v>3.4403669724770644E-3</v>
      </c>
      <c r="N59" s="35" t="e">
        <v>#N/A</v>
      </c>
      <c r="O59" s="38">
        <v>2</v>
      </c>
      <c r="P59" s="5">
        <v>872</v>
      </c>
      <c r="Q59" s="5">
        <v>29</v>
      </c>
      <c r="R59" s="5">
        <v>12</v>
      </c>
      <c r="S59" s="5">
        <v>3</v>
      </c>
      <c r="V59"/>
      <c r="W59"/>
      <c r="X59"/>
      <c r="Y59"/>
      <c r="Z59"/>
      <c r="AA59"/>
      <c r="AB59"/>
      <c r="AD59"/>
      <c r="AE59"/>
      <c r="AF59"/>
      <c r="AG59"/>
      <c r="AH59"/>
      <c r="AI59"/>
      <c r="AJ59"/>
    </row>
    <row r="60" spans="1:36" x14ac:dyDescent="0.25">
      <c r="A60" s="4" t="s">
        <v>253</v>
      </c>
      <c r="B60" s="4" t="s">
        <v>629</v>
      </c>
      <c r="C60" s="4">
        <f>_xlfn.XLOOKUP(A60,[1]Sheet1!$B$2:$B$320,[1]Sheet1!$A$2:$A$320,0,0)</f>
        <v>302</v>
      </c>
      <c r="D60" s="4" t="str">
        <f t="shared" ref="D60:D93" si="4">IF(C60&gt;0, "21BN", 0)</f>
        <v>21BN</v>
      </c>
      <c r="E60" s="4">
        <v>12</v>
      </c>
      <c r="F60" s="4">
        <f t="shared" si="3"/>
        <v>2</v>
      </c>
      <c r="I60" s="8"/>
      <c r="J60" s="4" t="str">
        <f>VLOOKUP(A60,[2]floweredvarieties!$A$2:$L$430,12,0)</f>
        <v>Y</v>
      </c>
      <c r="K60" s="4" t="str">
        <f>VLOOKUP(A60,[2]Sheet1!$C$2:$I$325,7,0)</f>
        <v>Y</v>
      </c>
      <c r="L60" s="5" t="s">
        <v>14</v>
      </c>
      <c r="M60" s="5" t="e">
        <v>#N/A</v>
      </c>
      <c r="N60" s="35" t="e">
        <v>#N/A</v>
      </c>
      <c r="O60" s="38">
        <v>1</v>
      </c>
      <c r="P60" s="5">
        <v>130</v>
      </c>
      <c r="Q60" s="5">
        <v>7</v>
      </c>
      <c r="R60" s="5">
        <v>4</v>
      </c>
      <c r="S60" s="5">
        <v>0</v>
      </c>
      <c r="V60"/>
      <c r="W60"/>
      <c r="X60"/>
      <c r="Y60"/>
      <c r="Z60"/>
      <c r="AA60"/>
      <c r="AB60"/>
      <c r="AD60"/>
      <c r="AE60"/>
      <c r="AF60"/>
      <c r="AG60"/>
      <c r="AH60"/>
      <c r="AI60"/>
      <c r="AJ60"/>
    </row>
    <row r="61" spans="1:36" x14ac:dyDescent="0.25">
      <c r="A61" s="4" t="s">
        <v>254</v>
      </c>
      <c r="B61" s="4" t="s">
        <v>594</v>
      </c>
      <c r="C61" s="4">
        <f>_xlfn.XLOOKUP(A61,[1]Sheet1!$B$2:$B$320,[1]Sheet1!$A$2:$A$320,0,0)</f>
        <v>418</v>
      </c>
      <c r="D61" s="4" t="str">
        <f t="shared" si="4"/>
        <v>21BN</v>
      </c>
      <c r="E61" s="4">
        <v>12</v>
      </c>
      <c r="F61" s="4">
        <f t="shared" si="3"/>
        <v>2</v>
      </c>
      <c r="G61" s="4">
        <v>11</v>
      </c>
      <c r="I61" s="8" t="s">
        <v>736</v>
      </c>
      <c r="J61" s="4" t="str">
        <f>VLOOKUP(A61,[2]floweredvarieties!$A$2:$L$430,12,0)</f>
        <v>Y</v>
      </c>
      <c r="K61" s="4" t="str">
        <f>VLOOKUP(A61,[2]Sheet1!$C$2:$I$325,7,0)</f>
        <v>Y</v>
      </c>
      <c r="L61" s="5" t="s">
        <v>14</v>
      </c>
      <c r="M61" s="5" t="e">
        <v>#N/A</v>
      </c>
      <c r="N61" s="35">
        <v>4.1493775933609959E-3</v>
      </c>
      <c r="O61" s="38">
        <v>2</v>
      </c>
      <c r="P61" s="5">
        <v>921</v>
      </c>
      <c r="Q61" s="5">
        <v>10</v>
      </c>
      <c r="R61" s="5">
        <v>3</v>
      </c>
      <c r="S61" s="5">
        <v>1</v>
      </c>
      <c r="V61"/>
      <c r="W61"/>
      <c r="X61"/>
      <c r="Y61"/>
      <c r="Z61"/>
      <c r="AA61"/>
      <c r="AB61"/>
      <c r="AD61"/>
      <c r="AE61"/>
      <c r="AF61"/>
      <c r="AG61"/>
      <c r="AH61"/>
      <c r="AI61"/>
      <c r="AJ61"/>
    </row>
    <row r="62" spans="1:36" x14ac:dyDescent="0.25">
      <c r="A62" s="4" t="s">
        <v>277</v>
      </c>
      <c r="B62" s="4" t="s">
        <v>577</v>
      </c>
      <c r="C62" s="4">
        <f>_xlfn.XLOOKUP(A62,[1]Sheet1!$B$2:$B$320,[1]Sheet1!$A$2:$A$320,0,0)</f>
        <v>313</v>
      </c>
      <c r="D62" s="4" t="str">
        <f t="shared" si="4"/>
        <v>21BN</v>
      </c>
      <c r="E62" s="4">
        <v>18</v>
      </c>
      <c r="F62" s="4">
        <f t="shared" si="3"/>
        <v>4</v>
      </c>
      <c r="G62" s="4">
        <v>16</v>
      </c>
      <c r="I62" s="8" t="s">
        <v>737</v>
      </c>
      <c r="J62" s="4" t="str">
        <f>VLOOKUP(A62,[2]floweredvarieties!$A$2:$L$430,12,0)</f>
        <v>Y</v>
      </c>
      <c r="K62" s="4" t="str">
        <f>VLOOKUP(A62,[2]Sheet1!$C$2:$I$325,7,0)</f>
        <v>Y</v>
      </c>
      <c r="L62" s="5" t="s">
        <v>14</v>
      </c>
      <c r="M62" s="5" t="e">
        <v>#N/A</v>
      </c>
      <c r="N62" s="35" t="e">
        <v>#N/A</v>
      </c>
      <c r="O62" s="38">
        <v>11</v>
      </c>
      <c r="P62" s="5">
        <v>2212</v>
      </c>
      <c r="Q62" s="5">
        <v>38</v>
      </c>
      <c r="R62" s="5">
        <v>9</v>
      </c>
      <c r="S62" s="5">
        <v>0</v>
      </c>
      <c r="V62"/>
      <c r="W62"/>
      <c r="X62"/>
      <c r="Y62"/>
      <c r="Z62"/>
      <c r="AA62"/>
      <c r="AB62"/>
      <c r="AD62"/>
      <c r="AE62"/>
      <c r="AF62"/>
      <c r="AG62"/>
      <c r="AH62"/>
      <c r="AI62"/>
      <c r="AJ62"/>
    </row>
    <row r="63" spans="1:36" x14ac:dyDescent="0.25">
      <c r="A63" s="4" t="s">
        <v>281</v>
      </c>
      <c r="B63" s="4" t="s">
        <v>583</v>
      </c>
      <c r="C63" s="4">
        <f>_xlfn.XLOOKUP(A63,[1]Sheet1!$B$2:$B$320,[1]Sheet1!$A$2:$A$320,0,0)</f>
        <v>235</v>
      </c>
      <c r="D63" s="4" t="str">
        <f t="shared" si="4"/>
        <v>21BN</v>
      </c>
      <c r="E63" s="4">
        <v>15</v>
      </c>
      <c r="F63" s="4">
        <f t="shared" si="3"/>
        <v>4</v>
      </c>
      <c r="G63" s="4">
        <v>15</v>
      </c>
      <c r="I63" s="8" t="s">
        <v>738</v>
      </c>
      <c r="J63" s="4" t="str">
        <f>VLOOKUP(A63,[2]floweredvarieties!$A$2:$L$430,12,0)</f>
        <v>Y</v>
      </c>
      <c r="K63" s="4" t="str">
        <f>VLOOKUP(A63,[2]Sheet1!$C$2:$I$325,7,0)</f>
        <v>Y</v>
      </c>
      <c r="L63" s="5" t="s">
        <v>14</v>
      </c>
      <c r="M63" s="5" t="e">
        <v>#N/A</v>
      </c>
      <c r="N63" s="35">
        <v>2.2522522522522522E-3</v>
      </c>
      <c r="O63" s="38">
        <v>5</v>
      </c>
      <c r="P63" s="5">
        <v>885</v>
      </c>
      <c r="Q63" s="5">
        <v>28</v>
      </c>
      <c r="R63" s="5">
        <v>18</v>
      </c>
      <c r="S63" s="5">
        <v>1</v>
      </c>
      <c r="V63"/>
      <c r="W63"/>
      <c r="X63"/>
      <c r="Y63"/>
      <c r="Z63"/>
      <c r="AA63"/>
      <c r="AB63"/>
      <c r="AD63"/>
      <c r="AE63"/>
      <c r="AF63"/>
      <c r="AG63"/>
      <c r="AH63"/>
      <c r="AI63"/>
      <c r="AJ63"/>
    </row>
    <row r="64" spans="1:36" x14ac:dyDescent="0.25">
      <c r="A64" s="4" t="s">
        <v>51</v>
      </c>
      <c r="B64" s="4" t="s">
        <v>650</v>
      </c>
      <c r="C64" s="4">
        <f>_xlfn.XLOOKUP(A64,[1]Sheet1!$B$2:$B$320,[1]Sheet1!$A$2:$A$320,0,0)</f>
        <v>431</v>
      </c>
      <c r="D64" s="4" t="str">
        <f t="shared" si="4"/>
        <v>21BN</v>
      </c>
      <c r="E64" s="4">
        <v>12</v>
      </c>
      <c r="F64" s="4">
        <f t="shared" si="3"/>
        <v>2</v>
      </c>
      <c r="G64" s="4">
        <v>11</v>
      </c>
      <c r="I64" s="8" t="s">
        <v>711</v>
      </c>
      <c r="J64" s="4" t="str">
        <f>VLOOKUP(A64,[2]floweredvarieties!$A$2:$L$430,12,0)</f>
        <v>Y</v>
      </c>
      <c r="K64" s="4" t="str">
        <f>VLOOKUP(A64,[2]Sheet1!$C$2:$I$325,7,0)</f>
        <v>Y</v>
      </c>
      <c r="L64" s="5" t="s">
        <v>14</v>
      </c>
      <c r="M64" s="5" t="e">
        <v>#N/A</v>
      </c>
      <c r="N64" s="35">
        <v>3.8080731150038082E-4</v>
      </c>
      <c r="O64" s="38">
        <v>18</v>
      </c>
      <c r="P64" s="5">
        <v>6326</v>
      </c>
      <c r="Q64" s="5">
        <v>115</v>
      </c>
      <c r="R64" s="5">
        <v>29</v>
      </c>
      <c r="S64" s="5">
        <v>2</v>
      </c>
      <c r="V64"/>
      <c r="W64"/>
      <c r="X64"/>
      <c r="Y64"/>
      <c r="Z64"/>
      <c r="AA64"/>
      <c r="AB64"/>
      <c r="AD64"/>
      <c r="AE64"/>
      <c r="AF64"/>
      <c r="AG64"/>
      <c r="AH64"/>
      <c r="AI64"/>
      <c r="AJ64"/>
    </row>
    <row r="65" spans="1:36" x14ac:dyDescent="0.25">
      <c r="A65" s="4" t="s">
        <v>457</v>
      </c>
      <c r="B65" s="4" t="s">
        <v>630</v>
      </c>
      <c r="C65" s="4">
        <f>_xlfn.XLOOKUP(A65,[1]Sheet1!$B$2:$B$320,[1]Sheet1!$A$2:$A$320,0,0)</f>
        <v>137</v>
      </c>
      <c r="D65" s="4" t="str">
        <f t="shared" si="4"/>
        <v>21BN</v>
      </c>
      <c r="E65" s="4">
        <v>9</v>
      </c>
      <c r="F65" s="4">
        <f t="shared" si="3"/>
        <v>2</v>
      </c>
      <c r="G65" s="4">
        <v>9</v>
      </c>
      <c r="I65" s="8" t="s">
        <v>728</v>
      </c>
      <c r="J65" s="4" t="e">
        <f>VLOOKUP(A65,[2]floweredvarieties!$A$2:$L$430,12,0)</f>
        <v>#N/A</v>
      </c>
      <c r="K65" s="4" t="str">
        <f>VLOOKUP(A65,[2]Sheet1!$C$2:$I$325,7,0)</f>
        <v>Y</v>
      </c>
      <c r="L65" s="5" t="s">
        <v>14</v>
      </c>
      <c r="M65" s="5" t="e">
        <v>#N/A</v>
      </c>
      <c r="N65" s="35" t="e">
        <v>#N/A</v>
      </c>
      <c r="O65" s="38">
        <v>1</v>
      </c>
      <c r="P65" s="5">
        <v>242</v>
      </c>
      <c r="Q65" s="5">
        <v>11</v>
      </c>
      <c r="R65" s="5">
        <v>0</v>
      </c>
      <c r="S65" s="5">
        <v>0</v>
      </c>
      <c r="V65"/>
      <c r="W65"/>
      <c r="X65"/>
      <c r="Y65"/>
      <c r="Z65"/>
      <c r="AA65"/>
      <c r="AB65"/>
      <c r="AD65"/>
      <c r="AE65"/>
      <c r="AF65"/>
      <c r="AG65"/>
      <c r="AH65"/>
      <c r="AI65"/>
      <c r="AJ65"/>
    </row>
    <row r="66" spans="1:36" x14ac:dyDescent="0.25">
      <c r="A66" s="4" t="s">
        <v>473</v>
      </c>
      <c r="B66" s="4" t="s">
        <v>586</v>
      </c>
      <c r="C66" s="4">
        <f>_xlfn.XLOOKUP(A66,[1]Sheet1!$B$2:$B$320,[1]Sheet1!$A$2:$A$320,0,0)</f>
        <v>134</v>
      </c>
      <c r="D66" s="4" t="str">
        <f t="shared" si="4"/>
        <v>21BN</v>
      </c>
      <c r="E66" s="4">
        <v>12</v>
      </c>
      <c r="F66" s="4">
        <f t="shared" ref="F66:F97" si="5">IF(E66&lt;7,1,(IF(E66&lt;13,2,(IF(E66&lt;19,4,(IF(E66&lt;28,6,8)))))))</f>
        <v>2</v>
      </c>
      <c r="G66" s="4">
        <v>11</v>
      </c>
      <c r="I66" s="8" t="s">
        <v>717</v>
      </c>
      <c r="J66" s="4" t="e">
        <f>VLOOKUP(A66,[2]floweredvarieties!$A$2:$L$430,12,0)</f>
        <v>#N/A</v>
      </c>
      <c r="K66" s="4" t="str">
        <f>VLOOKUP(A66,[2]Sheet1!$C$2:$I$325,7,0)</f>
        <v>Y</v>
      </c>
      <c r="L66" s="5" t="s">
        <v>14</v>
      </c>
      <c r="M66" s="5" t="e">
        <v>#N/A</v>
      </c>
      <c r="N66" s="35">
        <v>0</v>
      </c>
      <c r="O66" s="38">
        <v>6</v>
      </c>
      <c r="P66" s="5">
        <v>1412</v>
      </c>
      <c r="Q66" s="5">
        <v>7</v>
      </c>
      <c r="R66" s="5">
        <v>4</v>
      </c>
      <c r="S66" s="5">
        <v>0</v>
      </c>
      <c r="V66"/>
      <c r="W66"/>
      <c r="X66"/>
      <c r="Y66"/>
      <c r="Z66"/>
      <c r="AA66"/>
      <c r="AB66"/>
      <c r="AD66"/>
      <c r="AE66"/>
      <c r="AF66"/>
      <c r="AG66"/>
      <c r="AH66"/>
      <c r="AI66"/>
      <c r="AJ66"/>
    </row>
    <row r="67" spans="1:36" x14ac:dyDescent="0.25">
      <c r="A67" s="4" t="s">
        <v>286</v>
      </c>
      <c r="B67" s="4" t="s">
        <v>605</v>
      </c>
      <c r="C67" s="4">
        <f>_xlfn.XLOOKUP(A67,[1]Sheet1!$B$2:$B$320,[1]Sheet1!$A$2:$A$320,0,0)</f>
        <v>220</v>
      </c>
      <c r="D67" s="4" t="str">
        <f t="shared" si="4"/>
        <v>21BN</v>
      </c>
      <c r="E67" s="4">
        <v>15</v>
      </c>
      <c r="F67" s="4">
        <f t="shared" si="5"/>
        <v>4</v>
      </c>
      <c r="G67" s="4">
        <v>15</v>
      </c>
      <c r="I67" s="8" t="s">
        <v>704</v>
      </c>
      <c r="J67" s="4" t="str">
        <f>VLOOKUP(A67,[2]floweredvarieties!$A$2:$L$430,12,0)</f>
        <v>Y</v>
      </c>
      <c r="K67" s="4" t="str">
        <f>VLOOKUP(A67,[2]Sheet1!$C$2:$I$325,7,0)</f>
        <v>Y</v>
      </c>
      <c r="L67" s="5" t="s">
        <v>14</v>
      </c>
      <c r="M67" s="5" t="e">
        <v>#N/A</v>
      </c>
      <c r="N67" s="35">
        <v>6.3481986986192664E-4</v>
      </c>
      <c r="O67" s="38">
        <v>13</v>
      </c>
      <c r="P67" s="5">
        <v>6916</v>
      </c>
      <c r="Q67" s="5">
        <v>75</v>
      </c>
      <c r="R67" s="5">
        <v>45</v>
      </c>
      <c r="S67" s="5">
        <v>4</v>
      </c>
      <c r="V67"/>
      <c r="W67"/>
      <c r="X67"/>
      <c r="Y67"/>
      <c r="Z67"/>
      <c r="AA67"/>
      <c r="AB67"/>
      <c r="AD67"/>
      <c r="AE67"/>
      <c r="AF67"/>
      <c r="AG67"/>
      <c r="AH67"/>
      <c r="AI67"/>
      <c r="AJ67"/>
    </row>
    <row r="68" spans="1:36" x14ac:dyDescent="0.25">
      <c r="A68" s="4" t="s">
        <v>287</v>
      </c>
      <c r="B68" s="4" t="s">
        <v>634</v>
      </c>
      <c r="C68" s="4">
        <f>_xlfn.XLOOKUP(A68,[1]Sheet1!$B$2:$B$320,[1]Sheet1!$A$2:$A$320,0,0)</f>
        <v>131</v>
      </c>
      <c r="D68" s="4" t="str">
        <f t="shared" si="4"/>
        <v>21BN</v>
      </c>
      <c r="E68" s="4">
        <v>9</v>
      </c>
      <c r="F68" s="4">
        <f t="shared" si="5"/>
        <v>2</v>
      </c>
      <c r="G68" s="4">
        <v>6</v>
      </c>
      <c r="I68" s="8" t="s">
        <v>739</v>
      </c>
      <c r="J68" s="4" t="str">
        <f>VLOOKUP(A68,[2]floweredvarieties!$A$2:$L$430,12,0)</f>
        <v>Y</v>
      </c>
      <c r="K68" s="4" t="str">
        <f>VLOOKUP(A68,[2]Sheet1!$C$2:$I$325,7,0)</f>
        <v>Y</v>
      </c>
      <c r="L68" s="5" t="s">
        <v>14</v>
      </c>
      <c r="M68" s="5">
        <v>1.6806722689075631E-3</v>
      </c>
      <c r="N68" s="35" t="e">
        <v>#N/A</v>
      </c>
      <c r="O68" s="38">
        <v>3</v>
      </c>
      <c r="P68" s="5">
        <v>2380</v>
      </c>
      <c r="Q68" s="5">
        <v>72</v>
      </c>
      <c r="R68" s="5">
        <v>36</v>
      </c>
      <c r="S68" s="5">
        <v>4</v>
      </c>
      <c r="V68"/>
      <c r="W68"/>
      <c r="X68"/>
      <c r="Y68"/>
      <c r="Z68"/>
      <c r="AA68"/>
      <c r="AB68"/>
      <c r="AD68"/>
      <c r="AE68"/>
      <c r="AF68"/>
      <c r="AG68"/>
      <c r="AH68"/>
      <c r="AI68"/>
      <c r="AJ68"/>
    </row>
    <row r="69" spans="1:36" x14ac:dyDescent="0.25">
      <c r="A69" s="4" t="s">
        <v>288</v>
      </c>
      <c r="B69" s="4" t="s">
        <v>608</v>
      </c>
      <c r="C69" s="4">
        <f>_xlfn.XLOOKUP(A69,[1]Sheet1!$B$2:$B$320,[1]Sheet1!$A$2:$A$320,0,0)</f>
        <v>438</v>
      </c>
      <c r="D69" s="4" t="str">
        <f t="shared" si="4"/>
        <v>21BN</v>
      </c>
      <c r="E69" s="4">
        <v>12</v>
      </c>
      <c r="F69" s="4">
        <f t="shared" si="5"/>
        <v>2</v>
      </c>
      <c r="G69" s="4">
        <v>12</v>
      </c>
      <c r="I69" s="8" t="s">
        <v>740</v>
      </c>
      <c r="J69" s="4" t="str">
        <f>VLOOKUP(A69,[2]floweredvarieties!$A$2:$L$430,12,0)</f>
        <v>Y</v>
      </c>
      <c r="K69" s="4" t="str">
        <f>VLOOKUP(A69,[2]Sheet1!$C$2:$I$325,7,0)</f>
        <v>Y</v>
      </c>
      <c r="L69" s="5" t="s">
        <v>14</v>
      </c>
      <c r="M69" s="5" t="e">
        <v>#N/A</v>
      </c>
      <c r="N69" s="35">
        <v>3.6751194413818452E-4</v>
      </c>
      <c r="O69" s="38">
        <v>6</v>
      </c>
      <c r="P69" s="5">
        <v>2930</v>
      </c>
      <c r="Q69" s="5">
        <v>25</v>
      </c>
      <c r="R69" s="5">
        <v>8</v>
      </c>
      <c r="S69" s="5">
        <v>1</v>
      </c>
      <c r="V69"/>
      <c r="W69"/>
      <c r="X69"/>
      <c r="Y69"/>
      <c r="Z69"/>
      <c r="AA69"/>
      <c r="AB69"/>
      <c r="AD69"/>
      <c r="AE69"/>
      <c r="AF69"/>
      <c r="AG69"/>
      <c r="AH69"/>
      <c r="AI69"/>
      <c r="AJ69"/>
    </row>
    <row r="70" spans="1:36" x14ac:dyDescent="0.25">
      <c r="A70" s="4" t="s">
        <v>53</v>
      </c>
      <c r="B70" s="4" t="s">
        <v>655</v>
      </c>
      <c r="C70" s="4">
        <f>_xlfn.XLOOKUP(A70,[1]Sheet1!$B$2:$B$320,[1]Sheet1!$A$2:$A$320,0,0)</f>
        <v>505</v>
      </c>
      <c r="D70" s="4" t="str">
        <f t="shared" si="4"/>
        <v>21BN</v>
      </c>
      <c r="E70" s="4">
        <v>12</v>
      </c>
      <c r="F70" s="4">
        <f t="shared" si="5"/>
        <v>2</v>
      </c>
      <c r="G70" s="4">
        <v>11</v>
      </c>
      <c r="I70" s="8" t="s">
        <v>741</v>
      </c>
      <c r="J70" s="4" t="str">
        <f>VLOOKUP(A70,[2]floweredvarieties!$A$2:$L$430,12,0)</f>
        <v>Y</v>
      </c>
      <c r="K70" s="4" t="str">
        <f>VLOOKUP(A70,[2]Sheet1!$C$2:$I$325,7,0)</f>
        <v>Y</v>
      </c>
      <c r="L70" s="5" t="s">
        <v>14</v>
      </c>
      <c r="M70" s="5" t="e">
        <v>#N/A</v>
      </c>
      <c r="N70" s="35">
        <v>0</v>
      </c>
      <c r="O70" s="38">
        <v>1</v>
      </c>
      <c r="P70" s="5">
        <v>222</v>
      </c>
      <c r="Q70" s="5">
        <v>6</v>
      </c>
      <c r="R70" s="5">
        <v>4</v>
      </c>
      <c r="S70" s="5">
        <v>0</v>
      </c>
      <c r="V70"/>
      <c r="W70"/>
      <c r="X70"/>
      <c r="Y70"/>
      <c r="Z70"/>
      <c r="AA70"/>
      <c r="AB70"/>
      <c r="AD70"/>
      <c r="AE70"/>
      <c r="AF70"/>
      <c r="AG70"/>
      <c r="AH70"/>
      <c r="AI70"/>
      <c r="AJ70"/>
    </row>
    <row r="71" spans="1:36" x14ac:dyDescent="0.25">
      <c r="A71" s="4" t="s">
        <v>290</v>
      </c>
      <c r="B71" s="4" t="s">
        <v>641</v>
      </c>
      <c r="C71" s="4">
        <f>_xlfn.XLOOKUP(A71,[1]Sheet1!$B$2:$B$320,[1]Sheet1!$A$2:$A$320,0,0)</f>
        <v>233</v>
      </c>
      <c r="D71" s="4" t="str">
        <f t="shared" si="4"/>
        <v>21BN</v>
      </c>
      <c r="E71" s="4">
        <v>6</v>
      </c>
      <c r="F71" s="4">
        <f t="shared" si="5"/>
        <v>1</v>
      </c>
      <c r="G71" s="4">
        <v>6</v>
      </c>
      <c r="I71" s="8" t="s">
        <v>712</v>
      </c>
      <c r="J71" s="4" t="str">
        <f>VLOOKUP(A71,[2]floweredvarieties!$A$2:$L$430,12,0)</f>
        <v>Y</v>
      </c>
      <c r="K71" s="4" t="str">
        <f>VLOOKUP(A71,[2]Sheet1!$C$2:$I$325,7,0)</f>
        <v>Y</v>
      </c>
      <c r="L71" s="5" t="s">
        <v>14</v>
      </c>
      <c r="M71" s="5" t="e">
        <v>#N/A</v>
      </c>
      <c r="N71" s="35" t="e">
        <v>#N/A</v>
      </c>
      <c r="O71" s="38">
        <v>2</v>
      </c>
      <c r="P71" s="5">
        <v>568</v>
      </c>
      <c r="Q71" s="5">
        <v>0</v>
      </c>
      <c r="R71" s="5">
        <v>0</v>
      </c>
      <c r="S71" s="5">
        <v>0</v>
      </c>
      <c r="V71"/>
      <c r="W71"/>
      <c r="X71"/>
      <c r="Y71"/>
      <c r="Z71"/>
      <c r="AA71"/>
      <c r="AB71"/>
      <c r="AD71"/>
      <c r="AE71"/>
      <c r="AF71"/>
      <c r="AG71"/>
      <c r="AH71"/>
      <c r="AI71"/>
      <c r="AJ71"/>
    </row>
    <row r="72" spans="1:36" x14ac:dyDescent="0.25">
      <c r="A72" s="4" t="s">
        <v>291</v>
      </c>
      <c r="B72" s="4" t="s">
        <v>614</v>
      </c>
      <c r="C72" s="4">
        <f>_xlfn.XLOOKUP(A72,[1]Sheet1!$B$2:$B$320,[1]Sheet1!$A$2:$A$320,0,0)</f>
        <v>225</v>
      </c>
      <c r="D72" s="4" t="str">
        <f t="shared" si="4"/>
        <v>21BN</v>
      </c>
      <c r="E72" s="4">
        <v>12</v>
      </c>
      <c r="F72" s="4">
        <f t="shared" si="5"/>
        <v>2</v>
      </c>
      <c r="G72" s="4">
        <v>12</v>
      </c>
      <c r="I72" s="8" t="s">
        <v>742</v>
      </c>
      <c r="J72" s="4" t="str">
        <f>VLOOKUP(A72,[2]floweredvarieties!$A$2:$L$430,12,0)</f>
        <v>Y</v>
      </c>
      <c r="K72" s="4" t="str">
        <f>VLOOKUP(A72,[2]Sheet1!$C$2:$I$325,7,0)</f>
        <v>Y</v>
      </c>
      <c r="L72" s="5" t="s">
        <v>14</v>
      </c>
      <c r="M72" s="5">
        <v>2.008032128514056E-3</v>
      </c>
      <c r="N72" s="35">
        <v>5.3995680345572358E-4</v>
      </c>
      <c r="O72" s="38">
        <v>7</v>
      </c>
      <c r="P72" s="5">
        <v>4342</v>
      </c>
      <c r="Q72" s="5">
        <v>76</v>
      </c>
      <c r="R72" s="5">
        <v>54</v>
      </c>
      <c r="S72" s="5">
        <v>6</v>
      </c>
      <c r="V72"/>
      <c r="W72"/>
      <c r="X72"/>
      <c r="Y72"/>
      <c r="Z72"/>
      <c r="AA72"/>
      <c r="AB72"/>
      <c r="AD72"/>
      <c r="AE72"/>
      <c r="AF72"/>
      <c r="AG72"/>
      <c r="AH72"/>
      <c r="AI72"/>
      <c r="AJ72"/>
    </row>
    <row r="73" spans="1:36" x14ac:dyDescent="0.25">
      <c r="A73" s="4" t="s">
        <v>54</v>
      </c>
      <c r="B73" s="4" t="s">
        <v>669</v>
      </c>
      <c r="C73" s="4">
        <f>_xlfn.XLOOKUP(A73,[1]Sheet1!$B$2:$B$320,[1]Sheet1!$A$2:$A$320,0,0)</f>
        <v>118</v>
      </c>
      <c r="D73" s="4" t="str">
        <f t="shared" si="4"/>
        <v>21BN</v>
      </c>
      <c r="E73" s="4">
        <v>6</v>
      </c>
      <c r="F73" s="4">
        <f t="shared" si="5"/>
        <v>1</v>
      </c>
      <c r="G73" s="4">
        <v>6</v>
      </c>
      <c r="I73" s="8" t="s">
        <v>743</v>
      </c>
      <c r="J73" s="4" t="str">
        <f>VLOOKUP(A73,[2]floweredvarieties!$A$2:$L$430,12,0)</f>
        <v>Y</v>
      </c>
      <c r="K73" s="4" t="str">
        <f>VLOOKUP(A73,[2]Sheet1!$C$2:$I$325,7,0)</f>
        <v>Y</v>
      </c>
      <c r="L73" s="5" t="s">
        <v>14</v>
      </c>
      <c r="M73" s="5" t="e">
        <v>#N/A</v>
      </c>
      <c r="N73" s="35">
        <v>7.4934432371674784E-4</v>
      </c>
      <c r="O73" s="38">
        <v>7</v>
      </c>
      <c r="P73" s="5">
        <v>2669</v>
      </c>
      <c r="Q73" s="5">
        <v>37</v>
      </c>
      <c r="R73" s="5">
        <v>13</v>
      </c>
      <c r="S73" s="5">
        <v>2</v>
      </c>
      <c r="V73"/>
      <c r="W73"/>
      <c r="X73"/>
      <c r="Y73"/>
      <c r="Z73"/>
      <c r="AA73"/>
      <c r="AB73"/>
      <c r="AD73"/>
      <c r="AE73"/>
      <c r="AF73"/>
      <c r="AG73"/>
      <c r="AH73"/>
      <c r="AI73"/>
      <c r="AJ73"/>
    </row>
    <row r="74" spans="1:36" x14ac:dyDescent="0.25">
      <c r="A74" s="4" t="s">
        <v>56</v>
      </c>
      <c r="B74" s="4" t="s">
        <v>553</v>
      </c>
      <c r="C74" s="4">
        <f>_xlfn.XLOOKUP(A74,[1]Sheet1!$B$2:$B$320,[1]Sheet1!$A$2:$A$320,0,0)</f>
        <v>260</v>
      </c>
      <c r="D74" s="4" t="str">
        <f t="shared" si="4"/>
        <v>21BN</v>
      </c>
      <c r="E74" s="4">
        <v>12</v>
      </c>
      <c r="F74" s="4">
        <f t="shared" si="5"/>
        <v>2</v>
      </c>
      <c r="G74" s="4">
        <v>12</v>
      </c>
      <c r="I74" s="8" t="s">
        <v>744</v>
      </c>
      <c r="J74" s="4" t="str">
        <f>VLOOKUP(A74,[2]floweredvarieties!$A$2:$L$430,12,0)</f>
        <v>Y</v>
      </c>
      <c r="K74" s="4" t="str">
        <f>VLOOKUP(A74,[2]Sheet1!$C$2:$I$325,7,0)</f>
        <v>Y</v>
      </c>
      <c r="L74" s="5" t="s">
        <v>14</v>
      </c>
      <c r="M74" s="5" t="e">
        <v>#N/A</v>
      </c>
      <c r="N74" s="35" t="e">
        <v>#N/A</v>
      </c>
      <c r="O74" s="38">
        <v>0</v>
      </c>
      <c r="P74" s="5">
        <v>0</v>
      </c>
      <c r="Q74" s="5">
        <v>0</v>
      </c>
      <c r="R74" s="5">
        <v>0</v>
      </c>
      <c r="S74" s="5">
        <v>0</v>
      </c>
      <c r="V74"/>
      <c r="W74"/>
      <c r="X74"/>
      <c r="Y74"/>
      <c r="Z74"/>
      <c r="AA74"/>
      <c r="AB74"/>
      <c r="AD74"/>
      <c r="AE74"/>
      <c r="AF74"/>
      <c r="AG74"/>
      <c r="AH74"/>
      <c r="AI74"/>
      <c r="AJ74"/>
    </row>
    <row r="75" spans="1:36" x14ac:dyDescent="0.25">
      <c r="A75" s="4" t="s">
        <v>293</v>
      </c>
      <c r="B75" s="4" t="s">
        <v>666</v>
      </c>
      <c r="C75" s="4">
        <f>_xlfn.XLOOKUP(A75,[1]Sheet1!$B$2:$B$320,[1]Sheet1!$A$2:$A$320,0,0)</f>
        <v>525</v>
      </c>
      <c r="D75" s="4" t="str">
        <f t="shared" si="4"/>
        <v>21BN</v>
      </c>
      <c r="E75" s="4">
        <v>6</v>
      </c>
      <c r="F75" s="4">
        <f t="shared" si="5"/>
        <v>1</v>
      </c>
      <c r="G75" s="4">
        <v>6</v>
      </c>
      <c r="I75" s="8" t="s">
        <v>478</v>
      </c>
      <c r="J75" s="4" t="str">
        <f>VLOOKUP(A75,[2]floweredvarieties!$A$2:$L$430,12,0)</f>
        <v>Y</v>
      </c>
      <c r="K75" s="4" t="str">
        <f>VLOOKUP(A75,[2]Sheet1!$C$2:$I$325,7,0)</f>
        <v>Y</v>
      </c>
      <c r="L75" s="5" t="s">
        <v>14</v>
      </c>
      <c r="M75" s="5" t="e">
        <v>#N/A</v>
      </c>
      <c r="N75" s="35" t="e">
        <v>#N/A</v>
      </c>
      <c r="O75" s="38">
        <v>0</v>
      </c>
      <c r="P75" s="5">
        <v>0</v>
      </c>
      <c r="Q75" s="5">
        <v>0</v>
      </c>
      <c r="R75" s="5">
        <v>0</v>
      </c>
      <c r="S75" s="5">
        <v>0</v>
      </c>
      <c r="V75"/>
      <c r="W75"/>
      <c r="X75"/>
      <c r="Y75"/>
      <c r="Z75"/>
      <c r="AA75"/>
      <c r="AB75"/>
      <c r="AD75"/>
      <c r="AE75"/>
      <c r="AF75"/>
      <c r="AG75"/>
      <c r="AH75"/>
      <c r="AI75"/>
      <c r="AJ75"/>
    </row>
    <row r="76" spans="1:36" x14ac:dyDescent="0.25">
      <c r="A76" s="4" t="s">
        <v>294</v>
      </c>
      <c r="B76" s="4" t="s">
        <v>569</v>
      </c>
      <c r="C76" s="4">
        <f>_xlfn.XLOOKUP(A76,[1]Sheet1!$B$2:$B$320,[1]Sheet1!$A$2:$A$320,0,0)</f>
        <v>145</v>
      </c>
      <c r="D76" s="4" t="str">
        <f t="shared" si="4"/>
        <v>21BN</v>
      </c>
      <c r="E76" s="4">
        <v>12</v>
      </c>
      <c r="F76" s="4">
        <f t="shared" si="5"/>
        <v>2</v>
      </c>
      <c r="G76" s="4">
        <v>9</v>
      </c>
      <c r="I76" s="8" t="s">
        <v>745</v>
      </c>
      <c r="J76" s="4" t="str">
        <f>VLOOKUP(A76,[2]floweredvarieties!$A$2:$L$430,12,0)</f>
        <v>Y</v>
      </c>
      <c r="K76" s="4" t="str">
        <f>VLOOKUP(A76,[2]Sheet1!$C$2:$I$325,7,0)</f>
        <v>Y</v>
      </c>
      <c r="L76" s="5" t="s">
        <v>14</v>
      </c>
      <c r="M76" s="5">
        <v>1.5710919088766694E-3</v>
      </c>
      <c r="N76" s="35" t="e">
        <v>#N/A</v>
      </c>
      <c r="O76" s="38">
        <v>7</v>
      </c>
      <c r="P76" s="5">
        <v>6365</v>
      </c>
      <c r="Q76" s="5">
        <v>123</v>
      </c>
      <c r="R76" s="5">
        <v>57</v>
      </c>
      <c r="S76" s="5">
        <v>10</v>
      </c>
      <c r="V76"/>
      <c r="W76"/>
      <c r="X76"/>
      <c r="Y76"/>
      <c r="Z76"/>
      <c r="AA76"/>
      <c r="AB76"/>
      <c r="AD76"/>
      <c r="AE76"/>
      <c r="AF76"/>
      <c r="AG76"/>
      <c r="AH76"/>
      <c r="AI76"/>
      <c r="AJ76"/>
    </row>
    <row r="77" spans="1:36" x14ac:dyDescent="0.25">
      <c r="A77" s="4" t="s">
        <v>295</v>
      </c>
      <c r="B77" s="4" t="s">
        <v>663</v>
      </c>
      <c r="C77" s="4">
        <f>_xlfn.XLOOKUP(A77,[1]Sheet1!$B$2:$B$320,[1]Sheet1!$A$2:$A$320,0,0)</f>
        <v>103</v>
      </c>
      <c r="D77" s="4" t="str">
        <f t="shared" si="4"/>
        <v>21BN</v>
      </c>
      <c r="E77" s="4">
        <v>6</v>
      </c>
      <c r="F77" s="4">
        <f t="shared" si="5"/>
        <v>1</v>
      </c>
      <c r="G77" s="4">
        <v>6</v>
      </c>
      <c r="I77" s="8" t="s">
        <v>725</v>
      </c>
      <c r="J77" s="4" t="str">
        <f>VLOOKUP(A77,[2]floweredvarieties!$A$2:$L$430,12,0)</f>
        <v>Y</v>
      </c>
      <c r="K77" s="4" t="str">
        <f>VLOOKUP(A77,[2]Sheet1!$C$2:$I$325,7,0)</f>
        <v>Y</v>
      </c>
      <c r="L77" s="5" t="s">
        <v>14</v>
      </c>
      <c r="M77" s="5" t="e">
        <v>#N/A</v>
      </c>
      <c r="N77" s="35" t="e">
        <v>#N/A</v>
      </c>
      <c r="O77" s="38">
        <v>0</v>
      </c>
      <c r="P77" s="5">
        <v>0</v>
      </c>
      <c r="Q77" s="5">
        <v>0</v>
      </c>
      <c r="R77" s="5">
        <v>0</v>
      </c>
      <c r="S77" s="5">
        <v>0</v>
      </c>
      <c r="V77"/>
      <c r="W77"/>
      <c r="X77"/>
      <c r="Y77"/>
      <c r="Z77"/>
      <c r="AA77"/>
      <c r="AB77"/>
      <c r="AD77"/>
      <c r="AE77"/>
      <c r="AF77"/>
      <c r="AG77"/>
      <c r="AH77"/>
      <c r="AI77"/>
      <c r="AJ77"/>
    </row>
    <row r="78" spans="1:36" x14ac:dyDescent="0.25">
      <c r="A78" s="4" t="s">
        <v>296</v>
      </c>
      <c r="B78" s="4" t="s">
        <v>599</v>
      </c>
      <c r="C78" s="4">
        <f>_xlfn.XLOOKUP(A78,[1]Sheet1!$B$2:$B$320,[1]Sheet1!$A$2:$A$320,0,0)</f>
        <v>401</v>
      </c>
      <c r="D78" s="4" t="str">
        <f t="shared" si="4"/>
        <v>21BN</v>
      </c>
      <c r="E78" s="4">
        <v>15</v>
      </c>
      <c r="F78" s="4">
        <f t="shared" si="5"/>
        <v>4</v>
      </c>
      <c r="G78" s="4">
        <v>15</v>
      </c>
      <c r="I78" s="8" t="s">
        <v>506</v>
      </c>
      <c r="J78" s="4" t="str">
        <f>VLOOKUP(A78,[2]floweredvarieties!$A$2:$L$430,12,0)</f>
        <v>Y</v>
      </c>
      <c r="K78" s="4" t="str">
        <f>VLOOKUP(A78,[2]Sheet1!$C$2:$I$325,7,0)</f>
        <v>Y</v>
      </c>
      <c r="L78" s="5" t="s">
        <v>14</v>
      </c>
      <c r="M78" s="5" t="e">
        <v>#N/A</v>
      </c>
      <c r="N78" s="35" t="e">
        <v>#N/A</v>
      </c>
      <c r="O78" s="38">
        <v>0</v>
      </c>
      <c r="P78" s="5">
        <v>0</v>
      </c>
      <c r="Q78" s="5">
        <v>0</v>
      </c>
      <c r="R78" s="5">
        <v>0</v>
      </c>
      <c r="S78" s="5">
        <v>0</v>
      </c>
      <c r="V78"/>
      <c r="W78"/>
      <c r="X78"/>
      <c r="Y78"/>
      <c r="Z78"/>
      <c r="AA78"/>
      <c r="AB78"/>
      <c r="AD78"/>
      <c r="AE78"/>
      <c r="AF78"/>
      <c r="AG78"/>
      <c r="AH78"/>
      <c r="AI78"/>
      <c r="AJ78"/>
    </row>
    <row r="79" spans="1:36" x14ac:dyDescent="0.25">
      <c r="A79" s="4" t="s">
        <v>297</v>
      </c>
      <c r="B79" s="4" t="s">
        <v>667</v>
      </c>
      <c r="C79" s="4">
        <f>_xlfn.XLOOKUP(A79,[1]Sheet1!$B$2:$B$320,[1]Sheet1!$A$2:$A$320,0,0)</f>
        <v>343</v>
      </c>
      <c r="D79" s="4" t="str">
        <f t="shared" si="4"/>
        <v>21BN</v>
      </c>
      <c r="E79" s="4">
        <v>6</v>
      </c>
      <c r="F79" s="4">
        <f t="shared" si="5"/>
        <v>1</v>
      </c>
      <c r="G79" s="4">
        <v>6</v>
      </c>
      <c r="I79" s="8" t="s">
        <v>717</v>
      </c>
      <c r="J79" s="4" t="str">
        <f>VLOOKUP(A79,[2]floweredvarieties!$A$2:$L$430,12,0)</f>
        <v>Y</v>
      </c>
      <c r="K79" s="4" t="str">
        <f>VLOOKUP(A79,[2]Sheet1!$C$2:$I$325,7,0)</f>
        <v>Y</v>
      </c>
      <c r="L79" s="5" t="s">
        <v>14</v>
      </c>
      <c r="M79" s="5">
        <v>4.1580041580041582E-4</v>
      </c>
      <c r="N79" s="35" t="e">
        <v>#N/A</v>
      </c>
      <c r="O79" s="38">
        <v>5</v>
      </c>
      <c r="P79" s="5">
        <v>2405</v>
      </c>
      <c r="Q79" s="5">
        <v>72</v>
      </c>
      <c r="R79" s="5">
        <v>25</v>
      </c>
      <c r="S79" s="5">
        <v>1</v>
      </c>
      <c r="V79"/>
      <c r="W79"/>
      <c r="X79"/>
      <c r="Y79"/>
      <c r="Z79"/>
      <c r="AA79"/>
      <c r="AB79"/>
      <c r="AD79"/>
      <c r="AE79"/>
      <c r="AF79"/>
      <c r="AG79"/>
      <c r="AH79"/>
      <c r="AI79"/>
      <c r="AJ79"/>
    </row>
    <row r="80" spans="1:36" x14ac:dyDescent="0.25">
      <c r="A80" s="4" t="s">
        <v>299</v>
      </c>
      <c r="B80" s="4" t="s">
        <v>656</v>
      </c>
      <c r="C80" s="4">
        <f>_xlfn.XLOOKUP(A80,[1]Sheet1!$B$2:$B$320,[1]Sheet1!$A$2:$A$320,0,0)</f>
        <v>513</v>
      </c>
      <c r="D80" s="4" t="str">
        <f t="shared" si="4"/>
        <v>21BN</v>
      </c>
      <c r="E80" s="4">
        <v>6</v>
      </c>
      <c r="F80" s="4">
        <f t="shared" si="5"/>
        <v>1</v>
      </c>
      <c r="G80" s="4">
        <v>5</v>
      </c>
      <c r="I80" s="8" t="s">
        <v>746</v>
      </c>
      <c r="J80" s="4" t="str">
        <f>VLOOKUP(A80,[2]floweredvarieties!$A$2:$L$430,12,0)</f>
        <v>Y</v>
      </c>
      <c r="K80" s="4" t="str">
        <f>VLOOKUP(A80,[2]Sheet1!$C$2:$I$325,7,0)</f>
        <v>Y</v>
      </c>
      <c r="L80" s="5" t="s">
        <v>14</v>
      </c>
      <c r="M80" s="5" t="e">
        <v>#N/A</v>
      </c>
      <c r="N80" s="35" t="e">
        <v>#N/A</v>
      </c>
      <c r="O80" s="38">
        <v>2</v>
      </c>
      <c r="P80" s="5">
        <v>665</v>
      </c>
      <c r="Q80" s="5">
        <v>7</v>
      </c>
      <c r="R80" s="5">
        <v>0</v>
      </c>
      <c r="S80" s="5">
        <v>0</v>
      </c>
      <c r="V80"/>
      <c r="W80"/>
      <c r="X80"/>
      <c r="Y80"/>
      <c r="Z80"/>
      <c r="AA80"/>
      <c r="AB80"/>
      <c r="AD80"/>
      <c r="AE80"/>
      <c r="AF80"/>
      <c r="AG80"/>
      <c r="AH80"/>
      <c r="AI80"/>
      <c r="AJ80"/>
    </row>
    <row r="81" spans="1:36" x14ac:dyDescent="0.25">
      <c r="A81" s="4" t="s">
        <v>301</v>
      </c>
      <c r="B81" s="4" t="s">
        <v>658</v>
      </c>
      <c r="C81" s="4">
        <f>_xlfn.XLOOKUP(A81,[1]Sheet1!$B$2:$B$320,[1]Sheet1!$A$2:$A$320,0,0)</f>
        <v>434</v>
      </c>
      <c r="D81" s="4" t="str">
        <f t="shared" si="4"/>
        <v>21BN</v>
      </c>
      <c r="E81" s="4">
        <v>6</v>
      </c>
      <c r="F81" s="4">
        <f t="shared" si="5"/>
        <v>1</v>
      </c>
      <c r="G81" s="4">
        <v>6</v>
      </c>
      <c r="I81" s="8" t="s">
        <v>747</v>
      </c>
      <c r="J81" s="4" t="str">
        <f>VLOOKUP(A81,[2]floweredvarieties!$A$2:$L$430,12,0)</f>
        <v>Y</v>
      </c>
      <c r="K81" s="4" t="str">
        <f>VLOOKUP(A81,[2]Sheet1!$C$2:$I$325,7,0)</f>
        <v>Y</v>
      </c>
      <c r="L81" s="5" t="s">
        <v>14</v>
      </c>
      <c r="M81" s="5">
        <v>1.9928258270227183E-4</v>
      </c>
      <c r="N81" s="35" t="e">
        <v>#N/A</v>
      </c>
      <c r="O81" s="38">
        <v>11</v>
      </c>
      <c r="P81" s="5">
        <v>5018</v>
      </c>
      <c r="Q81" s="5">
        <v>63</v>
      </c>
      <c r="R81" s="5">
        <v>29</v>
      </c>
      <c r="S81" s="5">
        <v>1</v>
      </c>
      <c r="V81"/>
      <c r="W81"/>
      <c r="X81"/>
      <c r="Y81"/>
      <c r="Z81"/>
      <c r="AA81"/>
      <c r="AB81"/>
      <c r="AD81"/>
      <c r="AE81"/>
      <c r="AF81"/>
      <c r="AG81"/>
      <c r="AH81"/>
      <c r="AI81"/>
      <c r="AJ81"/>
    </row>
    <row r="82" spans="1:36" x14ac:dyDescent="0.25">
      <c r="A82" s="4" t="s">
        <v>302</v>
      </c>
      <c r="B82" s="4" t="s">
        <v>657</v>
      </c>
      <c r="C82" s="4">
        <f>_xlfn.XLOOKUP(A82,[1]Sheet1!$B$2:$B$320,[1]Sheet1!$A$2:$A$320,0,0)</f>
        <v>454</v>
      </c>
      <c r="D82" s="4" t="str">
        <f t="shared" si="4"/>
        <v>21BN</v>
      </c>
      <c r="E82" s="4">
        <v>12</v>
      </c>
      <c r="F82" s="4">
        <f t="shared" si="5"/>
        <v>2</v>
      </c>
      <c r="G82" s="4">
        <v>12</v>
      </c>
      <c r="I82" s="8" t="s">
        <v>748</v>
      </c>
      <c r="J82" s="4" t="s">
        <v>14</v>
      </c>
      <c r="K82" s="4" t="str">
        <f>VLOOKUP(A82,[2]Sheet1!$C$2:$I$325,7,0)</f>
        <v>Y</v>
      </c>
      <c r="L82" s="5" t="s">
        <v>14</v>
      </c>
      <c r="M82" s="5">
        <v>2.6041666666666665E-3</v>
      </c>
      <c r="N82" s="35" t="e">
        <v>#N/A</v>
      </c>
      <c r="O82" s="38">
        <v>4</v>
      </c>
      <c r="P82" s="5">
        <v>1152</v>
      </c>
      <c r="Q82" s="5">
        <v>15</v>
      </c>
      <c r="R82" s="5">
        <v>9</v>
      </c>
      <c r="S82" s="5">
        <v>3</v>
      </c>
      <c r="V82"/>
      <c r="W82"/>
      <c r="X82"/>
      <c r="Y82"/>
      <c r="Z82"/>
      <c r="AA82"/>
      <c r="AB82"/>
      <c r="AD82"/>
      <c r="AE82"/>
      <c r="AF82"/>
      <c r="AG82"/>
      <c r="AH82"/>
      <c r="AI82"/>
      <c r="AJ82"/>
    </row>
    <row r="83" spans="1:36" x14ac:dyDescent="0.25">
      <c r="A83" s="4" t="s">
        <v>303</v>
      </c>
      <c r="B83" s="4" t="s">
        <v>568</v>
      </c>
      <c r="C83" s="4">
        <f>_xlfn.XLOOKUP(A83,[1]Sheet1!$B$2:$B$320,[1]Sheet1!$A$2:$A$320,0,0)</f>
        <v>507</v>
      </c>
      <c r="D83" s="4" t="str">
        <f t="shared" si="4"/>
        <v>21BN</v>
      </c>
      <c r="E83" s="4">
        <v>12</v>
      </c>
      <c r="F83" s="4">
        <f t="shared" si="5"/>
        <v>2</v>
      </c>
      <c r="G83" s="4">
        <v>7</v>
      </c>
      <c r="I83" s="8" t="s">
        <v>466</v>
      </c>
      <c r="J83" s="4" t="str">
        <f>VLOOKUP(A83,[2]floweredvarieties!$A$2:$L$430,12,0)</f>
        <v>Y</v>
      </c>
      <c r="K83" s="4" t="str">
        <f>VLOOKUP(A83,[2]Sheet1!$C$2:$I$325,7,0)</f>
        <v>Y</v>
      </c>
      <c r="L83" s="5" t="s">
        <v>14</v>
      </c>
      <c r="M83" s="5">
        <v>8.212877792378449E-4</v>
      </c>
      <c r="N83" s="35" t="e">
        <v>#N/A</v>
      </c>
      <c r="O83" s="38">
        <v>11</v>
      </c>
      <c r="P83" s="5">
        <v>6088</v>
      </c>
      <c r="Q83" s="5">
        <v>86</v>
      </c>
      <c r="R83" s="5">
        <v>45</v>
      </c>
      <c r="S83" s="5">
        <v>5</v>
      </c>
      <c r="V83"/>
      <c r="W83"/>
      <c r="X83"/>
      <c r="Y83"/>
      <c r="Z83"/>
      <c r="AA83"/>
      <c r="AB83"/>
      <c r="AD83"/>
      <c r="AE83"/>
      <c r="AF83"/>
      <c r="AG83"/>
      <c r="AH83"/>
      <c r="AI83"/>
      <c r="AJ83"/>
    </row>
    <row r="84" spans="1:36" x14ac:dyDescent="0.25">
      <c r="A84" s="4" t="s">
        <v>127</v>
      </c>
      <c r="B84" s="4" t="s">
        <v>645</v>
      </c>
      <c r="C84" s="4">
        <f>_xlfn.XLOOKUP(A84,[1]Sheet1!$B$2:$B$320,[1]Sheet1!$A$2:$A$320,0,0)</f>
        <v>516</v>
      </c>
      <c r="D84" s="4" t="str">
        <f t="shared" si="4"/>
        <v>21BN</v>
      </c>
      <c r="E84" s="4">
        <v>6</v>
      </c>
      <c r="F84" s="4">
        <f t="shared" si="5"/>
        <v>1</v>
      </c>
      <c r="G84" s="4">
        <v>6</v>
      </c>
      <c r="I84" s="8" t="s">
        <v>745</v>
      </c>
      <c r="J84" s="4" t="str">
        <f>VLOOKUP(A84,[2]floweredvarieties!$A$2:$L$430,12,0)</f>
        <v>Y</v>
      </c>
      <c r="K84" s="4" t="str">
        <f>VLOOKUP(A84,[2]Sheet1!$C$2:$I$325,7,0)</f>
        <v>Y</v>
      </c>
      <c r="L84" s="5" t="s">
        <v>14</v>
      </c>
      <c r="M84" s="5" t="e">
        <v>#N/A</v>
      </c>
      <c r="N84" s="35" t="e">
        <v>#N/A</v>
      </c>
      <c r="O84" s="38">
        <v>0</v>
      </c>
      <c r="P84" s="5">
        <v>0</v>
      </c>
      <c r="Q84" s="5">
        <v>0</v>
      </c>
      <c r="R84" s="5">
        <v>0</v>
      </c>
      <c r="S84" s="5">
        <v>0</v>
      </c>
      <c r="V84"/>
      <c r="W84"/>
      <c r="X84"/>
      <c r="Y84"/>
      <c r="Z84"/>
      <c r="AA84"/>
      <c r="AB84"/>
      <c r="AD84"/>
      <c r="AE84"/>
      <c r="AF84"/>
      <c r="AG84"/>
      <c r="AH84"/>
      <c r="AI84"/>
      <c r="AJ84"/>
    </row>
    <row r="85" spans="1:36" x14ac:dyDescent="0.25">
      <c r="A85" s="4" t="s">
        <v>128</v>
      </c>
      <c r="B85" s="4" t="s">
        <v>671</v>
      </c>
      <c r="C85" s="4">
        <f>_xlfn.XLOOKUP(A85,[1]Sheet1!$B$2:$B$320,[1]Sheet1!$A$2:$A$320,0,0)</f>
        <v>413</v>
      </c>
      <c r="D85" s="4" t="str">
        <f t="shared" si="4"/>
        <v>21BN</v>
      </c>
      <c r="E85" s="4">
        <v>6</v>
      </c>
      <c r="F85" s="4">
        <f t="shared" si="5"/>
        <v>1</v>
      </c>
      <c r="G85" s="4">
        <v>6</v>
      </c>
      <c r="I85" s="8" t="s">
        <v>722</v>
      </c>
      <c r="J85" s="4" t="str">
        <f>VLOOKUP(A85,[2]floweredvarieties!$A$2:$L$430,12,0)</f>
        <v>Y</v>
      </c>
      <c r="K85" s="4" t="str">
        <f>VLOOKUP(A85,[2]Sheet1!$C$2:$I$325,7,0)</f>
        <v>Y</v>
      </c>
      <c r="L85" s="5" t="s">
        <v>14</v>
      </c>
      <c r="M85" s="5" t="e">
        <v>#N/A</v>
      </c>
      <c r="N85" s="35">
        <v>1.1947431302270011E-3</v>
      </c>
      <c r="O85" s="38">
        <v>3</v>
      </c>
      <c r="P85" s="5">
        <v>837</v>
      </c>
      <c r="Q85" s="5">
        <v>27</v>
      </c>
      <c r="R85" s="5">
        <v>14</v>
      </c>
      <c r="S85" s="5">
        <v>1</v>
      </c>
      <c r="V85"/>
      <c r="W85"/>
      <c r="X85"/>
      <c r="Y85"/>
      <c r="Z85"/>
      <c r="AA85"/>
      <c r="AB85"/>
      <c r="AD85"/>
      <c r="AE85"/>
      <c r="AF85"/>
      <c r="AG85"/>
      <c r="AH85"/>
      <c r="AI85"/>
      <c r="AJ85"/>
    </row>
    <row r="86" spans="1:36" x14ac:dyDescent="0.25">
      <c r="A86" s="4" t="s">
        <v>129</v>
      </c>
      <c r="B86" s="4" t="s">
        <v>604</v>
      </c>
      <c r="C86" s="4">
        <f>_xlfn.XLOOKUP(A86,[1]Sheet1!$B$2:$B$320,[1]Sheet1!$A$2:$A$320,0,0)</f>
        <v>238</v>
      </c>
      <c r="D86" s="4" t="str">
        <f t="shared" si="4"/>
        <v>21BN</v>
      </c>
      <c r="E86" s="4">
        <v>18</v>
      </c>
      <c r="F86" s="4">
        <f t="shared" si="5"/>
        <v>4</v>
      </c>
      <c r="G86" s="4">
        <v>17</v>
      </c>
      <c r="I86" s="8" t="s">
        <v>454</v>
      </c>
      <c r="J86" s="4" t="str">
        <f>VLOOKUP(A86,[2]floweredvarieties!$A$2:$L$430,12,0)</f>
        <v>Y</v>
      </c>
      <c r="K86" s="4" t="str">
        <f>VLOOKUP(A86,[2]Sheet1!$C$2:$I$325,7,0)</f>
        <v>Y</v>
      </c>
      <c r="L86" s="5" t="s">
        <v>14</v>
      </c>
      <c r="M86" s="5" t="e">
        <v>#N/A</v>
      </c>
      <c r="N86" s="35">
        <v>2.0314880650076179E-3</v>
      </c>
      <c r="O86" s="38">
        <v>5</v>
      </c>
      <c r="P86" s="5">
        <v>1969</v>
      </c>
      <c r="Q86" s="5">
        <v>54</v>
      </c>
      <c r="R86" s="5">
        <v>27</v>
      </c>
      <c r="S86" s="5">
        <v>4</v>
      </c>
      <c r="V86"/>
      <c r="W86"/>
      <c r="X86"/>
      <c r="Y86"/>
      <c r="Z86"/>
      <c r="AA86"/>
      <c r="AB86"/>
      <c r="AD86"/>
      <c r="AE86"/>
      <c r="AF86"/>
      <c r="AG86"/>
      <c r="AH86"/>
      <c r="AI86"/>
      <c r="AJ86"/>
    </row>
    <row r="87" spans="1:36" x14ac:dyDescent="0.25">
      <c r="A87" s="4" t="s">
        <v>308</v>
      </c>
      <c r="B87" s="4" t="s">
        <v>659</v>
      </c>
      <c r="C87" s="4">
        <f>_xlfn.XLOOKUP(A87,[1]Sheet1!$B$2:$B$320,[1]Sheet1!$A$2:$A$320,0,0)</f>
        <v>228</v>
      </c>
      <c r="D87" s="4" t="str">
        <f t="shared" si="4"/>
        <v>21BN</v>
      </c>
      <c r="E87" s="4">
        <v>9</v>
      </c>
      <c r="F87" s="4">
        <f t="shared" si="5"/>
        <v>2</v>
      </c>
      <c r="G87" s="4">
        <v>9</v>
      </c>
      <c r="I87" s="8" t="s">
        <v>716</v>
      </c>
      <c r="J87" s="4" t="str">
        <f>VLOOKUP(A87,[2]floweredvarieties!$A$2:$L$430,12,0)</f>
        <v>Y</v>
      </c>
      <c r="K87" s="4" t="str">
        <f>VLOOKUP(A87,[2]Sheet1!$C$2:$I$325,7,0)</f>
        <v>Y</v>
      </c>
      <c r="L87" s="5" t="s">
        <v>14</v>
      </c>
      <c r="M87" s="5" t="e">
        <v>#N/A</v>
      </c>
      <c r="N87" s="35" t="e">
        <v>#N/A</v>
      </c>
      <c r="O87" s="38">
        <v>2</v>
      </c>
      <c r="P87" s="5">
        <v>1497</v>
      </c>
      <c r="Q87" s="5">
        <v>49</v>
      </c>
      <c r="R87" s="5">
        <v>4</v>
      </c>
      <c r="S87" s="5">
        <v>0</v>
      </c>
      <c r="V87"/>
      <c r="W87"/>
      <c r="X87"/>
      <c r="Y87"/>
      <c r="Z87"/>
      <c r="AA87"/>
      <c r="AB87"/>
      <c r="AD87"/>
      <c r="AE87"/>
      <c r="AF87"/>
      <c r="AG87"/>
      <c r="AH87"/>
      <c r="AI87"/>
      <c r="AJ87"/>
    </row>
    <row r="88" spans="1:36" x14ac:dyDescent="0.25">
      <c r="A88" s="4" t="s">
        <v>309</v>
      </c>
      <c r="B88" s="4" t="s">
        <v>642</v>
      </c>
      <c r="C88" s="4">
        <f>_xlfn.XLOOKUP(A88,[1]Sheet1!$B$2:$B$320,[1]Sheet1!$A$2:$A$320,0,0)</f>
        <v>255</v>
      </c>
      <c r="D88" s="4" t="str">
        <f t="shared" si="4"/>
        <v>21BN</v>
      </c>
      <c r="E88" s="4">
        <v>6</v>
      </c>
      <c r="F88" s="4">
        <f t="shared" si="5"/>
        <v>1</v>
      </c>
      <c r="G88" s="4">
        <v>4</v>
      </c>
      <c r="I88" s="8" t="s">
        <v>724</v>
      </c>
      <c r="J88" s="4" t="str">
        <f>VLOOKUP(A88,[2]floweredvarieties!$A$2:$L$430,12,0)</f>
        <v>Y</v>
      </c>
      <c r="K88" s="4" t="str">
        <f>VLOOKUP(A88,[2]Sheet1!$C$2:$I$325,7,0)</f>
        <v>Y</v>
      </c>
      <c r="L88" s="5" t="s">
        <v>14</v>
      </c>
      <c r="M88" s="5" t="e">
        <v>#N/A</v>
      </c>
      <c r="N88" s="35" t="e">
        <v>#N/A</v>
      </c>
      <c r="O88" s="38">
        <v>0</v>
      </c>
      <c r="P88" s="5">
        <v>0</v>
      </c>
      <c r="Q88" s="5">
        <v>0</v>
      </c>
      <c r="R88" s="5">
        <v>0</v>
      </c>
      <c r="S88" s="5">
        <v>0</v>
      </c>
      <c r="V88"/>
      <c r="W88"/>
      <c r="X88"/>
      <c r="Y88"/>
      <c r="Z88"/>
      <c r="AA88"/>
      <c r="AB88"/>
      <c r="AD88"/>
      <c r="AE88"/>
      <c r="AF88"/>
      <c r="AG88"/>
      <c r="AH88"/>
      <c r="AI88"/>
      <c r="AJ88"/>
    </row>
    <row r="89" spans="1:36" x14ac:dyDescent="0.25">
      <c r="A89" s="4" t="s">
        <v>474</v>
      </c>
      <c r="B89" s="4" t="s">
        <v>592</v>
      </c>
      <c r="C89" s="4">
        <f>_xlfn.XLOOKUP(A89,[1]Sheet1!$B$2:$B$320,[1]Sheet1!$A$2:$A$320,0,0)</f>
        <v>215</v>
      </c>
      <c r="D89" s="4" t="str">
        <f t="shared" si="4"/>
        <v>21BN</v>
      </c>
      <c r="E89" s="4">
        <v>6</v>
      </c>
      <c r="F89" s="4">
        <f t="shared" si="5"/>
        <v>1</v>
      </c>
      <c r="G89" s="4">
        <v>5</v>
      </c>
      <c r="I89" s="8" t="s">
        <v>741</v>
      </c>
      <c r="J89" s="4" t="e">
        <f>VLOOKUP(A89,[2]floweredvarieties!$A$2:$L$430,12,0)</f>
        <v>#N/A</v>
      </c>
      <c r="K89" s="4" t="str">
        <f>VLOOKUP(A89,[2]Sheet1!$C$2:$I$325,7,0)</f>
        <v>Y</v>
      </c>
      <c r="L89" s="5" t="s">
        <v>14</v>
      </c>
      <c r="M89" s="5" t="e">
        <v>#N/A</v>
      </c>
      <c r="N89" s="35" t="e">
        <v>#N/A</v>
      </c>
      <c r="O89" s="38">
        <v>0</v>
      </c>
      <c r="P89" s="5">
        <v>0</v>
      </c>
      <c r="Q89" s="5">
        <v>0</v>
      </c>
      <c r="R89" s="5">
        <v>0</v>
      </c>
      <c r="S89" s="5">
        <v>0</v>
      </c>
      <c r="V89"/>
      <c r="W89"/>
      <c r="X89"/>
      <c r="Y89"/>
      <c r="Z89"/>
      <c r="AA89"/>
      <c r="AB89"/>
      <c r="AD89"/>
      <c r="AE89"/>
      <c r="AF89"/>
      <c r="AG89"/>
      <c r="AH89"/>
      <c r="AI89"/>
      <c r="AJ89"/>
    </row>
    <row r="90" spans="1:36" x14ac:dyDescent="0.25">
      <c r="A90" s="4" t="s">
        <v>312</v>
      </c>
      <c r="B90" s="4" t="s">
        <v>609</v>
      </c>
      <c r="C90" s="4">
        <f>_xlfn.XLOOKUP(A90,[1]Sheet1!$B$2:$B$320,[1]Sheet1!$A$2:$A$320,0,0)</f>
        <v>425</v>
      </c>
      <c r="D90" s="4" t="str">
        <f t="shared" si="4"/>
        <v>21BN</v>
      </c>
      <c r="E90" s="4">
        <v>12</v>
      </c>
      <c r="F90" s="4">
        <f t="shared" si="5"/>
        <v>2</v>
      </c>
      <c r="G90" s="4">
        <v>12</v>
      </c>
      <c r="I90" s="8" t="s">
        <v>749</v>
      </c>
      <c r="J90" s="4" t="str">
        <f>VLOOKUP(A90,[2]floweredvarieties!$A$2:$L$430,12,0)</f>
        <v>Y</v>
      </c>
      <c r="K90" s="4" t="str">
        <f>VLOOKUP(A90,[2]Sheet1!$C$2:$I$325,7,0)</f>
        <v>Y</v>
      </c>
      <c r="L90" s="5" t="s">
        <v>14</v>
      </c>
      <c r="M90" s="5" t="e">
        <v>#N/A</v>
      </c>
      <c r="N90" s="35" t="e">
        <v>#N/A</v>
      </c>
      <c r="O90" s="38">
        <v>0</v>
      </c>
      <c r="P90" s="5">
        <v>0</v>
      </c>
      <c r="Q90" s="5">
        <v>0</v>
      </c>
      <c r="R90" s="5">
        <v>0</v>
      </c>
      <c r="S90" s="5">
        <v>0</v>
      </c>
      <c r="V90"/>
      <c r="W90"/>
      <c r="X90"/>
      <c r="Y90"/>
      <c r="Z90"/>
      <c r="AA90"/>
      <c r="AB90"/>
      <c r="AD90"/>
      <c r="AE90"/>
      <c r="AF90"/>
      <c r="AG90"/>
      <c r="AH90"/>
      <c r="AI90"/>
      <c r="AJ90"/>
    </row>
    <row r="91" spans="1:36" x14ac:dyDescent="0.25">
      <c r="A91" s="4" t="s">
        <v>315</v>
      </c>
      <c r="B91" s="4" t="s">
        <v>640</v>
      </c>
      <c r="C91" s="4">
        <f>_xlfn.XLOOKUP(A91,[1]Sheet1!$B$2:$B$320,[1]Sheet1!$A$2:$A$320,0,0)</f>
        <v>435</v>
      </c>
      <c r="D91" s="4" t="str">
        <f t="shared" si="4"/>
        <v>21BN</v>
      </c>
      <c r="E91" s="4">
        <v>12</v>
      </c>
      <c r="F91" s="4">
        <f t="shared" si="5"/>
        <v>2</v>
      </c>
      <c r="G91" s="4">
        <v>12</v>
      </c>
      <c r="I91" s="8" t="s">
        <v>750</v>
      </c>
      <c r="J91" s="4" t="str">
        <f>VLOOKUP(A91,[2]floweredvarieties!$A$2:$L$430,12,0)</f>
        <v>Y</v>
      </c>
      <c r="K91" s="4" t="str">
        <f>VLOOKUP(A91,[2]Sheet1!$C$2:$I$325,7,0)</f>
        <v>Y</v>
      </c>
      <c r="L91" s="5" t="s">
        <v>14</v>
      </c>
      <c r="M91" s="5" t="e">
        <v>#N/A</v>
      </c>
      <c r="N91" s="35" t="e">
        <v>#N/A</v>
      </c>
      <c r="O91" s="38">
        <v>0</v>
      </c>
      <c r="P91" s="5">
        <v>0</v>
      </c>
      <c r="Q91" s="5">
        <v>0</v>
      </c>
      <c r="R91" s="5">
        <v>0</v>
      </c>
      <c r="S91" s="5">
        <v>0</v>
      </c>
      <c r="V91"/>
      <c r="W91"/>
      <c r="X91"/>
      <c r="Y91"/>
      <c r="Z91"/>
      <c r="AA91"/>
      <c r="AB91"/>
      <c r="AD91"/>
      <c r="AE91"/>
      <c r="AF91"/>
      <c r="AG91"/>
      <c r="AH91"/>
      <c r="AI91"/>
      <c r="AJ91"/>
    </row>
    <row r="92" spans="1:36" x14ac:dyDescent="0.25">
      <c r="A92" s="4" t="s">
        <v>320</v>
      </c>
      <c r="B92" s="4" t="s">
        <v>578</v>
      </c>
      <c r="C92" s="4">
        <f>_xlfn.XLOOKUP(A92,[1]Sheet1!$B$2:$B$320,[1]Sheet1!$A$2:$A$320,0,0)</f>
        <v>125</v>
      </c>
      <c r="D92" s="4" t="str">
        <f t="shared" si="4"/>
        <v>21BN</v>
      </c>
      <c r="E92" s="4">
        <v>12</v>
      </c>
      <c r="F92" s="4">
        <f t="shared" si="5"/>
        <v>2</v>
      </c>
      <c r="G92" s="4">
        <v>12</v>
      </c>
      <c r="I92" s="8" t="s">
        <v>751</v>
      </c>
      <c r="J92" s="4" t="str">
        <f>VLOOKUP(A92,[2]floweredvarieties!$A$2:$L$430,12,0)</f>
        <v>Y</v>
      </c>
      <c r="K92" s="4" t="str">
        <f>VLOOKUP(A92,[2]Sheet1!$C$2:$I$325,7,0)</f>
        <v>Y</v>
      </c>
      <c r="L92" s="5" t="s">
        <v>14</v>
      </c>
      <c r="M92" s="5" t="e">
        <v>#N/A</v>
      </c>
      <c r="N92" s="35" t="e">
        <v>#N/A</v>
      </c>
      <c r="O92" s="38">
        <v>0</v>
      </c>
      <c r="P92" s="5">
        <v>0</v>
      </c>
      <c r="Q92" s="5">
        <v>0</v>
      </c>
      <c r="R92" s="5">
        <v>0</v>
      </c>
      <c r="S92" s="5">
        <v>0</v>
      </c>
      <c r="V92"/>
      <c r="W92"/>
      <c r="X92"/>
      <c r="Y92"/>
      <c r="Z92"/>
      <c r="AA92"/>
      <c r="AB92"/>
      <c r="AD92"/>
      <c r="AE92"/>
      <c r="AF92"/>
      <c r="AG92"/>
      <c r="AH92"/>
      <c r="AI92"/>
      <c r="AJ92"/>
    </row>
    <row r="93" spans="1:36" x14ac:dyDescent="0.25">
      <c r="A93" s="4" t="s">
        <v>170</v>
      </c>
      <c r="B93" s="4" t="s">
        <v>672</v>
      </c>
      <c r="C93" s="4">
        <f>_xlfn.XLOOKUP(A93,[1]Sheet1!$B$2:$B$320,[1]Sheet1!$A$2:$A$320,0,0)</f>
        <v>422</v>
      </c>
      <c r="D93" s="4" t="str">
        <f t="shared" si="4"/>
        <v>21BN</v>
      </c>
      <c r="E93" s="4">
        <v>12</v>
      </c>
      <c r="F93" s="4">
        <f t="shared" si="5"/>
        <v>2</v>
      </c>
      <c r="G93" s="4">
        <v>10</v>
      </c>
      <c r="I93" s="8" t="s">
        <v>743</v>
      </c>
      <c r="J93" s="4" t="str">
        <f>VLOOKUP(A93,[2]floweredvarieties!$A$2:$L$430,12,0)</f>
        <v>Y</v>
      </c>
      <c r="K93" s="4" t="str">
        <f>VLOOKUP(A93,[2]Sheet1!$C$2:$I$325,7,0)</f>
        <v>Y</v>
      </c>
      <c r="L93" s="5" t="s">
        <v>14</v>
      </c>
      <c r="M93" s="5" t="e">
        <v>#N/A</v>
      </c>
      <c r="N93" s="35" t="e">
        <v>#N/A</v>
      </c>
      <c r="O93" s="38">
        <v>0</v>
      </c>
      <c r="P93" s="5">
        <v>0</v>
      </c>
      <c r="Q93" s="5">
        <v>0</v>
      </c>
      <c r="R93" s="5">
        <v>0</v>
      </c>
      <c r="S93" s="5">
        <v>0</v>
      </c>
      <c r="V93"/>
      <c r="W93"/>
      <c r="X93"/>
      <c r="Y93"/>
      <c r="Z93"/>
      <c r="AA93"/>
      <c r="AB93"/>
      <c r="AD93"/>
      <c r="AE93"/>
      <c r="AF93"/>
      <c r="AG93"/>
      <c r="AH93"/>
      <c r="AI93"/>
      <c r="AJ93"/>
    </row>
    <row r="94" spans="1:36" x14ac:dyDescent="0.25">
      <c r="A94" s="4" t="s">
        <v>60</v>
      </c>
      <c r="B94" s="4" t="s">
        <v>684</v>
      </c>
      <c r="C94" s="4">
        <v>138</v>
      </c>
      <c r="D94" s="4" t="s">
        <v>526</v>
      </c>
      <c r="E94" s="4">
        <v>15</v>
      </c>
      <c r="F94" s="4">
        <f t="shared" si="5"/>
        <v>4</v>
      </c>
      <c r="G94" s="4">
        <v>15</v>
      </c>
      <c r="I94" s="4" t="s">
        <v>707</v>
      </c>
      <c r="J94" s="4" t="str">
        <f>VLOOKUP(A94,[2]floweredvarieties!$A$2:$L$430,12,0)</f>
        <v>Y</v>
      </c>
      <c r="K94" s="4" t="e">
        <f>VLOOKUP(A94,[2]Sheet1!$C$2:$I$325,7,0)</f>
        <v>#N/A</v>
      </c>
      <c r="L94" s="5" t="s">
        <v>14</v>
      </c>
      <c r="M94" s="5">
        <v>4.8543689320388345E-3</v>
      </c>
      <c r="N94" s="35" t="e">
        <v>#N/A</v>
      </c>
      <c r="O94" s="38">
        <v>1</v>
      </c>
      <c r="P94" s="5">
        <v>412</v>
      </c>
      <c r="Q94" s="5">
        <v>11</v>
      </c>
      <c r="R94" s="5">
        <v>9</v>
      </c>
      <c r="S94" s="5">
        <v>2</v>
      </c>
      <c r="V94"/>
      <c r="W94"/>
      <c r="X94"/>
      <c r="Y94"/>
      <c r="Z94"/>
      <c r="AA94"/>
      <c r="AB94"/>
      <c r="AD94"/>
      <c r="AE94"/>
      <c r="AF94"/>
      <c r="AG94"/>
      <c r="AH94"/>
      <c r="AI94"/>
      <c r="AJ94"/>
    </row>
    <row r="95" spans="1:36" x14ac:dyDescent="0.25">
      <c r="A95" s="4" t="s">
        <v>461</v>
      </c>
      <c r="B95" s="4" t="s">
        <v>649</v>
      </c>
      <c r="C95" s="4">
        <f>_xlfn.XLOOKUP(A95,[1]Sheet1!$B$2:$B$320,[1]Sheet1!$A$2:$A$320,0,0)</f>
        <v>232</v>
      </c>
      <c r="D95" s="4" t="str">
        <f>IF(C95&gt;0, "21BN", 0)</f>
        <v>21BN</v>
      </c>
      <c r="E95" s="4">
        <v>6</v>
      </c>
      <c r="F95" s="4">
        <f t="shared" si="5"/>
        <v>1</v>
      </c>
      <c r="G95" s="4">
        <v>6</v>
      </c>
      <c r="I95" s="8" t="s">
        <v>708</v>
      </c>
      <c r="J95" s="4" t="e">
        <f>VLOOKUP(A95,[2]floweredvarieties!$A$2:$L$430,12,0)</f>
        <v>#N/A</v>
      </c>
      <c r="K95" s="4" t="str">
        <f>VLOOKUP(A95,[2]Sheet1!$C$2:$I$325,7,0)</f>
        <v>Y</v>
      </c>
      <c r="L95" s="5" t="s">
        <v>14</v>
      </c>
      <c r="M95" s="5" t="e">
        <v>#N/A</v>
      </c>
      <c r="N95" s="35" t="e">
        <v>#N/A</v>
      </c>
      <c r="O95" s="38">
        <v>0</v>
      </c>
      <c r="P95" s="5">
        <v>0</v>
      </c>
      <c r="Q95" s="5">
        <v>0</v>
      </c>
      <c r="R95" s="5">
        <v>0</v>
      </c>
      <c r="S95" s="5">
        <v>0</v>
      </c>
      <c r="V95"/>
      <c r="W95"/>
      <c r="X95"/>
      <c r="Y95"/>
      <c r="Z95"/>
      <c r="AA95"/>
      <c r="AB95"/>
      <c r="AD95"/>
      <c r="AE95"/>
      <c r="AF95"/>
      <c r="AG95"/>
      <c r="AH95"/>
      <c r="AI95"/>
      <c r="AJ95"/>
    </row>
    <row r="96" spans="1:36" x14ac:dyDescent="0.25">
      <c r="A96" s="4" t="s">
        <v>61</v>
      </c>
      <c r="B96" s="4" t="s">
        <v>611</v>
      </c>
      <c r="C96" s="4">
        <f>_xlfn.XLOOKUP(A96,[1]Sheet1!$B$2:$B$320,[1]Sheet1!$A$2:$A$320,0,0)</f>
        <v>101</v>
      </c>
      <c r="D96" s="4" t="str">
        <f>IF(C96&gt;0, "21BN", 0)</f>
        <v>21BN</v>
      </c>
      <c r="E96" s="4">
        <v>6</v>
      </c>
      <c r="F96" s="4">
        <f t="shared" si="5"/>
        <v>1</v>
      </c>
      <c r="G96" s="4">
        <v>6</v>
      </c>
      <c r="I96" s="8" t="s">
        <v>752</v>
      </c>
      <c r="J96" s="4" t="str">
        <f>VLOOKUP(A96,[2]floweredvarieties!$A$2:$L$430,12,0)</f>
        <v>Y</v>
      </c>
      <c r="K96" s="4" t="str">
        <f>VLOOKUP(A96,[2]Sheet1!$C$2:$I$325,7,0)</f>
        <v>Y</v>
      </c>
      <c r="L96" s="5" t="s">
        <v>14</v>
      </c>
      <c r="M96" s="5" t="e">
        <v>#N/A</v>
      </c>
      <c r="N96" s="35" t="e">
        <v>#N/A</v>
      </c>
      <c r="O96" s="38">
        <v>0</v>
      </c>
      <c r="P96" s="5">
        <v>0</v>
      </c>
      <c r="Q96" s="5">
        <v>0</v>
      </c>
      <c r="R96" s="5">
        <v>0</v>
      </c>
      <c r="S96" s="5">
        <v>0</v>
      </c>
      <c r="V96"/>
      <c r="W96"/>
      <c r="X96"/>
      <c r="Y96"/>
      <c r="Z96"/>
      <c r="AA96"/>
      <c r="AB96"/>
      <c r="AD96"/>
      <c r="AE96"/>
      <c r="AF96"/>
      <c r="AG96"/>
      <c r="AH96"/>
      <c r="AI96"/>
      <c r="AJ96"/>
    </row>
    <row r="97" spans="1:36" x14ac:dyDescent="0.25">
      <c r="A97" s="4" t="s">
        <v>464</v>
      </c>
      <c r="B97" s="4" t="s">
        <v>651</v>
      </c>
      <c r="C97" s="4">
        <f>_xlfn.XLOOKUP(A97,[1]Sheet1!$B$2:$B$320,[1]Sheet1!$A$2:$A$320,0,0)</f>
        <v>332</v>
      </c>
      <c r="D97" s="4" t="str">
        <f>IF(C97&gt;0, "21BN", 0)</f>
        <v>21BN</v>
      </c>
      <c r="E97" s="4">
        <v>6</v>
      </c>
      <c r="F97" s="4">
        <f t="shared" si="5"/>
        <v>1</v>
      </c>
      <c r="G97" s="4">
        <v>4</v>
      </c>
      <c r="I97" s="8" t="s">
        <v>467</v>
      </c>
      <c r="J97" s="4" t="e">
        <f>VLOOKUP(A97,[2]floweredvarieties!$A$2:$L$430,12,0)</f>
        <v>#N/A</v>
      </c>
      <c r="K97" s="4" t="str">
        <f>VLOOKUP(A97,[2]Sheet1!$C$2:$I$325,7,0)</f>
        <v>Y</v>
      </c>
      <c r="L97" s="5" t="s">
        <v>14</v>
      </c>
      <c r="M97" s="5" t="e">
        <v>#N/A</v>
      </c>
      <c r="N97" s="35" t="e">
        <v>#N/A</v>
      </c>
      <c r="O97" s="38">
        <v>0</v>
      </c>
      <c r="P97" s="5">
        <v>0</v>
      </c>
      <c r="Q97" s="5">
        <v>0</v>
      </c>
      <c r="R97" s="5">
        <v>0</v>
      </c>
      <c r="S97" s="5">
        <v>0</v>
      </c>
      <c r="V97"/>
      <c r="W97"/>
      <c r="X97"/>
      <c r="Y97"/>
      <c r="Z97"/>
      <c r="AA97"/>
      <c r="AB97"/>
      <c r="AD97"/>
      <c r="AE97"/>
      <c r="AF97"/>
      <c r="AG97"/>
      <c r="AH97"/>
      <c r="AI97"/>
      <c r="AJ97"/>
    </row>
    <row r="98" spans="1:36" x14ac:dyDescent="0.25">
      <c r="A98" s="4" t="s">
        <v>324</v>
      </c>
      <c r="B98" s="4" t="s">
        <v>643</v>
      </c>
      <c r="C98" s="4"/>
      <c r="E98" s="4">
        <v>9</v>
      </c>
      <c r="F98" s="4">
        <f t="shared" ref="F98:F129" si="6">IF(E98&lt;7,1,(IF(E98&lt;13,2,(IF(E98&lt;19,4,(IF(E98&lt;28,6,8)))))))</f>
        <v>2</v>
      </c>
      <c r="G98" s="4">
        <v>7</v>
      </c>
      <c r="I98" s="8" t="s">
        <v>705</v>
      </c>
      <c r="J98" s="4" t="str">
        <f>VLOOKUP(A98,[2]floweredvarieties!$A$2:$L$430,12,0)</f>
        <v>Y</v>
      </c>
      <c r="K98" s="4" t="str">
        <f>VLOOKUP(A98,[2]Sheet1!$C$2:$I$325,7,0)</f>
        <v>Y</v>
      </c>
      <c r="L98" s="5" t="s">
        <v>14</v>
      </c>
      <c r="M98" s="5" t="e">
        <v>#N/A</v>
      </c>
      <c r="N98" s="35" t="e">
        <v>#N/A</v>
      </c>
      <c r="O98" s="38">
        <v>0</v>
      </c>
      <c r="P98" s="5">
        <v>0</v>
      </c>
      <c r="Q98" s="5">
        <v>0</v>
      </c>
      <c r="R98" s="5">
        <v>0</v>
      </c>
      <c r="S98" s="5">
        <v>0</v>
      </c>
      <c r="V98"/>
      <c r="W98"/>
      <c r="X98"/>
      <c r="Y98"/>
      <c r="Z98"/>
      <c r="AA98"/>
      <c r="AB98"/>
      <c r="AD98"/>
      <c r="AE98"/>
      <c r="AF98"/>
      <c r="AG98"/>
      <c r="AH98"/>
      <c r="AI98"/>
      <c r="AJ98"/>
    </row>
    <row r="99" spans="1:36" x14ac:dyDescent="0.25">
      <c r="A99" s="4" t="s">
        <v>476</v>
      </c>
      <c r="B99" s="4" t="s">
        <v>660</v>
      </c>
      <c r="C99" s="4"/>
      <c r="E99" s="4">
        <v>6</v>
      </c>
      <c r="F99" s="4">
        <f t="shared" si="6"/>
        <v>1</v>
      </c>
      <c r="G99" s="4">
        <v>4</v>
      </c>
      <c r="I99" s="8" t="s">
        <v>701</v>
      </c>
      <c r="J99" s="4" t="e">
        <f>VLOOKUP(A99,[2]floweredvarieties!$A$2:$L$430,12,0)</f>
        <v>#N/A</v>
      </c>
      <c r="K99" s="4" t="str">
        <f>VLOOKUP(A99,[2]Sheet1!$C$2:$I$325,7,0)</f>
        <v>Y</v>
      </c>
      <c r="L99" s="5" t="s">
        <v>14</v>
      </c>
      <c r="M99" s="5" t="e">
        <v>#N/A</v>
      </c>
      <c r="N99" s="35" t="e">
        <v>#N/A</v>
      </c>
      <c r="O99" s="38">
        <v>0</v>
      </c>
      <c r="P99" s="5">
        <v>0</v>
      </c>
      <c r="Q99" s="5">
        <v>0</v>
      </c>
      <c r="R99" s="5">
        <v>0</v>
      </c>
      <c r="S99" s="5">
        <v>0</v>
      </c>
      <c r="V99"/>
      <c r="W99"/>
      <c r="X99"/>
      <c r="Y99"/>
      <c r="Z99"/>
      <c r="AA99"/>
      <c r="AB99"/>
      <c r="AD99"/>
      <c r="AE99"/>
      <c r="AF99"/>
      <c r="AG99"/>
      <c r="AH99"/>
      <c r="AI99"/>
      <c r="AJ99"/>
    </row>
    <row r="100" spans="1:36" x14ac:dyDescent="0.25">
      <c r="A100" s="4" t="s">
        <v>485</v>
      </c>
      <c r="B100" s="4" t="s">
        <v>623</v>
      </c>
      <c r="C100" s="4">
        <f>_xlfn.XLOOKUP(A100,[1]Sheet1!$B$2:$B$320,[1]Sheet1!$A$2:$A$320,0,0)</f>
        <v>536</v>
      </c>
      <c r="D100" s="4" t="str">
        <f>IF(C100&gt;0, "21BN", 0)</f>
        <v>21BN</v>
      </c>
      <c r="E100" s="4">
        <v>6</v>
      </c>
      <c r="F100" s="4">
        <f t="shared" si="6"/>
        <v>1</v>
      </c>
      <c r="G100" s="4">
        <v>6</v>
      </c>
      <c r="I100" s="8" t="s">
        <v>711</v>
      </c>
      <c r="J100" s="4" t="e">
        <f>VLOOKUP(A100,[2]floweredvarieties!$A$2:$L$430,12,0)</f>
        <v>#N/A</v>
      </c>
      <c r="K100" s="4" t="e">
        <f>VLOOKUP(A100,[2]Sheet1!$C$2:$I$325,7,0)</f>
        <v>#N/A</v>
      </c>
      <c r="L100" s="5" t="s">
        <v>14</v>
      </c>
      <c r="M100" s="5" t="e">
        <v>#N/A</v>
      </c>
      <c r="N100" s="35" t="e">
        <v>#N/A</v>
      </c>
      <c r="O100" s="38">
        <v>0</v>
      </c>
      <c r="P100" s="5">
        <v>0</v>
      </c>
      <c r="Q100" s="5">
        <v>0</v>
      </c>
      <c r="R100" s="5">
        <v>0</v>
      </c>
      <c r="S100" s="5">
        <v>0</v>
      </c>
      <c r="V100"/>
      <c r="W100"/>
      <c r="X100"/>
      <c r="Y100"/>
      <c r="Z100"/>
      <c r="AA100"/>
      <c r="AB100"/>
      <c r="AD100"/>
      <c r="AE100"/>
      <c r="AF100"/>
      <c r="AG100"/>
      <c r="AH100"/>
      <c r="AI100"/>
      <c r="AJ100"/>
    </row>
    <row r="101" spans="1:36" x14ac:dyDescent="0.25">
      <c r="A101" s="4" t="s">
        <v>483</v>
      </c>
      <c r="B101" s="4" t="s">
        <v>615</v>
      </c>
      <c r="C101" s="4">
        <f>_xlfn.XLOOKUP(A101,[1]Sheet1!$B$2:$B$320,[1]Sheet1!$A$2:$A$320,0,0)</f>
        <v>538</v>
      </c>
      <c r="D101" s="4" t="str">
        <f>IF(C101&gt;0, "21BN", 0)</f>
        <v>21BN</v>
      </c>
      <c r="E101" s="4">
        <v>9</v>
      </c>
      <c r="F101" s="4">
        <f t="shared" si="6"/>
        <v>2</v>
      </c>
      <c r="G101" s="4">
        <v>6</v>
      </c>
      <c r="I101" s="8" t="s">
        <v>733</v>
      </c>
      <c r="J101" s="4" t="e">
        <f>VLOOKUP(A101,[2]floweredvarieties!$A$2:$L$430,12,0)</f>
        <v>#N/A</v>
      </c>
      <c r="K101" s="4" t="e">
        <f>VLOOKUP(A101,[2]Sheet1!$C$2:$I$325,7,0)</f>
        <v>#N/A</v>
      </c>
      <c r="L101" s="5" t="s">
        <v>14</v>
      </c>
      <c r="M101" s="5" t="e">
        <v>#N/A</v>
      </c>
      <c r="N101" s="35" t="e">
        <v>#N/A</v>
      </c>
      <c r="O101" s="38">
        <v>0</v>
      </c>
      <c r="P101" s="5">
        <v>0</v>
      </c>
      <c r="Q101" s="5">
        <v>0</v>
      </c>
      <c r="R101" s="5">
        <v>0</v>
      </c>
      <c r="S101" s="5">
        <v>0</v>
      </c>
      <c r="V101"/>
      <c r="W101"/>
      <c r="X101"/>
      <c r="Y101"/>
      <c r="Z101"/>
      <c r="AA101"/>
      <c r="AB101"/>
      <c r="AD101"/>
      <c r="AE101"/>
      <c r="AF101"/>
      <c r="AG101"/>
      <c r="AH101"/>
      <c r="AI101"/>
      <c r="AJ101"/>
    </row>
    <row r="102" spans="1:36" x14ac:dyDescent="0.25">
      <c r="A102" s="4" t="s">
        <v>62</v>
      </c>
      <c r="B102" s="4" t="s">
        <v>582</v>
      </c>
      <c r="C102" s="4">
        <f>_xlfn.XLOOKUP(A102,[1]Sheet1!$B$2:$B$320,[1]Sheet1!$A$2:$A$320,0,0)</f>
        <v>531</v>
      </c>
      <c r="D102" s="4" t="str">
        <f>IF(C102&gt;0, "21BN", 0)</f>
        <v>21BN</v>
      </c>
      <c r="E102" s="4">
        <v>12</v>
      </c>
      <c r="F102" s="4">
        <f t="shared" si="6"/>
        <v>2</v>
      </c>
      <c r="G102" s="4">
        <v>11</v>
      </c>
      <c r="I102" s="8" t="s">
        <v>753</v>
      </c>
      <c r="J102" s="4" t="str">
        <f>VLOOKUP(A102,[2]floweredvarieties!$A$2:$L$430,12,0)</f>
        <v>Y</v>
      </c>
      <c r="K102" s="4" t="str">
        <f>VLOOKUP(A102,[2]Sheet1!$C$2:$I$325,7,0)</f>
        <v>Y</v>
      </c>
      <c r="L102" s="5" t="s">
        <v>14</v>
      </c>
      <c r="M102" s="5" t="e">
        <v>#N/A</v>
      </c>
      <c r="N102" s="35" t="e">
        <v>#N/A</v>
      </c>
      <c r="O102" s="38">
        <v>0</v>
      </c>
      <c r="P102" s="5">
        <v>0</v>
      </c>
      <c r="Q102" s="5">
        <v>0</v>
      </c>
      <c r="R102" s="5">
        <v>0</v>
      </c>
      <c r="S102" s="5">
        <v>0</v>
      </c>
      <c r="V102"/>
      <c r="W102"/>
      <c r="X102"/>
      <c r="Y102"/>
      <c r="Z102"/>
      <c r="AA102"/>
      <c r="AB102"/>
      <c r="AD102"/>
      <c r="AE102"/>
      <c r="AF102"/>
      <c r="AG102"/>
      <c r="AH102"/>
      <c r="AI102"/>
      <c r="AJ102"/>
    </row>
    <row r="103" spans="1:36" x14ac:dyDescent="0.25">
      <c r="A103" s="4" t="s">
        <v>477</v>
      </c>
      <c r="B103" s="4" t="s">
        <v>661</v>
      </c>
      <c r="C103" s="4"/>
      <c r="E103" s="4">
        <v>6</v>
      </c>
      <c r="F103" s="4">
        <f t="shared" si="6"/>
        <v>1</v>
      </c>
      <c r="G103" s="4">
        <v>6</v>
      </c>
      <c r="I103" s="8" t="s">
        <v>705</v>
      </c>
      <c r="J103" s="4" t="e">
        <f>VLOOKUP(A103,[2]floweredvarieties!$A$2:$L$430,12,0)</f>
        <v>#N/A</v>
      </c>
      <c r="K103" s="4" t="e">
        <f>VLOOKUP(A103,[2]Sheet1!$C$2:$I$325,7,0)</f>
        <v>#N/A</v>
      </c>
      <c r="L103" s="5" t="s">
        <v>14</v>
      </c>
      <c r="M103" s="5" t="e">
        <v>#N/A</v>
      </c>
      <c r="N103" s="35" t="e">
        <v>#N/A</v>
      </c>
      <c r="O103" s="38">
        <v>0</v>
      </c>
      <c r="P103" s="5">
        <v>0</v>
      </c>
      <c r="Q103" s="5">
        <v>0</v>
      </c>
      <c r="R103" s="5">
        <v>0</v>
      </c>
      <c r="S103" s="5">
        <v>0</v>
      </c>
      <c r="V103"/>
      <c r="W103"/>
      <c r="X103"/>
      <c r="Y103"/>
      <c r="Z103"/>
      <c r="AA103"/>
      <c r="AB103"/>
      <c r="AD103"/>
      <c r="AE103"/>
      <c r="AF103"/>
      <c r="AG103"/>
      <c r="AH103"/>
      <c r="AI103"/>
      <c r="AJ103"/>
    </row>
    <row r="104" spans="1:36" x14ac:dyDescent="0.25">
      <c r="A104" s="4" t="s">
        <v>479</v>
      </c>
      <c r="B104" s="4" t="s">
        <v>668</v>
      </c>
      <c r="C104" s="4">
        <f>_xlfn.XLOOKUP(A104,[1]Sheet1!$B$2:$B$320,[1]Sheet1!$A$2:$A$320,0,0)</f>
        <v>539</v>
      </c>
      <c r="D104" s="4" t="str">
        <f t="shared" ref="D104:D124" si="7">IF(C104&gt;0, "21BN", 0)</f>
        <v>21BN</v>
      </c>
      <c r="E104" s="4">
        <v>6</v>
      </c>
      <c r="F104" s="4">
        <f t="shared" si="6"/>
        <v>1</v>
      </c>
      <c r="G104" s="4">
        <v>4</v>
      </c>
      <c r="I104" s="8" t="s">
        <v>754</v>
      </c>
      <c r="J104" s="4" t="e">
        <f>VLOOKUP(A104,[2]floweredvarieties!$A$2:$L$430,12,0)</f>
        <v>#N/A</v>
      </c>
      <c r="K104" s="4" t="e">
        <f>VLOOKUP(A104,[2]Sheet1!$C$2:$I$325,7,0)</f>
        <v>#N/A</v>
      </c>
      <c r="L104" s="5" t="s">
        <v>14</v>
      </c>
      <c r="M104" s="5" t="e">
        <v>#N/A</v>
      </c>
      <c r="N104" s="35" t="e">
        <v>#N/A</v>
      </c>
      <c r="O104" s="38">
        <v>0</v>
      </c>
      <c r="P104" s="5">
        <v>0</v>
      </c>
      <c r="Q104" s="5">
        <v>0</v>
      </c>
      <c r="R104" s="5">
        <v>0</v>
      </c>
      <c r="S104" s="5">
        <v>0</v>
      </c>
      <c r="V104"/>
      <c r="W104"/>
      <c r="X104"/>
      <c r="Y104"/>
      <c r="Z104"/>
      <c r="AA104"/>
      <c r="AB104"/>
      <c r="AC104" s="4"/>
      <c r="AD104"/>
      <c r="AE104"/>
      <c r="AF104"/>
      <c r="AG104"/>
      <c r="AH104"/>
      <c r="AI104"/>
      <c r="AJ104"/>
    </row>
    <row r="105" spans="1:36" s="4" customFormat="1" x14ac:dyDescent="0.25">
      <c r="A105" s="4" t="s">
        <v>480</v>
      </c>
      <c r="B105" s="4" t="s">
        <v>665</v>
      </c>
      <c r="C105" s="4">
        <f>_xlfn.XLOOKUP(A105,[1]Sheet1!$B$2:$B$320,[1]Sheet1!$A$2:$A$320,0,0)</f>
        <v>601</v>
      </c>
      <c r="D105" s="4" t="str">
        <f t="shared" si="7"/>
        <v>21BN</v>
      </c>
      <c r="E105" s="4">
        <v>6</v>
      </c>
      <c r="F105" s="4">
        <f t="shared" si="6"/>
        <v>1</v>
      </c>
      <c r="G105" s="4">
        <v>6</v>
      </c>
      <c r="I105" s="8" t="s">
        <v>755</v>
      </c>
      <c r="J105" s="4" t="e">
        <f>VLOOKUP(A105,[2]floweredvarieties!$A$2:$L$430,12,0)</f>
        <v>#N/A</v>
      </c>
      <c r="K105" s="4" t="str">
        <f>VLOOKUP(A105,[2]Sheet1!$C$2:$I$325,7,0)</f>
        <v>Y</v>
      </c>
      <c r="L105" s="5" t="s">
        <v>14</v>
      </c>
      <c r="M105" s="5" t="e">
        <v>#N/A</v>
      </c>
      <c r="N105" s="35" t="e">
        <v>#N/A</v>
      </c>
      <c r="O105" s="38">
        <v>0</v>
      </c>
      <c r="P105" s="5">
        <v>0</v>
      </c>
      <c r="Q105" s="5">
        <v>0</v>
      </c>
      <c r="R105" s="5">
        <v>0</v>
      </c>
      <c r="S105" s="5">
        <v>0</v>
      </c>
      <c r="T105" s="5"/>
      <c r="U105" s="5"/>
      <c r="V105"/>
      <c r="W105"/>
      <c r="X105"/>
      <c r="Y105"/>
      <c r="Z105"/>
      <c r="AA105"/>
      <c r="AB105"/>
      <c r="AD105"/>
      <c r="AE105"/>
      <c r="AF105"/>
      <c r="AG105"/>
      <c r="AH105"/>
      <c r="AI105"/>
      <c r="AJ105"/>
    </row>
    <row r="106" spans="1:36" s="4" customFormat="1" x14ac:dyDescent="0.25">
      <c r="A106" s="4" t="s">
        <v>486</v>
      </c>
      <c r="B106" s="4" t="s">
        <v>570</v>
      </c>
      <c r="C106" s="4">
        <f>_xlfn.XLOOKUP(A106,[1]Sheet1!$B$2:$B$320,[1]Sheet1!$A$2:$A$320,0,0)</f>
        <v>526</v>
      </c>
      <c r="D106" s="4" t="str">
        <f t="shared" si="7"/>
        <v>21BN</v>
      </c>
      <c r="E106" s="4">
        <v>9</v>
      </c>
      <c r="F106" s="4">
        <f t="shared" si="6"/>
        <v>2</v>
      </c>
      <c r="G106" s="4">
        <v>7</v>
      </c>
      <c r="I106" s="8" t="s">
        <v>706</v>
      </c>
      <c r="J106" s="4" t="e">
        <f>VLOOKUP(A106,[2]floweredvarieties!$A$2:$L$430,12,0)</f>
        <v>#N/A</v>
      </c>
      <c r="K106" s="4" t="e">
        <f>VLOOKUP(A106,[2]Sheet1!$C$2:$I$325,7,0)</f>
        <v>#N/A</v>
      </c>
      <c r="L106" s="5" t="s">
        <v>14</v>
      </c>
      <c r="M106" s="5" t="e">
        <v>#N/A</v>
      </c>
      <c r="N106" s="35" t="e">
        <v>#N/A</v>
      </c>
      <c r="O106" s="38">
        <v>0</v>
      </c>
      <c r="P106" s="5">
        <v>0</v>
      </c>
      <c r="Q106" s="5">
        <v>0</v>
      </c>
      <c r="R106" s="5">
        <v>0</v>
      </c>
      <c r="S106" s="5">
        <v>0</v>
      </c>
      <c r="T106" s="5"/>
      <c r="U106" s="5"/>
      <c r="V106"/>
      <c r="W106"/>
      <c r="X106"/>
      <c r="Y106"/>
      <c r="Z106"/>
      <c r="AA106"/>
      <c r="AB106"/>
      <c r="AD106"/>
      <c r="AE106"/>
      <c r="AF106"/>
      <c r="AG106"/>
      <c r="AH106"/>
      <c r="AI106"/>
      <c r="AJ106"/>
    </row>
    <row r="107" spans="1:36" s="4" customFormat="1" x14ac:dyDescent="0.25">
      <c r="A107" s="4" t="s">
        <v>487</v>
      </c>
      <c r="B107" s="4" t="s">
        <v>616</v>
      </c>
      <c r="C107" s="4">
        <f>_xlfn.XLOOKUP(A107,[1]Sheet1!$B$2:$B$320,[1]Sheet1!$A$2:$A$320,0,0)</f>
        <v>530</v>
      </c>
      <c r="D107" s="4" t="str">
        <f t="shared" si="7"/>
        <v>21BN</v>
      </c>
      <c r="E107" s="4">
        <v>6</v>
      </c>
      <c r="F107" s="4">
        <f t="shared" si="6"/>
        <v>1</v>
      </c>
      <c r="G107" s="4">
        <v>5</v>
      </c>
      <c r="I107" s="8" t="s">
        <v>756</v>
      </c>
      <c r="J107" s="4" t="e">
        <f>VLOOKUP(A107,[2]floweredvarieties!$A$2:$L$430,12,0)</f>
        <v>#N/A</v>
      </c>
      <c r="K107" s="4" t="e">
        <f>VLOOKUP(A107,[2]Sheet1!$C$2:$I$325,7,0)</f>
        <v>#N/A</v>
      </c>
      <c r="L107" s="5" t="s">
        <v>14</v>
      </c>
      <c r="M107" s="5" t="e">
        <v>#N/A</v>
      </c>
      <c r="N107" s="35" t="e">
        <v>#N/A</v>
      </c>
      <c r="O107" s="38">
        <v>0</v>
      </c>
      <c r="P107" s="5">
        <v>0</v>
      </c>
      <c r="Q107" s="5">
        <v>0</v>
      </c>
      <c r="R107" s="5">
        <v>0</v>
      </c>
      <c r="S107" s="5">
        <v>0</v>
      </c>
      <c r="T107" s="5"/>
      <c r="U107" s="5"/>
      <c r="V107"/>
      <c r="W107"/>
      <c r="X107"/>
      <c r="Y107"/>
      <c r="Z107"/>
      <c r="AA107"/>
      <c r="AB107"/>
      <c r="AD107"/>
      <c r="AE107"/>
      <c r="AF107"/>
      <c r="AG107"/>
      <c r="AH107"/>
      <c r="AI107"/>
      <c r="AJ107"/>
    </row>
    <row r="108" spans="1:36" s="4" customFormat="1" x14ac:dyDescent="0.25">
      <c r="A108" s="4" t="s">
        <v>488</v>
      </c>
      <c r="B108" s="4" t="s">
        <v>607</v>
      </c>
      <c r="C108" s="4">
        <f>_xlfn.XLOOKUP(A108,[1]Sheet1!$B$2:$B$320,[1]Sheet1!$A$2:$A$320,0,0)</f>
        <v>529</v>
      </c>
      <c r="D108" s="4" t="str">
        <f t="shared" si="7"/>
        <v>21BN</v>
      </c>
      <c r="E108" s="4">
        <v>6</v>
      </c>
      <c r="F108" s="4">
        <f t="shared" si="6"/>
        <v>1</v>
      </c>
      <c r="G108" s="4">
        <v>4</v>
      </c>
      <c r="I108" s="8" t="s">
        <v>701</v>
      </c>
      <c r="J108" s="4" t="e">
        <f>VLOOKUP(A108,[2]floweredvarieties!$A$2:$L$430,12,0)</f>
        <v>#N/A</v>
      </c>
      <c r="K108" s="4" t="e">
        <f>VLOOKUP(A108,[2]Sheet1!$C$2:$I$325,7,0)</f>
        <v>#N/A</v>
      </c>
      <c r="L108" s="5" t="s">
        <v>14</v>
      </c>
      <c r="M108" s="5" t="e">
        <v>#N/A</v>
      </c>
      <c r="N108" s="35" t="e">
        <v>#N/A</v>
      </c>
      <c r="O108" s="38">
        <v>0</v>
      </c>
      <c r="P108" s="5">
        <v>0</v>
      </c>
      <c r="Q108" s="5">
        <v>0</v>
      </c>
      <c r="R108" s="5">
        <v>0</v>
      </c>
      <c r="S108" s="5">
        <v>0</v>
      </c>
      <c r="T108" s="5"/>
      <c r="U108" s="5"/>
      <c r="V108"/>
      <c r="W108"/>
      <c r="X108"/>
      <c r="Y108"/>
      <c r="Z108"/>
      <c r="AA108"/>
      <c r="AB108"/>
      <c r="AD108"/>
      <c r="AE108"/>
      <c r="AF108"/>
      <c r="AG108"/>
      <c r="AH108"/>
      <c r="AI108"/>
      <c r="AJ108"/>
    </row>
    <row r="109" spans="1:36" s="4" customFormat="1" x14ac:dyDescent="0.25">
      <c r="A109" s="4" t="s">
        <v>484</v>
      </c>
      <c r="B109" s="4" t="s">
        <v>617</v>
      </c>
      <c r="C109" s="4">
        <f>_xlfn.XLOOKUP(A109,[1]Sheet1!$B$2:$B$320,[1]Sheet1!$A$2:$A$320,0,0)</f>
        <v>527</v>
      </c>
      <c r="D109" s="4" t="str">
        <f t="shared" si="7"/>
        <v>21BN</v>
      </c>
      <c r="E109" s="4">
        <v>9</v>
      </c>
      <c r="F109" s="4">
        <f t="shared" si="6"/>
        <v>2</v>
      </c>
      <c r="G109" s="4">
        <v>8</v>
      </c>
      <c r="I109" s="8" t="s">
        <v>708</v>
      </c>
      <c r="J109" s="4" t="e">
        <f>VLOOKUP(A109,[2]floweredvarieties!$A$2:$L$430,12,0)</f>
        <v>#N/A</v>
      </c>
      <c r="K109" s="4" t="e">
        <f>VLOOKUP(A109,[2]Sheet1!$C$2:$I$325,7,0)</f>
        <v>#N/A</v>
      </c>
      <c r="L109" s="5" t="s">
        <v>14</v>
      </c>
      <c r="M109" s="5" t="e">
        <v>#N/A</v>
      </c>
      <c r="N109" s="35" t="e">
        <v>#N/A</v>
      </c>
      <c r="O109" s="38">
        <v>0</v>
      </c>
      <c r="P109" s="5">
        <v>0</v>
      </c>
      <c r="Q109" s="5">
        <v>0</v>
      </c>
      <c r="R109" s="5">
        <v>0</v>
      </c>
      <c r="S109" s="5">
        <v>0</v>
      </c>
      <c r="T109" s="5"/>
      <c r="U109" s="5"/>
      <c r="V109"/>
      <c r="W109"/>
      <c r="X109"/>
      <c r="Y109"/>
      <c r="Z109"/>
      <c r="AA109"/>
      <c r="AB109"/>
      <c r="AD109"/>
      <c r="AE109"/>
      <c r="AF109"/>
      <c r="AG109"/>
      <c r="AH109"/>
      <c r="AI109"/>
      <c r="AJ109"/>
    </row>
    <row r="110" spans="1:36" s="4" customFormat="1" x14ac:dyDescent="0.25">
      <c r="A110" s="4" t="s">
        <v>489</v>
      </c>
      <c r="B110" s="4" t="s">
        <v>558</v>
      </c>
      <c r="C110" s="4">
        <f>_xlfn.XLOOKUP(A110,[1]Sheet1!$B$2:$B$320,[1]Sheet1!$A$2:$A$320,0,0)</f>
        <v>558</v>
      </c>
      <c r="D110" s="4" t="str">
        <f t="shared" si="7"/>
        <v>21BN</v>
      </c>
      <c r="E110" s="4">
        <v>12</v>
      </c>
      <c r="F110" s="4">
        <f t="shared" si="6"/>
        <v>2</v>
      </c>
      <c r="G110" s="4">
        <v>11</v>
      </c>
      <c r="I110" s="8" t="s">
        <v>715</v>
      </c>
      <c r="J110" s="4" t="e">
        <f>VLOOKUP(A110,[2]floweredvarieties!$A$2:$L$430,12,0)</f>
        <v>#N/A</v>
      </c>
      <c r="K110" s="4" t="e">
        <f>VLOOKUP(A110,[2]Sheet1!$C$2:$I$325,7,0)</f>
        <v>#N/A</v>
      </c>
      <c r="L110" s="5" t="s">
        <v>14</v>
      </c>
      <c r="M110" s="5" t="e">
        <v>#N/A</v>
      </c>
      <c r="N110" s="35" t="e">
        <v>#N/A</v>
      </c>
      <c r="O110" s="38">
        <v>0</v>
      </c>
      <c r="P110" s="5">
        <v>0</v>
      </c>
      <c r="Q110" s="5">
        <v>0</v>
      </c>
      <c r="R110" s="5">
        <v>0</v>
      </c>
      <c r="S110" s="5">
        <v>0</v>
      </c>
      <c r="T110" s="5"/>
      <c r="U110" s="5"/>
      <c r="V110"/>
      <c r="W110"/>
      <c r="X110"/>
      <c r="Y110"/>
      <c r="Z110"/>
      <c r="AA110"/>
      <c r="AB110"/>
      <c r="AD110"/>
      <c r="AE110"/>
      <c r="AF110"/>
      <c r="AG110"/>
      <c r="AH110"/>
      <c r="AI110"/>
      <c r="AJ110"/>
    </row>
    <row r="111" spans="1:36" s="4" customFormat="1" x14ac:dyDescent="0.25">
      <c r="A111" s="4" t="s">
        <v>490</v>
      </c>
      <c r="B111" s="4" t="s">
        <v>673</v>
      </c>
      <c r="C111" s="4">
        <f>_xlfn.XLOOKUP(A111,[1]Sheet1!$B$2:$B$320,[1]Sheet1!$A$2:$A$320,0,0)</f>
        <v>554</v>
      </c>
      <c r="D111" s="4" t="str">
        <f t="shared" si="7"/>
        <v>21BN</v>
      </c>
      <c r="E111" s="4">
        <v>6</v>
      </c>
      <c r="F111" s="4">
        <f t="shared" si="6"/>
        <v>1</v>
      </c>
      <c r="G111" s="4">
        <v>6</v>
      </c>
      <c r="I111" s="8" t="s">
        <v>743</v>
      </c>
      <c r="J111" s="4" t="e">
        <f>VLOOKUP(A111,[2]floweredvarieties!$A$2:$L$430,12,0)</f>
        <v>#N/A</v>
      </c>
      <c r="K111" s="4" t="e">
        <f>VLOOKUP(A111,[2]Sheet1!$C$2:$I$325,7,0)</f>
        <v>#N/A</v>
      </c>
      <c r="L111" s="5" t="s">
        <v>14</v>
      </c>
      <c r="M111" s="5" t="e">
        <v>#N/A</v>
      </c>
      <c r="N111" s="35" t="e">
        <v>#N/A</v>
      </c>
      <c r="O111" s="38">
        <v>0</v>
      </c>
      <c r="P111" s="5">
        <v>0</v>
      </c>
      <c r="Q111" s="5">
        <v>0</v>
      </c>
      <c r="R111" s="5">
        <v>0</v>
      </c>
      <c r="S111" s="5">
        <v>0</v>
      </c>
      <c r="T111" s="5"/>
      <c r="U111" s="5"/>
      <c r="V111"/>
      <c r="W111"/>
      <c r="X111"/>
      <c r="Y111"/>
      <c r="Z111"/>
      <c r="AA111"/>
      <c r="AB111"/>
      <c r="AD111"/>
      <c r="AE111"/>
      <c r="AF111"/>
      <c r="AG111"/>
      <c r="AH111"/>
      <c r="AI111"/>
      <c r="AJ111"/>
    </row>
    <row r="112" spans="1:36" s="4" customFormat="1" x14ac:dyDescent="0.25">
      <c r="A112" s="4" t="s">
        <v>491</v>
      </c>
      <c r="B112" s="4" t="s">
        <v>559</v>
      </c>
      <c r="C112" s="4">
        <f>_xlfn.XLOOKUP(A112,[1]Sheet1!$B$2:$B$320,[1]Sheet1!$A$2:$A$320,0,0)</f>
        <v>552</v>
      </c>
      <c r="D112" s="4" t="str">
        <f t="shared" si="7"/>
        <v>21BN</v>
      </c>
      <c r="E112" s="4">
        <v>12</v>
      </c>
      <c r="F112" s="4">
        <f t="shared" si="6"/>
        <v>2</v>
      </c>
      <c r="G112" s="4">
        <v>11</v>
      </c>
      <c r="I112" s="8" t="s">
        <v>757</v>
      </c>
      <c r="J112" s="4" t="e">
        <f>VLOOKUP(A112,[2]floweredvarieties!$A$2:$L$430,12,0)</f>
        <v>#N/A</v>
      </c>
      <c r="K112" s="4" t="e">
        <f>VLOOKUP(A112,[2]Sheet1!$C$2:$I$325,7,0)</f>
        <v>#N/A</v>
      </c>
      <c r="L112" s="5" t="s">
        <v>14</v>
      </c>
      <c r="M112" s="5" t="e">
        <v>#N/A</v>
      </c>
      <c r="N112" s="35" t="e">
        <v>#N/A</v>
      </c>
      <c r="O112" s="38">
        <v>0</v>
      </c>
      <c r="P112" s="5">
        <v>0</v>
      </c>
      <c r="Q112" s="5">
        <v>0</v>
      </c>
      <c r="R112" s="5">
        <v>0</v>
      </c>
      <c r="S112" s="5">
        <v>0</v>
      </c>
      <c r="T112" s="5"/>
      <c r="U112" s="5"/>
      <c r="V112"/>
      <c r="W112"/>
      <c r="X112"/>
      <c r="Y112"/>
      <c r="Z112"/>
      <c r="AA112"/>
      <c r="AB112"/>
      <c r="AD112"/>
      <c r="AE112"/>
      <c r="AF112"/>
      <c r="AG112"/>
      <c r="AH112"/>
      <c r="AI112"/>
      <c r="AJ112"/>
    </row>
    <row r="113" spans="1:36" s="4" customFormat="1" x14ac:dyDescent="0.25">
      <c r="A113" s="4" t="s">
        <v>492</v>
      </c>
      <c r="B113" s="4" t="s">
        <v>674</v>
      </c>
      <c r="C113" s="4">
        <f>_xlfn.XLOOKUP(A113,[1]Sheet1!$B$2:$B$320,[1]Sheet1!$A$2:$A$320,0,0)</f>
        <v>551</v>
      </c>
      <c r="D113" s="4" t="str">
        <f t="shared" si="7"/>
        <v>21BN</v>
      </c>
      <c r="E113" s="4">
        <v>6</v>
      </c>
      <c r="F113" s="4">
        <f t="shared" si="6"/>
        <v>1</v>
      </c>
      <c r="G113" s="4">
        <v>5</v>
      </c>
      <c r="I113" s="8" t="s">
        <v>698</v>
      </c>
      <c r="J113" s="4" t="e">
        <f>VLOOKUP(A113,[2]floweredvarieties!$A$2:$L$430,12,0)</f>
        <v>#N/A</v>
      </c>
      <c r="K113" s="4" t="e">
        <f>VLOOKUP(A113,[2]Sheet1!$C$2:$I$325,7,0)</f>
        <v>#N/A</v>
      </c>
      <c r="L113" s="5" t="s">
        <v>14</v>
      </c>
      <c r="M113" s="5" t="e">
        <v>#N/A</v>
      </c>
      <c r="N113" s="35" t="e">
        <v>#N/A</v>
      </c>
      <c r="O113" s="38">
        <v>0</v>
      </c>
      <c r="P113" s="5">
        <v>0</v>
      </c>
      <c r="Q113" s="5">
        <v>0</v>
      </c>
      <c r="R113" s="5">
        <v>0</v>
      </c>
      <c r="S113" s="5">
        <v>0</v>
      </c>
      <c r="T113" s="5"/>
      <c r="U113" s="5"/>
      <c r="V113"/>
      <c r="W113"/>
      <c r="X113"/>
      <c r="Y113"/>
      <c r="Z113"/>
      <c r="AA113"/>
      <c r="AB113"/>
      <c r="AD113"/>
      <c r="AE113"/>
      <c r="AF113"/>
      <c r="AG113"/>
      <c r="AH113"/>
      <c r="AI113"/>
      <c r="AJ113"/>
    </row>
    <row r="114" spans="1:36" s="4" customFormat="1" x14ac:dyDescent="0.25">
      <c r="A114" s="4" t="s">
        <v>493</v>
      </c>
      <c r="B114" s="4" t="s">
        <v>565</v>
      </c>
      <c r="C114" s="4">
        <f>_xlfn.XLOOKUP(A114,[1]Sheet1!$B$2:$B$320,[1]Sheet1!$A$2:$A$320,0,0)</f>
        <v>557</v>
      </c>
      <c r="D114" s="4" t="str">
        <f t="shared" si="7"/>
        <v>21BN</v>
      </c>
      <c r="E114" s="4">
        <v>6</v>
      </c>
      <c r="F114" s="4">
        <f t="shared" si="6"/>
        <v>1</v>
      </c>
      <c r="G114" s="4">
        <v>6</v>
      </c>
      <c r="I114" s="8" t="s">
        <v>754</v>
      </c>
      <c r="J114" s="4" t="e">
        <f>VLOOKUP(A114,[2]floweredvarieties!$A$2:$L$430,12,0)</f>
        <v>#N/A</v>
      </c>
      <c r="K114" s="4" t="e">
        <f>VLOOKUP(A114,[2]Sheet1!$C$2:$I$325,7,0)</f>
        <v>#N/A</v>
      </c>
      <c r="L114" s="5" t="s">
        <v>14</v>
      </c>
      <c r="M114" s="5" t="e">
        <v>#N/A</v>
      </c>
      <c r="N114" s="35" t="e">
        <v>#N/A</v>
      </c>
      <c r="O114" s="38">
        <v>0</v>
      </c>
      <c r="P114" s="5">
        <v>0</v>
      </c>
      <c r="Q114" s="5">
        <v>0</v>
      </c>
      <c r="R114" s="5">
        <v>0</v>
      </c>
      <c r="S114" s="5">
        <v>0</v>
      </c>
      <c r="T114" s="5"/>
      <c r="U114" s="5"/>
      <c r="V114"/>
      <c r="W114"/>
      <c r="X114"/>
      <c r="Y114"/>
      <c r="Z114"/>
      <c r="AA114"/>
      <c r="AB114"/>
      <c r="AD114"/>
      <c r="AE114"/>
      <c r="AF114"/>
      <c r="AG114"/>
      <c r="AH114"/>
      <c r="AI114"/>
      <c r="AJ114"/>
    </row>
    <row r="115" spans="1:36" s="4" customFormat="1" x14ac:dyDescent="0.25">
      <c r="A115" s="4" t="s">
        <v>494</v>
      </c>
      <c r="B115" s="4" t="s">
        <v>675</v>
      </c>
      <c r="C115" s="4">
        <f>_xlfn.XLOOKUP(A115,[1]Sheet1!$B$2:$B$320,[1]Sheet1!$A$2:$A$320,0,0)</f>
        <v>553</v>
      </c>
      <c r="D115" s="4" t="str">
        <f t="shared" si="7"/>
        <v>21BN</v>
      </c>
      <c r="E115" s="4">
        <v>6</v>
      </c>
      <c r="F115" s="4">
        <f t="shared" si="6"/>
        <v>1</v>
      </c>
      <c r="G115" s="4">
        <v>6</v>
      </c>
      <c r="I115" s="8" t="s">
        <v>699</v>
      </c>
      <c r="J115" s="4" t="s">
        <v>14</v>
      </c>
      <c r="K115" s="4" t="e">
        <f>VLOOKUP(A115,[2]Sheet1!$C$2:$I$325,7,0)</f>
        <v>#N/A</v>
      </c>
      <c r="L115" s="5" t="s">
        <v>14</v>
      </c>
      <c r="M115" s="5" t="e">
        <v>#N/A</v>
      </c>
      <c r="N115" s="35" t="e">
        <v>#N/A</v>
      </c>
      <c r="O115" s="38">
        <v>0</v>
      </c>
      <c r="P115" s="5">
        <v>0</v>
      </c>
      <c r="Q115" s="5">
        <v>0</v>
      </c>
      <c r="R115" s="5">
        <v>0</v>
      </c>
      <c r="S115" s="5">
        <v>0</v>
      </c>
      <c r="T115" s="5"/>
      <c r="U115" s="5"/>
      <c r="V115"/>
      <c r="W115"/>
      <c r="X115"/>
      <c r="Y115"/>
      <c r="Z115"/>
      <c r="AA115"/>
      <c r="AB115"/>
      <c r="AD115"/>
      <c r="AE115"/>
      <c r="AF115"/>
      <c r="AG115"/>
      <c r="AH115"/>
      <c r="AI115"/>
      <c r="AJ115"/>
    </row>
    <row r="116" spans="1:36" s="4" customFormat="1" x14ac:dyDescent="0.25">
      <c r="A116" s="4" t="s">
        <v>495</v>
      </c>
      <c r="B116" s="4" t="s">
        <v>624</v>
      </c>
      <c r="C116" s="4">
        <f>_xlfn.XLOOKUP(A116,[1]Sheet1!$B$2:$B$320,[1]Sheet1!$A$2:$A$320,0,0)</f>
        <v>556</v>
      </c>
      <c r="D116" s="4" t="str">
        <f t="shared" si="7"/>
        <v>21BN</v>
      </c>
      <c r="E116" s="4">
        <v>6</v>
      </c>
      <c r="F116" s="4">
        <f t="shared" si="6"/>
        <v>1</v>
      </c>
      <c r="G116" s="4">
        <v>4</v>
      </c>
      <c r="I116" s="8" t="s">
        <v>752</v>
      </c>
      <c r="J116" s="4" t="e">
        <f>VLOOKUP(A116,[2]floweredvarieties!$A$2:$L$430,12,0)</f>
        <v>#N/A</v>
      </c>
      <c r="K116" s="4" t="e">
        <f>VLOOKUP(A116,[2]Sheet1!$C$2:$I$325,7,0)</f>
        <v>#N/A</v>
      </c>
      <c r="L116" s="5" t="s">
        <v>14</v>
      </c>
      <c r="M116" s="5" t="e">
        <v>#N/A</v>
      </c>
      <c r="N116" s="35" t="e">
        <v>#N/A</v>
      </c>
      <c r="O116" s="38">
        <v>0</v>
      </c>
      <c r="P116" s="5">
        <v>0</v>
      </c>
      <c r="Q116" s="5">
        <v>0</v>
      </c>
      <c r="R116" s="5">
        <v>0</v>
      </c>
      <c r="S116" s="5">
        <v>0</v>
      </c>
      <c r="T116" s="5"/>
      <c r="U116" s="5"/>
      <c r="V116"/>
      <c r="W116"/>
      <c r="X116"/>
      <c r="Y116"/>
      <c r="Z116"/>
      <c r="AA116"/>
      <c r="AB116"/>
      <c r="AD116"/>
      <c r="AE116"/>
      <c r="AF116"/>
      <c r="AG116"/>
      <c r="AH116"/>
      <c r="AI116"/>
      <c r="AJ116"/>
    </row>
    <row r="117" spans="1:36" s="4" customFormat="1" x14ac:dyDescent="0.25">
      <c r="A117" s="4" t="s">
        <v>496</v>
      </c>
      <c r="B117" s="4" t="s">
        <v>571</v>
      </c>
      <c r="C117" s="4">
        <f>_xlfn.XLOOKUP(A117,[1]Sheet1!$B$2:$B$320,[1]Sheet1!$A$2:$A$320,0,0)</f>
        <v>555</v>
      </c>
      <c r="D117" s="4" t="str">
        <f t="shared" si="7"/>
        <v>21BN</v>
      </c>
      <c r="E117" s="4">
        <v>6</v>
      </c>
      <c r="F117" s="4">
        <f t="shared" si="6"/>
        <v>1</v>
      </c>
      <c r="G117" s="4">
        <v>6</v>
      </c>
      <c r="I117" s="8" t="s">
        <v>746</v>
      </c>
      <c r="J117" s="4" t="e">
        <f>VLOOKUP(A117,[2]floweredvarieties!$A$2:$L$430,12,0)</f>
        <v>#N/A</v>
      </c>
      <c r="K117" s="4" t="e">
        <f>VLOOKUP(A117,[2]Sheet1!$C$2:$I$325,7,0)</f>
        <v>#N/A</v>
      </c>
      <c r="L117" s="5" t="s">
        <v>14</v>
      </c>
      <c r="M117" s="5" t="e">
        <v>#N/A</v>
      </c>
      <c r="N117" s="35" t="e">
        <v>#N/A</v>
      </c>
      <c r="O117" s="38">
        <v>0</v>
      </c>
      <c r="P117" s="5">
        <v>0</v>
      </c>
      <c r="Q117" s="5">
        <v>0</v>
      </c>
      <c r="R117" s="5">
        <v>0</v>
      </c>
      <c r="S117" s="5">
        <v>0</v>
      </c>
      <c r="T117" s="5"/>
      <c r="U117" s="5"/>
      <c r="V117"/>
      <c r="W117"/>
      <c r="X117"/>
      <c r="Y117"/>
      <c r="Z117"/>
      <c r="AA117"/>
      <c r="AB117"/>
      <c r="AD117"/>
      <c r="AE117"/>
      <c r="AF117"/>
      <c r="AG117"/>
      <c r="AH117"/>
      <c r="AI117"/>
      <c r="AJ117"/>
    </row>
    <row r="118" spans="1:36" s="4" customFormat="1" x14ac:dyDescent="0.25">
      <c r="A118" s="4" t="s">
        <v>497</v>
      </c>
      <c r="B118" s="4" t="s">
        <v>572</v>
      </c>
      <c r="C118" s="4">
        <f>_xlfn.XLOOKUP(A118,[1]Sheet1!$B$2:$B$320,[1]Sheet1!$A$2:$A$320,0,0)</f>
        <v>542</v>
      </c>
      <c r="D118" s="4" t="str">
        <f t="shared" si="7"/>
        <v>21BN</v>
      </c>
      <c r="E118" s="4">
        <v>6</v>
      </c>
      <c r="F118" s="4">
        <f t="shared" si="6"/>
        <v>1</v>
      </c>
      <c r="G118" s="4">
        <v>6</v>
      </c>
      <c r="I118" s="8" t="s">
        <v>752</v>
      </c>
      <c r="J118" s="4" t="e">
        <f>VLOOKUP(A118,[2]floweredvarieties!$A$2:$L$430,12,0)</f>
        <v>#N/A</v>
      </c>
      <c r="K118" s="4" t="e">
        <f>VLOOKUP(A118,[2]Sheet1!$C$2:$I$325,7,0)</f>
        <v>#N/A</v>
      </c>
      <c r="L118" s="5" t="s">
        <v>14</v>
      </c>
      <c r="M118" s="5" t="e">
        <v>#N/A</v>
      </c>
      <c r="N118" s="35" t="e">
        <v>#N/A</v>
      </c>
      <c r="O118" s="38">
        <v>0</v>
      </c>
      <c r="P118" s="5">
        <v>0</v>
      </c>
      <c r="Q118" s="5">
        <v>0</v>
      </c>
      <c r="R118" s="5">
        <v>0</v>
      </c>
      <c r="S118" s="5">
        <v>0</v>
      </c>
      <c r="T118" s="5"/>
      <c r="U118" s="5"/>
      <c r="V118"/>
      <c r="W118"/>
      <c r="X118"/>
      <c r="Y118"/>
      <c r="Z118"/>
      <c r="AA118"/>
      <c r="AB118"/>
      <c r="AD118"/>
      <c r="AE118"/>
      <c r="AF118"/>
      <c r="AG118"/>
      <c r="AH118"/>
      <c r="AI118"/>
      <c r="AJ118"/>
    </row>
    <row r="119" spans="1:36" s="4" customFormat="1" x14ac:dyDescent="0.25">
      <c r="A119" s="4" t="s">
        <v>499</v>
      </c>
      <c r="B119" s="4" t="s">
        <v>676</v>
      </c>
      <c r="C119" s="4">
        <f>_xlfn.XLOOKUP(A119,[1]Sheet1!$B$2:$B$320,[1]Sheet1!$A$2:$A$320,0,0)</f>
        <v>546</v>
      </c>
      <c r="D119" s="4" t="str">
        <f t="shared" si="7"/>
        <v>21BN</v>
      </c>
      <c r="E119" s="4">
        <v>15</v>
      </c>
      <c r="F119" s="4">
        <f t="shared" si="6"/>
        <v>4</v>
      </c>
      <c r="G119" s="4">
        <v>11</v>
      </c>
      <c r="I119" s="8" t="s">
        <v>472</v>
      </c>
      <c r="J119" s="4" t="s">
        <v>14</v>
      </c>
      <c r="K119" s="4" t="e">
        <f>VLOOKUP(A119,[2]Sheet1!$C$2:$I$325,7,0)</f>
        <v>#N/A</v>
      </c>
      <c r="L119" s="5" t="s">
        <v>14</v>
      </c>
      <c r="M119" s="5" t="e">
        <v>#N/A</v>
      </c>
      <c r="N119" s="35" t="e">
        <v>#N/A</v>
      </c>
      <c r="O119" s="38">
        <v>0</v>
      </c>
      <c r="P119" s="5">
        <v>0</v>
      </c>
      <c r="Q119" s="5">
        <v>0</v>
      </c>
      <c r="R119" s="5">
        <v>0</v>
      </c>
      <c r="S119" s="5">
        <v>0</v>
      </c>
      <c r="T119" s="5"/>
      <c r="U119" s="5"/>
      <c r="V119"/>
      <c r="W119"/>
      <c r="X119"/>
      <c r="Y119"/>
      <c r="Z119"/>
      <c r="AA119"/>
      <c r="AB119"/>
      <c r="AD119"/>
      <c r="AE119"/>
      <c r="AF119"/>
      <c r="AG119"/>
      <c r="AH119"/>
      <c r="AI119"/>
      <c r="AJ119"/>
    </row>
    <row r="120" spans="1:36" s="4" customFormat="1" x14ac:dyDescent="0.25">
      <c r="A120" s="4" t="s">
        <v>501</v>
      </c>
      <c r="B120" s="4" t="s">
        <v>677</v>
      </c>
      <c r="C120" s="4">
        <f>_xlfn.XLOOKUP(A120,[1]Sheet1!$B$2:$B$320,[1]Sheet1!$A$2:$A$320,0,0)</f>
        <v>534</v>
      </c>
      <c r="D120" s="4" t="str">
        <f t="shared" si="7"/>
        <v>21BN</v>
      </c>
      <c r="E120" s="4">
        <v>12</v>
      </c>
      <c r="F120" s="4">
        <f t="shared" si="6"/>
        <v>2</v>
      </c>
      <c r="G120" s="4">
        <v>12</v>
      </c>
      <c r="I120" s="8" t="s">
        <v>758</v>
      </c>
      <c r="J120" s="4" t="e">
        <f>VLOOKUP(A120,[2]floweredvarieties!$A$2:$L$430,12,0)</f>
        <v>#N/A</v>
      </c>
      <c r="K120" s="4" t="e">
        <f>VLOOKUP(A120,[2]Sheet1!$C$2:$I$325,7,0)</f>
        <v>#N/A</v>
      </c>
      <c r="L120" s="9" t="s">
        <v>14</v>
      </c>
      <c r="M120" s="5" t="e">
        <v>#N/A</v>
      </c>
      <c r="N120" s="35" t="e">
        <v>#N/A</v>
      </c>
      <c r="O120" s="38">
        <v>0</v>
      </c>
      <c r="P120" s="5">
        <v>0</v>
      </c>
      <c r="Q120" s="5">
        <v>0</v>
      </c>
      <c r="R120" s="5">
        <v>0</v>
      </c>
      <c r="S120" s="5">
        <v>0</v>
      </c>
      <c r="T120" s="5"/>
      <c r="U120" s="5"/>
      <c r="V120"/>
      <c r="W120"/>
      <c r="X120"/>
      <c r="Y120"/>
      <c r="Z120"/>
      <c r="AA120"/>
      <c r="AB120"/>
      <c r="AD120"/>
      <c r="AE120"/>
      <c r="AF120"/>
      <c r="AG120"/>
      <c r="AH120"/>
      <c r="AI120"/>
      <c r="AJ120"/>
    </row>
    <row r="121" spans="1:36" s="4" customFormat="1" x14ac:dyDescent="0.25">
      <c r="A121" s="4" t="s">
        <v>504</v>
      </c>
      <c r="B121" s="4" t="s">
        <v>618</v>
      </c>
      <c r="C121" s="4">
        <f>_xlfn.XLOOKUP(A121,[1]Sheet1!$B$2:$B$320,[1]Sheet1!$A$2:$A$320,0,0)</f>
        <v>548</v>
      </c>
      <c r="D121" s="4" t="str">
        <f t="shared" si="7"/>
        <v>21BN</v>
      </c>
      <c r="E121" s="4">
        <v>9</v>
      </c>
      <c r="F121" s="4">
        <f t="shared" si="6"/>
        <v>2</v>
      </c>
      <c r="G121" s="4">
        <v>8</v>
      </c>
      <c r="I121" s="8" t="s">
        <v>759</v>
      </c>
      <c r="J121" s="4" t="e">
        <f>VLOOKUP(A121,[2]floweredvarieties!$A$2:$L$430,12,0)</f>
        <v>#N/A</v>
      </c>
      <c r="K121" s="4" t="e">
        <f>VLOOKUP(A121,[2]Sheet1!$C$2:$I$325,7,0)</f>
        <v>#N/A</v>
      </c>
      <c r="L121" s="9" t="s">
        <v>14</v>
      </c>
      <c r="M121" s="5" t="e">
        <v>#N/A</v>
      </c>
      <c r="N121" s="35" t="e">
        <v>#N/A</v>
      </c>
      <c r="O121" s="38">
        <v>0</v>
      </c>
      <c r="P121" s="5">
        <v>0</v>
      </c>
      <c r="Q121" s="5">
        <v>0</v>
      </c>
      <c r="R121" s="5">
        <v>0</v>
      </c>
      <c r="S121" s="5">
        <v>0</v>
      </c>
      <c r="T121" s="5"/>
      <c r="U121" s="5"/>
      <c r="V121"/>
      <c r="W121"/>
      <c r="X121"/>
      <c r="Y121"/>
      <c r="Z121"/>
      <c r="AA121"/>
      <c r="AB121"/>
      <c r="AD121"/>
      <c r="AE121"/>
      <c r="AF121"/>
      <c r="AG121"/>
      <c r="AH121"/>
      <c r="AI121"/>
      <c r="AJ121"/>
    </row>
    <row r="122" spans="1:36" s="4" customFormat="1" x14ac:dyDescent="0.25">
      <c r="A122" s="4" t="s">
        <v>513</v>
      </c>
      <c r="B122" s="4" t="s">
        <v>561</v>
      </c>
      <c r="C122" s="4">
        <f>_xlfn.XLOOKUP(A122,[1]Sheet1!$B$2:$B$320,[1]Sheet1!$A$2:$A$320,0,0)</f>
        <v>543</v>
      </c>
      <c r="D122" s="4" t="str">
        <f t="shared" si="7"/>
        <v>21BN</v>
      </c>
      <c r="E122" s="4">
        <v>9</v>
      </c>
      <c r="F122" s="4">
        <f t="shared" si="6"/>
        <v>2</v>
      </c>
      <c r="G122" s="4">
        <v>8</v>
      </c>
      <c r="I122" s="8" t="s">
        <v>733</v>
      </c>
      <c r="J122" s="4" t="e">
        <f>VLOOKUP(A122,[2]floweredvarieties!$A$2:$L$430,12,0)</f>
        <v>#N/A</v>
      </c>
      <c r="K122" s="4" t="e">
        <f>VLOOKUP(A122,[2]Sheet1!$C$2:$I$325,7,0)</f>
        <v>#N/A</v>
      </c>
      <c r="L122" s="9" t="s">
        <v>14</v>
      </c>
      <c r="M122" s="5" t="e">
        <v>#N/A</v>
      </c>
      <c r="N122" s="35" t="e">
        <v>#N/A</v>
      </c>
      <c r="O122" s="38">
        <v>0</v>
      </c>
      <c r="P122" s="5">
        <v>0</v>
      </c>
      <c r="Q122" s="5">
        <v>0</v>
      </c>
      <c r="R122" s="5">
        <v>0</v>
      </c>
      <c r="S122" s="5">
        <v>0</v>
      </c>
      <c r="T122" s="5"/>
      <c r="U122" s="5"/>
      <c r="V122"/>
      <c r="W122"/>
      <c r="X122"/>
      <c r="Y122"/>
      <c r="Z122"/>
      <c r="AA122"/>
      <c r="AB122"/>
      <c r="AD122"/>
      <c r="AE122"/>
      <c r="AF122"/>
      <c r="AG122"/>
      <c r="AH122"/>
      <c r="AI122"/>
      <c r="AJ122"/>
    </row>
    <row r="123" spans="1:36" s="4" customFormat="1" x14ac:dyDescent="0.25">
      <c r="A123" s="4" t="s">
        <v>507</v>
      </c>
      <c r="B123" s="4" t="s">
        <v>678</v>
      </c>
      <c r="C123" s="4">
        <f>_xlfn.XLOOKUP(A123,[1]Sheet1!$B$2:$B$320,[1]Sheet1!$A$2:$A$320,0,0)</f>
        <v>540</v>
      </c>
      <c r="D123" s="4" t="str">
        <f t="shared" si="7"/>
        <v>21BN</v>
      </c>
      <c r="E123" s="4">
        <v>12</v>
      </c>
      <c r="F123" s="4">
        <f t="shared" si="6"/>
        <v>2</v>
      </c>
      <c r="G123" s="4">
        <v>12</v>
      </c>
      <c r="I123" s="8" t="s">
        <v>760</v>
      </c>
      <c r="J123" s="4" t="e">
        <f>VLOOKUP(A123,[2]floweredvarieties!$A$2:$L$430,12,0)</f>
        <v>#N/A</v>
      </c>
      <c r="K123" s="4" t="e">
        <f>VLOOKUP(A123,[2]Sheet1!$C$2:$I$325,7,0)</f>
        <v>#N/A</v>
      </c>
      <c r="L123" s="9" t="s">
        <v>14</v>
      </c>
      <c r="M123" s="5" t="e">
        <v>#N/A</v>
      </c>
      <c r="N123" s="35" t="e">
        <v>#N/A</v>
      </c>
      <c r="O123" s="38">
        <v>0</v>
      </c>
      <c r="P123" s="5">
        <v>0</v>
      </c>
      <c r="Q123" s="5">
        <v>0</v>
      </c>
      <c r="R123" s="5">
        <v>0</v>
      </c>
      <c r="S123" s="5">
        <v>0</v>
      </c>
      <c r="T123" s="5"/>
      <c r="U123" s="5"/>
      <c r="V123"/>
      <c r="W123"/>
      <c r="X123"/>
      <c r="Y123"/>
      <c r="Z123"/>
      <c r="AA123"/>
      <c r="AB123"/>
      <c r="AD123"/>
      <c r="AE123"/>
      <c r="AF123"/>
      <c r="AG123"/>
      <c r="AH123"/>
      <c r="AI123"/>
      <c r="AJ123"/>
    </row>
    <row r="124" spans="1:36" s="4" customFormat="1" x14ac:dyDescent="0.25">
      <c r="A124" s="4" t="s">
        <v>509</v>
      </c>
      <c r="B124" s="4" t="s">
        <v>679</v>
      </c>
      <c r="C124" s="4">
        <f>_xlfn.XLOOKUP(A124,[1]Sheet1!$B$2:$B$320,[1]Sheet1!$A$2:$A$320,0,0)</f>
        <v>544</v>
      </c>
      <c r="D124" s="4" t="str">
        <f t="shared" si="7"/>
        <v>21BN</v>
      </c>
      <c r="E124" s="4">
        <v>15</v>
      </c>
      <c r="F124" s="4">
        <f t="shared" si="6"/>
        <v>4</v>
      </c>
      <c r="G124" s="4">
        <v>13</v>
      </c>
      <c r="I124" s="8" t="s">
        <v>761</v>
      </c>
      <c r="J124" s="4" t="e">
        <f>VLOOKUP(A124,[2]floweredvarieties!$A$2:$L$430,12,0)</f>
        <v>#N/A</v>
      </c>
      <c r="K124" s="4" t="e">
        <f>VLOOKUP(A124,[2]Sheet1!$C$2:$I$325,7,0)</f>
        <v>#N/A</v>
      </c>
      <c r="L124" s="9" t="s">
        <v>14</v>
      </c>
      <c r="M124" s="5" t="e">
        <v>#N/A</v>
      </c>
      <c r="N124" s="35" t="e">
        <v>#N/A</v>
      </c>
      <c r="O124" s="38">
        <v>0</v>
      </c>
      <c r="P124" s="5">
        <v>0</v>
      </c>
      <c r="Q124" s="5">
        <v>0</v>
      </c>
      <c r="R124" s="5">
        <v>0</v>
      </c>
      <c r="S124" s="5">
        <v>0</v>
      </c>
      <c r="T124" s="5"/>
      <c r="U124" s="5"/>
      <c r="V124"/>
      <c r="W124"/>
      <c r="X124"/>
      <c r="Y124"/>
      <c r="Z124"/>
      <c r="AA124"/>
      <c r="AB124"/>
      <c r="AD124"/>
      <c r="AE124"/>
      <c r="AF124"/>
      <c r="AG124"/>
      <c r="AH124"/>
      <c r="AI124"/>
      <c r="AJ124"/>
    </row>
    <row r="125" spans="1:36" s="4" customFormat="1" x14ac:dyDescent="0.25">
      <c r="A125" s="4" t="s">
        <v>516</v>
      </c>
      <c r="B125" s="4" t="s">
        <v>685</v>
      </c>
      <c r="D125" s="4" t="s">
        <v>524</v>
      </c>
      <c r="E125" s="4">
        <v>6</v>
      </c>
      <c r="F125" s="4">
        <f t="shared" si="6"/>
        <v>1</v>
      </c>
      <c r="G125" s="4">
        <v>6</v>
      </c>
      <c r="I125" s="4" t="s">
        <v>742</v>
      </c>
      <c r="J125" s="4" t="e">
        <f>VLOOKUP(A125,[2]floweredvarieties!$A$2:$L$430,12,0)</f>
        <v>#N/A</v>
      </c>
      <c r="K125" s="4" t="e">
        <f>VLOOKUP(A125,[2]Sheet1!$C$2:$I$325,7,0)</f>
        <v>#N/A</v>
      </c>
      <c r="L125" s="9" t="s">
        <v>14</v>
      </c>
      <c r="M125" s="5" t="e">
        <v>#N/A</v>
      </c>
      <c r="N125" s="35" t="e">
        <v>#N/A</v>
      </c>
      <c r="O125" s="38">
        <v>0</v>
      </c>
      <c r="P125" s="5">
        <v>0</v>
      </c>
      <c r="Q125" s="5">
        <v>0</v>
      </c>
      <c r="R125" s="5">
        <v>0</v>
      </c>
      <c r="S125" s="5">
        <v>0</v>
      </c>
      <c r="T125" s="5"/>
      <c r="U125" s="5"/>
      <c r="V125"/>
      <c r="W125"/>
      <c r="X125"/>
      <c r="Y125"/>
      <c r="Z125"/>
      <c r="AA125"/>
      <c r="AB125"/>
      <c r="AD125"/>
      <c r="AE125"/>
      <c r="AF125"/>
      <c r="AG125"/>
      <c r="AH125"/>
      <c r="AI125"/>
      <c r="AJ125"/>
    </row>
    <row r="126" spans="1:36" s="4" customFormat="1" x14ac:dyDescent="0.25">
      <c r="A126" s="4" t="s">
        <v>517</v>
      </c>
      <c r="B126" s="4" t="s">
        <v>686</v>
      </c>
      <c r="D126" s="4" t="s">
        <v>524</v>
      </c>
      <c r="E126" s="4">
        <v>12</v>
      </c>
      <c r="F126" s="4">
        <f t="shared" si="6"/>
        <v>2</v>
      </c>
      <c r="G126" s="4">
        <v>10</v>
      </c>
      <c r="I126" s="4" t="s">
        <v>762</v>
      </c>
      <c r="J126" s="4" t="e">
        <f>VLOOKUP(A126,[2]floweredvarieties!$A$2:$L$430,12,0)</f>
        <v>#N/A</v>
      </c>
      <c r="K126" s="4" t="e">
        <f>VLOOKUP(A126,[2]Sheet1!$C$2:$I$325,7,0)</f>
        <v>#N/A</v>
      </c>
      <c r="L126" s="9" t="s">
        <v>14</v>
      </c>
      <c r="M126" s="5" t="e">
        <v>#N/A</v>
      </c>
      <c r="N126" s="35" t="e">
        <v>#N/A</v>
      </c>
      <c r="O126" s="38">
        <v>0</v>
      </c>
      <c r="P126" s="5">
        <v>0</v>
      </c>
      <c r="Q126" s="5">
        <v>0</v>
      </c>
      <c r="R126" s="5">
        <v>0</v>
      </c>
      <c r="S126" s="5">
        <v>0</v>
      </c>
      <c r="T126" s="5"/>
      <c r="U126" s="5"/>
      <c r="V126"/>
      <c r="W126"/>
      <c r="X126"/>
      <c r="Y126"/>
      <c r="Z126"/>
      <c r="AA126"/>
      <c r="AB126"/>
      <c r="AD126"/>
      <c r="AE126"/>
      <c r="AF126"/>
      <c r="AG126"/>
      <c r="AH126"/>
      <c r="AI126"/>
      <c r="AJ126"/>
    </row>
    <row r="127" spans="1:36" s="4" customFormat="1" x14ac:dyDescent="0.25">
      <c r="A127" s="4" t="s">
        <v>518</v>
      </c>
      <c r="B127" s="4" t="s">
        <v>687</v>
      </c>
      <c r="D127" s="4" t="s">
        <v>524</v>
      </c>
      <c r="E127" s="4">
        <v>6</v>
      </c>
      <c r="F127" s="4">
        <f t="shared" si="6"/>
        <v>1</v>
      </c>
      <c r="G127" s="4">
        <v>6</v>
      </c>
      <c r="I127" s="4" t="s">
        <v>749</v>
      </c>
      <c r="J127" s="4" t="e">
        <f>VLOOKUP(A127,[2]floweredvarieties!$A$2:$L$430,12,0)</f>
        <v>#N/A</v>
      </c>
      <c r="K127" s="4" t="e">
        <f>VLOOKUP(A127,[2]Sheet1!$C$2:$I$325,7,0)</f>
        <v>#N/A</v>
      </c>
      <c r="L127" s="9" t="e">
        <v>#N/A</v>
      </c>
      <c r="M127" s="5" t="e">
        <v>#N/A</v>
      </c>
      <c r="N127" s="35" t="e">
        <v>#N/A</v>
      </c>
      <c r="O127" s="38">
        <v>0</v>
      </c>
      <c r="P127" s="5">
        <v>0</v>
      </c>
      <c r="Q127" s="5">
        <v>0</v>
      </c>
      <c r="R127" s="5">
        <v>0</v>
      </c>
      <c r="S127" s="5">
        <v>0</v>
      </c>
      <c r="T127" s="5"/>
      <c r="U127" s="5"/>
      <c r="V127"/>
      <c r="W127"/>
      <c r="X127"/>
      <c r="Y127"/>
      <c r="Z127"/>
      <c r="AA127"/>
      <c r="AB127"/>
      <c r="AD127"/>
      <c r="AE127"/>
      <c r="AF127"/>
      <c r="AG127"/>
      <c r="AH127"/>
      <c r="AI127"/>
      <c r="AJ127"/>
    </row>
    <row r="128" spans="1:36" s="4" customFormat="1" x14ac:dyDescent="0.25">
      <c r="A128" s="4" t="s">
        <v>519</v>
      </c>
      <c r="B128" s="4" t="s">
        <v>688</v>
      </c>
      <c r="D128" s="4" t="s">
        <v>524</v>
      </c>
      <c r="E128" s="4">
        <v>6</v>
      </c>
      <c r="F128" s="4">
        <f t="shared" si="6"/>
        <v>1</v>
      </c>
      <c r="G128" s="4">
        <v>6</v>
      </c>
      <c r="I128" s="4" t="s">
        <v>731</v>
      </c>
      <c r="J128" s="4" t="e">
        <f>VLOOKUP(A128,[2]floweredvarieties!$A$2:$L$430,12,0)</f>
        <v>#N/A</v>
      </c>
      <c r="K128" s="4" t="e">
        <f>VLOOKUP(A128,[2]Sheet1!$C$2:$I$325,7,0)</f>
        <v>#N/A</v>
      </c>
      <c r="L128" s="9" t="s">
        <v>14</v>
      </c>
      <c r="M128" s="5" t="e">
        <v>#N/A</v>
      </c>
      <c r="N128" s="35" t="e">
        <v>#N/A</v>
      </c>
      <c r="O128" s="38">
        <v>0</v>
      </c>
      <c r="P128" s="5">
        <v>0</v>
      </c>
      <c r="Q128" s="5">
        <v>0</v>
      </c>
      <c r="R128" s="5">
        <v>0</v>
      </c>
      <c r="S128" s="5">
        <v>0</v>
      </c>
      <c r="T128" s="5"/>
      <c r="U128" s="5"/>
      <c r="V128"/>
      <c r="W128"/>
      <c r="X128"/>
      <c r="Y128"/>
      <c r="Z128"/>
      <c r="AA128"/>
      <c r="AB128"/>
      <c r="AD128"/>
      <c r="AE128"/>
      <c r="AF128"/>
      <c r="AG128"/>
      <c r="AH128"/>
      <c r="AI128"/>
      <c r="AJ128"/>
    </row>
    <row r="129" spans="1:36" s="4" customFormat="1" x14ac:dyDescent="0.25">
      <c r="A129" s="4" t="s">
        <v>520</v>
      </c>
      <c r="B129" s="4" t="s">
        <v>689</v>
      </c>
      <c r="D129" s="4" t="s">
        <v>524</v>
      </c>
      <c r="E129" s="4">
        <v>6</v>
      </c>
      <c r="F129" s="4">
        <f t="shared" si="6"/>
        <v>1</v>
      </c>
      <c r="G129" s="4">
        <v>6</v>
      </c>
      <c r="I129" s="4" t="s">
        <v>748</v>
      </c>
      <c r="J129" s="4" t="e">
        <f>VLOOKUP(A129,[2]floweredvarieties!$A$2:$L$430,12,0)</f>
        <v>#N/A</v>
      </c>
      <c r="K129" s="4" t="e">
        <f>VLOOKUP(A129,[2]Sheet1!$C$2:$I$325,7,0)</f>
        <v>#N/A</v>
      </c>
      <c r="L129" s="9" t="e">
        <v>#N/A</v>
      </c>
      <c r="M129" s="5" t="e">
        <v>#N/A</v>
      </c>
      <c r="N129" s="35" t="e">
        <v>#N/A</v>
      </c>
      <c r="O129" s="38">
        <v>0</v>
      </c>
      <c r="P129" s="5">
        <v>0</v>
      </c>
      <c r="Q129" s="5">
        <v>0</v>
      </c>
      <c r="R129" s="5">
        <v>0</v>
      </c>
      <c r="S129" s="5">
        <v>0</v>
      </c>
      <c r="T129" s="5"/>
      <c r="U129" s="5"/>
      <c r="V129"/>
      <c r="W129"/>
      <c r="X129"/>
      <c r="Y129"/>
      <c r="Z129"/>
      <c r="AA129"/>
      <c r="AB129"/>
      <c r="AD129"/>
      <c r="AE129"/>
      <c r="AF129"/>
      <c r="AG129"/>
      <c r="AH129"/>
      <c r="AI129"/>
      <c r="AJ129"/>
    </row>
    <row r="130" spans="1:36" s="4" customFormat="1" x14ac:dyDescent="0.25">
      <c r="A130" s="4" t="s">
        <v>521</v>
      </c>
      <c r="B130" s="4" t="s">
        <v>690</v>
      </c>
      <c r="D130" s="4" t="s">
        <v>524</v>
      </c>
      <c r="E130" s="4">
        <v>6</v>
      </c>
      <c r="F130" s="4">
        <f t="shared" ref="F130" si="8">IF(E130&lt;7,1,(IF(E130&lt;13,2,(IF(E130&lt;19,4,(IF(E130&lt;28,6,8)))))))</f>
        <v>1</v>
      </c>
      <c r="G130" s="4">
        <v>6</v>
      </c>
      <c r="I130" s="4" t="s">
        <v>723</v>
      </c>
      <c r="J130" s="4" t="e">
        <f>VLOOKUP(A130,[2]floweredvarieties!$A$2:$L$430,12,0)</f>
        <v>#N/A</v>
      </c>
      <c r="K130" s="4" t="e">
        <f>VLOOKUP(A130,[2]Sheet1!$C$2:$I$325,7,0)</f>
        <v>#N/A</v>
      </c>
      <c r="L130" s="9" t="s">
        <v>14</v>
      </c>
      <c r="M130" s="5" t="e">
        <v>#N/A</v>
      </c>
      <c r="N130" s="35" t="e">
        <v>#N/A</v>
      </c>
      <c r="O130" s="38">
        <v>0</v>
      </c>
      <c r="P130" s="5">
        <v>0</v>
      </c>
      <c r="Q130" s="5">
        <v>0</v>
      </c>
      <c r="R130" s="5">
        <v>0</v>
      </c>
      <c r="S130" s="5">
        <v>0</v>
      </c>
      <c r="T130" s="5"/>
      <c r="V130"/>
      <c r="W130"/>
      <c r="X130"/>
      <c r="Y130"/>
      <c r="Z130"/>
      <c r="AA130"/>
      <c r="AB130"/>
      <c r="AD130"/>
      <c r="AE130"/>
      <c r="AF130"/>
      <c r="AG130"/>
      <c r="AH130"/>
      <c r="AI130"/>
      <c r="AJ130"/>
    </row>
    <row r="131" spans="1:36" s="4" customFormat="1" x14ac:dyDescent="0.25">
      <c r="L131" s="9"/>
      <c r="N131" s="36"/>
      <c r="O131" s="36"/>
      <c r="Q131" s="5">
        <v>0</v>
      </c>
      <c r="R131" s="5">
        <v>0</v>
      </c>
      <c r="S131" s="5">
        <v>0</v>
      </c>
      <c r="T131" s="5"/>
      <c r="V131"/>
      <c r="W131"/>
      <c r="X131"/>
      <c r="Y131"/>
      <c r="Z131"/>
      <c r="AA131"/>
      <c r="AB131"/>
      <c r="AD131"/>
      <c r="AE131"/>
      <c r="AF131"/>
      <c r="AG131"/>
      <c r="AH131"/>
      <c r="AI131"/>
      <c r="AJ131"/>
    </row>
    <row r="132" spans="1:36" s="4" customFormat="1" x14ac:dyDescent="0.25">
      <c r="L132" s="9"/>
      <c r="N132" s="36"/>
      <c r="O132" s="36"/>
      <c r="Q132" s="5">
        <v>0</v>
      </c>
      <c r="R132" s="5">
        <v>0</v>
      </c>
      <c r="S132" s="5">
        <v>0</v>
      </c>
      <c r="T132" s="5"/>
      <c r="V132"/>
      <c r="W132"/>
      <c r="X132"/>
      <c r="Y132"/>
      <c r="Z132"/>
      <c r="AA132"/>
      <c r="AB132"/>
      <c r="AD132"/>
      <c r="AE132"/>
      <c r="AF132"/>
      <c r="AG132"/>
      <c r="AH132"/>
      <c r="AI132"/>
      <c r="AJ132"/>
    </row>
    <row r="133" spans="1:36" s="4" customFormat="1" x14ac:dyDescent="0.25">
      <c r="L133" s="9"/>
      <c r="N133" s="36"/>
      <c r="O133" s="36"/>
      <c r="Q133" s="5">
        <v>0</v>
      </c>
      <c r="R133" s="5">
        <v>0</v>
      </c>
      <c r="S133" s="5">
        <v>0</v>
      </c>
      <c r="T133" s="5"/>
      <c r="V133"/>
      <c r="W133"/>
      <c r="X133"/>
      <c r="Y133"/>
      <c r="Z133"/>
      <c r="AA133"/>
      <c r="AB133"/>
      <c r="AD133"/>
      <c r="AE133"/>
      <c r="AF133"/>
      <c r="AG133"/>
      <c r="AH133"/>
      <c r="AI133"/>
      <c r="AJ133"/>
    </row>
    <row r="134" spans="1:36" s="4" customFormat="1" x14ac:dyDescent="0.25">
      <c r="L134" s="9"/>
      <c r="N134" s="36"/>
      <c r="O134" s="36"/>
      <c r="Q134" s="5">
        <v>0</v>
      </c>
      <c r="R134" s="5">
        <v>0</v>
      </c>
      <c r="S134" s="5">
        <v>0</v>
      </c>
      <c r="T134" s="5"/>
      <c r="V134"/>
      <c r="W134"/>
      <c r="X134"/>
      <c r="Y134"/>
      <c r="Z134"/>
      <c r="AA134"/>
      <c r="AB134"/>
      <c r="AD134"/>
      <c r="AE134"/>
      <c r="AF134"/>
      <c r="AG134"/>
      <c r="AH134"/>
      <c r="AI134"/>
      <c r="AJ134"/>
    </row>
    <row r="135" spans="1:36" s="4" customFormat="1" x14ac:dyDescent="0.25">
      <c r="L135" s="9"/>
      <c r="N135" s="36"/>
      <c r="O135" s="36"/>
      <c r="Q135" s="5">
        <v>0</v>
      </c>
      <c r="R135" s="5">
        <v>0</v>
      </c>
      <c r="S135" s="5">
        <v>0</v>
      </c>
      <c r="T135" s="5"/>
      <c r="V135"/>
      <c r="W135"/>
      <c r="X135"/>
      <c r="Y135"/>
      <c r="Z135"/>
      <c r="AA135"/>
      <c r="AB135"/>
      <c r="AD135"/>
      <c r="AE135"/>
      <c r="AF135"/>
      <c r="AG135"/>
      <c r="AH135"/>
      <c r="AI135"/>
      <c r="AJ135"/>
    </row>
    <row r="136" spans="1:36" s="4" customFormat="1" x14ac:dyDescent="0.25">
      <c r="L136" s="9"/>
      <c r="N136" s="36"/>
      <c r="O136" s="36"/>
      <c r="Q136" s="5">
        <v>0</v>
      </c>
      <c r="R136" s="5">
        <v>0</v>
      </c>
      <c r="S136" s="5">
        <v>0</v>
      </c>
      <c r="T136" s="5"/>
      <c r="V136"/>
      <c r="W136"/>
      <c r="X136"/>
      <c r="Y136"/>
      <c r="Z136"/>
      <c r="AA136"/>
      <c r="AB136"/>
      <c r="AD136"/>
      <c r="AE136"/>
      <c r="AF136"/>
      <c r="AG136"/>
      <c r="AH136"/>
      <c r="AI136"/>
      <c r="AJ136"/>
    </row>
    <row r="137" spans="1:36" s="4" customFormat="1" x14ac:dyDescent="0.25">
      <c r="L137" s="9"/>
      <c r="N137" s="36"/>
      <c r="O137" s="36"/>
      <c r="Q137" s="5">
        <v>0</v>
      </c>
      <c r="R137" s="5">
        <v>0</v>
      </c>
      <c r="S137" s="5">
        <v>0</v>
      </c>
      <c r="T137" s="5"/>
      <c r="V137"/>
      <c r="W137"/>
      <c r="X137"/>
      <c r="Y137"/>
      <c r="Z137"/>
      <c r="AA137"/>
      <c r="AB137"/>
      <c r="AD137"/>
      <c r="AE137"/>
      <c r="AF137"/>
      <c r="AG137"/>
      <c r="AH137"/>
      <c r="AI137"/>
      <c r="AJ137"/>
    </row>
    <row r="138" spans="1:36" s="4" customFormat="1" x14ac:dyDescent="0.25">
      <c r="L138" s="9"/>
      <c r="N138" s="36"/>
      <c r="O138" s="36"/>
      <c r="Q138" s="5">
        <v>0</v>
      </c>
      <c r="R138" s="5">
        <v>0</v>
      </c>
      <c r="S138" s="5">
        <v>0</v>
      </c>
      <c r="T138" s="5"/>
      <c r="V138"/>
      <c r="W138"/>
      <c r="X138"/>
      <c r="Y138"/>
      <c r="Z138"/>
      <c r="AA138"/>
      <c r="AB138"/>
    </row>
    <row r="139" spans="1:36" s="4" customFormat="1" x14ac:dyDescent="0.25">
      <c r="L139" s="9"/>
      <c r="N139" s="36"/>
      <c r="O139" s="36"/>
      <c r="Q139" s="5">
        <v>0</v>
      </c>
      <c r="R139" s="5">
        <v>0</v>
      </c>
      <c r="S139" s="5">
        <v>0</v>
      </c>
      <c r="T139" s="5"/>
      <c r="V139"/>
      <c r="W139"/>
      <c r="X139"/>
      <c r="Y139"/>
      <c r="Z139"/>
      <c r="AA139"/>
      <c r="AB139"/>
    </row>
    <row r="140" spans="1:36" s="4" customFormat="1" x14ac:dyDescent="0.25">
      <c r="L140" s="9"/>
      <c r="N140" s="36"/>
      <c r="O140" s="36"/>
      <c r="Q140" s="5">
        <v>0</v>
      </c>
      <c r="R140" s="5">
        <v>0</v>
      </c>
      <c r="S140" s="5">
        <v>0</v>
      </c>
      <c r="T140" s="5"/>
      <c r="V140"/>
      <c r="W140"/>
      <c r="X140"/>
      <c r="Y140"/>
      <c r="Z140"/>
      <c r="AA140"/>
      <c r="AB140"/>
    </row>
    <row r="141" spans="1:36" s="4" customFormat="1" x14ac:dyDescent="0.25">
      <c r="L141" s="9"/>
      <c r="N141" s="36"/>
      <c r="O141" s="36"/>
      <c r="Q141" s="5">
        <v>0</v>
      </c>
      <c r="R141" s="5">
        <v>0</v>
      </c>
      <c r="S141" s="5">
        <v>0</v>
      </c>
      <c r="T141" s="5"/>
      <c r="V141"/>
      <c r="W141"/>
      <c r="X141"/>
      <c r="Y141"/>
      <c r="Z141"/>
      <c r="AA141"/>
      <c r="AB141"/>
    </row>
    <row r="142" spans="1:36" s="4" customFormat="1" x14ac:dyDescent="0.25">
      <c r="L142" s="9"/>
      <c r="N142" s="36"/>
      <c r="O142" s="36"/>
      <c r="Q142" s="5">
        <v>0</v>
      </c>
      <c r="R142" s="5">
        <v>0</v>
      </c>
      <c r="S142" s="5">
        <v>0</v>
      </c>
      <c r="T142" s="5"/>
      <c r="V142"/>
      <c r="W142"/>
      <c r="X142"/>
      <c r="Y142"/>
      <c r="Z142"/>
      <c r="AA142"/>
      <c r="AB142"/>
    </row>
    <row r="143" spans="1:36" s="4" customFormat="1" x14ac:dyDescent="0.25">
      <c r="L143" s="9"/>
      <c r="N143" s="36"/>
      <c r="O143" s="36"/>
      <c r="Q143" s="5">
        <v>0</v>
      </c>
      <c r="R143" s="5">
        <v>0</v>
      </c>
      <c r="S143" s="5">
        <v>0</v>
      </c>
      <c r="T143" s="5"/>
      <c r="V143"/>
      <c r="W143"/>
      <c r="X143"/>
      <c r="Y143"/>
      <c r="Z143"/>
      <c r="AA143"/>
      <c r="AB143"/>
    </row>
    <row r="144" spans="1:36" s="4" customFormat="1" x14ac:dyDescent="0.25">
      <c r="L144" s="9"/>
      <c r="N144" s="36"/>
      <c r="O144" s="36"/>
      <c r="Q144" s="5">
        <v>0</v>
      </c>
      <c r="R144" s="5">
        <v>0</v>
      </c>
      <c r="S144" s="5">
        <v>0</v>
      </c>
      <c r="T144" s="5"/>
      <c r="V144"/>
      <c r="W144"/>
      <c r="X144"/>
      <c r="Y144"/>
      <c r="Z144"/>
      <c r="AA144"/>
      <c r="AB144"/>
    </row>
    <row r="145" spans="12:28" s="4" customFormat="1" x14ac:dyDescent="0.25">
      <c r="L145" s="9"/>
      <c r="N145" s="36"/>
      <c r="O145" s="36"/>
      <c r="Q145" s="5">
        <v>0</v>
      </c>
      <c r="R145" s="5">
        <v>0</v>
      </c>
      <c r="S145" s="5">
        <v>0</v>
      </c>
      <c r="T145" s="5"/>
      <c r="V145"/>
      <c r="W145"/>
      <c r="X145"/>
      <c r="Y145"/>
      <c r="Z145"/>
      <c r="AA145"/>
      <c r="AB145"/>
    </row>
    <row r="146" spans="12:28" s="4" customFormat="1" x14ac:dyDescent="0.25">
      <c r="L146" s="9"/>
      <c r="N146" s="36"/>
      <c r="O146" s="36"/>
      <c r="Q146" s="5">
        <v>0</v>
      </c>
      <c r="R146" s="5">
        <v>0</v>
      </c>
      <c r="S146" s="5">
        <v>0</v>
      </c>
      <c r="T146" s="5"/>
      <c r="V146"/>
      <c r="W146"/>
      <c r="X146"/>
      <c r="Y146"/>
      <c r="Z146"/>
      <c r="AA146"/>
      <c r="AB146"/>
    </row>
    <row r="147" spans="12:28" s="4" customFormat="1" x14ac:dyDescent="0.25">
      <c r="L147" s="9"/>
      <c r="N147" s="36"/>
      <c r="O147" s="36"/>
      <c r="Q147" s="5">
        <v>0</v>
      </c>
      <c r="R147" s="5">
        <v>0</v>
      </c>
      <c r="S147" s="5">
        <v>0</v>
      </c>
      <c r="T147" s="5"/>
      <c r="V147"/>
      <c r="W147"/>
      <c r="X147"/>
      <c r="Y147"/>
      <c r="Z147"/>
      <c r="AA147"/>
      <c r="AB147"/>
    </row>
    <row r="148" spans="12:28" s="4" customFormat="1" x14ac:dyDescent="0.25">
      <c r="L148" s="9"/>
      <c r="N148" s="36"/>
      <c r="O148" s="36"/>
      <c r="Q148" s="5">
        <v>0</v>
      </c>
      <c r="R148" s="5">
        <v>0</v>
      </c>
      <c r="S148" s="5">
        <v>0</v>
      </c>
      <c r="T148" s="5"/>
      <c r="V148"/>
      <c r="W148"/>
      <c r="X148"/>
      <c r="Y148"/>
      <c r="Z148"/>
      <c r="AA148"/>
      <c r="AB148"/>
    </row>
    <row r="149" spans="12:28" s="4" customFormat="1" x14ac:dyDescent="0.25">
      <c r="L149" s="9"/>
      <c r="N149" s="36"/>
      <c r="O149" s="36"/>
      <c r="Q149" s="5">
        <v>0</v>
      </c>
      <c r="R149" s="5">
        <v>0</v>
      </c>
      <c r="S149" s="5">
        <v>0</v>
      </c>
      <c r="T149" s="5"/>
      <c r="V149"/>
      <c r="W149"/>
      <c r="X149"/>
      <c r="Y149"/>
      <c r="Z149"/>
      <c r="AA149"/>
      <c r="AB149"/>
    </row>
    <row r="150" spans="12:28" s="4" customFormat="1" x14ac:dyDescent="0.25">
      <c r="L150" s="9"/>
      <c r="N150" s="36"/>
      <c r="O150" s="36"/>
      <c r="Q150" s="5">
        <v>0</v>
      </c>
      <c r="R150" s="5">
        <v>0</v>
      </c>
      <c r="S150" s="5">
        <v>0</v>
      </c>
      <c r="T150" s="5"/>
      <c r="V150"/>
      <c r="W150"/>
      <c r="X150"/>
      <c r="Y150"/>
      <c r="Z150"/>
      <c r="AA150"/>
      <c r="AB150"/>
    </row>
    <row r="151" spans="12:28" s="4" customFormat="1" x14ac:dyDescent="0.25">
      <c r="L151" s="9"/>
      <c r="N151" s="36"/>
      <c r="O151" s="36"/>
      <c r="Q151" s="5">
        <v>0</v>
      </c>
      <c r="R151" s="5">
        <v>0</v>
      </c>
      <c r="S151" s="5">
        <v>0</v>
      </c>
      <c r="T151" s="5"/>
      <c r="V151"/>
      <c r="W151"/>
      <c r="X151"/>
      <c r="Y151"/>
      <c r="Z151"/>
      <c r="AA151"/>
      <c r="AB151"/>
    </row>
    <row r="152" spans="12:28" s="4" customFormat="1" x14ac:dyDescent="0.25">
      <c r="L152" s="9"/>
      <c r="N152" s="36"/>
      <c r="O152" s="36"/>
      <c r="Q152" s="5">
        <v>0</v>
      </c>
      <c r="R152" s="5">
        <v>0</v>
      </c>
      <c r="S152" s="5">
        <v>0</v>
      </c>
      <c r="T152" s="5"/>
      <c r="V152"/>
      <c r="W152"/>
      <c r="X152"/>
      <c r="Y152"/>
      <c r="Z152"/>
      <c r="AA152"/>
      <c r="AB152"/>
    </row>
    <row r="153" spans="12:28" s="4" customFormat="1" x14ac:dyDescent="0.25">
      <c r="L153" s="9"/>
      <c r="N153" s="36"/>
      <c r="O153" s="36"/>
      <c r="Q153" s="5">
        <v>0</v>
      </c>
      <c r="R153" s="5">
        <v>0</v>
      </c>
      <c r="S153" s="5">
        <v>0</v>
      </c>
      <c r="T153" s="5"/>
      <c r="V153"/>
      <c r="W153"/>
      <c r="X153"/>
      <c r="Y153"/>
      <c r="Z153"/>
      <c r="AA153"/>
      <c r="AB153"/>
    </row>
    <row r="154" spans="12:28" s="4" customFormat="1" x14ac:dyDescent="0.25">
      <c r="L154" s="9"/>
      <c r="N154" s="36"/>
      <c r="O154" s="36"/>
      <c r="Q154" s="5">
        <v>0</v>
      </c>
      <c r="R154" s="5">
        <v>0</v>
      </c>
      <c r="S154" s="5">
        <v>0</v>
      </c>
      <c r="T154" s="5"/>
      <c r="V154"/>
      <c r="W154"/>
      <c r="X154"/>
      <c r="Y154"/>
      <c r="Z154"/>
      <c r="AA154"/>
      <c r="AB154"/>
    </row>
    <row r="155" spans="12:28" s="4" customFormat="1" x14ac:dyDescent="0.25">
      <c r="L155" s="9"/>
      <c r="N155" s="36"/>
      <c r="O155" s="36"/>
      <c r="Q155" s="5">
        <v>0</v>
      </c>
      <c r="R155" s="5">
        <v>0</v>
      </c>
      <c r="S155" s="5">
        <v>0</v>
      </c>
      <c r="T155" s="5"/>
      <c r="V155"/>
      <c r="W155"/>
      <c r="X155"/>
      <c r="Y155"/>
      <c r="Z155"/>
      <c r="AA155"/>
      <c r="AB155"/>
    </row>
    <row r="156" spans="12:28" s="4" customFormat="1" x14ac:dyDescent="0.25">
      <c r="L156" s="9"/>
      <c r="N156" s="36"/>
      <c r="O156" s="36"/>
      <c r="Q156" s="5">
        <v>0</v>
      </c>
      <c r="R156" s="5">
        <v>0</v>
      </c>
      <c r="S156" s="5">
        <v>0</v>
      </c>
      <c r="T156" s="5"/>
      <c r="V156"/>
      <c r="W156"/>
      <c r="X156"/>
      <c r="Y156"/>
      <c r="Z156"/>
      <c r="AA156"/>
      <c r="AB156"/>
    </row>
    <row r="157" spans="12:28" s="4" customFormat="1" x14ac:dyDescent="0.25">
      <c r="L157" s="9"/>
      <c r="N157" s="36"/>
      <c r="O157" s="36"/>
      <c r="Q157" s="5">
        <v>0</v>
      </c>
      <c r="R157" s="5">
        <v>0</v>
      </c>
      <c r="S157" s="5">
        <v>0</v>
      </c>
      <c r="T157" s="5"/>
      <c r="V157"/>
      <c r="W157"/>
      <c r="X157"/>
      <c r="Y157"/>
      <c r="Z157"/>
      <c r="AA157"/>
      <c r="AB157"/>
    </row>
    <row r="158" spans="12:28" s="4" customFormat="1" x14ac:dyDescent="0.25">
      <c r="L158" s="9"/>
      <c r="N158" s="36"/>
      <c r="O158" s="36"/>
      <c r="Q158" s="5">
        <v>0</v>
      </c>
      <c r="R158" s="5">
        <v>0</v>
      </c>
      <c r="S158" s="5">
        <v>0</v>
      </c>
      <c r="T158" s="5"/>
      <c r="V158"/>
      <c r="W158"/>
      <c r="X158"/>
      <c r="Y158"/>
      <c r="Z158"/>
      <c r="AA158"/>
      <c r="AB158"/>
    </row>
    <row r="159" spans="12:28" s="4" customFormat="1" x14ac:dyDescent="0.25">
      <c r="L159" s="9"/>
      <c r="N159" s="36"/>
      <c r="O159" s="36"/>
      <c r="Q159" s="5">
        <v>0</v>
      </c>
      <c r="R159" s="5">
        <v>0</v>
      </c>
      <c r="S159" s="5">
        <v>0</v>
      </c>
      <c r="T159" s="5"/>
      <c r="V159"/>
      <c r="W159"/>
      <c r="X159"/>
      <c r="Y159"/>
      <c r="Z159"/>
      <c r="AA159"/>
      <c r="AB159"/>
    </row>
    <row r="160" spans="12:28" s="4" customFormat="1" x14ac:dyDescent="0.25">
      <c r="L160" s="9"/>
      <c r="N160" s="36"/>
      <c r="O160" s="36"/>
      <c r="Q160" s="5">
        <v>0</v>
      </c>
      <c r="R160" s="5">
        <v>0</v>
      </c>
      <c r="S160" s="5">
        <v>0</v>
      </c>
      <c r="T160" s="5"/>
      <c r="V160"/>
      <c r="W160"/>
      <c r="X160"/>
      <c r="Y160"/>
      <c r="Z160"/>
      <c r="AA160"/>
      <c r="AB160"/>
    </row>
    <row r="161" spans="12:28" s="4" customFormat="1" x14ac:dyDescent="0.25">
      <c r="L161" s="9"/>
      <c r="N161" s="36"/>
      <c r="O161" s="36"/>
      <c r="Q161" s="5">
        <v>0</v>
      </c>
      <c r="R161" s="5">
        <v>0</v>
      </c>
      <c r="S161" s="5">
        <v>0</v>
      </c>
      <c r="T161" s="5"/>
      <c r="V161"/>
      <c r="W161"/>
      <c r="X161"/>
      <c r="Y161"/>
      <c r="Z161"/>
      <c r="AA161"/>
      <c r="AB161"/>
    </row>
    <row r="162" spans="12:28" s="4" customFormat="1" x14ac:dyDescent="0.25">
      <c r="L162" s="9"/>
      <c r="N162" s="36"/>
      <c r="O162" s="36"/>
      <c r="Q162" s="5">
        <v>0</v>
      </c>
      <c r="R162" s="5">
        <v>0</v>
      </c>
      <c r="S162" s="5">
        <v>0</v>
      </c>
      <c r="T162" s="5"/>
      <c r="V162"/>
      <c r="W162"/>
      <c r="X162"/>
      <c r="Y162"/>
      <c r="Z162"/>
      <c r="AA162"/>
      <c r="AB162"/>
    </row>
    <row r="163" spans="12:28" s="4" customFormat="1" x14ac:dyDescent="0.25">
      <c r="L163" s="9"/>
      <c r="N163" s="36"/>
      <c r="O163" s="36"/>
      <c r="Q163" s="5">
        <v>0</v>
      </c>
      <c r="R163" s="5">
        <v>0</v>
      </c>
      <c r="S163" s="5">
        <v>0</v>
      </c>
      <c r="T163" s="5"/>
      <c r="V163"/>
      <c r="W163"/>
      <c r="X163"/>
      <c r="Y163"/>
      <c r="Z163"/>
      <c r="AA163"/>
      <c r="AB163"/>
    </row>
    <row r="164" spans="12:28" s="4" customFormat="1" x14ac:dyDescent="0.25">
      <c r="L164" s="9"/>
      <c r="N164" s="36"/>
      <c r="O164" s="36"/>
      <c r="Q164" s="5">
        <v>0</v>
      </c>
      <c r="R164" s="5">
        <v>0</v>
      </c>
      <c r="S164" s="5">
        <v>0</v>
      </c>
      <c r="T164" s="5"/>
      <c r="V164"/>
      <c r="W164"/>
      <c r="X164"/>
      <c r="Y164"/>
      <c r="Z164"/>
      <c r="AA164"/>
      <c r="AB164"/>
    </row>
    <row r="165" spans="12:28" s="4" customFormat="1" x14ac:dyDescent="0.25">
      <c r="L165" s="9"/>
      <c r="N165" s="36"/>
      <c r="O165" s="36"/>
      <c r="Q165" s="5">
        <v>0</v>
      </c>
      <c r="R165" s="5">
        <v>0</v>
      </c>
      <c r="S165" s="5">
        <v>0</v>
      </c>
      <c r="T165" s="5"/>
      <c r="V165"/>
      <c r="W165"/>
      <c r="X165"/>
      <c r="Y165"/>
      <c r="Z165"/>
      <c r="AA165"/>
      <c r="AB165"/>
    </row>
    <row r="166" spans="12:28" s="4" customFormat="1" x14ac:dyDescent="0.25">
      <c r="L166" s="9"/>
      <c r="N166" s="36"/>
      <c r="O166" s="36"/>
      <c r="Q166" s="5">
        <v>0</v>
      </c>
      <c r="R166" s="5">
        <v>0</v>
      </c>
      <c r="S166" s="5">
        <v>0</v>
      </c>
      <c r="T166" s="5"/>
      <c r="V166"/>
      <c r="W166"/>
      <c r="X166"/>
      <c r="Y166"/>
      <c r="Z166"/>
      <c r="AA166"/>
      <c r="AB166"/>
    </row>
    <row r="167" spans="12:28" s="4" customFormat="1" x14ac:dyDescent="0.25">
      <c r="L167" s="9"/>
      <c r="N167" s="36"/>
      <c r="O167" s="36"/>
      <c r="Q167" s="5">
        <v>0</v>
      </c>
      <c r="R167" s="5">
        <v>0</v>
      </c>
      <c r="S167" s="5">
        <v>0</v>
      </c>
      <c r="T167" s="5"/>
      <c r="V167"/>
      <c r="W167"/>
      <c r="X167"/>
      <c r="Y167"/>
      <c r="Z167"/>
      <c r="AA167"/>
      <c r="AB167"/>
    </row>
    <row r="168" spans="12:28" s="4" customFormat="1" x14ac:dyDescent="0.25">
      <c r="L168" s="9"/>
      <c r="N168" s="36"/>
      <c r="O168" s="36"/>
      <c r="Q168" s="5">
        <v>0</v>
      </c>
      <c r="R168" s="5">
        <v>0</v>
      </c>
      <c r="S168" s="5">
        <v>0</v>
      </c>
      <c r="T168" s="5"/>
      <c r="V168"/>
      <c r="W168"/>
      <c r="X168"/>
      <c r="Y168"/>
      <c r="Z168"/>
      <c r="AA168"/>
      <c r="AB168"/>
    </row>
    <row r="169" spans="12:28" s="4" customFormat="1" x14ac:dyDescent="0.25">
      <c r="L169" s="9"/>
      <c r="N169" s="36"/>
      <c r="O169" s="36"/>
      <c r="Q169" s="5">
        <v>0</v>
      </c>
      <c r="R169" s="5">
        <v>0</v>
      </c>
      <c r="S169" s="5">
        <v>0</v>
      </c>
      <c r="T169" s="5"/>
      <c r="V169"/>
      <c r="W169"/>
      <c r="X169"/>
      <c r="Y169"/>
      <c r="Z169"/>
      <c r="AA169"/>
      <c r="AB169"/>
    </row>
    <row r="170" spans="12:28" s="4" customFormat="1" x14ac:dyDescent="0.25">
      <c r="L170" s="9"/>
      <c r="N170" s="36"/>
      <c r="O170" s="36"/>
      <c r="Q170" s="5">
        <v>0</v>
      </c>
      <c r="R170" s="5">
        <v>0</v>
      </c>
      <c r="S170" s="5">
        <v>0</v>
      </c>
      <c r="T170" s="5"/>
      <c r="V170"/>
      <c r="W170"/>
      <c r="X170"/>
      <c r="Y170"/>
      <c r="Z170"/>
      <c r="AA170"/>
      <c r="AB170"/>
    </row>
    <row r="171" spans="12:28" s="4" customFormat="1" x14ac:dyDescent="0.25">
      <c r="L171" s="9"/>
      <c r="N171" s="36"/>
      <c r="O171" s="36"/>
      <c r="Q171" s="5">
        <v>0</v>
      </c>
      <c r="R171" s="5">
        <v>0</v>
      </c>
      <c r="S171" s="5">
        <v>0</v>
      </c>
      <c r="T171" s="5"/>
      <c r="V171"/>
      <c r="W171"/>
      <c r="X171"/>
      <c r="Y171"/>
      <c r="Z171"/>
      <c r="AA171"/>
      <c r="AB171"/>
    </row>
    <row r="172" spans="12:28" s="4" customFormat="1" x14ac:dyDescent="0.25">
      <c r="L172" s="9"/>
      <c r="N172" s="36"/>
      <c r="O172" s="36"/>
      <c r="Q172" s="5">
        <v>0</v>
      </c>
      <c r="R172" s="5">
        <v>0</v>
      </c>
      <c r="S172" s="5">
        <v>0</v>
      </c>
      <c r="T172" s="5"/>
      <c r="V172"/>
      <c r="W172"/>
      <c r="X172"/>
      <c r="Y172"/>
      <c r="Z172"/>
      <c r="AA172"/>
      <c r="AB172"/>
    </row>
    <row r="173" spans="12:28" s="4" customFormat="1" x14ac:dyDescent="0.25">
      <c r="L173" s="9"/>
      <c r="N173" s="36"/>
      <c r="O173" s="36"/>
      <c r="Q173" s="5">
        <v>0</v>
      </c>
      <c r="R173" s="5">
        <v>0</v>
      </c>
      <c r="S173" s="5">
        <v>0</v>
      </c>
      <c r="T173" s="5"/>
      <c r="V173"/>
      <c r="W173"/>
      <c r="X173"/>
      <c r="Y173"/>
      <c r="Z173"/>
      <c r="AA173"/>
      <c r="AB173"/>
    </row>
    <row r="174" spans="12:28" s="4" customFormat="1" x14ac:dyDescent="0.25">
      <c r="L174" s="9"/>
      <c r="N174" s="36"/>
      <c r="O174" s="36"/>
      <c r="Q174" s="5">
        <v>0</v>
      </c>
      <c r="R174" s="5">
        <v>0</v>
      </c>
      <c r="S174" s="5">
        <v>0</v>
      </c>
      <c r="T174" s="5"/>
      <c r="V174"/>
      <c r="W174"/>
      <c r="X174"/>
      <c r="Y174"/>
      <c r="Z174"/>
      <c r="AA174"/>
      <c r="AB174"/>
    </row>
    <row r="175" spans="12:28" s="4" customFormat="1" x14ac:dyDescent="0.25">
      <c r="L175" s="9"/>
      <c r="N175" s="36"/>
      <c r="O175" s="36"/>
      <c r="Q175" s="5">
        <v>0</v>
      </c>
      <c r="R175" s="5">
        <v>0</v>
      </c>
      <c r="S175" s="5">
        <v>0</v>
      </c>
      <c r="T175" s="5"/>
      <c r="V175"/>
      <c r="W175"/>
      <c r="X175"/>
      <c r="Y175"/>
      <c r="Z175"/>
      <c r="AA175"/>
      <c r="AB175"/>
    </row>
    <row r="176" spans="12:28" s="4" customFormat="1" x14ac:dyDescent="0.25">
      <c r="L176" s="9"/>
      <c r="N176" s="36"/>
      <c r="O176" s="36"/>
      <c r="Q176" s="5">
        <v>0</v>
      </c>
      <c r="R176" s="5">
        <v>0</v>
      </c>
      <c r="S176" s="5">
        <v>0</v>
      </c>
      <c r="T176" s="5"/>
      <c r="V176"/>
      <c r="W176"/>
      <c r="X176"/>
      <c r="Y176"/>
      <c r="Z176"/>
      <c r="AA176"/>
      <c r="AB176"/>
    </row>
    <row r="177" spans="12:28" s="4" customFormat="1" x14ac:dyDescent="0.25">
      <c r="L177" s="9"/>
      <c r="N177" s="36"/>
      <c r="O177" s="36"/>
      <c r="Q177" s="5">
        <v>0</v>
      </c>
      <c r="R177" s="5">
        <v>0</v>
      </c>
      <c r="S177" s="5">
        <v>0</v>
      </c>
      <c r="T177" s="5"/>
      <c r="V177"/>
      <c r="W177"/>
      <c r="X177"/>
      <c r="Y177"/>
      <c r="Z177"/>
      <c r="AA177"/>
      <c r="AB177"/>
    </row>
    <row r="178" spans="12:28" s="4" customFormat="1" x14ac:dyDescent="0.25">
      <c r="L178" s="9"/>
      <c r="N178" s="36"/>
      <c r="O178" s="36"/>
      <c r="Q178" s="5">
        <v>0</v>
      </c>
      <c r="R178" s="5">
        <v>0</v>
      </c>
      <c r="S178" s="5">
        <v>0</v>
      </c>
      <c r="T178" s="5"/>
      <c r="V178"/>
      <c r="W178"/>
      <c r="X178"/>
      <c r="Y178"/>
      <c r="Z178"/>
      <c r="AA178"/>
      <c r="AB178"/>
    </row>
    <row r="179" spans="12:28" s="4" customFormat="1" x14ac:dyDescent="0.25">
      <c r="L179" s="9"/>
      <c r="N179" s="36"/>
      <c r="O179" s="36"/>
      <c r="Q179" s="5">
        <v>0</v>
      </c>
      <c r="R179" s="5">
        <v>0</v>
      </c>
      <c r="S179" s="5">
        <v>0</v>
      </c>
      <c r="T179" s="5"/>
      <c r="V179"/>
      <c r="W179"/>
      <c r="X179"/>
      <c r="Y179"/>
      <c r="Z179"/>
      <c r="AA179"/>
      <c r="AB179"/>
    </row>
    <row r="180" spans="12:28" s="4" customFormat="1" x14ac:dyDescent="0.25">
      <c r="L180" s="9"/>
      <c r="N180" s="36"/>
      <c r="O180" s="36"/>
      <c r="Q180" s="5">
        <v>0</v>
      </c>
      <c r="R180" s="5">
        <v>0</v>
      </c>
      <c r="S180" s="5">
        <v>0</v>
      </c>
      <c r="T180" s="5"/>
      <c r="V180"/>
      <c r="W180"/>
      <c r="X180"/>
      <c r="Y180"/>
      <c r="Z180"/>
      <c r="AA180"/>
      <c r="AB180"/>
    </row>
    <row r="181" spans="12:28" s="4" customFormat="1" x14ac:dyDescent="0.25">
      <c r="L181" s="9"/>
      <c r="N181" s="36"/>
      <c r="O181" s="36"/>
      <c r="Q181" s="5">
        <v>0</v>
      </c>
      <c r="R181" s="5">
        <v>0</v>
      </c>
      <c r="S181" s="5">
        <v>0</v>
      </c>
      <c r="T181" s="5"/>
      <c r="V181"/>
      <c r="W181"/>
      <c r="X181"/>
      <c r="Y181"/>
      <c r="Z181"/>
      <c r="AA181"/>
      <c r="AB181"/>
    </row>
    <row r="182" spans="12:28" s="4" customFormat="1" x14ac:dyDescent="0.25">
      <c r="L182" s="9"/>
      <c r="N182" s="36"/>
      <c r="O182" s="36"/>
      <c r="Q182" s="5">
        <v>0</v>
      </c>
      <c r="R182" s="5">
        <v>0</v>
      </c>
      <c r="S182" s="5">
        <v>0</v>
      </c>
      <c r="T182" s="5"/>
      <c r="V182"/>
      <c r="W182"/>
      <c r="X182"/>
      <c r="Y182"/>
      <c r="Z182"/>
      <c r="AA182"/>
      <c r="AB182"/>
    </row>
    <row r="183" spans="12:28" s="4" customFormat="1" x14ac:dyDescent="0.25">
      <c r="L183" s="9"/>
      <c r="N183" s="36"/>
      <c r="O183" s="36"/>
      <c r="Q183" s="5">
        <v>0</v>
      </c>
      <c r="R183" s="5">
        <v>0</v>
      </c>
      <c r="S183" s="5">
        <v>0</v>
      </c>
      <c r="T183" s="5"/>
      <c r="V183"/>
      <c r="W183"/>
      <c r="X183"/>
      <c r="Y183"/>
      <c r="Z183"/>
      <c r="AA183"/>
      <c r="AB183"/>
    </row>
    <row r="184" spans="12:28" s="4" customFormat="1" x14ac:dyDescent="0.25">
      <c r="L184" s="9"/>
      <c r="N184" s="36"/>
      <c r="O184" s="36"/>
      <c r="Q184" s="5">
        <v>0</v>
      </c>
      <c r="R184" s="5">
        <v>0</v>
      </c>
      <c r="S184" s="5">
        <v>0</v>
      </c>
      <c r="T184" s="5"/>
      <c r="V184"/>
      <c r="W184"/>
      <c r="X184"/>
      <c r="Y184"/>
      <c r="Z184"/>
      <c r="AA184"/>
      <c r="AB184"/>
    </row>
    <row r="185" spans="12:28" s="4" customFormat="1" x14ac:dyDescent="0.25">
      <c r="L185" s="9"/>
      <c r="N185" s="36"/>
      <c r="O185" s="36"/>
      <c r="Q185" s="5">
        <v>0</v>
      </c>
      <c r="R185" s="5">
        <v>0</v>
      </c>
      <c r="S185" s="5">
        <v>0</v>
      </c>
      <c r="T185" s="5"/>
      <c r="V185"/>
      <c r="W185"/>
      <c r="X185"/>
      <c r="Y185"/>
      <c r="Z185"/>
      <c r="AA185"/>
      <c r="AB185"/>
    </row>
    <row r="186" spans="12:28" s="4" customFormat="1" x14ac:dyDescent="0.25">
      <c r="L186" s="9"/>
      <c r="N186" s="36"/>
      <c r="O186" s="36"/>
      <c r="Q186" s="5">
        <v>0</v>
      </c>
      <c r="R186" s="5">
        <v>0</v>
      </c>
      <c r="S186" s="5">
        <v>0</v>
      </c>
      <c r="T186" s="5"/>
      <c r="V186"/>
      <c r="W186"/>
      <c r="X186"/>
      <c r="Y186"/>
      <c r="Z186"/>
      <c r="AA186"/>
      <c r="AB186"/>
    </row>
    <row r="187" spans="12:28" s="4" customFormat="1" x14ac:dyDescent="0.25">
      <c r="L187" s="9"/>
      <c r="N187" s="36"/>
      <c r="O187" s="36"/>
      <c r="Q187" s="5">
        <v>0</v>
      </c>
      <c r="R187" s="5">
        <v>0</v>
      </c>
      <c r="S187" s="5">
        <v>0</v>
      </c>
      <c r="T187" s="5"/>
      <c r="V187"/>
      <c r="W187"/>
      <c r="X187"/>
      <c r="Y187"/>
      <c r="Z187"/>
      <c r="AA187"/>
      <c r="AB187"/>
    </row>
    <row r="188" spans="12:28" s="4" customFormat="1" x14ac:dyDescent="0.25">
      <c r="L188" s="9"/>
      <c r="N188" s="36"/>
      <c r="O188" s="36"/>
      <c r="Q188" s="5">
        <v>0</v>
      </c>
      <c r="R188" s="5">
        <v>0</v>
      </c>
      <c r="S188" s="5">
        <v>0</v>
      </c>
      <c r="T188" s="5"/>
      <c r="V188"/>
      <c r="W188"/>
      <c r="X188"/>
      <c r="Y188"/>
      <c r="Z188"/>
      <c r="AA188"/>
      <c r="AB188"/>
    </row>
    <row r="189" spans="12:28" s="4" customFormat="1" x14ac:dyDescent="0.25">
      <c r="L189" s="9"/>
      <c r="N189" s="36"/>
      <c r="O189" s="36"/>
      <c r="Q189" s="5">
        <v>0</v>
      </c>
      <c r="R189" s="5">
        <v>0</v>
      </c>
      <c r="S189" s="5">
        <v>0</v>
      </c>
      <c r="T189" s="5"/>
      <c r="V189"/>
      <c r="W189"/>
      <c r="X189"/>
      <c r="Y189"/>
      <c r="Z189"/>
      <c r="AA189"/>
      <c r="AB189"/>
    </row>
    <row r="190" spans="12:28" s="4" customFormat="1" x14ac:dyDescent="0.25">
      <c r="L190" s="9"/>
      <c r="N190" s="36"/>
      <c r="O190" s="36"/>
      <c r="Q190" s="5">
        <v>0</v>
      </c>
      <c r="R190" s="5">
        <v>0</v>
      </c>
      <c r="S190" s="5">
        <v>0</v>
      </c>
      <c r="T190" s="5"/>
      <c r="V190"/>
      <c r="W190"/>
      <c r="X190"/>
      <c r="Y190"/>
      <c r="Z190"/>
      <c r="AA190"/>
      <c r="AB190"/>
    </row>
    <row r="191" spans="12:28" s="4" customFormat="1" x14ac:dyDescent="0.25">
      <c r="L191" s="9"/>
      <c r="N191" s="36"/>
      <c r="O191" s="36"/>
      <c r="Q191" s="5">
        <v>0</v>
      </c>
      <c r="R191" s="5">
        <v>0</v>
      </c>
      <c r="S191" s="5">
        <v>0</v>
      </c>
      <c r="T191" s="5"/>
      <c r="V191"/>
      <c r="W191"/>
      <c r="X191"/>
      <c r="Y191"/>
      <c r="Z191"/>
      <c r="AA191"/>
      <c r="AB191"/>
    </row>
    <row r="192" spans="12:28" s="4" customFormat="1" x14ac:dyDescent="0.25">
      <c r="L192" s="9"/>
      <c r="N192" s="36"/>
      <c r="O192" s="36"/>
      <c r="Q192" s="5">
        <v>0</v>
      </c>
      <c r="R192" s="5">
        <v>0</v>
      </c>
      <c r="S192" s="5">
        <v>0</v>
      </c>
      <c r="T192" s="5"/>
      <c r="V192"/>
      <c r="W192"/>
      <c r="X192"/>
      <c r="Y192"/>
      <c r="Z192"/>
      <c r="AA192"/>
      <c r="AB192"/>
    </row>
    <row r="193" spans="12:28" s="4" customFormat="1" x14ac:dyDescent="0.25">
      <c r="L193" s="9"/>
      <c r="N193" s="36"/>
      <c r="O193" s="36"/>
      <c r="Q193" s="5">
        <v>0</v>
      </c>
      <c r="R193" s="5">
        <v>0</v>
      </c>
      <c r="S193" s="5">
        <v>0</v>
      </c>
      <c r="T193" s="5"/>
      <c r="V193"/>
      <c r="W193"/>
      <c r="X193"/>
      <c r="Y193"/>
      <c r="Z193"/>
      <c r="AA193"/>
      <c r="AB193"/>
    </row>
    <row r="194" spans="12:28" s="4" customFormat="1" x14ac:dyDescent="0.25">
      <c r="L194" s="9"/>
      <c r="N194" s="36"/>
      <c r="O194" s="36"/>
      <c r="Q194" s="5">
        <v>0</v>
      </c>
      <c r="R194" s="5">
        <v>0</v>
      </c>
      <c r="S194" s="5">
        <v>0</v>
      </c>
      <c r="T194" s="5"/>
      <c r="V194"/>
      <c r="W194"/>
      <c r="X194"/>
      <c r="Y194"/>
      <c r="Z194"/>
      <c r="AA194"/>
      <c r="AB194"/>
    </row>
    <row r="195" spans="12:28" s="4" customFormat="1" x14ac:dyDescent="0.25">
      <c r="L195" s="9"/>
      <c r="N195" s="36"/>
      <c r="O195" s="36"/>
      <c r="Q195" s="5">
        <v>0</v>
      </c>
      <c r="R195" s="5">
        <v>0</v>
      </c>
      <c r="S195" s="5">
        <v>0</v>
      </c>
      <c r="T195" s="5"/>
      <c r="V195"/>
      <c r="W195"/>
      <c r="X195"/>
      <c r="Y195"/>
      <c r="Z195"/>
      <c r="AA195"/>
      <c r="AB195"/>
    </row>
    <row r="196" spans="12:28" s="4" customFormat="1" x14ac:dyDescent="0.25">
      <c r="L196" s="9"/>
      <c r="N196" s="36"/>
      <c r="O196" s="36"/>
      <c r="Q196" s="5">
        <v>0</v>
      </c>
      <c r="R196" s="5">
        <v>0</v>
      </c>
      <c r="S196" s="5">
        <v>0</v>
      </c>
      <c r="T196" s="5"/>
      <c r="V196"/>
      <c r="W196"/>
      <c r="X196"/>
      <c r="Y196"/>
      <c r="Z196"/>
      <c r="AA196"/>
      <c r="AB196"/>
    </row>
    <row r="197" spans="12:28" s="4" customFormat="1" x14ac:dyDescent="0.25">
      <c r="L197" s="9"/>
      <c r="N197" s="36"/>
      <c r="O197" s="36"/>
      <c r="Q197" s="5">
        <v>0</v>
      </c>
      <c r="R197" s="5">
        <v>0</v>
      </c>
      <c r="S197" s="5">
        <v>0</v>
      </c>
      <c r="T197" s="5"/>
      <c r="V197"/>
      <c r="W197"/>
      <c r="X197"/>
      <c r="Y197"/>
      <c r="Z197"/>
      <c r="AA197"/>
      <c r="AB197"/>
    </row>
    <row r="198" spans="12:28" s="4" customFormat="1" x14ac:dyDescent="0.25">
      <c r="L198" s="9"/>
      <c r="N198" s="36"/>
      <c r="O198" s="36"/>
      <c r="Q198" s="5">
        <v>0</v>
      </c>
      <c r="R198" s="5">
        <v>0</v>
      </c>
      <c r="S198" s="5">
        <v>0</v>
      </c>
      <c r="T198" s="5"/>
      <c r="V198"/>
      <c r="W198"/>
      <c r="X198"/>
      <c r="Y198"/>
      <c r="Z198"/>
      <c r="AA198"/>
      <c r="AB198"/>
    </row>
    <row r="199" spans="12:28" s="4" customFormat="1" x14ac:dyDescent="0.25">
      <c r="L199" s="9"/>
      <c r="N199" s="36"/>
      <c r="O199" s="36"/>
      <c r="Q199" s="5">
        <v>0</v>
      </c>
      <c r="R199" s="5">
        <v>0</v>
      </c>
      <c r="S199" s="5">
        <v>0</v>
      </c>
      <c r="T199" s="5"/>
      <c r="V199"/>
      <c r="W199"/>
      <c r="X199"/>
      <c r="Y199"/>
      <c r="Z199"/>
      <c r="AA199"/>
      <c r="AB199"/>
    </row>
    <row r="200" spans="12:28" s="4" customFormat="1" x14ac:dyDescent="0.25">
      <c r="L200" s="9"/>
      <c r="N200" s="36"/>
      <c r="O200" s="36"/>
      <c r="Q200" s="5">
        <v>0</v>
      </c>
      <c r="R200" s="5">
        <v>0</v>
      </c>
      <c r="S200" s="5">
        <v>0</v>
      </c>
      <c r="T200" s="5"/>
      <c r="V200"/>
      <c r="W200"/>
      <c r="X200"/>
      <c r="Y200"/>
      <c r="Z200"/>
      <c r="AA200"/>
      <c r="AB200"/>
    </row>
    <row r="201" spans="12:28" s="4" customFormat="1" x14ac:dyDescent="0.25">
      <c r="L201" s="9"/>
      <c r="N201" s="36"/>
      <c r="O201" s="36"/>
      <c r="Q201" s="5">
        <v>0</v>
      </c>
      <c r="R201" s="5">
        <v>0</v>
      </c>
      <c r="S201" s="5">
        <v>0</v>
      </c>
      <c r="T201" s="5"/>
      <c r="V201"/>
      <c r="W201"/>
      <c r="X201"/>
      <c r="Y201"/>
      <c r="Z201"/>
      <c r="AA201"/>
      <c r="AB201"/>
    </row>
    <row r="202" spans="12:28" s="4" customFormat="1" x14ac:dyDescent="0.25">
      <c r="L202" s="9"/>
      <c r="N202" s="36"/>
      <c r="O202" s="36"/>
      <c r="Q202" s="5">
        <v>0</v>
      </c>
      <c r="R202" s="5">
        <v>0</v>
      </c>
      <c r="S202" s="5">
        <v>0</v>
      </c>
      <c r="T202" s="5"/>
      <c r="V202"/>
      <c r="W202"/>
      <c r="X202"/>
      <c r="Y202"/>
      <c r="Z202"/>
      <c r="AA202"/>
      <c r="AB202"/>
    </row>
    <row r="203" spans="12:28" s="4" customFormat="1" x14ac:dyDescent="0.25">
      <c r="L203" s="9"/>
      <c r="N203" s="36"/>
      <c r="O203" s="36"/>
      <c r="Q203" s="5">
        <v>0</v>
      </c>
      <c r="R203" s="5">
        <v>0</v>
      </c>
      <c r="S203" s="5">
        <v>0</v>
      </c>
      <c r="T203" s="5"/>
      <c r="V203"/>
      <c r="W203"/>
      <c r="X203"/>
      <c r="Y203"/>
      <c r="Z203"/>
      <c r="AA203"/>
      <c r="AB203"/>
    </row>
    <row r="204" spans="12:28" s="4" customFormat="1" x14ac:dyDescent="0.25">
      <c r="L204" s="9"/>
      <c r="N204" s="36"/>
      <c r="O204" s="36"/>
      <c r="V204"/>
      <c r="W204"/>
      <c r="X204"/>
      <c r="Y204"/>
      <c r="Z204"/>
      <c r="AA204"/>
      <c r="AB204"/>
    </row>
    <row r="205" spans="12:28" s="4" customFormat="1" x14ac:dyDescent="0.25">
      <c r="L205" s="9"/>
      <c r="N205" s="36"/>
      <c r="O205" s="36"/>
      <c r="V205"/>
      <c r="W205"/>
      <c r="X205"/>
      <c r="Y205"/>
      <c r="Z205"/>
      <c r="AA205"/>
      <c r="AB205"/>
    </row>
    <row r="206" spans="12:28" s="4" customFormat="1" ht="14.25" x14ac:dyDescent="0.2">
      <c r="L206" s="9"/>
      <c r="N206" s="36"/>
      <c r="O206" s="36"/>
    </row>
    <row r="207" spans="12:28" s="4" customFormat="1" ht="14.25" x14ac:dyDescent="0.2">
      <c r="L207" s="9"/>
      <c r="N207" s="36"/>
      <c r="O207" s="36"/>
    </row>
    <row r="208" spans="12:28" s="4" customFormat="1" ht="14.25" x14ac:dyDescent="0.2">
      <c r="L208" s="9"/>
      <c r="N208" s="36"/>
      <c r="O208" s="36"/>
    </row>
    <row r="209" spans="3:15" s="4" customFormat="1" ht="14.25" x14ac:dyDescent="0.2">
      <c r="L209" s="9"/>
      <c r="N209" s="36"/>
      <c r="O209" s="36"/>
    </row>
    <row r="210" spans="3:15" s="4" customFormat="1" ht="14.25" x14ac:dyDescent="0.2">
      <c r="L210" s="9"/>
      <c r="N210" s="36"/>
      <c r="O210" s="36"/>
    </row>
    <row r="211" spans="3:15" s="4" customFormat="1" ht="14.25" x14ac:dyDescent="0.2">
      <c r="L211" s="9"/>
      <c r="N211" s="36"/>
      <c r="O211" s="36"/>
    </row>
    <row r="212" spans="3:15" s="4" customFormat="1" ht="14.25" x14ac:dyDescent="0.2">
      <c r="L212" s="9"/>
      <c r="N212" s="36"/>
      <c r="O212" s="36"/>
    </row>
    <row r="213" spans="3:15" s="4" customFormat="1" ht="14.25" x14ac:dyDescent="0.2">
      <c r="L213" s="9"/>
      <c r="N213" s="36"/>
      <c r="O213" s="36"/>
    </row>
    <row r="214" spans="3:15" s="4" customFormat="1" ht="14.25" x14ac:dyDescent="0.2">
      <c r="L214" s="9"/>
      <c r="N214" s="36"/>
      <c r="O214" s="36"/>
    </row>
    <row r="215" spans="3:15" s="4" customFormat="1" ht="14.25" x14ac:dyDescent="0.2">
      <c r="L215" s="9"/>
      <c r="N215" s="36"/>
      <c r="O215" s="36"/>
    </row>
    <row r="216" spans="3:15" s="4" customFormat="1" ht="14.25" x14ac:dyDescent="0.2">
      <c r="L216" s="9"/>
      <c r="N216" s="36"/>
      <c r="O216" s="36"/>
    </row>
    <row r="217" spans="3:15" s="4" customFormat="1" ht="15.75" x14ac:dyDescent="0.25">
      <c r="C217" s="7"/>
      <c r="L217" s="9"/>
      <c r="N217" s="36"/>
      <c r="O217" s="36"/>
    </row>
    <row r="218" spans="3:15" s="4" customFormat="1" x14ac:dyDescent="0.2">
      <c r="C218" s="6"/>
      <c r="L218" s="9"/>
      <c r="N218" s="36"/>
      <c r="O218" s="36"/>
    </row>
    <row r="219" spans="3:15" s="4" customFormat="1" x14ac:dyDescent="0.2">
      <c r="C219" s="6"/>
      <c r="L219" s="9"/>
      <c r="N219" s="36"/>
      <c r="O219" s="36"/>
    </row>
    <row r="220" spans="3:15" s="4" customFormat="1" x14ac:dyDescent="0.2">
      <c r="C220" s="6"/>
      <c r="L220" s="9"/>
      <c r="N220" s="36"/>
      <c r="O220" s="36"/>
    </row>
    <row r="221" spans="3:15" s="4" customFormat="1" x14ac:dyDescent="0.2">
      <c r="C221" s="6"/>
      <c r="L221" s="9"/>
      <c r="N221" s="36"/>
      <c r="O221" s="36"/>
    </row>
    <row r="222" spans="3:15" s="4" customFormat="1" x14ac:dyDescent="0.2">
      <c r="C222" s="6"/>
      <c r="L222" s="9"/>
      <c r="N222" s="36"/>
      <c r="O222" s="36"/>
    </row>
    <row r="223" spans="3:15" s="4" customFormat="1" x14ac:dyDescent="0.2">
      <c r="C223" s="6"/>
      <c r="L223" s="9"/>
      <c r="N223" s="36"/>
      <c r="O223" s="36"/>
    </row>
    <row r="224" spans="3:15" s="4" customFormat="1" x14ac:dyDescent="0.2">
      <c r="C224" s="6"/>
      <c r="L224" s="9"/>
      <c r="N224" s="36"/>
      <c r="O224" s="36"/>
    </row>
    <row r="225" spans="1:35" s="4" customFormat="1" x14ac:dyDescent="0.2">
      <c r="C225" s="6"/>
      <c r="L225" s="9"/>
      <c r="N225" s="36"/>
      <c r="O225" s="36"/>
    </row>
    <row r="226" spans="1:35" s="4" customFormat="1" x14ac:dyDescent="0.2">
      <c r="C226" s="6"/>
      <c r="L226" s="9"/>
      <c r="N226" s="36"/>
      <c r="O226" s="36"/>
    </row>
    <row r="227" spans="1:35" s="4" customFormat="1" x14ac:dyDescent="0.2">
      <c r="C227" s="6"/>
      <c r="L227" s="9"/>
      <c r="N227" s="36"/>
      <c r="O227" s="36"/>
    </row>
    <row r="228" spans="1:35" s="4" customFormat="1" x14ac:dyDescent="0.2">
      <c r="C228" s="6"/>
      <c r="L228" s="9"/>
      <c r="N228" s="36"/>
      <c r="O228" s="36"/>
    </row>
    <row r="229" spans="1:35" s="4" customFormat="1" x14ac:dyDescent="0.2">
      <c r="C229" s="6"/>
      <c r="L229" s="9"/>
      <c r="N229" s="36"/>
      <c r="O229" s="36"/>
    </row>
    <row r="230" spans="1:35" s="4" customFormat="1" x14ac:dyDescent="0.2">
      <c r="C230" s="6"/>
      <c r="L230" s="9"/>
      <c r="N230" s="36"/>
      <c r="O230" s="36"/>
    </row>
    <row r="231" spans="1:35" s="4" customFormat="1" x14ac:dyDescent="0.2">
      <c r="C231" s="6"/>
      <c r="L231" s="9"/>
      <c r="N231" s="36"/>
      <c r="O231" s="36"/>
      <c r="U231" s="6"/>
      <c r="V231" s="6"/>
      <c r="W231" s="6"/>
      <c r="X231" s="6"/>
      <c r="Y231" s="6"/>
      <c r="Z231" s="6"/>
      <c r="AA231" s="6"/>
      <c r="AC231" s="6"/>
      <c r="AD231" s="6"/>
      <c r="AE231" s="6"/>
      <c r="AF231" s="6"/>
      <c r="AG231" s="6"/>
      <c r="AH231" s="6"/>
      <c r="AI231" s="6"/>
    </row>
    <row r="232" spans="1:35" s="6" customFormat="1" x14ac:dyDescent="0.2">
      <c r="A232" s="4"/>
      <c r="B232" s="4"/>
      <c r="D232" s="4"/>
      <c r="E232" s="4"/>
      <c r="F232" s="4"/>
      <c r="G232" s="4"/>
      <c r="H232" s="4"/>
      <c r="I232" s="4"/>
      <c r="L232" s="10"/>
      <c r="N232" s="37"/>
      <c r="O232" s="37"/>
    </row>
    <row r="233" spans="1:35" s="6" customFormat="1" x14ac:dyDescent="0.2">
      <c r="A233" s="4"/>
      <c r="B233" s="4"/>
      <c r="D233" s="4"/>
      <c r="E233" s="4"/>
      <c r="F233" s="4"/>
      <c r="G233" s="4"/>
      <c r="H233" s="4"/>
      <c r="I233" s="4"/>
      <c r="L233" s="10"/>
      <c r="N233" s="37"/>
      <c r="O233" s="37"/>
    </row>
    <row r="234" spans="1:35" s="6" customFormat="1" x14ac:dyDescent="0.2">
      <c r="A234" s="4"/>
      <c r="B234" s="4"/>
      <c r="D234" s="4"/>
      <c r="E234" s="4"/>
      <c r="F234" s="4"/>
      <c r="G234" s="4"/>
      <c r="H234" s="4"/>
      <c r="I234" s="4"/>
      <c r="L234" s="10"/>
      <c r="N234" s="37"/>
      <c r="O234" s="37"/>
    </row>
    <row r="235" spans="1:35" s="6" customFormat="1" x14ac:dyDescent="0.2">
      <c r="A235" s="4"/>
      <c r="B235" s="4"/>
      <c r="D235" s="4"/>
      <c r="E235" s="4"/>
      <c r="F235" s="4"/>
      <c r="G235" s="4"/>
      <c r="H235" s="4"/>
      <c r="I235" s="4"/>
      <c r="L235" s="10"/>
      <c r="N235" s="37"/>
      <c r="O235" s="37"/>
    </row>
    <row r="236" spans="1:35" s="6" customFormat="1" x14ac:dyDescent="0.2">
      <c r="A236" s="4"/>
      <c r="B236" s="4"/>
      <c r="D236" s="4"/>
      <c r="E236" s="4"/>
      <c r="F236" s="4"/>
      <c r="G236" s="4"/>
      <c r="H236" s="4"/>
      <c r="I236" s="4"/>
      <c r="L236" s="10"/>
      <c r="N236" s="37"/>
      <c r="O236" s="37"/>
    </row>
    <row r="237" spans="1:35" s="6" customFormat="1" x14ac:dyDescent="0.2">
      <c r="A237" s="4"/>
      <c r="B237" s="4"/>
      <c r="D237" s="4"/>
      <c r="E237" s="4"/>
      <c r="F237" s="4"/>
      <c r="G237" s="4"/>
      <c r="H237" s="4"/>
      <c r="I237" s="4"/>
      <c r="L237" s="10"/>
      <c r="N237" s="37"/>
      <c r="O237" s="37"/>
    </row>
    <row r="238" spans="1:35" s="6" customFormat="1" x14ac:dyDescent="0.2">
      <c r="A238" s="4"/>
      <c r="B238" s="4"/>
      <c r="D238" s="4"/>
      <c r="E238" s="4"/>
      <c r="F238" s="4"/>
      <c r="G238" s="4"/>
      <c r="H238" s="4"/>
      <c r="I238" s="4"/>
      <c r="L238" s="10"/>
      <c r="N238" s="37"/>
      <c r="O238" s="37"/>
    </row>
    <row r="239" spans="1:35" s="6" customFormat="1" x14ac:dyDescent="0.2">
      <c r="A239" s="4"/>
      <c r="B239" s="4"/>
      <c r="D239" s="4"/>
      <c r="E239" s="4"/>
      <c r="F239" s="4"/>
      <c r="G239" s="4"/>
      <c r="H239" s="4"/>
      <c r="I239" s="4"/>
      <c r="L239" s="10"/>
      <c r="N239" s="37"/>
      <c r="O239" s="37"/>
    </row>
    <row r="240" spans="1:35" s="6" customFormat="1" x14ac:dyDescent="0.2">
      <c r="A240" s="4"/>
      <c r="B240" s="4"/>
      <c r="D240" s="4"/>
      <c r="E240" s="4"/>
      <c r="F240" s="4"/>
      <c r="G240" s="4"/>
      <c r="H240" s="4"/>
      <c r="I240" s="4"/>
      <c r="L240" s="10"/>
      <c r="N240" s="37"/>
      <c r="O240" s="37"/>
    </row>
    <row r="241" spans="1:15" s="6" customFormat="1" x14ac:dyDescent="0.2">
      <c r="A241" s="4"/>
      <c r="B241" s="4"/>
      <c r="D241" s="4"/>
      <c r="E241" s="4"/>
      <c r="F241" s="4"/>
      <c r="G241" s="4"/>
      <c r="H241" s="4"/>
      <c r="I241" s="4"/>
      <c r="L241" s="10"/>
      <c r="N241" s="37"/>
      <c r="O241" s="37"/>
    </row>
    <row r="242" spans="1:15" s="6" customFormat="1" x14ac:dyDescent="0.2">
      <c r="A242" s="4"/>
      <c r="B242" s="4"/>
      <c r="D242" s="4"/>
      <c r="E242" s="4"/>
      <c r="F242" s="4"/>
      <c r="G242" s="4"/>
      <c r="H242" s="4"/>
      <c r="I242" s="4"/>
      <c r="L242" s="10"/>
      <c r="N242" s="37"/>
      <c r="O242" s="37"/>
    </row>
    <row r="243" spans="1:15" s="6" customFormat="1" x14ac:dyDescent="0.2">
      <c r="A243" s="4"/>
      <c r="B243" s="4"/>
      <c r="D243" s="4"/>
      <c r="E243" s="4"/>
      <c r="F243" s="4"/>
      <c r="G243" s="4"/>
      <c r="H243" s="4"/>
      <c r="I243" s="4"/>
      <c r="L243" s="10"/>
      <c r="N243" s="37"/>
      <c r="O243" s="37"/>
    </row>
    <row r="244" spans="1:15" s="6" customFormat="1" x14ac:dyDescent="0.2">
      <c r="A244" s="4"/>
      <c r="B244" s="4"/>
      <c r="D244" s="4"/>
      <c r="E244" s="4"/>
      <c r="F244" s="4"/>
      <c r="G244" s="4"/>
      <c r="H244" s="4"/>
      <c r="I244" s="4"/>
      <c r="L244" s="10"/>
      <c r="N244" s="37"/>
      <c r="O244" s="37"/>
    </row>
    <row r="245" spans="1:15" s="6" customFormat="1" x14ac:dyDescent="0.2">
      <c r="A245" s="4"/>
      <c r="B245" s="4"/>
      <c r="D245" s="4"/>
      <c r="E245" s="4"/>
      <c r="F245" s="4"/>
      <c r="G245" s="4"/>
      <c r="H245" s="4"/>
      <c r="I245" s="4"/>
      <c r="L245" s="10"/>
      <c r="N245" s="37"/>
      <c r="O245" s="37"/>
    </row>
    <row r="246" spans="1:15" s="6" customFormat="1" x14ac:dyDescent="0.2">
      <c r="A246" s="4"/>
      <c r="B246" s="4"/>
      <c r="D246" s="4"/>
      <c r="E246" s="4"/>
      <c r="F246" s="4"/>
      <c r="G246" s="4"/>
      <c r="H246" s="4"/>
      <c r="I246" s="4"/>
      <c r="L246" s="10"/>
      <c r="N246" s="37"/>
      <c r="O246" s="37"/>
    </row>
    <row r="247" spans="1:15" s="6" customFormat="1" x14ac:dyDescent="0.2">
      <c r="A247" s="4"/>
      <c r="B247" s="4"/>
      <c r="D247" s="4"/>
      <c r="E247" s="4"/>
      <c r="F247" s="4"/>
      <c r="G247" s="4"/>
      <c r="H247" s="4"/>
      <c r="I247" s="4"/>
      <c r="L247" s="10"/>
      <c r="N247" s="37"/>
      <c r="O247" s="37"/>
    </row>
    <row r="248" spans="1:15" s="6" customFormat="1" x14ac:dyDescent="0.2">
      <c r="A248" s="4"/>
      <c r="B248" s="4"/>
      <c r="D248" s="4"/>
      <c r="E248" s="4"/>
      <c r="F248" s="4"/>
      <c r="G248" s="4"/>
      <c r="H248" s="4"/>
      <c r="I248" s="4"/>
      <c r="L248" s="10"/>
      <c r="N248" s="37"/>
      <c r="O248" s="37"/>
    </row>
    <row r="249" spans="1:15" s="6" customFormat="1" x14ac:dyDescent="0.2">
      <c r="A249" s="4"/>
      <c r="B249" s="4"/>
      <c r="D249" s="4"/>
      <c r="E249" s="4"/>
      <c r="F249" s="4"/>
      <c r="G249" s="4"/>
      <c r="H249" s="4"/>
      <c r="I249" s="4"/>
      <c r="L249" s="10"/>
      <c r="N249" s="37"/>
      <c r="O249" s="37"/>
    </row>
    <row r="250" spans="1:15" s="6" customFormat="1" x14ac:dyDescent="0.2">
      <c r="A250" s="4"/>
      <c r="B250" s="4"/>
      <c r="D250" s="4"/>
      <c r="E250" s="4"/>
      <c r="F250" s="4"/>
      <c r="G250" s="4"/>
      <c r="H250" s="4"/>
      <c r="I250" s="4"/>
      <c r="L250" s="10"/>
      <c r="N250" s="37"/>
      <c r="O250" s="37"/>
    </row>
    <row r="251" spans="1:15" s="6" customFormat="1" x14ac:dyDescent="0.2">
      <c r="A251" s="4"/>
      <c r="B251" s="4"/>
      <c r="D251" s="4"/>
      <c r="E251" s="4"/>
      <c r="F251" s="4"/>
      <c r="G251" s="4"/>
      <c r="H251" s="4"/>
      <c r="I251" s="4"/>
      <c r="L251" s="10"/>
      <c r="N251" s="37"/>
      <c r="O251" s="37"/>
    </row>
    <row r="252" spans="1:15" s="6" customFormat="1" x14ac:dyDescent="0.2">
      <c r="A252" s="4"/>
      <c r="B252" s="4"/>
      <c r="D252" s="4"/>
      <c r="E252" s="4"/>
      <c r="F252" s="4"/>
      <c r="G252" s="4"/>
      <c r="H252" s="4"/>
      <c r="I252" s="4"/>
      <c r="L252" s="10"/>
      <c r="N252" s="37"/>
      <c r="O252" s="37"/>
    </row>
    <row r="253" spans="1:15" s="6" customFormat="1" x14ac:dyDescent="0.2">
      <c r="A253" s="4"/>
      <c r="B253" s="4"/>
      <c r="D253" s="4"/>
      <c r="E253" s="4"/>
      <c r="F253" s="4"/>
      <c r="G253" s="4"/>
      <c r="H253" s="4"/>
      <c r="I253" s="4"/>
      <c r="L253" s="10"/>
      <c r="N253" s="37"/>
      <c r="O253" s="37"/>
    </row>
    <row r="254" spans="1:15" s="6" customFormat="1" x14ac:dyDescent="0.2">
      <c r="A254" s="4"/>
      <c r="B254" s="4"/>
      <c r="D254" s="4"/>
      <c r="E254" s="4"/>
      <c r="F254" s="4"/>
      <c r="G254" s="4"/>
      <c r="H254" s="4"/>
      <c r="I254" s="4"/>
      <c r="L254" s="10"/>
      <c r="N254" s="37"/>
      <c r="O254" s="37"/>
    </row>
    <row r="255" spans="1:15" s="6" customFormat="1" x14ac:dyDescent="0.2">
      <c r="A255" s="4"/>
      <c r="B255" s="4"/>
      <c r="D255" s="4"/>
      <c r="E255" s="4"/>
      <c r="F255" s="4"/>
      <c r="G255" s="4"/>
      <c r="H255" s="4"/>
      <c r="I255" s="4"/>
      <c r="L255" s="10"/>
      <c r="N255" s="37"/>
      <c r="O255" s="37"/>
    </row>
    <row r="256" spans="1:15" s="6" customFormat="1" x14ac:dyDescent="0.2">
      <c r="A256" s="4"/>
      <c r="B256" s="4"/>
      <c r="D256" s="4"/>
      <c r="E256" s="4"/>
      <c r="F256" s="4"/>
      <c r="G256" s="4"/>
      <c r="H256" s="4"/>
      <c r="I256" s="4"/>
      <c r="L256" s="10"/>
      <c r="N256" s="37"/>
      <c r="O256" s="37"/>
    </row>
    <row r="257" spans="1:15" s="6" customFormat="1" x14ac:dyDescent="0.2">
      <c r="A257" s="4"/>
      <c r="B257" s="4"/>
      <c r="D257" s="4"/>
      <c r="E257" s="4"/>
      <c r="F257" s="4"/>
      <c r="G257" s="4"/>
      <c r="H257" s="4"/>
      <c r="I257" s="4"/>
      <c r="L257" s="10"/>
      <c r="N257" s="37"/>
      <c r="O257" s="37"/>
    </row>
    <row r="258" spans="1:15" s="6" customFormat="1" x14ac:dyDescent="0.2">
      <c r="A258" s="4"/>
      <c r="B258" s="4"/>
      <c r="D258" s="4"/>
      <c r="E258" s="4"/>
      <c r="F258" s="4"/>
      <c r="G258" s="4"/>
      <c r="H258" s="4"/>
      <c r="I258" s="4"/>
      <c r="L258" s="10"/>
      <c r="N258" s="37"/>
      <c r="O258" s="37"/>
    </row>
    <row r="259" spans="1:15" s="6" customFormat="1" x14ac:dyDescent="0.2">
      <c r="A259" s="4"/>
      <c r="B259" s="4"/>
      <c r="D259" s="4"/>
      <c r="E259" s="4"/>
      <c r="F259" s="4"/>
      <c r="G259" s="4"/>
      <c r="H259" s="4"/>
      <c r="I259" s="4"/>
      <c r="L259" s="10"/>
      <c r="N259" s="37"/>
      <c r="O259" s="37"/>
    </row>
    <row r="260" spans="1:15" s="6" customFormat="1" x14ac:dyDescent="0.2">
      <c r="A260" s="4"/>
      <c r="B260" s="4"/>
      <c r="D260" s="4"/>
      <c r="E260" s="4"/>
      <c r="F260" s="4"/>
      <c r="G260" s="4"/>
      <c r="H260" s="4"/>
      <c r="I260" s="4"/>
      <c r="L260" s="10"/>
      <c r="N260" s="37"/>
      <c r="O260" s="37"/>
    </row>
    <row r="261" spans="1:15" s="6" customFormat="1" x14ac:dyDescent="0.2">
      <c r="A261" s="4"/>
      <c r="B261" s="4"/>
      <c r="D261" s="4"/>
      <c r="E261" s="4"/>
      <c r="F261" s="4"/>
      <c r="G261" s="4"/>
      <c r="H261" s="4"/>
      <c r="I261" s="4"/>
      <c r="L261" s="10"/>
      <c r="N261" s="37"/>
      <c r="O261" s="37"/>
    </row>
    <row r="262" spans="1:15" s="6" customFormat="1" x14ac:dyDescent="0.2">
      <c r="A262" s="4"/>
      <c r="B262" s="4"/>
      <c r="D262" s="4"/>
      <c r="E262" s="4"/>
      <c r="F262" s="4"/>
      <c r="G262" s="4"/>
      <c r="H262" s="4"/>
      <c r="I262" s="4"/>
      <c r="L262" s="10"/>
      <c r="N262" s="37"/>
      <c r="O262" s="37"/>
    </row>
    <row r="263" spans="1:15" s="6" customFormat="1" x14ac:dyDescent="0.2">
      <c r="A263" s="4"/>
      <c r="B263" s="4"/>
      <c r="D263" s="4"/>
      <c r="E263" s="4"/>
      <c r="F263" s="4"/>
      <c r="G263" s="4"/>
      <c r="H263" s="4"/>
      <c r="I263" s="4"/>
      <c r="L263" s="10"/>
      <c r="N263" s="37"/>
      <c r="O263" s="37"/>
    </row>
    <row r="264" spans="1:15" s="6" customFormat="1" x14ac:dyDescent="0.2">
      <c r="A264" s="4"/>
      <c r="B264" s="4"/>
      <c r="D264" s="4"/>
      <c r="E264" s="4"/>
      <c r="F264" s="4"/>
      <c r="G264" s="4"/>
      <c r="H264" s="4"/>
      <c r="I264" s="4"/>
      <c r="L264" s="10"/>
      <c r="N264" s="37"/>
      <c r="O264" s="37"/>
    </row>
    <row r="265" spans="1:15" s="6" customFormat="1" x14ac:dyDescent="0.2">
      <c r="A265" s="4"/>
      <c r="B265" s="4"/>
      <c r="D265" s="4"/>
      <c r="E265" s="4"/>
      <c r="F265" s="4"/>
      <c r="G265" s="4"/>
      <c r="H265" s="4"/>
      <c r="I265" s="4"/>
      <c r="L265" s="10"/>
      <c r="N265" s="37"/>
      <c r="O265" s="37"/>
    </row>
    <row r="266" spans="1:15" s="6" customFormat="1" x14ac:dyDescent="0.2">
      <c r="A266" s="4"/>
      <c r="B266" s="4"/>
      <c r="D266" s="4"/>
      <c r="E266" s="4"/>
      <c r="F266" s="4"/>
      <c r="G266" s="4"/>
      <c r="H266" s="4"/>
      <c r="I266" s="4"/>
      <c r="L266" s="10"/>
      <c r="N266" s="37"/>
      <c r="O266" s="37"/>
    </row>
    <row r="267" spans="1:15" s="6" customFormat="1" x14ac:dyDescent="0.2">
      <c r="A267" s="4"/>
      <c r="B267" s="4"/>
      <c r="D267" s="4"/>
      <c r="E267" s="4"/>
      <c r="F267" s="4"/>
      <c r="G267" s="4"/>
      <c r="H267" s="4"/>
      <c r="I267" s="4"/>
      <c r="L267" s="10"/>
      <c r="N267" s="37"/>
      <c r="O267" s="37"/>
    </row>
    <row r="268" spans="1:15" s="6" customFormat="1" x14ac:dyDescent="0.2">
      <c r="A268" s="4"/>
      <c r="B268" s="4"/>
      <c r="D268" s="4"/>
      <c r="E268" s="4"/>
      <c r="F268" s="4"/>
      <c r="G268" s="4"/>
      <c r="H268" s="4"/>
      <c r="I268" s="4"/>
      <c r="L268" s="10"/>
      <c r="N268" s="37"/>
      <c r="O268" s="37"/>
    </row>
    <row r="269" spans="1:15" s="6" customFormat="1" x14ac:dyDescent="0.2">
      <c r="A269" s="4"/>
      <c r="B269" s="4"/>
      <c r="D269" s="4"/>
      <c r="E269" s="4"/>
      <c r="F269" s="4"/>
      <c r="G269" s="4"/>
      <c r="H269" s="4"/>
      <c r="I269" s="4"/>
      <c r="L269" s="10"/>
      <c r="N269" s="37"/>
      <c r="O269" s="37"/>
    </row>
    <row r="270" spans="1:15" s="6" customFormat="1" x14ac:dyDescent="0.2">
      <c r="A270" s="4"/>
      <c r="B270" s="4"/>
      <c r="D270" s="4"/>
      <c r="E270" s="4"/>
      <c r="F270" s="4"/>
      <c r="G270" s="4"/>
      <c r="H270" s="4"/>
      <c r="I270" s="4"/>
      <c r="L270" s="10"/>
      <c r="N270" s="37"/>
      <c r="O270" s="37"/>
    </row>
    <row r="271" spans="1:15" s="6" customFormat="1" x14ac:dyDescent="0.2">
      <c r="A271" s="4"/>
      <c r="B271" s="4"/>
      <c r="D271" s="4"/>
      <c r="E271" s="4"/>
      <c r="F271" s="4"/>
      <c r="G271" s="4"/>
      <c r="H271" s="4"/>
      <c r="I271" s="4"/>
      <c r="L271" s="10"/>
      <c r="N271" s="37"/>
      <c r="O271" s="37"/>
    </row>
    <row r="272" spans="1:15" s="6" customFormat="1" x14ac:dyDescent="0.2">
      <c r="A272" s="4"/>
      <c r="B272" s="4"/>
      <c r="D272" s="4"/>
      <c r="E272" s="4"/>
      <c r="F272" s="4"/>
      <c r="G272" s="4"/>
      <c r="H272" s="4"/>
      <c r="I272" s="4"/>
      <c r="L272" s="10"/>
      <c r="N272" s="37"/>
      <c r="O272" s="37"/>
    </row>
    <row r="273" spans="1:15" s="6" customFormat="1" x14ac:dyDescent="0.2">
      <c r="A273" s="4"/>
      <c r="B273" s="4"/>
      <c r="D273" s="4"/>
      <c r="E273" s="4"/>
      <c r="F273" s="4"/>
      <c r="G273" s="4"/>
      <c r="H273" s="4"/>
      <c r="I273" s="4"/>
      <c r="L273" s="10"/>
      <c r="N273" s="37"/>
      <c r="O273" s="37"/>
    </row>
    <row r="274" spans="1:15" s="6" customFormat="1" x14ac:dyDescent="0.2">
      <c r="A274" s="4"/>
      <c r="B274" s="4"/>
      <c r="D274" s="4"/>
      <c r="E274" s="4"/>
      <c r="F274" s="4"/>
      <c r="G274" s="4"/>
      <c r="H274" s="4"/>
      <c r="I274" s="4"/>
      <c r="L274" s="10"/>
      <c r="N274" s="37"/>
      <c r="O274" s="37"/>
    </row>
    <row r="275" spans="1:15" s="6" customFormat="1" x14ac:dyDescent="0.2">
      <c r="A275" s="4"/>
      <c r="B275" s="4"/>
      <c r="D275" s="4"/>
      <c r="E275" s="4"/>
      <c r="F275" s="4"/>
      <c r="G275" s="4"/>
      <c r="H275" s="4"/>
      <c r="I275" s="4"/>
      <c r="L275" s="10"/>
      <c r="N275" s="37"/>
      <c r="O275" s="37"/>
    </row>
    <row r="276" spans="1:15" s="6" customFormat="1" x14ac:dyDescent="0.2">
      <c r="A276" s="4"/>
      <c r="B276" s="4"/>
      <c r="D276" s="4"/>
      <c r="E276" s="4"/>
      <c r="F276" s="4"/>
      <c r="G276" s="4"/>
      <c r="H276" s="4"/>
      <c r="I276" s="4"/>
      <c r="L276" s="10"/>
      <c r="N276" s="37"/>
      <c r="O276" s="37"/>
    </row>
    <row r="277" spans="1:15" s="6" customFormat="1" x14ac:dyDescent="0.2">
      <c r="A277" s="4"/>
      <c r="B277" s="4"/>
      <c r="D277" s="4"/>
      <c r="E277" s="4"/>
      <c r="F277" s="4"/>
      <c r="G277" s="4"/>
      <c r="H277" s="4"/>
      <c r="I277" s="4"/>
      <c r="L277" s="10"/>
      <c r="N277" s="37"/>
      <c r="O277" s="37"/>
    </row>
    <row r="278" spans="1:15" s="6" customFormat="1" x14ac:dyDescent="0.2">
      <c r="A278" s="4"/>
      <c r="B278" s="4"/>
      <c r="D278" s="4"/>
      <c r="E278" s="4"/>
      <c r="F278" s="4"/>
      <c r="G278" s="4"/>
      <c r="H278" s="4"/>
      <c r="I278" s="4"/>
      <c r="L278" s="10"/>
      <c r="N278" s="37"/>
      <c r="O278" s="37"/>
    </row>
    <row r="279" spans="1:15" s="6" customFormat="1" x14ac:dyDescent="0.2">
      <c r="A279" s="4"/>
      <c r="B279" s="4"/>
      <c r="D279" s="4"/>
      <c r="E279" s="4"/>
      <c r="F279" s="4"/>
      <c r="G279" s="4"/>
      <c r="H279" s="4"/>
      <c r="I279" s="4"/>
      <c r="L279" s="10"/>
      <c r="N279" s="37"/>
      <c r="O279" s="37"/>
    </row>
    <row r="280" spans="1:15" s="6" customFormat="1" x14ac:dyDescent="0.2">
      <c r="A280" s="4"/>
      <c r="B280" s="4"/>
      <c r="D280" s="4"/>
      <c r="E280" s="4"/>
      <c r="F280" s="4"/>
      <c r="G280" s="4"/>
      <c r="H280" s="4"/>
      <c r="I280" s="4"/>
      <c r="L280" s="10"/>
      <c r="N280" s="37"/>
      <c r="O280" s="37"/>
    </row>
    <row r="281" spans="1:15" s="6" customFormat="1" x14ac:dyDescent="0.2">
      <c r="A281" s="4"/>
      <c r="B281" s="4"/>
      <c r="D281" s="4"/>
      <c r="E281" s="4"/>
      <c r="F281" s="4"/>
      <c r="G281" s="4"/>
      <c r="H281" s="4"/>
      <c r="I281" s="4"/>
      <c r="L281" s="10"/>
      <c r="N281" s="37"/>
      <c r="O281" s="37"/>
    </row>
    <row r="282" spans="1:15" s="6" customFormat="1" x14ac:dyDescent="0.2">
      <c r="A282" s="4"/>
      <c r="B282" s="4"/>
      <c r="D282" s="4"/>
      <c r="E282" s="4"/>
      <c r="F282" s="4"/>
      <c r="G282" s="4"/>
      <c r="H282" s="4"/>
      <c r="I282" s="4"/>
      <c r="L282" s="10"/>
      <c r="N282" s="37"/>
      <c r="O282" s="37"/>
    </row>
    <row r="283" spans="1:15" s="6" customFormat="1" x14ac:dyDescent="0.2">
      <c r="A283" s="4"/>
      <c r="B283" s="4"/>
      <c r="D283" s="4"/>
      <c r="E283" s="4"/>
      <c r="F283" s="4"/>
      <c r="G283" s="4"/>
      <c r="H283" s="4"/>
      <c r="I283" s="4"/>
      <c r="L283" s="10"/>
      <c r="N283" s="37"/>
      <c r="O283" s="37"/>
    </row>
    <row r="284" spans="1:15" s="6" customFormat="1" x14ac:dyDescent="0.2">
      <c r="A284" s="4"/>
      <c r="B284" s="4"/>
      <c r="D284" s="4"/>
      <c r="E284" s="4"/>
      <c r="F284" s="4"/>
      <c r="G284" s="4"/>
      <c r="H284" s="4"/>
      <c r="I284" s="4"/>
      <c r="L284" s="10"/>
      <c r="N284" s="37"/>
      <c r="O284" s="37"/>
    </row>
    <row r="285" spans="1:15" s="6" customFormat="1" x14ac:dyDescent="0.2">
      <c r="A285" s="4"/>
      <c r="B285" s="4"/>
      <c r="D285" s="4"/>
      <c r="E285" s="4"/>
      <c r="F285" s="4"/>
      <c r="G285" s="4"/>
      <c r="H285" s="4"/>
      <c r="I285" s="4"/>
      <c r="L285" s="10"/>
      <c r="N285" s="37"/>
      <c r="O285" s="37"/>
    </row>
    <row r="286" spans="1:15" s="6" customFormat="1" x14ac:dyDescent="0.2">
      <c r="A286" s="4"/>
      <c r="B286" s="4"/>
      <c r="D286" s="4"/>
      <c r="E286" s="4"/>
      <c r="F286" s="4"/>
      <c r="G286" s="4"/>
      <c r="H286" s="4"/>
      <c r="I286" s="4"/>
      <c r="L286" s="10"/>
      <c r="N286" s="37"/>
      <c r="O286" s="37"/>
    </row>
    <row r="287" spans="1:15" s="6" customFormat="1" x14ac:dyDescent="0.2">
      <c r="A287" s="4"/>
      <c r="B287" s="4"/>
      <c r="D287" s="4"/>
      <c r="E287" s="4"/>
      <c r="F287" s="4"/>
      <c r="G287" s="4"/>
      <c r="H287" s="4"/>
      <c r="I287" s="4"/>
      <c r="L287" s="10"/>
      <c r="N287" s="37"/>
      <c r="O287" s="37"/>
    </row>
    <row r="288" spans="1:15" s="6" customFormat="1" x14ac:dyDescent="0.2">
      <c r="A288" s="4"/>
      <c r="B288" s="4"/>
      <c r="D288" s="4"/>
      <c r="E288" s="4"/>
      <c r="F288" s="4"/>
      <c r="G288" s="4"/>
      <c r="H288" s="4"/>
      <c r="I288" s="4"/>
      <c r="L288" s="10"/>
      <c r="N288" s="37"/>
      <c r="O288" s="37"/>
    </row>
    <row r="289" spans="1:15" s="6" customFormat="1" x14ac:dyDescent="0.2">
      <c r="A289" s="4"/>
      <c r="B289" s="4"/>
      <c r="D289" s="4"/>
      <c r="E289" s="4"/>
      <c r="F289" s="4"/>
      <c r="G289" s="4"/>
      <c r="H289" s="4"/>
      <c r="I289" s="4"/>
      <c r="L289" s="10"/>
      <c r="N289" s="37"/>
      <c r="O289" s="37"/>
    </row>
    <row r="290" spans="1:15" s="6" customFormat="1" x14ac:dyDescent="0.2">
      <c r="A290" s="4"/>
      <c r="B290" s="4"/>
      <c r="D290" s="4"/>
      <c r="E290" s="4"/>
      <c r="F290" s="4"/>
      <c r="G290" s="4"/>
      <c r="H290" s="4"/>
      <c r="I290" s="4"/>
      <c r="L290" s="10"/>
      <c r="N290" s="37"/>
      <c r="O290" s="37"/>
    </row>
    <row r="291" spans="1:15" s="6" customFormat="1" x14ac:dyDescent="0.2">
      <c r="A291" s="4"/>
      <c r="B291" s="4"/>
      <c r="D291" s="4"/>
      <c r="E291" s="4"/>
      <c r="F291" s="4"/>
      <c r="G291" s="4"/>
      <c r="H291" s="4"/>
      <c r="I291" s="4"/>
      <c r="L291" s="10"/>
      <c r="N291" s="37"/>
      <c r="O291" s="37"/>
    </row>
    <row r="292" spans="1:15" s="6" customFormat="1" x14ac:dyDescent="0.2">
      <c r="A292" s="4"/>
      <c r="B292" s="4"/>
      <c r="D292" s="4"/>
      <c r="E292" s="4"/>
      <c r="F292" s="4"/>
      <c r="G292" s="4"/>
      <c r="H292" s="4"/>
      <c r="I292" s="4"/>
      <c r="L292" s="10"/>
      <c r="N292" s="37"/>
      <c r="O292" s="37"/>
    </row>
    <row r="293" spans="1:15" s="6" customFormat="1" x14ac:dyDescent="0.2">
      <c r="A293" s="4"/>
      <c r="B293" s="4"/>
      <c r="D293" s="4"/>
      <c r="E293" s="4"/>
      <c r="F293" s="4"/>
      <c r="G293" s="4"/>
      <c r="H293" s="4"/>
      <c r="I293" s="4"/>
      <c r="L293" s="10"/>
      <c r="N293" s="37"/>
      <c r="O293" s="37"/>
    </row>
    <row r="294" spans="1:15" s="6" customFormat="1" x14ac:dyDescent="0.2">
      <c r="A294" s="4"/>
      <c r="B294" s="4"/>
      <c r="D294" s="4"/>
      <c r="E294" s="4"/>
      <c r="F294" s="4"/>
      <c r="G294" s="4"/>
      <c r="H294" s="4"/>
      <c r="I294" s="4"/>
      <c r="L294" s="10"/>
      <c r="N294" s="37"/>
      <c r="O294" s="37"/>
    </row>
    <row r="295" spans="1:15" s="6" customFormat="1" x14ac:dyDescent="0.2">
      <c r="A295" s="4"/>
      <c r="B295" s="4"/>
      <c r="D295" s="4"/>
      <c r="E295" s="4"/>
      <c r="F295" s="4"/>
      <c r="G295" s="4"/>
      <c r="H295" s="4"/>
      <c r="I295" s="4"/>
      <c r="L295" s="10"/>
      <c r="N295" s="37"/>
      <c r="O295" s="37"/>
    </row>
    <row r="296" spans="1:15" s="6" customFormat="1" x14ac:dyDescent="0.2">
      <c r="A296" s="4"/>
      <c r="B296" s="4"/>
      <c r="D296" s="4"/>
      <c r="E296" s="4"/>
      <c r="F296" s="4"/>
      <c r="G296" s="4"/>
      <c r="H296" s="4"/>
      <c r="I296" s="4"/>
      <c r="L296" s="10"/>
      <c r="N296" s="37"/>
      <c r="O296" s="37"/>
    </row>
    <row r="297" spans="1:15" s="6" customFormat="1" x14ac:dyDescent="0.2">
      <c r="A297" s="4"/>
      <c r="B297" s="4"/>
      <c r="D297" s="4"/>
      <c r="E297" s="4"/>
      <c r="F297" s="4"/>
      <c r="G297" s="4"/>
      <c r="H297" s="4"/>
      <c r="I297" s="4"/>
      <c r="L297" s="10"/>
      <c r="N297" s="37"/>
      <c r="O297" s="37"/>
    </row>
    <row r="298" spans="1:15" s="6" customFormat="1" x14ac:dyDescent="0.2">
      <c r="A298" s="4"/>
      <c r="B298" s="4"/>
      <c r="D298" s="4"/>
      <c r="E298" s="4"/>
      <c r="F298" s="4"/>
      <c r="G298" s="4"/>
      <c r="H298" s="4"/>
      <c r="I298" s="4"/>
      <c r="L298" s="10"/>
      <c r="N298" s="37"/>
      <c r="O298" s="37"/>
    </row>
    <row r="299" spans="1:15" s="6" customFormat="1" x14ac:dyDescent="0.2">
      <c r="A299" s="4"/>
      <c r="B299" s="4"/>
      <c r="D299" s="4"/>
      <c r="E299" s="4"/>
      <c r="F299" s="4"/>
      <c r="G299" s="4"/>
      <c r="H299" s="4"/>
      <c r="I299" s="4"/>
      <c r="L299" s="10"/>
      <c r="N299" s="37"/>
      <c r="O299" s="37"/>
    </row>
    <row r="300" spans="1:15" s="6" customFormat="1" x14ac:dyDescent="0.2">
      <c r="A300" s="4"/>
      <c r="B300" s="4"/>
      <c r="D300" s="4"/>
      <c r="E300" s="4"/>
      <c r="F300" s="4"/>
      <c r="G300" s="4"/>
      <c r="H300" s="4"/>
      <c r="I300" s="4"/>
      <c r="L300" s="10"/>
      <c r="N300" s="37"/>
      <c r="O300" s="37"/>
    </row>
    <row r="301" spans="1:15" s="6" customFormat="1" x14ac:dyDescent="0.2">
      <c r="A301" s="4"/>
      <c r="B301" s="4"/>
      <c r="D301" s="4"/>
      <c r="E301" s="4"/>
      <c r="F301" s="4"/>
      <c r="G301" s="4"/>
      <c r="H301" s="4"/>
      <c r="I301" s="4"/>
      <c r="L301" s="10"/>
      <c r="N301" s="37"/>
      <c r="O301" s="37"/>
    </row>
    <row r="302" spans="1:15" s="6" customFormat="1" x14ac:dyDescent="0.2">
      <c r="A302" s="4"/>
      <c r="B302" s="4"/>
      <c r="D302" s="4"/>
      <c r="E302" s="4"/>
      <c r="F302" s="4"/>
      <c r="G302" s="4"/>
      <c r="H302" s="4"/>
      <c r="I302" s="4"/>
      <c r="L302" s="10"/>
      <c r="N302" s="37"/>
      <c r="O302" s="37"/>
    </row>
    <row r="303" spans="1:15" s="6" customFormat="1" x14ac:dyDescent="0.2">
      <c r="A303" s="4"/>
      <c r="B303" s="4"/>
      <c r="D303" s="4"/>
      <c r="E303" s="4"/>
      <c r="F303" s="4"/>
      <c r="G303" s="4"/>
      <c r="H303" s="4"/>
      <c r="I303" s="4"/>
      <c r="L303" s="10"/>
      <c r="N303" s="37"/>
      <c r="O303" s="37"/>
    </row>
    <row r="304" spans="1:15" s="6" customFormat="1" x14ac:dyDescent="0.2">
      <c r="A304" s="4"/>
      <c r="B304" s="4"/>
      <c r="D304" s="4"/>
      <c r="E304" s="4"/>
      <c r="F304" s="4"/>
      <c r="G304" s="4"/>
      <c r="H304" s="4"/>
      <c r="I304" s="4"/>
      <c r="L304" s="10"/>
      <c r="N304" s="37"/>
      <c r="O304" s="37"/>
    </row>
    <row r="305" spans="1:15" s="6" customFormat="1" x14ac:dyDescent="0.2">
      <c r="A305" s="4"/>
      <c r="B305" s="4"/>
      <c r="D305" s="4"/>
      <c r="E305" s="4"/>
      <c r="F305" s="4"/>
      <c r="G305" s="4"/>
      <c r="H305" s="4"/>
      <c r="I305" s="4"/>
      <c r="L305" s="10"/>
      <c r="N305" s="37"/>
      <c r="O305" s="37"/>
    </row>
    <row r="306" spans="1:15" s="6" customFormat="1" x14ac:dyDescent="0.2">
      <c r="A306" s="4"/>
      <c r="B306" s="4"/>
      <c r="D306" s="4"/>
      <c r="E306" s="4"/>
      <c r="F306" s="4"/>
      <c r="G306" s="4"/>
      <c r="H306" s="4"/>
      <c r="I306" s="4"/>
      <c r="L306" s="10"/>
      <c r="N306" s="37"/>
      <c r="O306" s="37"/>
    </row>
    <row r="307" spans="1:15" s="6" customFormat="1" x14ac:dyDescent="0.2">
      <c r="A307" s="4"/>
      <c r="B307" s="4"/>
      <c r="D307" s="4"/>
      <c r="E307" s="4"/>
      <c r="F307" s="4"/>
      <c r="G307" s="4"/>
      <c r="H307" s="4"/>
      <c r="I307" s="4"/>
      <c r="L307" s="10"/>
      <c r="N307" s="37"/>
      <c r="O307" s="37"/>
    </row>
    <row r="308" spans="1:15" s="6" customFormat="1" x14ac:dyDescent="0.2">
      <c r="A308" s="4"/>
      <c r="B308" s="4"/>
      <c r="D308" s="4"/>
      <c r="E308" s="4"/>
      <c r="F308" s="4"/>
      <c r="G308" s="4"/>
      <c r="H308" s="4"/>
      <c r="I308" s="4"/>
      <c r="L308" s="10"/>
      <c r="N308" s="37"/>
      <c r="O308" s="37"/>
    </row>
    <row r="309" spans="1:15" s="6" customFormat="1" x14ac:dyDescent="0.2">
      <c r="A309" s="4"/>
      <c r="B309" s="4"/>
      <c r="D309" s="4"/>
      <c r="E309" s="4"/>
      <c r="F309" s="4"/>
      <c r="G309" s="4"/>
      <c r="H309" s="4"/>
      <c r="I309" s="4"/>
      <c r="L309" s="10"/>
      <c r="N309" s="37"/>
      <c r="O309" s="37"/>
    </row>
    <row r="310" spans="1:15" s="6" customFormat="1" x14ac:dyDescent="0.2">
      <c r="A310" s="4"/>
      <c r="B310" s="4"/>
      <c r="D310" s="4"/>
      <c r="E310" s="4"/>
      <c r="F310" s="4"/>
      <c r="G310" s="4"/>
      <c r="H310" s="4"/>
      <c r="I310" s="4"/>
      <c r="L310" s="10"/>
      <c r="N310" s="37"/>
      <c r="O310" s="37"/>
    </row>
    <row r="311" spans="1:15" s="6" customFormat="1" x14ac:dyDescent="0.2">
      <c r="A311" s="4"/>
      <c r="B311" s="4"/>
      <c r="D311" s="4"/>
      <c r="E311" s="4"/>
      <c r="F311" s="4"/>
      <c r="G311" s="4"/>
      <c r="H311" s="4"/>
      <c r="I311" s="4"/>
      <c r="L311" s="10"/>
      <c r="N311" s="37"/>
      <c r="O311" s="37"/>
    </row>
    <row r="312" spans="1:15" s="6" customFormat="1" x14ac:dyDescent="0.2">
      <c r="A312" s="4"/>
      <c r="B312" s="4"/>
      <c r="D312" s="4"/>
      <c r="E312" s="4"/>
      <c r="F312" s="4"/>
      <c r="G312" s="4"/>
      <c r="H312" s="4"/>
      <c r="I312" s="4"/>
      <c r="L312" s="10"/>
      <c r="N312" s="37"/>
      <c r="O312" s="37"/>
    </row>
    <row r="313" spans="1:15" s="6" customFormat="1" x14ac:dyDescent="0.2">
      <c r="A313" s="4"/>
      <c r="B313" s="4"/>
      <c r="D313" s="4"/>
      <c r="E313" s="4"/>
      <c r="F313" s="4"/>
      <c r="G313" s="4"/>
      <c r="H313" s="4"/>
      <c r="I313" s="4"/>
      <c r="L313" s="10"/>
      <c r="N313" s="37"/>
      <c r="O313" s="37"/>
    </row>
    <row r="314" spans="1:15" s="6" customFormat="1" x14ac:dyDescent="0.2">
      <c r="A314" s="4"/>
      <c r="B314" s="4"/>
      <c r="D314" s="4"/>
      <c r="E314" s="4"/>
      <c r="F314" s="4"/>
      <c r="G314" s="4"/>
      <c r="H314" s="4"/>
      <c r="I314" s="4"/>
      <c r="L314" s="10"/>
      <c r="N314" s="37"/>
      <c r="O314" s="37"/>
    </row>
    <row r="315" spans="1:15" s="6" customFormat="1" x14ac:dyDescent="0.2">
      <c r="A315" s="4"/>
      <c r="B315" s="4"/>
      <c r="D315" s="4"/>
      <c r="E315" s="4"/>
      <c r="F315" s="4"/>
      <c r="G315" s="4"/>
      <c r="H315" s="4"/>
      <c r="I315" s="4"/>
      <c r="L315" s="10"/>
      <c r="N315" s="37"/>
      <c r="O315" s="37"/>
    </row>
    <row r="316" spans="1:15" s="6" customFormat="1" x14ac:dyDescent="0.2">
      <c r="A316" s="4"/>
      <c r="B316" s="4"/>
      <c r="D316" s="4"/>
      <c r="E316" s="4"/>
      <c r="F316" s="4"/>
      <c r="G316" s="4"/>
      <c r="H316" s="4"/>
      <c r="I316" s="4"/>
      <c r="L316" s="10"/>
      <c r="N316" s="37"/>
      <c r="O316" s="37"/>
    </row>
    <row r="317" spans="1:15" s="6" customFormat="1" x14ac:dyDescent="0.2">
      <c r="A317" s="4"/>
      <c r="B317" s="4"/>
      <c r="D317" s="4"/>
      <c r="E317" s="4"/>
      <c r="F317" s="4"/>
      <c r="G317" s="4"/>
      <c r="H317" s="4"/>
      <c r="I317" s="4"/>
      <c r="L317" s="10"/>
      <c r="N317" s="37"/>
      <c r="O317" s="37"/>
    </row>
    <row r="318" spans="1:15" s="6" customFormat="1" x14ac:dyDescent="0.2">
      <c r="A318" s="4"/>
      <c r="B318" s="4"/>
      <c r="D318" s="4"/>
      <c r="E318" s="4"/>
      <c r="F318" s="4"/>
      <c r="G318" s="4"/>
      <c r="H318" s="4"/>
      <c r="I318" s="4"/>
      <c r="L318" s="10"/>
      <c r="N318" s="37"/>
      <c r="O318" s="37"/>
    </row>
    <row r="319" spans="1:15" s="6" customFormat="1" x14ac:dyDescent="0.2">
      <c r="A319" s="4"/>
      <c r="B319" s="4"/>
      <c r="D319" s="4"/>
      <c r="E319" s="4"/>
      <c r="F319" s="4"/>
      <c r="G319" s="4"/>
      <c r="H319" s="4"/>
      <c r="I319" s="4"/>
      <c r="L319" s="10"/>
      <c r="N319" s="37"/>
      <c r="O319" s="37"/>
    </row>
    <row r="320" spans="1:15" s="6" customFormat="1" x14ac:dyDescent="0.2">
      <c r="A320" s="4"/>
      <c r="B320" s="4"/>
      <c r="D320" s="4"/>
      <c r="E320" s="4"/>
      <c r="F320" s="4"/>
      <c r="G320" s="4"/>
      <c r="H320" s="4"/>
      <c r="I320" s="4"/>
      <c r="L320" s="10"/>
      <c r="N320" s="37"/>
      <c r="O320" s="37"/>
    </row>
    <row r="321" spans="1:15" s="6" customFormat="1" x14ac:dyDescent="0.2">
      <c r="A321" s="4"/>
      <c r="B321" s="4"/>
      <c r="D321" s="4"/>
      <c r="E321" s="4"/>
      <c r="F321" s="4"/>
      <c r="G321" s="4"/>
      <c r="H321" s="4"/>
      <c r="I321" s="4"/>
      <c r="L321" s="10"/>
      <c r="N321" s="37"/>
      <c r="O321" s="37"/>
    </row>
    <row r="322" spans="1:15" s="6" customFormat="1" x14ac:dyDescent="0.2">
      <c r="A322" s="4"/>
      <c r="B322" s="4"/>
      <c r="D322" s="4"/>
      <c r="E322" s="4"/>
      <c r="F322" s="4"/>
      <c r="G322" s="4"/>
      <c r="H322" s="4"/>
      <c r="I322" s="4"/>
      <c r="L322" s="10"/>
      <c r="N322" s="37"/>
      <c r="O322" s="37"/>
    </row>
    <row r="323" spans="1:15" s="6" customFormat="1" x14ac:dyDescent="0.2">
      <c r="A323" s="4"/>
      <c r="B323" s="4"/>
      <c r="D323" s="4"/>
      <c r="E323" s="4"/>
      <c r="F323" s="4"/>
      <c r="G323" s="4"/>
      <c r="H323" s="4"/>
      <c r="I323" s="4"/>
      <c r="L323" s="10"/>
      <c r="N323" s="37"/>
      <c r="O323" s="37"/>
    </row>
    <row r="324" spans="1:15" s="6" customFormat="1" x14ac:dyDescent="0.2">
      <c r="A324" s="4"/>
      <c r="B324" s="4"/>
      <c r="D324" s="4"/>
      <c r="E324" s="4"/>
      <c r="F324" s="4"/>
      <c r="G324" s="4"/>
      <c r="H324" s="4"/>
      <c r="I324" s="4"/>
      <c r="L324" s="10"/>
      <c r="N324" s="37"/>
      <c r="O324" s="37"/>
    </row>
    <row r="325" spans="1:15" s="6" customFormat="1" x14ac:dyDescent="0.2">
      <c r="A325" s="4"/>
      <c r="B325" s="4"/>
      <c r="D325" s="4"/>
      <c r="E325" s="4"/>
      <c r="F325" s="4"/>
      <c r="G325" s="4"/>
      <c r="H325" s="4"/>
      <c r="I325" s="4"/>
      <c r="L325" s="10"/>
      <c r="N325" s="37"/>
      <c r="O325" s="37"/>
    </row>
    <row r="326" spans="1:15" s="6" customFormat="1" x14ac:dyDescent="0.2">
      <c r="A326" s="4"/>
      <c r="B326" s="4"/>
      <c r="D326" s="4"/>
      <c r="E326" s="4"/>
      <c r="F326" s="4"/>
      <c r="G326" s="4"/>
      <c r="H326" s="4"/>
      <c r="I326" s="4"/>
      <c r="L326" s="10"/>
      <c r="N326" s="37"/>
      <c r="O326" s="37"/>
    </row>
    <row r="327" spans="1:15" s="6" customFormat="1" x14ac:dyDescent="0.2">
      <c r="A327" s="4"/>
      <c r="B327" s="4"/>
      <c r="D327" s="4"/>
      <c r="E327" s="4"/>
      <c r="F327" s="4"/>
      <c r="G327" s="4"/>
      <c r="H327" s="4"/>
      <c r="I327" s="4"/>
      <c r="L327" s="10"/>
      <c r="N327" s="37"/>
      <c r="O327" s="37"/>
    </row>
    <row r="328" spans="1:15" s="6" customFormat="1" x14ac:dyDescent="0.2">
      <c r="A328" s="4"/>
      <c r="B328" s="4"/>
      <c r="D328" s="4"/>
      <c r="E328" s="4"/>
      <c r="F328" s="4"/>
      <c r="G328" s="4"/>
      <c r="H328" s="4"/>
      <c r="I328" s="4"/>
      <c r="L328" s="10"/>
      <c r="N328" s="37"/>
      <c r="O328" s="37"/>
    </row>
    <row r="329" spans="1:15" s="6" customFormat="1" x14ac:dyDescent="0.2">
      <c r="A329" s="4"/>
      <c r="B329" s="4"/>
      <c r="D329" s="4"/>
      <c r="E329" s="4"/>
      <c r="F329" s="4"/>
      <c r="G329" s="4"/>
      <c r="H329" s="4"/>
      <c r="I329" s="4"/>
      <c r="L329" s="10"/>
      <c r="N329" s="37"/>
      <c r="O329" s="37"/>
    </row>
    <row r="330" spans="1:15" s="6" customFormat="1" x14ac:dyDescent="0.2">
      <c r="A330" s="4"/>
      <c r="B330" s="4"/>
      <c r="D330" s="4"/>
      <c r="E330" s="4"/>
      <c r="F330" s="4"/>
      <c r="G330" s="4"/>
      <c r="H330" s="4"/>
      <c r="I330" s="4"/>
      <c r="L330" s="10"/>
      <c r="N330" s="37"/>
      <c r="O330" s="37"/>
    </row>
    <row r="331" spans="1:15" s="6" customFormat="1" x14ac:dyDescent="0.2">
      <c r="A331" s="4"/>
      <c r="B331" s="4"/>
      <c r="D331" s="4"/>
      <c r="E331" s="4"/>
      <c r="F331" s="4"/>
      <c r="G331" s="4"/>
      <c r="H331" s="4"/>
      <c r="I331" s="4"/>
      <c r="L331" s="10"/>
      <c r="N331" s="37"/>
      <c r="O331" s="37"/>
    </row>
    <row r="332" spans="1:15" s="6" customFormat="1" x14ac:dyDescent="0.2">
      <c r="A332" s="4"/>
      <c r="B332" s="4"/>
      <c r="D332" s="4"/>
      <c r="E332" s="4"/>
      <c r="F332" s="4"/>
      <c r="G332" s="4"/>
      <c r="H332" s="4"/>
      <c r="I332" s="4"/>
      <c r="L332" s="10"/>
      <c r="N332" s="37"/>
      <c r="O332" s="37"/>
    </row>
    <row r="333" spans="1:15" s="6" customFormat="1" x14ac:dyDescent="0.2">
      <c r="A333" s="4"/>
      <c r="B333" s="4"/>
      <c r="D333" s="4"/>
      <c r="E333" s="4"/>
      <c r="F333" s="4"/>
      <c r="G333" s="4"/>
      <c r="H333" s="4"/>
      <c r="I333" s="4"/>
      <c r="L333" s="10"/>
      <c r="N333" s="37"/>
      <c r="O333" s="37"/>
    </row>
    <row r="334" spans="1:15" s="6" customFormat="1" x14ac:dyDescent="0.2">
      <c r="A334" s="4"/>
      <c r="B334" s="4"/>
      <c r="D334" s="4"/>
      <c r="E334" s="4"/>
      <c r="F334" s="4"/>
      <c r="G334" s="4"/>
      <c r="H334" s="4"/>
      <c r="I334" s="4"/>
      <c r="L334" s="10"/>
      <c r="N334" s="37"/>
      <c r="O334" s="37"/>
    </row>
    <row r="335" spans="1:15" s="6" customFormat="1" x14ac:dyDescent="0.2">
      <c r="A335" s="4"/>
      <c r="B335" s="4"/>
      <c r="D335" s="4"/>
      <c r="E335" s="4"/>
      <c r="F335" s="4"/>
      <c r="G335" s="4"/>
      <c r="H335" s="4"/>
      <c r="I335" s="4"/>
      <c r="L335" s="10"/>
      <c r="N335" s="37"/>
      <c r="O335" s="37"/>
    </row>
    <row r="336" spans="1:15" s="6" customFormat="1" x14ac:dyDescent="0.2">
      <c r="A336" s="4"/>
      <c r="B336" s="4"/>
      <c r="D336" s="4"/>
      <c r="E336" s="4"/>
      <c r="F336" s="4"/>
      <c r="G336" s="4"/>
      <c r="H336" s="4"/>
      <c r="I336" s="4"/>
      <c r="L336" s="10"/>
      <c r="N336" s="37"/>
      <c r="O336" s="37"/>
    </row>
    <row r="337" spans="1:15" s="6" customFormat="1" x14ac:dyDescent="0.2">
      <c r="A337" s="4"/>
      <c r="B337" s="4"/>
      <c r="D337" s="4"/>
      <c r="E337" s="4"/>
      <c r="F337" s="4"/>
      <c r="G337" s="4"/>
      <c r="H337" s="4"/>
      <c r="I337" s="4"/>
      <c r="L337" s="10"/>
      <c r="N337" s="37"/>
      <c r="O337" s="37"/>
    </row>
    <row r="338" spans="1:15" s="6" customFormat="1" x14ac:dyDescent="0.2">
      <c r="A338" s="4"/>
      <c r="B338" s="4"/>
      <c r="D338" s="4"/>
      <c r="E338" s="4"/>
      <c r="F338" s="4"/>
      <c r="G338" s="4"/>
      <c r="H338" s="4"/>
      <c r="I338" s="4"/>
      <c r="L338" s="10"/>
      <c r="N338" s="37"/>
      <c r="O338" s="37"/>
    </row>
    <row r="339" spans="1:15" s="6" customFormat="1" x14ac:dyDescent="0.2">
      <c r="A339" s="4"/>
      <c r="B339" s="4"/>
      <c r="D339" s="4"/>
      <c r="E339" s="4"/>
      <c r="F339" s="4"/>
      <c r="G339" s="4"/>
      <c r="H339" s="4"/>
      <c r="I339" s="4"/>
      <c r="L339" s="10"/>
      <c r="N339" s="37"/>
      <c r="O339" s="37"/>
    </row>
    <row r="340" spans="1:15" s="6" customFormat="1" x14ac:dyDescent="0.2">
      <c r="A340" s="4"/>
      <c r="B340" s="4"/>
      <c r="D340" s="4"/>
      <c r="E340" s="4"/>
      <c r="F340" s="4"/>
      <c r="G340" s="4"/>
      <c r="H340" s="4"/>
      <c r="I340" s="4"/>
      <c r="L340" s="10"/>
      <c r="N340" s="37"/>
      <c r="O340" s="37"/>
    </row>
    <row r="341" spans="1:15" s="6" customFormat="1" x14ac:dyDescent="0.2">
      <c r="A341" s="4"/>
      <c r="B341" s="4"/>
      <c r="D341" s="4"/>
      <c r="E341" s="4"/>
      <c r="F341" s="4"/>
      <c r="G341" s="4"/>
      <c r="H341" s="4"/>
      <c r="I341" s="4"/>
      <c r="L341" s="10"/>
      <c r="N341" s="37"/>
      <c r="O341" s="37"/>
    </row>
    <row r="342" spans="1:15" s="6" customFormat="1" x14ac:dyDescent="0.2">
      <c r="A342" s="4"/>
      <c r="B342" s="4"/>
      <c r="D342" s="4"/>
      <c r="E342" s="4"/>
      <c r="F342" s="4"/>
      <c r="G342" s="4"/>
      <c r="H342" s="4"/>
      <c r="I342" s="4"/>
      <c r="L342" s="10"/>
      <c r="N342" s="37"/>
      <c r="O342" s="37"/>
    </row>
    <row r="343" spans="1:15" s="6" customFormat="1" x14ac:dyDescent="0.2">
      <c r="A343" s="4"/>
      <c r="B343" s="4"/>
      <c r="D343" s="4"/>
      <c r="E343" s="4"/>
      <c r="F343" s="4"/>
      <c r="G343" s="4"/>
      <c r="H343" s="4"/>
      <c r="I343" s="4"/>
      <c r="L343" s="10"/>
      <c r="N343" s="37"/>
      <c r="O343" s="37"/>
    </row>
    <row r="344" spans="1:15" s="6" customFormat="1" x14ac:dyDescent="0.2">
      <c r="A344" s="4"/>
      <c r="B344" s="4"/>
      <c r="D344" s="4"/>
      <c r="E344" s="4"/>
      <c r="F344" s="4"/>
      <c r="G344" s="4"/>
      <c r="H344" s="4"/>
      <c r="I344" s="4"/>
      <c r="L344" s="10"/>
      <c r="N344" s="37"/>
      <c r="O344" s="37"/>
    </row>
    <row r="345" spans="1:15" s="6" customFormat="1" x14ac:dyDescent="0.2">
      <c r="A345" s="4"/>
      <c r="B345" s="4"/>
      <c r="D345" s="4"/>
      <c r="E345" s="4"/>
      <c r="F345" s="4"/>
      <c r="G345" s="4"/>
      <c r="H345" s="4"/>
      <c r="I345" s="4"/>
      <c r="L345" s="10"/>
      <c r="N345" s="37"/>
      <c r="O345" s="37"/>
    </row>
    <row r="346" spans="1:15" s="6" customFormat="1" x14ac:dyDescent="0.2">
      <c r="A346" s="4"/>
      <c r="B346" s="4"/>
      <c r="D346" s="4"/>
      <c r="E346" s="4"/>
      <c r="F346" s="4"/>
      <c r="G346" s="4"/>
      <c r="H346" s="4"/>
      <c r="I346" s="4"/>
      <c r="L346" s="10"/>
      <c r="N346" s="37"/>
      <c r="O346" s="37"/>
    </row>
    <row r="347" spans="1:15" s="6" customFormat="1" x14ac:dyDescent="0.2">
      <c r="A347" s="4"/>
      <c r="B347" s="4"/>
      <c r="D347" s="4"/>
      <c r="E347" s="4"/>
      <c r="F347" s="4"/>
      <c r="G347" s="4"/>
      <c r="H347" s="4"/>
      <c r="I347" s="4"/>
      <c r="L347" s="10"/>
      <c r="N347" s="37"/>
      <c r="O347" s="37"/>
    </row>
    <row r="348" spans="1:15" s="6" customFormat="1" x14ac:dyDescent="0.2">
      <c r="A348" s="4"/>
      <c r="B348" s="4"/>
      <c r="D348" s="4"/>
      <c r="E348" s="4"/>
      <c r="F348" s="4"/>
      <c r="G348" s="4"/>
      <c r="H348" s="4"/>
      <c r="I348" s="4"/>
      <c r="L348" s="10"/>
      <c r="N348" s="37"/>
      <c r="O348" s="37"/>
    </row>
    <row r="349" spans="1:15" s="6" customFormat="1" x14ac:dyDescent="0.2">
      <c r="A349" s="4"/>
      <c r="B349" s="4"/>
      <c r="D349" s="4"/>
      <c r="E349" s="4"/>
      <c r="F349" s="4"/>
      <c r="G349" s="4"/>
      <c r="H349" s="4"/>
      <c r="I349" s="4"/>
      <c r="L349" s="10"/>
      <c r="N349" s="37"/>
      <c r="O349" s="37"/>
    </row>
    <row r="350" spans="1:15" s="6" customFormat="1" x14ac:dyDescent="0.2">
      <c r="A350" s="4"/>
      <c r="B350" s="4"/>
      <c r="D350" s="4"/>
      <c r="E350" s="4"/>
      <c r="F350" s="4"/>
      <c r="G350" s="4"/>
      <c r="H350" s="4"/>
      <c r="I350" s="4"/>
      <c r="L350" s="10"/>
      <c r="N350" s="37"/>
      <c r="O350" s="37"/>
    </row>
    <row r="351" spans="1:15" s="6" customFormat="1" x14ac:dyDescent="0.2">
      <c r="A351" s="4"/>
      <c r="B351" s="4"/>
      <c r="D351" s="4"/>
      <c r="E351" s="4"/>
      <c r="F351" s="4"/>
      <c r="G351" s="4"/>
      <c r="H351" s="4"/>
      <c r="I351" s="4"/>
      <c r="L351" s="10"/>
      <c r="N351" s="37"/>
      <c r="O351" s="37"/>
    </row>
    <row r="352" spans="1:15" s="6" customFormat="1" x14ac:dyDescent="0.2">
      <c r="A352" s="4"/>
      <c r="B352" s="4"/>
      <c r="D352" s="4"/>
      <c r="E352" s="4"/>
      <c r="F352" s="4"/>
      <c r="G352" s="4"/>
      <c r="H352" s="4"/>
      <c r="I352" s="4"/>
      <c r="L352" s="10"/>
      <c r="N352" s="37"/>
      <c r="O352" s="37"/>
    </row>
    <row r="353" spans="1:15" s="6" customFormat="1" x14ac:dyDescent="0.2">
      <c r="A353" s="4"/>
      <c r="B353" s="4"/>
      <c r="D353" s="4"/>
      <c r="E353" s="4"/>
      <c r="F353" s="4"/>
      <c r="G353" s="4"/>
      <c r="H353" s="4"/>
      <c r="I353" s="4"/>
      <c r="L353" s="10"/>
      <c r="N353" s="37"/>
      <c r="O353" s="37"/>
    </row>
    <row r="354" spans="1:15" s="6" customFormat="1" x14ac:dyDescent="0.2">
      <c r="A354" s="4"/>
      <c r="B354" s="4"/>
      <c r="D354" s="4"/>
      <c r="E354" s="4"/>
      <c r="F354" s="4"/>
      <c r="G354" s="4"/>
      <c r="H354" s="4"/>
      <c r="I354" s="4"/>
      <c r="L354" s="10"/>
      <c r="N354" s="37"/>
      <c r="O354" s="37"/>
    </row>
    <row r="355" spans="1:15" s="6" customFormat="1" x14ac:dyDescent="0.2">
      <c r="A355" s="4"/>
      <c r="B355" s="4"/>
      <c r="D355" s="4"/>
      <c r="E355" s="4"/>
      <c r="F355" s="4"/>
      <c r="G355" s="4"/>
      <c r="H355" s="4"/>
      <c r="I355" s="4"/>
      <c r="L355" s="10"/>
      <c r="N355" s="37"/>
      <c r="O355" s="37"/>
    </row>
    <row r="356" spans="1:15" s="6" customFormat="1" x14ac:dyDescent="0.2">
      <c r="A356" s="4"/>
      <c r="B356" s="4"/>
      <c r="D356" s="4"/>
      <c r="E356" s="4"/>
      <c r="F356" s="4"/>
      <c r="G356" s="4"/>
      <c r="H356" s="4"/>
      <c r="I356" s="4"/>
      <c r="L356" s="10"/>
      <c r="N356" s="37"/>
      <c r="O356" s="37"/>
    </row>
    <row r="357" spans="1:15" s="6" customFormat="1" x14ac:dyDescent="0.2">
      <c r="A357" s="4"/>
      <c r="B357" s="4"/>
      <c r="D357" s="4"/>
      <c r="E357" s="4"/>
      <c r="F357" s="4"/>
      <c r="G357" s="4"/>
      <c r="H357" s="4"/>
      <c r="I357" s="4"/>
      <c r="L357" s="10"/>
      <c r="N357" s="37"/>
      <c r="O357" s="37"/>
    </row>
    <row r="358" spans="1:15" s="6" customFormat="1" x14ac:dyDescent="0.2">
      <c r="A358" s="4"/>
      <c r="B358" s="4"/>
      <c r="D358" s="4"/>
      <c r="E358" s="4"/>
      <c r="F358" s="4"/>
      <c r="G358" s="4"/>
      <c r="H358" s="4"/>
      <c r="I358" s="4"/>
      <c r="L358" s="10"/>
      <c r="N358" s="37"/>
      <c r="O358" s="37"/>
    </row>
    <row r="359" spans="1:15" s="6" customFormat="1" x14ac:dyDescent="0.2">
      <c r="A359" s="4"/>
      <c r="B359" s="4"/>
      <c r="D359" s="4"/>
      <c r="E359" s="4"/>
      <c r="F359" s="4"/>
      <c r="G359" s="4"/>
      <c r="H359" s="4"/>
      <c r="I359" s="4"/>
      <c r="L359" s="10"/>
      <c r="N359" s="37"/>
      <c r="O359" s="37"/>
    </row>
    <row r="360" spans="1:15" s="6" customFormat="1" x14ac:dyDescent="0.2">
      <c r="A360" s="4"/>
      <c r="B360" s="4"/>
      <c r="D360" s="4"/>
      <c r="E360" s="4"/>
      <c r="F360" s="4"/>
      <c r="G360" s="4"/>
      <c r="H360" s="4"/>
      <c r="I360" s="4"/>
      <c r="L360" s="10"/>
      <c r="N360" s="37"/>
      <c r="O360" s="37"/>
    </row>
    <row r="361" spans="1:15" s="6" customFormat="1" x14ac:dyDescent="0.2">
      <c r="A361" s="4"/>
      <c r="B361" s="4"/>
      <c r="D361" s="4"/>
      <c r="E361" s="4"/>
      <c r="F361" s="4"/>
      <c r="G361" s="4"/>
      <c r="H361" s="4"/>
      <c r="I361" s="4"/>
      <c r="L361" s="10"/>
      <c r="N361" s="37"/>
      <c r="O361" s="37"/>
    </row>
    <row r="362" spans="1:15" s="6" customFormat="1" x14ac:dyDescent="0.2">
      <c r="A362" s="4"/>
      <c r="B362" s="4"/>
      <c r="D362" s="4"/>
      <c r="E362" s="4"/>
      <c r="F362" s="4"/>
      <c r="G362" s="4"/>
      <c r="H362" s="4"/>
      <c r="I362" s="4"/>
      <c r="L362" s="10"/>
      <c r="N362" s="37"/>
      <c r="O362" s="37"/>
    </row>
    <row r="363" spans="1:15" s="6" customFormat="1" x14ac:dyDescent="0.2">
      <c r="A363" s="4"/>
      <c r="B363" s="4"/>
      <c r="D363" s="4"/>
      <c r="E363" s="4"/>
      <c r="F363" s="4"/>
      <c r="G363" s="4"/>
      <c r="H363" s="4"/>
      <c r="I363" s="4"/>
      <c r="L363" s="10"/>
      <c r="N363" s="37"/>
      <c r="O363" s="37"/>
    </row>
    <row r="364" spans="1:15" s="6" customFormat="1" x14ac:dyDescent="0.2">
      <c r="A364" s="4"/>
      <c r="B364" s="4"/>
      <c r="D364" s="4"/>
      <c r="E364" s="4"/>
      <c r="F364" s="4"/>
      <c r="G364" s="4"/>
      <c r="H364" s="4"/>
      <c r="I364" s="4"/>
      <c r="L364" s="10"/>
      <c r="N364" s="37"/>
      <c r="O364" s="37"/>
    </row>
    <row r="365" spans="1:15" s="6" customFormat="1" x14ac:dyDescent="0.2">
      <c r="A365" s="4"/>
      <c r="B365" s="4"/>
      <c r="D365" s="4"/>
      <c r="E365" s="4"/>
      <c r="F365" s="4"/>
      <c r="G365" s="4"/>
      <c r="H365" s="4"/>
      <c r="I365" s="4"/>
      <c r="L365" s="10"/>
      <c r="N365" s="37"/>
      <c r="O365" s="37"/>
    </row>
    <row r="366" spans="1:15" s="6" customFormat="1" x14ac:dyDescent="0.2">
      <c r="A366" s="4"/>
      <c r="B366" s="4"/>
      <c r="D366" s="4"/>
      <c r="E366" s="4"/>
      <c r="F366" s="4"/>
      <c r="G366" s="4"/>
      <c r="H366" s="4"/>
      <c r="I366" s="4"/>
      <c r="L366" s="10"/>
      <c r="N366" s="37"/>
      <c r="O366" s="37"/>
    </row>
    <row r="367" spans="1:15" s="6" customFormat="1" x14ac:dyDescent="0.2">
      <c r="A367" s="4"/>
      <c r="B367" s="4"/>
      <c r="D367" s="4"/>
      <c r="E367" s="4"/>
      <c r="F367" s="4"/>
      <c r="G367" s="4"/>
      <c r="H367" s="4"/>
      <c r="I367" s="4"/>
      <c r="L367" s="10"/>
      <c r="N367" s="37"/>
      <c r="O367" s="37"/>
    </row>
    <row r="368" spans="1:15" s="6" customFormat="1" x14ac:dyDescent="0.2">
      <c r="A368" s="4"/>
      <c r="B368" s="4"/>
      <c r="D368" s="4"/>
      <c r="E368" s="4"/>
      <c r="F368" s="4"/>
      <c r="G368" s="4"/>
      <c r="H368" s="4"/>
      <c r="I368" s="4"/>
      <c r="L368" s="10"/>
      <c r="N368" s="37"/>
      <c r="O368" s="37"/>
    </row>
    <row r="369" spans="1:15" s="6" customFormat="1" x14ac:dyDescent="0.2">
      <c r="A369" s="4"/>
      <c r="B369" s="4"/>
      <c r="D369" s="4"/>
      <c r="E369" s="4"/>
      <c r="F369" s="4"/>
      <c r="G369" s="4"/>
      <c r="H369" s="4"/>
      <c r="I369" s="4"/>
      <c r="L369" s="10"/>
      <c r="N369" s="37"/>
      <c r="O369" s="37"/>
    </row>
    <row r="370" spans="1:15" s="6" customFormat="1" x14ac:dyDescent="0.2">
      <c r="A370" s="4"/>
      <c r="B370" s="4"/>
      <c r="D370" s="4"/>
      <c r="E370" s="4"/>
      <c r="F370" s="4"/>
      <c r="G370" s="4"/>
      <c r="H370" s="4"/>
      <c r="I370" s="4"/>
      <c r="L370" s="10"/>
      <c r="N370" s="37"/>
      <c r="O370" s="37"/>
    </row>
    <row r="371" spans="1:15" s="6" customFormat="1" x14ac:dyDescent="0.2">
      <c r="A371" s="4"/>
      <c r="B371" s="4"/>
      <c r="D371" s="4"/>
      <c r="E371" s="4"/>
      <c r="F371" s="4"/>
      <c r="G371" s="4"/>
      <c r="H371" s="4"/>
      <c r="I371" s="4"/>
      <c r="L371" s="10"/>
      <c r="N371" s="37"/>
      <c r="O371" s="37"/>
    </row>
    <row r="372" spans="1:15" s="6" customFormat="1" x14ac:dyDescent="0.2">
      <c r="A372" s="4"/>
      <c r="B372" s="4"/>
      <c r="D372" s="4"/>
      <c r="E372" s="4"/>
      <c r="F372" s="4"/>
      <c r="G372" s="4"/>
      <c r="H372" s="4"/>
      <c r="I372" s="4"/>
      <c r="L372" s="10"/>
      <c r="N372" s="37"/>
      <c r="O372" s="37"/>
    </row>
    <row r="373" spans="1:15" s="6" customFormat="1" x14ac:dyDescent="0.2">
      <c r="A373" s="4"/>
      <c r="B373" s="4"/>
      <c r="D373" s="4"/>
      <c r="E373" s="4"/>
      <c r="F373" s="4"/>
      <c r="G373" s="4"/>
      <c r="H373" s="4"/>
      <c r="I373" s="4"/>
      <c r="L373" s="10"/>
      <c r="N373" s="37"/>
      <c r="O373" s="37"/>
    </row>
    <row r="374" spans="1:15" s="6" customFormat="1" x14ac:dyDescent="0.2">
      <c r="A374" s="4"/>
      <c r="B374" s="4"/>
      <c r="D374" s="4"/>
      <c r="E374" s="4"/>
      <c r="F374" s="4"/>
      <c r="G374" s="4"/>
      <c r="H374" s="4"/>
      <c r="I374" s="4"/>
      <c r="L374" s="10"/>
      <c r="N374" s="37"/>
      <c r="O374" s="37"/>
    </row>
    <row r="375" spans="1:15" s="6" customFormat="1" x14ac:dyDescent="0.2">
      <c r="A375" s="4"/>
      <c r="B375" s="4"/>
      <c r="D375" s="4"/>
      <c r="E375" s="4"/>
      <c r="F375" s="4"/>
      <c r="G375" s="4"/>
      <c r="H375" s="4"/>
      <c r="I375" s="4"/>
      <c r="L375" s="10"/>
      <c r="N375" s="37"/>
      <c r="O375" s="37"/>
    </row>
    <row r="376" spans="1:15" s="6" customFormat="1" x14ac:dyDescent="0.2">
      <c r="A376" s="4"/>
      <c r="B376" s="4"/>
      <c r="D376" s="4"/>
      <c r="E376" s="4"/>
      <c r="F376" s="4"/>
      <c r="G376" s="4"/>
      <c r="H376" s="4"/>
      <c r="I376" s="4"/>
      <c r="L376" s="10"/>
      <c r="N376" s="37"/>
      <c r="O376" s="37"/>
    </row>
    <row r="377" spans="1:15" s="6" customFormat="1" x14ac:dyDescent="0.2">
      <c r="A377" s="4"/>
      <c r="B377" s="4"/>
      <c r="D377" s="4"/>
      <c r="E377" s="4"/>
      <c r="F377" s="4"/>
      <c r="G377" s="4"/>
      <c r="H377" s="4"/>
      <c r="I377" s="4"/>
      <c r="L377" s="10"/>
      <c r="N377" s="37"/>
      <c r="O377" s="37"/>
    </row>
    <row r="378" spans="1:15" s="6" customFormat="1" x14ac:dyDescent="0.2">
      <c r="A378" s="4"/>
      <c r="B378" s="4"/>
      <c r="D378" s="4"/>
      <c r="E378" s="4"/>
      <c r="F378" s="4"/>
      <c r="G378" s="4"/>
      <c r="H378" s="4"/>
      <c r="I378" s="4"/>
      <c r="L378" s="10"/>
      <c r="N378" s="37"/>
      <c r="O378" s="37"/>
    </row>
    <row r="379" spans="1:15" s="6" customFormat="1" x14ac:dyDescent="0.2">
      <c r="A379" s="4"/>
      <c r="B379" s="4"/>
      <c r="D379" s="4"/>
      <c r="E379" s="4"/>
      <c r="F379" s="4"/>
      <c r="G379" s="4"/>
      <c r="H379" s="4"/>
      <c r="I379" s="4"/>
      <c r="L379" s="10"/>
      <c r="N379" s="37"/>
      <c r="O379" s="37"/>
    </row>
    <row r="380" spans="1:15" s="6" customFormat="1" x14ac:dyDescent="0.2">
      <c r="A380" s="4"/>
      <c r="B380" s="4"/>
      <c r="D380" s="4"/>
      <c r="E380" s="4"/>
      <c r="F380" s="4"/>
      <c r="G380" s="4"/>
      <c r="H380" s="4"/>
      <c r="I380" s="4"/>
      <c r="L380" s="10"/>
      <c r="N380" s="37"/>
      <c r="O380" s="37"/>
    </row>
    <row r="381" spans="1:15" s="6" customFormat="1" x14ac:dyDescent="0.2">
      <c r="A381" s="4"/>
      <c r="B381" s="4"/>
      <c r="D381" s="4"/>
      <c r="E381" s="4"/>
      <c r="F381" s="4"/>
      <c r="G381" s="4"/>
      <c r="H381" s="4"/>
      <c r="I381" s="4"/>
      <c r="L381" s="10"/>
      <c r="N381" s="37"/>
      <c r="O381" s="37"/>
    </row>
    <row r="382" spans="1:15" s="6" customFormat="1" x14ac:dyDescent="0.2">
      <c r="A382" s="4"/>
      <c r="B382" s="4"/>
      <c r="D382" s="4"/>
      <c r="E382" s="4"/>
      <c r="F382" s="4"/>
      <c r="G382" s="4"/>
      <c r="H382" s="4"/>
      <c r="I382" s="4"/>
      <c r="L382" s="10"/>
      <c r="N382" s="37"/>
      <c r="O382" s="37"/>
    </row>
    <row r="383" spans="1:15" s="6" customFormat="1" x14ac:dyDescent="0.2">
      <c r="A383" s="4"/>
      <c r="B383" s="4"/>
      <c r="D383" s="4"/>
      <c r="E383" s="4"/>
      <c r="F383" s="4"/>
      <c r="G383" s="4"/>
      <c r="H383" s="4"/>
      <c r="I383" s="4"/>
      <c r="L383" s="10"/>
      <c r="N383" s="37"/>
      <c r="O383" s="37"/>
    </row>
    <row r="384" spans="1:15" s="6" customFormat="1" x14ac:dyDescent="0.2">
      <c r="A384" s="4"/>
      <c r="B384" s="4"/>
      <c r="D384" s="4"/>
      <c r="E384" s="4"/>
      <c r="F384" s="4"/>
      <c r="G384" s="4"/>
      <c r="H384" s="4"/>
      <c r="I384" s="4"/>
      <c r="L384" s="10"/>
      <c r="N384" s="37"/>
      <c r="O384" s="37"/>
    </row>
    <row r="385" spans="1:15" s="6" customFormat="1" x14ac:dyDescent="0.2">
      <c r="A385" s="4"/>
      <c r="B385" s="4"/>
      <c r="D385" s="4"/>
      <c r="E385" s="4"/>
      <c r="F385" s="4"/>
      <c r="G385" s="4"/>
      <c r="H385" s="4"/>
      <c r="I385" s="4"/>
      <c r="L385" s="10"/>
      <c r="N385" s="37"/>
      <c r="O385" s="37"/>
    </row>
    <row r="386" spans="1:15" s="6" customFormat="1" x14ac:dyDescent="0.2">
      <c r="A386" s="4"/>
      <c r="B386" s="4"/>
      <c r="D386" s="4"/>
      <c r="E386" s="4"/>
      <c r="F386" s="4"/>
      <c r="G386" s="4"/>
      <c r="H386" s="4"/>
      <c r="I386" s="4"/>
      <c r="L386" s="10"/>
      <c r="N386" s="37"/>
      <c r="O386" s="37"/>
    </row>
    <row r="387" spans="1:15" s="6" customFormat="1" x14ac:dyDescent="0.2">
      <c r="A387" s="4"/>
      <c r="B387" s="4"/>
      <c r="D387" s="4"/>
      <c r="E387" s="4"/>
      <c r="F387" s="4"/>
      <c r="G387" s="4"/>
      <c r="H387" s="4"/>
      <c r="I387" s="4"/>
      <c r="L387" s="10"/>
      <c r="N387" s="37"/>
      <c r="O387" s="37"/>
    </row>
    <row r="388" spans="1:15" s="6" customFormat="1" x14ac:dyDescent="0.2">
      <c r="A388" s="4"/>
      <c r="B388" s="4"/>
      <c r="D388" s="4"/>
      <c r="E388" s="4"/>
      <c r="F388" s="4"/>
      <c r="G388" s="4"/>
      <c r="H388" s="4"/>
      <c r="I388" s="4"/>
      <c r="L388" s="10"/>
      <c r="N388" s="37"/>
      <c r="O388" s="37"/>
    </row>
    <row r="389" spans="1:15" s="6" customFormat="1" x14ac:dyDescent="0.2">
      <c r="A389" s="4"/>
      <c r="B389" s="4"/>
      <c r="D389" s="4"/>
      <c r="E389" s="4"/>
      <c r="F389" s="4"/>
      <c r="G389" s="4"/>
      <c r="H389" s="4"/>
      <c r="I389" s="4"/>
      <c r="L389" s="10"/>
      <c r="N389" s="37"/>
      <c r="O389" s="37"/>
    </row>
    <row r="390" spans="1:15" s="6" customFormat="1" x14ac:dyDescent="0.2">
      <c r="A390" s="4"/>
      <c r="B390" s="4"/>
      <c r="D390" s="4"/>
      <c r="E390" s="4"/>
      <c r="F390" s="4"/>
      <c r="G390" s="4"/>
      <c r="H390" s="4"/>
      <c r="I390" s="4"/>
      <c r="L390" s="10"/>
      <c r="N390" s="37"/>
      <c r="O390" s="37"/>
    </row>
    <row r="391" spans="1:15" s="6" customFormat="1" x14ac:dyDescent="0.2">
      <c r="A391" s="4"/>
      <c r="B391" s="4"/>
      <c r="D391" s="4"/>
      <c r="E391" s="4"/>
      <c r="F391" s="4"/>
      <c r="G391" s="4"/>
      <c r="H391" s="4"/>
      <c r="I391" s="4"/>
      <c r="L391" s="10"/>
      <c r="N391" s="37"/>
      <c r="O391" s="37"/>
    </row>
    <row r="392" spans="1:15" s="6" customFormat="1" x14ac:dyDescent="0.2">
      <c r="A392" s="4"/>
      <c r="B392" s="4"/>
      <c r="D392" s="4"/>
      <c r="E392" s="4"/>
      <c r="F392" s="4"/>
      <c r="G392" s="4"/>
      <c r="H392" s="4"/>
      <c r="I392" s="4"/>
      <c r="L392" s="10"/>
      <c r="N392" s="37"/>
      <c r="O392" s="37"/>
    </row>
    <row r="393" spans="1:15" s="6" customFormat="1" x14ac:dyDescent="0.2">
      <c r="A393" s="4"/>
      <c r="B393" s="4"/>
      <c r="D393" s="4"/>
      <c r="E393" s="4"/>
      <c r="F393" s="4"/>
      <c r="G393" s="4"/>
      <c r="H393" s="4"/>
      <c r="I393" s="4"/>
      <c r="L393" s="10"/>
      <c r="N393" s="37"/>
      <c r="O393" s="37"/>
    </row>
    <row r="394" spans="1:15" s="6" customFormat="1" x14ac:dyDescent="0.2">
      <c r="A394" s="4"/>
      <c r="B394" s="4"/>
      <c r="D394" s="4"/>
      <c r="E394" s="4"/>
      <c r="F394" s="4"/>
      <c r="G394" s="4"/>
      <c r="H394" s="4"/>
      <c r="I394" s="4"/>
      <c r="L394" s="10"/>
      <c r="N394" s="37"/>
      <c r="O394" s="37"/>
    </row>
    <row r="395" spans="1:15" s="6" customFormat="1" x14ac:dyDescent="0.2">
      <c r="A395" s="4"/>
      <c r="B395" s="4"/>
      <c r="D395" s="4"/>
      <c r="E395" s="4"/>
      <c r="F395" s="4"/>
      <c r="G395" s="4"/>
      <c r="H395" s="4"/>
      <c r="I395" s="4"/>
      <c r="L395" s="10"/>
      <c r="N395" s="37"/>
      <c r="O395" s="37"/>
    </row>
    <row r="396" spans="1:15" s="6" customFormat="1" x14ac:dyDescent="0.2">
      <c r="A396" s="4"/>
      <c r="B396" s="4"/>
      <c r="D396" s="4"/>
      <c r="E396" s="4"/>
      <c r="F396" s="4"/>
      <c r="G396" s="4"/>
      <c r="H396" s="4"/>
      <c r="I396" s="4"/>
      <c r="L396" s="10"/>
      <c r="N396" s="37"/>
      <c r="O396" s="37"/>
    </row>
    <row r="397" spans="1:15" s="6" customFormat="1" x14ac:dyDescent="0.2">
      <c r="A397" s="4"/>
      <c r="B397" s="4"/>
      <c r="D397" s="4"/>
      <c r="E397" s="4"/>
      <c r="F397" s="4"/>
      <c r="G397" s="4"/>
      <c r="H397" s="4"/>
      <c r="I397" s="4"/>
      <c r="L397" s="10"/>
      <c r="N397" s="37"/>
      <c r="O397" s="37"/>
    </row>
    <row r="398" spans="1:15" s="6" customFormat="1" x14ac:dyDescent="0.2">
      <c r="A398" s="4"/>
      <c r="B398" s="4"/>
      <c r="D398" s="4"/>
      <c r="E398" s="4"/>
      <c r="F398" s="4"/>
      <c r="G398" s="4"/>
      <c r="H398" s="4"/>
      <c r="I398" s="4"/>
      <c r="L398" s="10"/>
      <c r="N398" s="37"/>
      <c r="O398" s="37"/>
    </row>
    <row r="399" spans="1:15" s="6" customFormat="1" x14ac:dyDescent="0.2">
      <c r="A399" s="4"/>
      <c r="B399" s="4"/>
      <c r="D399" s="4"/>
      <c r="E399" s="4"/>
      <c r="F399" s="4"/>
      <c r="G399" s="4"/>
      <c r="H399" s="4"/>
      <c r="I399" s="4"/>
      <c r="L399" s="10"/>
      <c r="N399" s="37"/>
      <c r="O399" s="37"/>
    </row>
    <row r="400" spans="1:15" s="6" customFormat="1" x14ac:dyDescent="0.2">
      <c r="A400" s="4"/>
      <c r="B400" s="4"/>
      <c r="D400" s="4"/>
      <c r="E400" s="4"/>
      <c r="F400" s="4"/>
      <c r="G400" s="4"/>
      <c r="H400" s="4"/>
      <c r="I400" s="4"/>
      <c r="L400" s="10"/>
      <c r="N400" s="37"/>
      <c r="O400" s="37"/>
    </row>
    <row r="401" spans="1:15" s="6" customFormat="1" x14ac:dyDescent="0.2">
      <c r="A401" s="4"/>
      <c r="B401" s="4"/>
      <c r="D401" s="4"/>
      <c r="E401" s="4"/>
      <c r="F401" s="4"/>
      <c r="G401" s="4"/>
      <c r="H401" s="4"/>
      <c r="I401" s="4"/>
      <c r="L401" s="10"/>
      <c r="N401" s="37"/>
      <c r="O401" s="37"/>
    </row>
    <row r="402" spans="1:15" s="6" customFormat="1" x14ac:dyDescent="0.2">
      <c r="A402" s="4"/>
      <c r="B402" s="4"/>
      <c r="D402" s="4"/>
      <c r="E402" s="4"/>
      <c r="F402" s="4"/>
      <c r="G402" s="4"/>
      <c r="H402" s="4"/>
      <c r="I402" s="4"/>
      <c r="L402" s="10"/>
      <c r="N402" s="37"/>
      <c r="O402" s="37"/>
    </row>
    <row r="403" spans="1:15" s="6" customFormat="1" x14ac:dyDescent="0.2">
      <c r="A403" s="4"/>
      <c r="B403" s="4"/>
      <c r="D403" s="4"/>
      <c r="E403" s="4"/>
      <c r="F403" s="4"/>
      <c r="G403" s="4"/>
      <c r="H403" s="4"/>
      <c r="I403" s="4"/>
      <c r="L403" s="10"/>
      <c r="N403" s="37"/>
      <c r="O403" s="37"/>
    </row>
    <row r="404" spans="1:15" s="6" customFormat="1" x14ac:dyDescent="0.2">
      <c r="A404" s="4"/>
      <c r="B404" s="4"/>
      <c r="D404" s="4"/>
      <c r="E404" s="4"/>
      <c r="F404" s="4"/>
      <c r="G404" s="4"/>
      <c r="H404" s="4"/>
      <c r="I404" s="4"/>
      <c r="L404" s="10"/>
      <c r="N404" s="37"/>
      <c r="O404" s="37"/>
    </row>
    <row r="405" spans="1:15" s="6" customFormat="1" x14ac:dyDescent="0.2">
      <c r="A405" s="4"/>
      <c r="B405" s="4"/>
      <c r="D405" s="4"/>
      <c r="E405" s="4"/>
      <c r="F405" s="4"/>
      <c r="G405" s="4"/>
      <c r="H405" s="4"/>
      <c r="I405" s="4"/>
      <c r="L405" s="10"/>
      <c r="N405" s="37"/>
      <c r="O405" s="37"/>
    </row>
    <row r="406" spans="1:15" s="6" customFormat="1" x14ac:dyDescent="0.2">
      <c r="A406" s="4"/>
      <c r="B406" s="4"/>
      <c r="D406" s="4"/>
      <c r="E406" s="4"/>
      <c r="F406" s="4"/>
      <c r="G406" s="4"/>
      <c r="H406" s="4"/>
      <c r="I406" s="4"/>
      <c r="L406" s="10"/>
      <c r="N406" s="37"/>
      <c r="O406" s="37"/>
    </row>
    <row r="407" spans="1:15" s="6" customFormat="1" x14ac:dyDescent="0.2">
      <c r="A407" s="4"/>
      <c r="B407" s="4"/>
      <c r="D407" s="4"/>
      <c r="E407" s="4"/>
      <c r="F407" s="4"/>
      <c r="G407" s="4"/>
      <c r="H407" s="4"/>
      <c r="I407" s="4"/>
      <c r="L407" s="10"/>
      <c r="N407" s="37"/>
      <c r="O407" s="37"/>
    </row>
    <row r="408" spans="1:15" s="6" customFormat="1" x14ac:dyDescent="0.2">
      <c r="A408" s="4"/>
      <c r="B408" s="4"/>
      <c r="D408" s="4"/>
      <c r="E408" s="4"/>
      <c r="F408" s="4"/>
      <c r="G408" s="4"/>
      <c r="H408" s="4"/>
      <c r="I408" s="4"/>
      <c r="L408" s="10"/>
      <c r="N408" s="37"/>
      <c r="O408" s="37"/>
    </row>
    <row r="409" spans="1:15" s="6" customFormat="1" x14ac:dyDescent="0.2">
      <c r="A409" s="4"/>
      <c r="B409" s="4"/>
      <c r="D409" s="4"/>
      <c r="E409" s="4"/>
      <c r="F409" s="4"/>
      <c r="G409" s="4"/>
      <c r="H409" s="4"/>
      <c r="I409" s="4"/>
      <c r="L409" s="10"/>
      <c r="N409" s="37"/>
      <c r="O409" s="37"/>
    </row>
    <row r="410" spans="1:15" s="6" customFormat="1" x14ac:dyDescent="0.2">
      <c r="A410" s="4"/>
      <c r="B410" s="4"/>
      <c r="D410" s="4"/>
      <c r="E410" s="4"/>
      <c r="F410" s="4"/>
      <c r="G410" s="4"/>
      <c r="H410" s="4"/>
      <c r="I410" s="4"/>
      <c r="L410" s="10"/>
      <c r="N410" s="37"/>
      <c r="O410" s="37"/>
    </row>
    <row r="411" spans="1:15" s="6" customFormat="1" x14ac:dyDescent="0.2">
      <c r="A411" s="4"/>
      <c r="B411" s="4"/>
      <c r="D411" s="4"/>
      <c r="E411" s="4"/>
      <c r="F411" s="4"/>
      <c r="G411" s="4"/>
      <c r="H411" s="4"/>
      <c r="I411" s="4"/>
      <c r="L411" s="10"/>
      <c r="N411" s="37"/>
      <c r="O411" s="37"/>
    </row>
    <row r="412" spans="1:15" s="6" customFormat="1" x14ac:dyDescent="0.2">
      <c r="A412" s="4"/>
      <c r="B412" s="4"/>
      <c r="D412" s="4"/>
      <c r="E412" s="4"/>
      <c r="F412" s="4"/>
      <c r="G412" s="4"/>
      <c r="H412" s="4"/>
      <c r="I412" s="4"/>
      <c r="L412" s="10"/>
      <c r="N412" s="37"/>
      <c r="O412" s="37"/>
    </row>
    <row r="413" spans="1:15" s="6" customFormat="1" x14ac:dyDescent="0.2">
      <c r="A413" s="4"/>
      <c r="B413" s="4"/>
      <c r="D413" s="4"/>
      <c r="E413" s="4"/>
      <c r="F413" s="4"/>
      <c r="G413" s="4"/>
      <c r="H413" s="4"/>
      <c r="I413" s="4"/>
      <c r="L413" s="10"/>
      <c r="N413" s="37"/>
      <c r="O413" s="37"/>
    </row>
    <row r="414" spans="1:15" s="6" customFormat="1" x14ac:dyDescent="0.2">
      <c r="A414" s="4"/>
      <c r="B414" s="4"/>
      <c r="D414" s="4"/>
      <c r="E414" s="4"/>
      <c r="F414" s="4"/>
      <c r="G414" s="4"/>
      <c r="H414" s="4"/>
      <c r="I414" s="4"/>
      <c r="L414" s="10"/>
      <c r="N414" s="37"/>
      <c r="O414" s="37"/>
    </row>
    <row r="415" spans="1:15" s="6" customFormat="1" x14ac:dyDescent="0.2">
      <c r="A415" s="4"/>
      <c r="B415" s="4"/>
      <c r="D415" s="4"/>
      <c r="E415" s="4"/>
      <c r="F415" s="4"/>
      <c r="G415" s="4"/>
      <c r="H415" s="4"/>
      <c r="I415" s="4"/>
      <c r="L415" s="10"/>
      <c r="N415" s="37"/>
      <c r="O415" s="37"/>
    </row>
    <row r="416" spans="1:15" s="6" customFormat="1" x14ac:dyDescent="0.2">
      <c r="A416" s="4"/>
      <c r="B416" s="4"/>
      <c r="D416" s="4"/>
      <c r="E416" s="4"/>
      <c r="F416" s="4"/>
      <c r="G416" s="4"/>
      <c r="H416" s="4"/>
      <c r="I416" s="4"/>
      <c r="L416" s="10"/>
      <c r="N416" s="37"/>
      <c r="O416" s="37"/>
    </row>
    <row r="417" spans="1:15" s="6" customFormat="1" x14ac:dyDescent="0.2">
      <c r="A417" s="4"/>
      <c r="B417" s="4"/>
      <c r="D417" s="4"/>
      <c r="E417" s="4"/>
      <c r="F417" s="4"/>
      <c r="G417" s="4"/>
      <c r="H417" s="4"/>
      <c r="I417" s="4"/>
      <c r="L417" s="10"/>
      <c r="N417" s="37"/>
      <c r="O417" s="37"/>
    </row>
    <row r="418" spans="1:15" s="6" customFormat="1" x14ac:dyDescent="0.2">
      <c r="A418" s="4"/>
      <c r="B418" s="4"/>
      <c r="D418" s="4"/>
      <c r="E418" s="4"/>
      <c r="F418" s="4"/>
      <c r="G418" s="4"/>
      <c r="H418" s="4"/>
      <c r="I418" s="4"/>
      <c r="L418" s="10"/>
      <c r="N418" s="37"/>
      <c r="O418" s="37"/>
    </row>
    <row r="419" spans="1:15" s="6" customFormat="1" x14ac:dyDescent="0.2">
      <c r="A419" s="4"/>
      <c r="B419" s="4"/>
      <c r="D419" s="4"/>
      <c r="E419" s="4"/>
      <c r="F419" s="4"/>
      <c r="G419" s="4"/>
      <c r="H419" s="4"/>
      <c r="I419" s="4"/>
      <c r="L419" s="10"/>
      <c r="N419" s="37"/>
      <c r="O419" s="37"/>
    </row>
    <row r="420" spans="1:15" s="6" customFormat="1" x14ac:dyDescent="0.2">
      <c r="A420" s="4"/>
      <c r="B420" s="4"/>
      <c r="D420" s="4"/>
      <c r="E420" s="4"/>
      <c r="F420" s="4"/>
      <c r="G420" s="4"/>
      <c r="H420" s="4"/>
      <c r="I420" s="4"/>
      <c r="L420" s="10"/>
      <c r="N420" s="37"/>
      <c r="O420" s="37"/>
    </row>
    <row r="421" spans="1:15" s="6" customFormat="1" x14ac:dyDescent="0.2">
      <c r="A421" s="4"/>
      <c r="B421" s="4"/>
      <c r="D421" s="4"/>
      <c r="E421" s="4"/>
      <c r="F421" s="4"/>
      <c r="G421" s="4"/>
      <c r="H421" s="4"/>
      <c r="I421" s="4"/>
      <c r="L421" s="10"/>
      <c r="N421" s="37"/>
      <c r="O421" s="37"/>
    </row>
    <row r="422" spans="1:15" s="6" customFormat="1" x14ac:dyDescent="0.2">
      <c r="A422" s="4"/>
      <c r="B422" s="4"/>
      <c r="D422" s="4"/>
      <c r="E422" s="4"/>
      <c r="F422" s="4"/>
      <c r="G422" s="4"/>
      <c r="H422" s="4"/>
      <c r="I422" s="4"/>
      <c r="L422" s="10"/>
      <c r="N422" s="37"/>
      <c r="O422" s="37"/>
    </row>
    <row r="423" spans="1:15" s="6" customFormat="1" x14ac:dyDescent="0.2">
      <c r="A423" s="4"/>
      <c r="B423" s="4"/>
      <c r="D423" s="4"/>
      <c r="E423" s="4"/>
      <c r="F423" s="4"/>
      <c r="G423" s="4"/>
      <c r="H423" s="4"/>
      <c r="I423" s="4"/>
      <c r="L423" s="10"/>
      <c r="N423" s="37"/>
      <c r="O423" s="37"/>
    </row>
    <row r="424" spans="1:15" s="6" customFormat="1" x14ac:dyDescent="0.2">
      <c r="A424" s="4"/>
      <c r="B424" s="4"/>
      <c r="D424" s="4"/>
      <c r="E424" s="4"/>
      <c r="F424" s="4"/>
      <c r="G424" s="4"/>
      <c r="H424" s="4"/>
      <c r="I424" s="4"/>
      <c r="L424" s="10"/>
      <c r="N424" s="37"/>
      <c r="O424" s="37"/>
    </row>
    <row r="425" spans="1:15" s="6" customFormat="1" x14ac:dyDescent="0.2">
      <c r="A425" s="4"/>
      <c r="B425" s="4"/>
      <c r="D425" s="4"/>
      <c r="E425" s="4"/>
      <c r="F425" s="4"/>
      <c r="G425" s="4"/>
      <c r="H425" s="4"/>
      <c r="I425" s="4"/>
      <c r="L425" s="10"/>
      <c r="N425" s="37"/>
      <c r="O425" s="37"/>
    </row>
    <row r="426" spans="1:15" s="6" customFormat="1" x14ac:dyDescent="0.2">
      <c r="A426" s="4"/>
      <c r="B426" s="4"/>
      <c r="D426" s="4"/>
      <c r="E426" s="4"/>
      <c r="F426" s="4"/>
      <c r="G426" s="4"/>
      <c r="H426" s="4"/>
      <c r="I426" s="4"/>
      <c r="L426" s="10"/>
      <c r="N426" s="37"/>
      <c r="O426" s="37"/>
    </row>
    <row r="427" spans="1:15" s="6" customFormat="1" x14ac:dyDescent="0.2">
      <c r="A427" s="4"/>
      <c r="B427" s="4"/>
      <c r="D427" s="4"/>
      <c r="E427" s="4"/>
      <c r="F427" s="4"/>
      <c r="G427" s="4"/>
      <c r="H427" s="4"/>
      <c r="I427" s="4"/>
      <c r="L427" s="10"/>
      <c r="N427" s="37"/>
      <c r="O427" s="37"/>
    </row>
    <row r="428" spans="1:15" s="6" customFormat="1" x14ac:dyDescent="0.2">
      <c r="A428" s="4"/>
      <c r="B428" s="4"/>
      <c r="D428" s="4"/>
      <c r="E428" s="4"/>
      <c r="F428" s="4"/>
      <c r="G428" s="4"/>
      <c r="H428" s="4"/>
      <c r="I428" s="4"/>
      <c r="L428" s="10"/>
      <c r="N428" s="37"/>
      <c r="O428" s="37"/>
    </row>
    <row r="429" spans="1:15" s="6" customFormat="1" x14ac:dyDescent="0.2">
      <c r="A429" s="4"/>
      <c r="B429" s="4"/>
      <c r="D429" s="4"/>
      <c r="E429" s="4"/>
      <c r="F429" s="4"/>
      <c r="G429" s="4"/>
      <c r="H429" s="4"/>
      <c r="I429" s="4"/>
      <c r="L429" s="10"/>
      <c r="N429" s="37"/>
      <c r="O429" s="37"/>
    </row>
    <row r="430" spans="1:15" s="6" customFormat="1" x14ac:dyDescent="0.2">
      <c r="A430" s="4"/>
      <c r="B430" s="4"/>
      <c r="D430" s="4"/>
      <c r="E430" s="4"/>
      <c r="F430" s="4"/>
      <c r="G430" s="4"/>
      <c r="H430" s="4"/>
      <c r="I430" s="4"/>
      <c r="L430" s="10"/>
      <c r="N430" s="37"/>
      <c r="O430" s="37"/>
    </row>
    <row r="431" spans="1:15" s="6" customFormat="1" x14ac:dyDescent="0.2">
      <c r="A431" s="4"/>
      <c r="B431" s="4"/>
      <c r="D431" s="4"/>
      <c r="E431" s="4"/>
      <c r="F431" s="4"/>
      <c r="G431" s="4"/>
      <c r="H431" s="4"/>
      <c r="I431" s="4"/>
      <c r="L431" s="10"/>
      <c r="N431" s="37"/>
      <c r="O431" s="37"/>
    </row>
    <row r="432" spans="1:15" s="6" customFormat="1" x14ac:dyDescent="0.2">
      <c r="A432" s="4"/>
      <c r="B432" s="4"/>
      <c r="D432" s="4"/>
      <c r="E432" s="4"/>
      <c r="F432" s="4"/>
      <c r="G432" s="4"/>
      <c r="H432" s="4"/>
      <c r="I432" s="4"/>
      <c r="L432" s="10"/>
      <c r="N432" s="37"/>
      <c r="O432" s="37"/>
    </row>
    <row r="433" spans="1:15" s="6" customFormat="1" x14ac:dyDescent="0.2">
      <c r="A433" s="4"/>
      <c r="B433" s="4"/>
      <c r="D433" s="4"/>
      <c r="E433" s="4"/>
      <c r="F433" s="4"/>
      <c r="G433" s="4"/>
      <c r="H433" s="4"/>
      <c r="I433" s="4"/>
      <c r="L433" s="10"/>
      <c r="N433" s="37"/>
      <c r="O433" s="37"/>
    </row>
    <row r="434" spans="1:15" s="6" customFormat="1" x14ac:dyDescent="0.2">
      <c r="A434" s="4"/>
      <c r="B434" s="4"/>
      <c r="D434" s="4"/>
      <c r="E434" s="4"/>
      <c r="F434" s="4"/>
      <c r="G434" s="4"/>
      <c r="H434" s="4"/>
      <c r="I434" s="4"/>
      <c r="L434" s="10"/>
      <c r="N434" s="37"/>
      <c r="O434" s="37"/>
    </row>
    <row r="435" spans="1:15" s="6" customFormat="1" x14ac:dyDescent="0.2">
      <c r="A435" s="4"/>
      <c r="B435" s="4"/>
      <c r="D435" s="4"/>
      <c r="E435" s="4"/>
      <c r="F435" s="4"/>
      <c r="G435" s="4"/>
      <c r="H435" s="4"/>
      <c r="I435" s="4"/>
      <c r="L435" s="10"/>
      <c r="N435" s="37"/>
      <c r="O435" s="37"/>
    </row>
    <row r="436" spans="1:15" s="6" customFormat="1" x14ac:dyDescent="0.2">
      <c r="A436" s="4"/>
      <c r="B436" s="4"/>
      <c r="D436" s="4"/>
      <c r="E436" s="4"/>
      <c r="F436" s="4"/>
      <c r="G436" s="4"/>
      <c r="H436" s="4"/>
      <c r="I436" s="4"/>
      <c r="L436" s="10"/>
      <c r="N436" s="37"/>
      <c r="O436" s="37"/>
    </row>
    <row r="437" spans="1:15" s="6" customFormat="1" x14ac:dyDescent="0.2">
      <c r="A437" s="4"/>
      <c r="B437" s="4"/>
      <c r="D437" s="4"/>
      <c r="E437" s="4"/>
      <c r="F437" s="4"/>
      <c r="G437" s="4"/>
      <c r="H437" s="4"/>
      <c r="I437" s="4"/>
      <c r="L437" s="10"/>
      <c r="N437" s="37"/>
      <c r="O437" s="37"/>
    </row>
    <row r="438" spans="1:15" s="6" customFormat="1" x14ac:dyDescent="0.2">
      <c r="A438" s="4"/>
      <c r="B438" s="4"/>
      <c r="D438" s="4"/>
      <c r="E438" s="4"/>
      <c r="F438" s="4"/>
      <c r="G438" s="4"/>
      <c r="H438" s="4"/>
      <c r="I438" s="4"/>
      <c r="L438" s="10"/>
      <c r="N438" s="37"/>
      <c r="O438" s="37"/>
    </row>
    <row r="439" spans="1:15" s="6" customFormat="1" x14ac:dyDescent="0.2">
      <c r="A439" s="4"/>
      <c r="B439" s="4"/>
      <c r="D439" s="4"/>
      <c r="E439" s="4"/>
      <c r="F439" s="4"/>
      <c r="G439" s="4"/>
      <c r="H439" s="4"/>
      <c r="I439" s="4"/>
      <c r="L439" s="10"/>
      <c r="N439" s="37"/>
      <c r="O439" s="37"/>
    </row>
    <row r="440" spans="1:15" s="6" customFormat="1" x14ac:dyDescent="0.2">
      <c r="A440" s="4"/>
      <c r="B440" s="4"/>
      <c r="D440" s="4"/>
      <c r="E440" s="4"/>
      <c r="F440" s="4"/>
      <c r="G440" s="4"/>
      <c r="H440" s="4"/>
      <c r="I440" s="4"/>
      <c r="L440" s="10"/>
      <c r="N440" s="37"/>
      <c r="O440" s="37"/>
    </row>
    <row r="441" spans="1:15" s="6" customFormat="1" x14ac:dyDescent="0.2">
      <c r="A441" s="4"/>
      <c r="B441" s="4"/>
      <c r="D441" s="4"/>
      <c r="E441" s="4"/>
      <c r="F441" s="4"/>
      <c r="G441" s="4"/>
      <c r="H441" s="4"/>
      <c r="I441" s="4"/>
      <c r="L441" s="10"/>
      <c r="N441" s="37"/>
      <c r="O441" s="37"/>
    </row>
    <row r="442" spans="1:15" s="6" customFormat="1" x14ac:dyDescent="0.2">
      <c r="A442" s="4"/>
      <c r="B442" s="4"/>
      <c r="D442" s="4"/>
      <c r="E442" s="4"/>
      <c r="F442" s="4"/>
      <c r="G442" s="4"/>
      <c r="H442" s="4"/>
      <c r="I442" s="4"/>
      <c r="L442" s="10"/>
      <c r="N442" s="37"/>
      <c r="O442" s="37"/>
    </row>
    <row r="443" spans="1:15" s="6" customFormat="1" x14ac:dyDescent="0.2">
      <c r="A443" s="4"/>
      <c r="B443" s="4"/>
      <c r="D443" s="4"/>
      <c r="E443" s="4"/>
      <c r="F443" s="4"/>
      <c r="G443" s="4"/>
      <c r="H443" s="4"/>
      <c r="I443" s="4"/>
      <c r="L443" s="10"/>
      <c r="N443" s="37"/>
      <c r="O443" s="37"/>
    </row>
    <row r="444" spans="1:15" s="6" customFormat="1" x14ac:dyDescent="0.2">
      <c r="A444" s="4"/>
      <c r="B444" s="4"/>
      <c r="D444" s="4"/>
      <c r="E444" s="4"/>
      <c r="F444" s="4"/>
      <c r="G444" s="4"/>
      <c r="H444" s="4"/>
      <c r="I444" s="4"/>
      <c r="L444" s="10"/>
      <c r="N444" s="37"/>
      <c r="O444" s="37"/>
    </row>
    <row r="445" spans="1:15" s="6" customFormat="1" x14ac:dyDescent="0.2">
      <c r="A445" s="4"/>
      <c r="B445" s="4"/>
      <c r="D445" s="4"/>
      <c r="E445" s="4"/>
      <c r="F445" s="4"/>
      <c r="G445" s="4"/>
      <c r="H445" s="4"/>
      <c r="I445" s="4"/>
      <c r="L445" s="10"/>
      <c r="N445" s="37"/>
      <c r="O445" s="37"/>
    </row>
    <row r="446" spans="1:15" s="6" customFormat="1" x14ac:dyDescent="0.2">
      <c r="A446" s="4"/>
      <c r="B446" s="4"/>
      <c r="D446" s="4"/>
      <c r="E446" s="4"/>
      <c r="F446" s="4"/>
      <c r="G446" s="4"/>
      <c r="H446" s="4"/>
      <c r="I446" s="4"/>
      <c r="L446" s="10"/>
      <c r="N446" s="37"/>
      <c r="O446" s="37"/>
    </row>
    <row r="447" spans="1:15" s="6" customFormat="1" x14ac:dyDescent="0.2">
      <c r="A447" s="4"/>
      <c r="B447" s="4"/>
      <c r="D447" s="4"/>
      <c r="E447" s="4"/>
      <c r="F447" s="4"/>
      <c r="G447" s="4"/>
      <c r="H447" s="4"/>
      <c r="I447" s="4"/>
      <c r="L447" s="10"/>
      <c r="N447" s="37"/>
      <c r="O447" s="37"/>
    </row>
    <row r="448" spans="1:15" s="6" customFormat="1" x14ac:dyDescent="0.2">
      <c r="A448" s="4"/>
      <c r="B448" s="4"/>
      <c r="D448" s="4"/>
      <c r="E448" s="4"/>
      <c r="F448" s="4"/>
      <c r="G448" s="4"/>
      <c r="H448" s="4"/>
      <c r="I448" s="4"/>
      <c r="L448" s="10"/>
      <c r="N448" s="37"/>
      <c r="O448" s="37"/>
    </row>
    <row r="449" spans="1:15" s="6" customFormat="1" x14ac:dyDescent="0.2">
      <c r="A449" s="4"/>
      <c r="B449" s="4"/>
      <c r="D449" s="4"/>
      <c r="E449" s="4"/>
      <c r="F449" s="4"/>
      <c r="G449" s="4"/>
      <c r="H449" s="4"/>
      <c r="I449" s="4"/>
      <c r="L449" s="10"/>
      <c r="N449" s="37"/>
      <c r="O449" s="37"/>
    </row>
    <row r="450" spans="1:15" s="6" customFormat="1" x14ac:dyDescent="0.2">
      <c r="A450" s="4"/>
      <c r="B450" s="4"/>
      <c r="D450" s="4"/>
      <c r="E450" s="4"/>
      <c r="F450" s="4"/>
      <c r="G450" s="4"/>
      <c r="H450" s="4"/>
      <c r="I450" s="4"/>
      <c r="L450" s="10"/>
      <c r="N450" s="37"/>
      <c r="O450" s="37"/>
    </row>
    <row r="451" spans="1:15" s="6" customFormat="1" x14ac:dyDescent="0.2">
      <c r="A451" s="4"/>
      <c r="B451" s="4"/>
      <c r="D451" s="4"/>
      <c r="E451" s="4"/>
      <c r="F451" s="4"/>
      <c r="G451" s="4"/>
      <c r="H451" s="4"/>
      <c r="I451" s="4"/>
      <c r="L451" s="10"/>
      <c r="N451" s="37"/>
      <c r="O451" s="37"/>
    </row>
    <row r="452" spans="1:15" s="6" customFormat="1" x14ac:dyDescent="0.2">
      <c r="A452" s="4"/>
      <c r="B452" s="4"/>
      <c r="D452" s="4"/>
      <c r="E452" s="4"/>
      <c r="F452" s="4"/>
      <c r="G452" s="4"/>
      <c r="H452" s="4"/>
      <c r="I452" s="4"/>
      <c r="L452" s="10"/>
      <c r="N452" s="37"/>
      <c r="O452" s="37"/>
    </row>
    <row r="453" spans="1:15" s="6" customFormat="1" x14ac:dyDescent="0.2">
      <c r="A453" s="4"/>
      <c r="B453" s="4"/>
      <c r="D453" s="4"/>
      <c r="E453" s="4"/>
      <c r="F453" s="4"/>
      <c r="G453" s="4"/>
      <c r="H453" s="4"/>
      <c r="I453" s="4"/>
      <c r="L453" s="10"/>
      <c r="N453" s="37"/>
      <c r="O453" s="37"/>
    </row>
    <row r="454" spans="1:15" s="6" customFormat="1" x14ac:dyDescent="0.2">
      <c r="A454" s="4"/>
      <c r="B454" s="4"/>
      <c r="D454" s="4"/>
      <c r="E454" s="4"/>
      <c r="F454" s="4"/>
      <c r="G454" s="4"/>
      <c r="H454" s="4"/>
      <c r="I454" s="4"/>
      <c r="L454" s="10"/>
      <c r="N454" s="37"/>
      <c r="O454" s="37"/>
    </row>
    <row r="455" spans="1:15" s="6" customFormat="1" x14ac:dyDescent="0.2">
      <c r="A455" s="4"/>
      <c r="B455" s="4"/>
      <c r="D455" s="4"/>
      <c r="E455" s="4"/>
      <c r="F455" s="4"/>
      <c r="G455" s="4"/>
      <c r="H455" s="4"/>
      <c r="I455" s="4"/>
      <c r="L455" s="10"/>
      <c r="N455" s="37"/>
      <c r="O455" s="37"/>
    </row>
    <row r="456" spans="1:15" s="6" customFormat="1" x14ac:dyDescent="0.2">
      <c r="A456" s="4"/>
      <c r="B456" s="4"/>
      <c r="D456" s="4"/>
      <c r="E456" s="4"/>
      <c r="F456" s="4"/>
      <c r="G456" s="4"/>
      <c r="H456" s="4"/>
      <c r="I456" s="4"/>
      <c r="L456" s="10"/>
      <c r="N456" s="37"/>
      <c r="O456" s="37"/>
    </row>
    <row r="457" spans="1:15" s="6" customFormat="1" x14ac:dyDescent="0.2">
      <c r="A457" s="4"/>
      <c r="B457" s="4"/>
      <c r="D457" s="4"/>
      <c r="E457" s="4"/>
      <c r="F457" s="4"/>
      <c r="G457" s="4"/>
      <c r="H457" s="4"/>
      <c r="I457" s="4"/>
      <c r="L457" s="10"/>
      <c r="N457" s="37"/>
      <c r="O457" s="37"/>
    </row>
    <row r="458" spans="1:15" s="6" customFormat="1" x14ac:dyDescent="0.2">
      <c r="A458" s="4"/>
      <c r="B458" s="4"/>
      <c r="D458" s="4"/>
      <c r="E458" s="4"/>
      <c r="F458" s="4"/>
      <c r="G458" s="4"/>
      <c r="H458" s="4"/>
      <c r="I458" s="4"/>
      <c r="L458" s="10"/>
      <c r="N458" s="37"/>
      <c r="O458" s="37"/>
    </row>
    <row r="459" spans="1:15" s="6" customFormat="1" x14ac:dyDescent="0.2">
      <c r="A459" s="4"/>
      <c r="B459" s="4"/>
      <c r="D459" s="4"/>
      <c r="E459" s="4"/>
      <c r="F459" s="4"/>
      <c r="G459" s="4"/>
      <c r="H459" s="4"/>
      <c r="I459" s="4"/>
      <c r="L459" s="10"/>
      <c r="N459" s="37"/>
      <c r="O459" s="37"/>
    </row>
    <row r="460" spans="1:15" s="6" customFormat="1" x14ac:dyDescent="0.2">
      <c r="A460" s="4"/>
      <c r="B460" s="4"/>
      <c r="D460" s="4"/>
      <c r="E460" s="4"/>
      <c r="F460" s="4"/>
      <c r="G460" s="4"/>
      <c r="H460" s="4"/>
      <c r="I460" s="4"/>
      <c r="L460" s="10"/>
      <c r="N460" s="37"/>
      <c r="O460" s="37"/>
    </row>
    <row r="461" spans="1:15" s="6" customFormat="1" x14ac:dyDescent="0.2">
      <c r="A461" s="4"/>
      <c r="B461" s="4"/>
      <c r="D461" s="4"/>
      <c r="E461" s="4"/>
      <c r="F461" s="4"/>
      <c r="G461" s="4"/>
      <c r="H461" s="4"/>
      <c r="I461" s="4"/>
      <c r="L461" s="10"/>
      <c r="N461" s="37"/>
      <c r="O461" s="37"/>
    </row>
    <row r="462" spans="1:15" s="6" customFormat="1" x14ac:dyDescent="0.2">
      <c r="A462" s="4"/>
      <c r="B462" s="4"/>
      <c r="D462" s="4"/>
      <c r="E462" s="4"/>
      <c r="F462" s="4"/>
      <c r="G462" s="4"/>
      <c r="H462" s="4"/>
      <c r="I462" s="4"/>
      <c r="L462" s="10"/>
      <c r="N462" s="37"/>
      <c r="O462" s="37"/>
    </row>
    <row r="463" spans="1:15" s="6" customFormat="1" x14ac:dyDescent="0.2">
      <c r="A463" s="4"/>
      <c r="B463" s="4"/>
      <c r="D463" s="4"/>
      <c r="E463" s="4"/>
      <c r="F463" s="4"/>
      <c r="G463" s="4"/>
      <c r="H463" s="4"/>
      <c r="I463" s="4"/>
      <c r="L463" s="10"/>
      <c r="N463" s="37"/>
      <c r="O463" s="37"/>
    </row>
    <row r="464" spans="1:15" s="6" customFormat="1" x14ac:dyDescent="0.2">
      <c r="A464" s="4"/>
      <c r="B464" s="4"/>
      <c r="D464" s="4"/>
      <c r="E464" s="4"/>
      <c r="F464" s="4"/>
      <c r="G464" s="4"/>
      <c r="H464" s="4"/>
      <c r="I464" s="4"/>
      <c r="L464" s="10"/>
      <c r="N464" s="37"/>
      <c r="O464" s="37"/>
    </row>
    <row r="465" spans="1:15" s="6" customFormat="1" x14ac:dyDescent="0.2">
      <c r="A465" s="4"/>
      <c r="B465" s="4"/>
      <c r="D465" s="4"/>
      <c r="E465" s="4"/>
      <c r="F465" s="4"/>
      <c r="G465" s="4"/>
      <c r="H465" s="4"/>
      <c r="I465" s="4"/>
      <c r="L465" s="10"/>
      <c r="N465" s="37"/>
      <c r="O465" s="37"/>
    </row>
    <row r="466" spans="1:15" s="6" customFormat="1" x14ac:dyDescent="0.2">
      <c r="A466" s="4"/>
      <c r="B466" s="4"/>
      <c r="D466" s="4"/>
      <c r="E466" s="4"/>
      <c r="F466" s="4"/>
      <c r="G466" s="4"/>
      <c r="H466" s="4"/>
      <c r="I466" s="4"/>
      <c r="L466" s="10"/>
      <c r="N466" s="37"/>
      <c r="O466" s="37"/>
    </row>
    <row r="467" spans="1:15" s="6" customFormat="1" x14ac:dyDescent="0.2">
      <c r="A467" s="4"/>
      <c r="B467" s="4"/>
      <c r="D467" s="4"/>
      <c r="E467" s="4"/>
      <c r="F467" s="4"/>
      <c r="G467" s="4"/>
      <c r="H467" s="4"/>
      <c r="I467" s="4"/>
      <c r="L467" s="10"/>
      <c r="N467" s="37"/>
      <c r="O467" s="37"/>
    </row>
    <row r="468" spans="1:15" s="6" customFormat="1" x14ac:dyDescent="0.2">
      <c r="A468" s="4"/>
      <c r="B468" s="4"/>
      <c r="D468" s="4"/>
      <c r="E468" s="4"/>
      <c r="F468" s="4"/>
      <c r="G468" s="4"/>
      <c r="H468" s="4"/>
      <c r="I468" s="4"/>
      <c r="L468" s="10"/>
      <c r="N468" s="37"/>
      <c r="O468" s="37"/>
    </row>
    <row r="469" spans="1:15" s="6" customFormat="1" x14ac:dyDescent="0.2">
      <c r="A469" s="4"/>
      <c r="B469" s="4"/>
      <c r="D469" s="4"/>
      <c r="E469" s="4"/>
      <c r="F469" s="4"/>
      <c r="G469" s="4"/>
      <c r="H469" s="4"/>
      <c r="I469" s="4"/>
      <c r="L469" s="10"/>
      <c r="N469" s="37"/>
      <c r="O469" s="37"/>
    </row>
    <row r="470" spans="1:15" s="6" customFormat="1" x14ac:dyDescent="0.2">
      <c r="A470" s="4"/>
      <c r="B470" s="4"/>
      <c r="D470" s="4"/>
      <c r="E470" s="4"/>
      <c r="F470" s="4"/>
      <c r="G470" s="4"/>
      <c r="H470" s="4"/>
      <c r="I470" s="4"/>
      <c r="L470" s="10"/>
      <c r="N470" s="37"/>
      <c r="O470" s="37"/>
    </row>
    <row r="471" spans="1:15" s="6" customFormat="1" x14ac:dyDescent="0.2">
      <c r="A471" s="4"/>
      <c r="B471" s="4"/>
      <c r="D471" s="4"/>
      <c r="E471" s="4"/>
      <c r="F471" s="4"/>
      <c r="G471" s="4"/>
      <c r="H471" s="4"/>
      <c r="I471" s="4"/>
      <c r="L471" s="10"/>
      <c r="N471" s="37"/>
      <c r="O471" s="37"/>
    </row>
    <row r="472" spans="1:15" s="6" customFormat="1" x14ac:dyDescent="0.2">
      <c r="A472" s="4"/>
      <c r="B472" s="4"/>
      <c r="D472" s="4"/>
      <c r="E472" s="4"/>
      <c r="F472" s="4"/>
      <c r="G472" s="4"/>
      <c r="H472" s="4"/>
      <c r="I472" s="4"/>
      <c r="L472" s="10"/>
      <c r="N472" s="37"/>
      <c r="O472" s="37"/>
    </row>
    <row r="473" spans="1:15" s="6" customFormat="1" x14ac:dyDescent="0.2">
      <c r="A473" s="4"/>
      <c r="B473" s="4"/>
      <c r="D473" s="4"/>
      <c r="E473" s="4"/>
      <c r="F473" s="4"/>
      <c r="G473" s="4"/>
      <c r="H473" s="4"/>
      <c r="I473" s="4"/>
      <c r="L473" s="10"/>
      <c r="N473" s="37"/>
      <c r="O473" s="37"/>
    </row>
    <row r="474" spans="1:15" s="6" customFormat="1" x14ac:dyDescent="0.2">
      <c r="A474" s="4"/>
      <c r="B474" s="4"/>
      <c r="D474" s="4"/>
      <c r="E474" s="4"/>
      <c r="F474" s="4"/>
      <c r="G474" s="4"/>
      <c r="H474" s="4"/>
      <c r="I474" s="4"/>
      <c r="L474" s="10"/>
      <c r="N474" s="37"/>
      <c r="O474" s="37"/>
    </row>
    <row r="475" spans="1:15" s="6" customFormat="1" x14ac:dyDescent="0.2">
      <c r="A475" s="4"/>
      <c r="B475" s="4"/>
      <c r="D475" s="4"/>
      <c r="E475" s="4"/>
      <c r="F475" s="4"/>
      <c r="G475" s="4"/>
      <c r="H475" s="4"/>
      <c r="I475" s="4"/>
      <c r="L475" s="10"/>
      <c r="N475" s="37"/>
      <c r="O475" s="37"/>
    </row>
    <row r="476" spans="1:15" s="6" customFormat="1" x14ac:dyDescent="0.2">
      <c r="A476" s="4"/>
      <c r="B476" s="4"/>
      <c r="D476" s="4"/>
      <c r="E476" s="4"/>
      <c r="F476" s="4"/>
      <c r="G476" s="4"/>
      <c r="H476" s="4"/>
      <c r="I476" s="4"/>
      <c r="L476" s="10"/>
      <c r="N476" s="37"/>
      <c r="O476" s="37"/>
    </row>
    <row r="477" spans="1:15" s="6" customFormat="1" x14ac:dyDescent="0.2">
      <c r="A477" s="4"/>
      <c r="B477" s="4"/>
      <c r="D477" s="4"/>
      <c r="E477" s="4"/>
      <c r="F477" s="4"/>
      <c r="G477" s="4"/>
      <c r="H477" s="4"/>
      <c r="I477" s="4"/>
      <c r="L477" s="10"/>
      <c r="N477" s="37"/>
      <c r="O477" s="37"/>
    </row>
    <row r="478" spans="1:15" s="6" customFormat="1" x14ac:dyDescent="0.2">
      <c r="A478" s="4"/>
      <c r="B478" s="4"/>
      <c r="D478" s="4"/>
      <c r="E478" s="4"/>
      <c r="F478" s="4"/>
      <c r="G478" s="4"/>
      <c r="H478" s="4"/>
      <c r="I478" s="4"/>
      <c r="L478" s="10"/>
      <c r="N478" s="37"/>
      <c r="O478" s="37"/>
    </row>
    <row r="479" spans="1:15" s="6" customFormat="1" x14ac:dyDescent="0.2">
      <c r="A479" s="4"/>
      <c r="B479" s="4"/>
      <c r="D479" s="4"/>
      <c r="E479" s="4"/>
      <c r="F479" s="4"/>
      <c r="G479" s="4"/>
      <c r="H479" s="4"/>
      <c r="I479" s="4"/>
      <c r="L479" s="10"/>
      <c r="N479" s="37"/>
      <c r="O479" s="37"/>
    </row>
    <row r="480" spans="1:15" s="6" customFormat="1" x14ac:dyDescent="0.2">
      <c r="A480" s="4"/>
      <c r="B480" s="4"/>
      <c r="D480" s="4"/>
      <c r="E480" s="4"/>
      <c r="F480" s="4"/>
      <c r="G480" s="4"/>
      <c r="H480" s="4"/>
      <c r="I480" s="4"/>
      <c r="L480" s="10"/>
      <c r="N480" s="37"/>
      <c r="O480" s="37"/>
    </row>
    <row r="481" spans="1:15" s="6" customFormat="1" x14ac:dyDescent="0.2">
      <c r="A481" s="4"/>
      <c r="B481" s="4"/>
      <c r="D481" s="4"/>
      <c r="E481" s="4"/>
      <c r="F481" s="4"/>
      <c r="G481" s="4"/>
      <c r="H481" s="4"/>
      <c r="I481" s="4"/>
      <c r="L481" s="10"/>
      <c r="N481" s="37"/>
      <c r="O481" s="37"/>
    </row>
    <row r="482" spans="1:15" s="6" customFormat="1" x14ac:dyDescent="0.2">
      <c r="A482" s="4"/>
      <c r="B482" s="4"/>
      <c r="D482" s="4"/>
      <c r="E482" s="4"/>
      <c r="F482" s="4"/>
      <c r="G482" s="4"/>
      <c r="H482" s="4"/>
      <c r="I482" s="4"/>
      <c r="L482" s="10"/>
      <c r="N482" s="37"/>
      <c r="O482" s="37"/>
    </row>
    <row r="483" spans="1:15" s="6" customFormat="1" x14ac:dyDescent="0.2">
      <c r="A483" s="4"/>
      <c r="B483" s="4"/>
      <c r="D483" s="4"/>
      <c r="E483" s="4"/>
      <c r="F483" s="4"/>
      <c r="G483" s="4"/>
      <c r="H483" s="4"/>
      <c r="I483" s="4"/>
      <c r="L483" s="10"/>
      <c r="N483" s="37"/>
      <c r="O483" s="37"/>
    </row>
    <row r="484" spans="1:15" s="6" customFormat="1" x14ac:dyDescent="0.2">
      <c r="A484" s="4"/>
      <c r="B484" s="4"/>
      <c r="D484" s="4"/>
      <c r="E484" s="4"/>
      <c r="F484" s="4"/>
      <c r="G484" s="4"/>
      <c r="H484" s="4"/>
      <c r="I484" s="4"/>
      <c r="L484" s="10"/>
      <c r="N484" s="37"/>
      <c r="O484" s="37"/>
    </row>
    <row r="485" spans="1:15" s="6" customFormat="1" x14ac:dyDescent="0.2">
      <c r="A485" s="4"/>
      <c r="B485" s="4"/>
      <c r="D485" s="4"/>
      <c r="E485" s="4"/>
      <c r="F485" s="4"/>
      <c r="G485" s="4"/>
      <c r="H485" s="4"/>
      <c r="I485" s="4"/>
      <c r="L485" s="10"/>
      <c r="N485" s="37"/>
      <c r="O485" s="37"/>
    </row>
    <row r="486" spans="1:15" s="6" customFormat="1" x14ac:dyDescent="0.2">
      <c r="A486" s="4"/>
      <c r="B486" s="4"/>
      <c r="D486" s="4"/>
      <c r="E486" s="4"/>
      <c r="F486" s="4"/>
      <c r="G486" s="4"/>
      <c r="H486" s="4"/>
      <c r="I486" s="4"/>
      <c r="L486" s="10"/>
      <c r="N486" s="37"/>
      <c r="O486" s="37"/>
    </row>
    <row r="487" spans="1:15" s="6" customFormat="1" x14ac:dyDescent="0.2">
      <c r="A487" s="4"/>
      <c r="B487" s="4"/>
      <c r="D487" s="4"/>
      <c r="E487" s="4"/>
      <c r="F487" s="4"/>
      <c r="G487" s="4"/>
      <c r="H487" s="4"/>
      <c r="I487" s="4"/>
      <c r="L487" s="10"/>
      <c r="N487" s="37"/>
      <c r="O487" s="37"/>
    </row>
    <row r="488" spans="1:15" s="6" customFormat="1" x14ac:dyDescent="0.2">
      <c r="A488" s="4"/>
      <c r="B488" s="4"/>
      <c r="D488" s="4"/>
      <c r="E488" s="4"/>
      <c r="F488" s="4"/>
      <c r="G488" s="4"/>
      <c r="H488" s="4"/>
      <c r="I488" s="4"/>
      <c r="L488" s="10"/>
      <c r="N488" s="37"/>
      <c r="O488" s="37"/>
    </row>
    <row r="489" spans="1:15" s="6" customFormat="1" x14ac:dyDescent="0.2">
      <c r="A489" s="4"/>
      <c r="B489" s="4"/>
      <c r="D489" s="4"/>
      <c r="E489" s="4"/>
      <c r="F489" s="4"/>
      <c r="G489" s="4"/>
      <c r="H489" s="4"/>
      <c r="I489" s="4"/>
      <c r="L489" s="10"/>
      <c r="N489" s="37"/>
      <c r="O489" s="37"/>
    </row>
    <row r="490" spans="1:15" s="6" customFormat="1" x14ac:dyDescent="0.2">
      <c r="A490" s="4"/>
      <c r="B490" s="4"/>
      <c r="D490" s="4"/>
      <c r="E490" s="4"/>
      <c r="F490" s="4"/>
      <c r="G490" s="4"/>
      <c r="H490" s="4"/>
      <c r="I490" s="4"/>
      <c r="L490" s="10"/>
      <c r="N490" s="37"/>
      <c r="O490" s="37"/>
    </row>
    <row r="491" spans="1:15" s="6" customFormat="1" x14ac:dyDescent="0.2">
      <c r="A491" s="4"/>
      <c r="B491" s="4"/>
      <c r="D491" s="4"/>
      <c r="E491" s="4"/>
      <c r="F491" s="4"/>
      <c r="G491" s="4"/>
      <c r="H491" s="4"/>
      <c r="I491" s="4"/>
      <c r="L491" s="10"/>
      <c r="N491" s="37"/>
      <c r="O491" s="37"/>
    </row>
    <row r="492" spans="1:15" s="6" customFormat="1" x14ac:dyDescent="0.2">
      <c r="A492" s="4"/>
      <c r="B492" s="4"/>
      <c r="D492" s="4"/>
      <c r="E492" s="4"/>
      <c r="F492" s="4"/>
      <c r="G492" s="4"/>
      <c r="H492" s="4"/>
      <c r="I492" s="4"/>
      <c r="L492" s="10"/>
      <c r="N492" s="37"/>
      <c r="O492" s="37"/>
    </row>
    <row r="493" spans="1:15" s="6" customFormat="1" x14ac:dyDescent="0.2">
      <c r="A493" s="4"/>
      <c r="B493" s="4"/>
      <c r="D493" s="4"/>
      <c r="E493" s="4"/>
      <c r="F493" s="4"/>
      <c r="G493" s="4"/>
      <c r="H493" s="4"/>
      <c r="I493" s="4"/>
      <c r="L493" s="10"/>
      <c r="N493" s="37"/>
      <c r="O493" s="37"/>
    </row>
    <row r="494" spans="1:15" s="6" customFormat="1" x14ac:dyDescent="0.2">
      <c r="A494" s="4"/>
      <c r="B494" s="4"/>
      <c r="D494" s="4"/>
      <c r="E494" s="4"/>
      <c r="F494" s="4"/>
      <c r="G494" s="4"/>
      <c r="H494" s="4"/>
      <c r="I494" s="4"/>
      <c r="L494" s="10"/>
      <c r="N494" s="37"/>
      <c r="O494" s="37"/>
    </row>
    <row r="495" spans="1:15" s="6" customFormat="1" x14ac:dyDescent="0.2">
      <c r="A495" s="4"/>
      <c r="B495" s="4"/>
      <c r="D495" s="4"/>
      <c r="E495" s="4"/>
      <c r="F495" s="4"/>
      <c r="G495" s="4"/>
      <c r="H495" s="4"/>
      <c r="I495" s="4"/>
      <c r="L495" s="10"/>
      <c r="N495" s="37"/>
      <c r="O495" s="37"/>
    </row>
    <row r="496" spans="1:15" s="6" customFormat="1" x14ac:dyDescent="0.2">
      <c r="A496" s="4"/>
      <c r="B496" s="4"/>
      <c r="D496" s="4"/>
      <c r="E496" s="4"/>
      <c r="F496" s="4"/>
      <c r="G496" s="4"/>
      <c r="H496" s="4"/>
      <c r="I496" s="4"/>
      <c r="L496" s="10"/>
      <c r="N496" s="37"/>
      <c r="O496" s="37"/>
    </row>
    <row r="497" spans="1:15" s="6" customFormat="1" x14ac:dyDescent="0.2">
      <c r="A497" s="4"/>
      <c r="B497" s="4"/>
      <c r="D497" s="4"/>
      <c r="E497" s="4"/>
      <c r="F497" s="4"/>
      <c r="G497" s="4"/>
      <c r="H497" s="4"/>
      <c r="I497" s="4"/>
      <c r="L497" s="10"/>
      <c r="N497" s="37"/>
      <c r="O497" s="37"/>
    </row>
    <row r="498" spans="1:15" s="6" customFormat="1" x14ac:dyDescent="0.2">
      <c r="A498" s="4"/>
      <c r="B498" s="4"/>
      <c r="D498" s="4"/>
      <c r="E498" s="4"/>
      <c r="F498" s="4"/>
      <c r="G498" s="4"/>
      <c r="H498" s="4"/>
      <c r="I498" s="4"/>
      <c r="L498" s="10"/>
      <c r="N498" s="37"/>
      <c r="O498" s="37"/>
    </row>
    <row r="499" spans="1:15" s="6" customFormat="1" x14ac:dyDescent="0.2">
      <c r="A499" s="4"/>
      <c r="B499" s="4"/>
      <c r="D499" s="4"/>
      <c r="E499" s="4"/>
      <c r="F499" s="4"/>
      <c r="G499" s="4"/>
      <c r="H499" s="4"/>
      <c r="I499" s="4"/>
      <c r="L499" s="10"/>
      <c r="N499" s="37"/>
      <c r="O499" s="37"/>
    </row>
    <row r="500" spans="1:15" s="6" customFormat="1" x14ac:dyDescent="0.2">
      <c r="A500" s="4"/>
      <c r="B500" s="4"/>
      <c r="D500" s="4"/>
      <c r="E500" s="4"/>
      <c r="F500" s="4"/>
      <c r="G500" s="4"/>
      <c r="H500" s="4"/>
      <c r="I500" s="4"/>
      <c r="L500" s="10"/>
      <c r="N500" s="37"/>
      <c r="O500" s="37"/>
    </row>
    <row r="501" spans="1:15" s="6" customFormat="1" x14ac:dyDescent="0.2">
      <c r="A501" s="4"/>
      <c r="B501" s="4"/>
      <c r="D501" s="4"/>
      <c r="E501" s="4"/>
      <c r="F501" s="4"/>
      <c r="G501" s="4"/>
      <c r="H501" s="4"/>
      <c r="I501" s="4"/>
      <c r="L501" s="10"/>
      <c r="N501" s="37"/>
      <c r="O501" s="37"/>
    </row>
    <row r="502" spans="1:15" s="6" customFormat="1" x14ac:dyDescent="0.2">
      <c r="A502" s="4"/>
      <c r="B502" s="4"/>
      <c r="D502" s="4"/>
      <c r="E502" s="4"/>
      <c r="F502" s="4"/>
      <c r="G502" s="4"/>
      <c r="H502" s="4"/>
      <c r="I502" s="4"/>
      <c r="L502" s="10"/>
      <c r="N502" s="37"/>
      <c r="O502" s="37"/>
    </row>
    <row r="503" spans="1:15" s="6" customFormat="1" x14ac:dyDescent="0.2">
      <c r="A503" s="4"/>
      <c r="B503" s="4"/>
      <c r="D503" s="4"/>
      <c r="E503" s="4"/>
      <c r="F503" s="4"/>
      <c r="G503" s="4"/>
      <c r="H503" s="4"/>
      <c r="I503" s="4"/>
      <c r="L503" s="10"/>
      <c r="N503" s="37"/>
      <c r="O503" s="37"/>
    </row>
    <row r="504" spans="1:15" s="6" customFormat="1" x14ac:dyDescent="0.2">
      <c r="A504" s="4"/>
      <c r="B504" s="4"/>
      <c r="D504" s="4"/>
      <c r="E504" s="4"/>
      <c r="F504" s="4"/>
      <c r="G504" s="4"/>
      <c r="H504" s="4"/>
      <c r="I504" s="4"/>
      <c r="L504" s="10"/>
      <c r="N504" s="37"/>
      <c r="O504" s="37"/>
    </row>
    <row r="505" spans="1:15" s="6" customFormat="1" x14ac:dyDescent="0.2">
      <c r="A505" s="4"/>
      <c r="B505" s="4"/>
      <c r="D505" s="4"/>
      <c r="E505" s="4"/>
      <c r="F505" s="4"/>
      <c r="G505" s="4"/>
      <c r="H505" s="4"/>
      <c r="I505" s="4"/>
      <c r="L505" s="10"/>
      <c r="N505" s="37"/>
      <c r="O505" s="37"/>
    </row>
    <row r="506" spans="1:15" s="6" customFormat="1" x14ac:dyDescent="0.2">
      <c r="A506" s="4"/>
      <c r="B506" s="4"/>
      <c r="D506" s="4"/>
      <c r="E506" s="4"/>
      <c r="F506" s="4"/>
      <c r="G506" s="4"/>
      <c r="H506" s="4"/>
      <c r="I506" s="4"/>
      <c r="L506" s="10"/>
      <c r="N506" s="37"/>
      <c r="O506" s="37"/>
    </row>
    <row r="507" spans="1:15" s="6" customFormat="1" x14ac:dyDescent="0.2">
      <c r="A507" s="4"/>
      <c r="B507" s="4"/>
      <c r="D507" s="4"/>
      <c r="E507" s="4"/>
      <c r="F507" s="4"/>
      <c r="G507" s="4"/>
      <c r="H507" s="4"/>
      <c r="I507" s="4"/>
      <c r="L507" s="10"/>
      <c r="N507" s="37"/>
      <c r="O507" s="37"/>
    </row>
    <row r="508" spans="1:15" s="6" customFormat="1" x14ac:dyDescent="0.2">
      <c r="A508" s="4"/>
      <c r="B508" s="4"/>
      <c r="D508" s="4"/>
      <c r="E508" s="4"/>
      <c r="F508" s="4"/>
      <c r="G508" s="4"/>
      <c r="H508" s="4"/>
      <c r="I508" s="4"/>
      <c r="L508" s="10"/>
      <c r="N508" s="37"/>
      <c r="O508" s="37"/>
    </row>
    <row r="509" spans="1:15" s="6" customFormat="1" x14ac:dyDescent="0.2">
      <c r="A509" s="4"/>
      <c r="B509" s="4"/>
      <c r="D509" s="4"/>
      <c r="E509" s="4"/>
      <c r="F509" s="4"/>
      <c r="G509" s="4"/>
      <c r="H509" s="4"/>
      <c r="I509" s="4"/>
      <c r="L509" s="10"/>
      <c r="N509" s="37"/>
      <c r="O509" s="37"/>
    </row>
    <row r="510" spans="1:15" s="6" customFormat="1" x14ac:dyDescent="0.2">
      <c r="A510" s="4"/>
      <c r="B510" s="4"/>
      <c r="D510" s="4"/>
      <c r="E510" s="4"/>
      <c r="F510" s="4"/>
      <c r="G510" s="4"/>
      <c r="H510" s="4"/>
      <c r="I510" s="4"/>
      <c r="L510" s="10"/>
      <c r="N510" s="37"/>
      <c r="O510" s="37"/>
    </row>
    <row r="511" spans="1:15" s="6" customFormat="1" x14ac:dyDescent="0.2">
      <c r="A511" s="4"/>
      <c r="B511" s="4"/>
      <c r="D511" s="4"/>
      <c r="E511" s="4"/>
      <c r="F511" s="4"/>
      <c r="G511" s="4"/>
      <c r="H511" s="4"/>
      <c r="I511" s="4"/>
      <c r="L511" s="10"/>
      <c r="N511" s="37"/>
      <c r="O511" s="37"/>
    </row>
    <row r="512" spans="1:15" s="6" customFormat="1" x14ac:dyDescent="0.2">
      <c r="A512" s="4"/>
      <c r="B512" s="4"/>
      <c r="D512" s="4"/>
      <c r="E512" s="4"/>
      <c r="F512" s="4"/>
      <c r="G512" s="4"/>
      <c r="H512" s="4"/>
      <c r="I512" s="4"/>
      <c r="L512" s="10"/>
      <c r="N512" s="37"/>
      <c r="O512" s="37"/>
    </row>
    <row r="513" spans="1:15" s="6" customFormat="1" x14ac:dyDescent="0.2">
      <c r="A513" s="4"/>
      <c r="B513" s="4"/>
      <c r="D513" s="4"/>
      <c r="E513" s="4"/>
      <c r="F513" s="4"/>
      <c r="G513" s="4"/>
      <c r="H513" s="4"/>
      <c r="I513" s="4"/>
      <c r="L513" s="10"/>
      <c r="N513" s="37"/>
      <c r="O513" s="37"/>
    </row>
    <row r="514" spans="1:15" s="6" customFormat="1" x14ac:dyDescent="0.2">
      <c r="A514" s="4"/>
      <c r="B514" s="4"/>
      <c r="D514" s="4"/>
      <c r="E514" s="4"/>
      <c r="F514" s="4"/>
      <c r="G514" s="4"/>
      <c r="H514" s="4"/>
      <c r="I514" s="4"/>
      <c r="L514" s="10"/>
      <c r="N514" s="37"/>
      <c r="O514" s="37"/>
    </row>
    <row r="515" spans="1:15" s="6" customFormat="1" x14ac:dyDescent="0.2">
      <c r="A515" s="4"/>
      <c r="B515" s="4"/>
      <c r="D515" s="4"/>
      <c r="E515" s="4"/>
      <c r="F515" s="4"/>
      <c r="G515" s="4"/>
      <c r="H515" s="4"/>
      <c r="I515" s="4"/>
      <c r="L515" s="10"/>
      <c r="N515" s="37"/>
      <c r="O515" s="37"/>
    </row>
    <row r="516" spans="1:15" s="6" customFormat="1" x14ac:dyDescent="0.2">
      <c r="A516" s="4"/>
      <c r="B516" s="4"/>
      <c r="D516" s="4"/>
      <c r="E516" s="4"/>
      <c r="F516" s="4"/>
      <c r="G516" s="4"/>
      <c r="H516" s="4"/>
      <c r="I516" s="4"/>
      <c r="L516" s="10"/>
      <c r="N516" s="37"/>
      <c r="O516" s="37"/>
    </row>
    <row r="517" spans="1:15" s="6" customFormat="1" x14ac:dyDescent="0.2">
      <c r="A517" s="4"/>
      <c r="B517" s="4"/>
      <c r="D517" s="4"/>
      <c r="E517" s="4"/>
      <c r="F517" s="4"/>
      <c r="G517" s="4"/>
      <c r="H517" s="4"/>
      <c r="I517" s="4"/>
      <c r="L517" s="10"/>
      <c r="N517" s="37"/>
      <c r="O517" s="37"/>
    </row>
    <row r="518" spans="1:15" s="6" customFormat="1" x14ac:dyDescent="0.2">
      <c r="A518" s="4"/>
      <c r="B518" s="4"/>
      <c r="D518" s="4"/>
      <c r="E518" s="4"/>
      <c r="F518" s="4"/>
      <c r="G518" s="4"/>
      <c r="H518" s="4"/>
      <c r="I518" s="4"/>
      <c r="L518" s="10"/>
      <c r="N518" s="37"/>
      <c r="O518" s="37"/>
    </row>
    <row r="519" spans="1:15" s="6" customFormat="1" x14ac:dyDescent="0.2">
      <c r="A519" s="4"/>
      <c r="B519" s="4"/>
      <c r="D519" s="4"/>
      <c r="E519" s="4"/>
      <c r="F519" s="4"/>
      <c r="G519" s="4"/>
      <c r="H519" s="4"/>
      <c r="I519" s="4"/>
      <c r="L519" s="10"/>
      <c r="N519" s="37"/>
      <c r="O519" s="37"/>
    </row>
    <row r="520" spans="1:15" s="6" customFormat="1" x14ac:dyDescent="0.2">
      <c r="A520" s="4"/>
      <c r="B520" s="4"/>
      <c r="D520" s="4"/>
      <c r="E520" s="4"/>
      <c r="F520" s="4"/>
      <c r="G520" s="4"/>
      <c r="H520" s="4"/>
      <c r="I520" s="4"/>
      <c r="L520" s="10"/>
      <c r="N520" s="37"/>
      <c r="O520" s="37"/>
    </row>
    <row r="521" spans="1:15" s="6" customFormat="1" x14ac:dyDescent="0.2">
      <c r="A521" s="4"/>
      <c r="B521" s="4"/>
      <c r="D521" s="4"/>
      <c r="E521" s="4"/>
      <c r="F521" s="4"/>
      <c r="G521" s="4"/>
      <c r="H521" s="4"/>
      <c r="I521" s="4"/>
      <c r="L521" s="10"/>
      <c r="N521" s="37"/>
      <c r="O521" s="37"/>
    </row>
    <row r="522" spans="1:15" s="6" customFormat="1" x14ac:dyDescent="0.2">
      <c r="A522" s="4"/>
      <c r="B522" s="4"/>
      <c r="D522" s="4"/>
      <c r="E522" s="4"/>
      <c r="F522" s="4"/>
      <c r="G522" s="4"/>
      <c r="H522" s="4"/>
      <c r="I522" s="4"/>
      <c r="L522" s="10"/>
      <c r="N522" s="37"/>
      <c r="O522" s="37"/>
    </row>
    <row r="523" spans="1:15" s="6" customFormat="1" x14ac:dyDescent="0.2">
      <c r="A523" s="4"/>
      <c r="B523" s="4"/>
      <c r="D523" s="4"/>
      <c r="E523" s="4"/>
      <c r="F523" s="4"/>
      <c r="G523" s="4"/>
      <c r="H523" s="4"/>
      <c r="I523" s="4"/>
      <c r="L523" s="10"/>
      <c r="N523" s="37"/>
      <c r="O523" s="37"/>
    </row>
    <row r="524" spans="1:15" s="6" customFormat="1" x14ac:dyDescent="0.2">
      <c r="A524" s="4"/>
      <c r="B524" s="4"/>
      <c r="D524" s="4"/>
      <c r="E524" s="4"/>
      <c r="F524" s="4"/>
      <c r="G524" s="4"/>
      <c r="H524" s="4"/>
      <c r="I524" s="4"/>
      <c r="L524" s="10"/>
      <c r="N524" s="37"/>
      <c r="O524" s="37"/>
    </row>
    <row r="525" spans="1:15" s="6" customFormat="1" x14ac:dyDescent="0.2">
      <c r="A525" s="4"/>
      <c r="B525" s="4"/>
      <c r="D525" s="4"/>
      <c r="E525" s="4"/>
      <c r="F525" s="4"/>
      <c r="G525" s="4"/>
      <c r="H525" s="4"/>
      <c r="I525" s="4"/>
      <c r="L525" s="10"/>
      <c r="N525" s="37"/>
      <c r="O525" s="37"/>
    </row>
    <row r="526" spans="1:15" s="6" customFormat="1" x14ac:dyDescent="0.2">
      <c r="A526" s="4"/>
      <c r="B526" s="4"/>
      <c r="D526" s="4"/>
      <c r="E526" s="4"/>
      <c r="F526" s="4"/>
      <c r="G526" s="4"/>
      <c r="H526" s="4"/>
      <c r="I526" s="4"/>
      <c r="L526" s="10"/>
      <c r="N526" s="37"/>
      <c r="O526" s="37"/>
    </row>
    <row r="527" spans="1:15" s="6" customFormat="1" x14ac:dyDescent="0.2">
      <c r="A527" s="4"/>
      <c r="B527" s="4"/>
      <c r="D527" s="4"/>
      <c r="E527" s="4"/>
      <c r="F527" s="4"/>
      <c r="G527" s="4"/>
      <c r="H527" s="4"/>
      <c r="I527" s="4"/>
      <c r="L527" s="10"/>
      <c r="N527" s="37"/>
      <c r="O527" s="37"/>
    </row>
    <row r="528" spans="1:15" s="6" customFormat="1" x14ac:dyDescent="0.2">
      <c r="A528" s="4"/>
      <c r="B528" s="4"/>
      <c r="D528" s="4"/>
      <c r="E528" s="4"/>
      <c r="F528" s="4"/>
      <c r="G528" s="4"/>
      <c r="H528" s="4"/>
      <c r="I528" s="4"/>
      <c r="L528" s="10"/>
      <c r="N528" s="37"/>
      <c r="O528" s="37"/>
    </row>
    <row r="529" spans="1:15" s="6" customFormat="1" x14ac:dyDescent="0.2">
      <c r="A529" s="4"/>
      <c r="B529" s="4"/>
      <c r="D529" s="4"/>
      <c r="E529" s="4"/>
      <c r="F529" s="4"/>
      <c r="G529" s="4"/>
      <c r="H529" s="4"/>
      <c r="I529" s="4"/>
      <c r="L529" s="10"/>
      <c r="N529" s="37"/>
      <c r="O529" s="37"/>
    </row>
    <row r="530" spans="1:15" s="6" customFormat="1" x14ac:dyDescent="0.2">
      <c r="A530" s="4"/>
      <c r="B530" s="4"/>
      <c r="D530" s="4"/>
      <c r="E530" s="4"/>
      <c r="F530" s="4"/>
      <c r="G530" s="4"/>
      <c r="H530" s="4"/>
      <c r="I530" s="4"/>
      <c r="L530" s="10"/>
      <c r="N530" s="37"/>
      <c r="O530" s="37"/>
    </row>
    <row r="531" spans="1:15" s="6" customFormat="1" x14ac:dyDescent="0.2">
      <c r="A531" s="4"/>
      <c r="B531" s="4"/>
      <c r="D531" s="4"/>
      <c r="E531" s="4"/>
      <c r="F531" s="4"/>
      <c r="G531" s="4"/>
      <c r="H531" s="4"/>
      <c r="I531" s="4"/>
      <c r="L531" s="10"/>
      <c r="N531" s="37"/>
      <c r="O531" s="37"/>
    </row>
    <row r="532" spans="1:15" s="6" customFormat="1" x14ac:dyDescent="0.2">
      <c r="A532" s="4"/>
      <c r="B532" s="4"/>
      <c r="D532" s="4"/>
      <c r="E532" s="4"/>
      <c r="F532" s="4"/>
      <c r="G532" s="4"/>
      <c r="H532" s="4"/>
      <c r="I532" s="4"/>
      <c r="L532" s="10"/>
      <c r="N532" s="37"/>
      <c r="O532" s="37"/>
    </row>
    <row r="533" spans="1:15" s="6" customFormat="1" x14ac:dyDescent="0.2">
      <c r="A533" s="4"/>
      <c r="B533" s="4"/>
      <c r="D533" s="4"/>
      <c r="E533" s="4"/>
      <c r="F533" s="4"/>
      <c r="G533" s="4"/>
      <c r="H533" s="4"/>
      <c r="I533" s="4"/>
      <c r="L533" s="10"/>
      <c r="N533" s="37"/>
      <c r="O533" s="37"/>
    </row>
    <row r="534" spans="1:15" s="6" customFormat="1" x14ac:dyDescent="0.2">
      <c r="A534" s="4"/>
      <c r="B534" s="4"/>
      <c r="D534" s="4"/>
      <c r="E534" s="4"/>
      <c r="F534" s="4"/>
      <c r="G534" s="4"/>
      <c r="H534" s="4"/>
      <c r="I534" s="4"/>
      <c r="L534" s="10"/>
      <c r="N534" s="37"/>
      <c r="O534" s="37"/>
    </row>
    <row r="535" spans="1:15" s="6" customFormat="1" x14ac:dyDescent="0.2">
      <c r="A535" s="4"/>
      <c r="B535" s="4"/>
      <c r="D535" s="4"/>
      <c r="E535" s="4"/>
      <c r="F535" s="4"/>
      <c r="G535" s="4"/>
      <c r="H535" s="4"/>
      <c r="I535" s="4"/>
      <c r="L535" s="10"/>
      <c r="N535" s="37"/>
      <c r="O535" s="37"/>
    </row>
    <row r="536" spans="1:15" s="6" customFormat="1" x14ac:dyDescent="0.2">
      <c r="A536" s="4"/>
      <c r="B536" s="4"/>
      <c r="D536" s="4"/>
      <c r="E536" s="4"/>
      <c r="F536" s="4"/>
      <c r="G536" s="4"/>
      <c r="H536" s="4"/>
      <c r="I536" s="4"/>
      <c r="L536" s="10"/>
      <c r="N536" s="37"/>
      <c r="O536" s="37"/>
    </row>
    <row r="537" spans="1:15" s="6" customFormat="1" x14ac:dyDescent="0.2">
      <c r="A537" s="4"/>
      <c r="B537" s="4"/>
      <c r="D537" s="4"/>
      <c r="E537" s="4"/>
      <c r="F537" s="4"/>
      <c r="G537" s="4"/>
      <c r="H537" s="4"/>
      <c r="I537" s="4"/>
      <c r="L537" s="10"/>
      <c r="N537" s="37"/>
      <c r="O537" s="37"/>
    </row>
    <row r="538" spans="1:15" s="6" customFormat="1" x14ac:dyDescent="0.2">
      <c r="A538" s="4"/>
      <c r="B538" s="4"/>
      <c r="D538" s="4"/>
      <c r="E538" s="4"/>
      <c r="F538" s="4"/>
      <c r="G538" s="4"/>
      <c r="H538" s="4"/>
      <c r="I538" s="4"/>
      <c r="L538" s="10"/>
      <c r="N538" s="37"/>
      <c r="O538" s="37"/>
    </row>
    <row r="539" spans="1:15" s="6" customFormat="1" x14ac:dyDescent="0.2">
      <c r="A539" s="4"/>
      <c r="B539" s="4"/>
      <c r="D539" s="4"/>
      <c r="E539" s="4"/>
      <c r="F539" s="4"/>
      <c r="G539" s="4"/>
      <c r="H539" s="4"/>
      <c r="I539" s="4"/>
      <c r="L539" s="10"/>
      <c r="N539" s="37"/>
      <c r="O539" s="37"/>
    </row>
    <row r="540" spans="1:15" s="6" customFormat="1" x14ac:dyDescent="0.2">
      <c r="A540" s="4"/>
      <c r="B540" s="4"/>
      <c r="D540" s="4"/>
      <c r="E540" s="4"/>
      <c r="F540" s="4"/>
      <c r="G540" s="4"/>
      <c r="H540" s="4"/>
      <c r="I540" s="4"/>
      <c r="L540" s="10"/>
      <c r="N540" s="37"/>
      <c r="O540" s="37"/>
    </row>
    <row r="541" spans="1:15" s="6" customFormat="1" x14ac:dyDescent="0.2">
      <c r="A541" s="4"/>
      <c r="B541" s="4"/>
      <c r="D541" s="4"/>
      <c r="E541" s="4"/>
      <c r="F541" s="4"/>
      <c r="G541" s="4"/>
      <c r="H541" s="4"/>
      <c r="I541" s="4"/>
      <c r="L541" s="10"/>
      <c r="N541" s="37"/>
      <c r="O541" s="37"/>
    </row>
    <row r="542" spans="1:15" s="6" customFormat="1" x14ac:dyDescent="0.2">
      <c r="A542" s="4"/>
      <c r="B542" s="4"/>
      <c r="D542" s="4"/>
      <c r="E542" s="4"/>
      <c r="F542" s="4"/>
      <c r="G542" s="4"/>
      <c r="H542" s="4"/>
      <c r="I542" s="4"/>
      <c r="L542" s="10"/>
      <c r="N542" s="37"/>
      <c r="O542" s="37"/>
    </row>
    <row r="543" spans="1:15" s="6" customFormat="1" x14ac:dyDescent="0.2">
      <c r="A543" s="4"/>
      <c r="B543" s="4"/>
      <c r="D543" s="4"/>
      <c r="E543" s="4"/>
      <c r="F543" s="4"/>
      <c r="G543" s="4"/>
      <c r="H543" s="4"/>
      <c r="I543" s="4"/>
      <c r="L543" s="10"/>
      <c r="N543" s="37"/>
      <c r="O543" s="37"/>
    </row>
    <row r="544" spans="1:15" s="6" customFormat="1" x14ac:dyDescent="0.2">
      <c r="A544" s="4"/>
      <c r="B544" s="4"/>
      <c r="D544" s="4"/>
      <c r="E544" s="4"/>
      <c r="F544" s="4"/>
      <c r="G544" s="4"/>
      <c r="H544" s="4"/>
      <c r="I544" s="4"/>
      <c r="L544" s="10"/>
      <c r="N544" s="37"/>
      <c r="O544" s="37"/>
    </row>
    <row r="545" spans="1:15" s="6" customFormat="1" x14ac:dyDescent="0.2">
      <c r="A545" s="4"/>
      <c r="B545" s="4"/>
      <c r="D545" s="4"/>
      <c r="E545" s="4"/>
      <c r="F545" s="4"/>
      <c r="G545" s="4"/>
      <c r="H545" s="4"/>
      <c r="I545" s="4"/>
      <c r="L545" s="10"/>
      <c r="N545" s="37"/>
      <c r="O545" s="37"/>
    </row>
    <row r="546" spans="1:15" s="6" customFormat="1" x14ac:dyDescent="0.2">
      <c r="A546" s="4"/>
      <c r="B546" s="4"/>
      <c r="D546" s="4"/>
      <c r="E546" s="4"/>
      <c r="F546" s="4"/>
      <c r="G546" s="4"/>
      <c r="H546" s="4"/>
      <c r="I546" s="4"/>
      <c r="L546" s="10"/>
      <c r="N546" s="37"/>
      <c r="O546" s="37"/>
    </row>
    <row r="547" spans="1:15" s="6" customFormat="1" x14ac:dyDescent="0.2">
      <c r="A547" s="4"/>
      <c r="B547" s="4"/>
      <c r="D547" s="4"/>
      <c r="E547" s="4"/>
      <c r="F547" s="4"/>
      <c r="G547" s="4"/>
      <c r="H547" s="4"/>
      <c r="I547" s="4"/>
      <c r="L547" s="10"/>
      <c r="N547" s="37"/>
      <c r="O547" s="37"/>
    </row>
    <row r="548" spans="1:15" s="6" customFormat="1" x14ac:dyDescent="0.2">
      <c r="A548" s="4"/>
      <c r="B548" s="4"/>
      <c r="D548" s="4"/>
      <c r="E548" s="4"/>
      <c r="F548" s="4"/>
      <c r="G548" s="4"/>
      <c r="H548" s="4"/>
      <c r="I548" s="4"/>
      <c r="L548" s="10"/>
      <c r="N548" s="37"/>
      <c r="O548" s="37"/>
    </row>
    <row r="549" spans="1:15" s="6" customFormat="1" x14ac:dyDescent="0.2">
      <c r="A549" s="4"/>
      <c r="B549" s="4"/>
      <c r="D549" s="4"/>
      <c r="E549" s="4"/>
      <c r="F549" s="4"/>
      <c r="G549" s="4"/>
      <c r="H549" s="4"/>
      <c r="I549" s="4"/>
      <c r="L549" s="10"/>
      <c r="N549" s="37"/>
      <c r="O549" s="37"/>
    </row>
    <row r="550" spans="1:15" s="6" customFormat="1" x14ac:dyDescent="0.2">
      <c r="A550" s="4"/>
      <c r="B550" s="4"/>
      <c r="D550" s="4"/>
      <c r="E550" s="4"/>
      <c r="F550" s="4"/>
      <c r="G550" s="4"/>
      <c r="H550" s="4"/>
      <c r="I550" s="4"/>
      <c r="L550" s="10"/>
      <c r="N550" s="37"/>
      <c r="O550" s="37"/>
    </row>
    <row r="551" spans="1:15" s="6" customFormat="1" x14ac:dyDescent="0.2">
      <c r="A551" s="4"/>
      <c r="B551" s="4"/>
      <c r="D551" s="4"/>
      <c r="E551" s="4"/>
      <c r="F551" s="4"/>
      <c r="G551" s="4"/>
      <c r="H551" s="4"/>
      <c r="I551" s="4"/>
      <c r="L551" s="10"/>
      <c r="N551" s="37"/>
      <c r="O551" s="37"/>
    </row>
    <row r="552" spans="1:15" s="6" customFormat="1" x14ac:dyDescent="0.2">
      <c r="A552" s="4"/>
      <c r="B552" s="4"/>
      <c r="D552" s="4"/>
      <c r="E552" s="4"/>
      <c r="F552" s="4"/>
      <c r="G552" s="4"/>
      <c r="H552" s="4"/>
      <c r="I552" s="4"/>
      <c r="L552" s="10"/>
      <c r="N552" s="37"/>
      <c r="O552" s="37"/>
    </row>
    <row r="553" spans="1:15" s="6" customFormat="1" x14ac:dyDescent="0.2">
      <c r="A553" s="4"/>
      <c r="B553" s="4"/>
      <c r="D553" s="4"/>
      <c r="E553" s="4"/>
      <c r="F553" s="4"/>
      <c r="G553" s="4"/>
      <c r="H553" s="4"/>
      <c r="I553" s="4"/>
      <c r="L553" s="10"/>
      <c r="N553" s="37"/>
      <c r="O553" s="37"/>
    </row>
    <row r="554" spans="1:15" s="6" customFormat="1" x14ac:dyDescent="0.2">
      <c r="A554" s="4"/>
      <c r="B554" s="4"/>
      <c r="D554" s="4"/>
      <c r="E554" s="4"/>
      <c r="F554" s="4"/>
      <c r="G554" s="4"/>
      <c r="H554" s="4"/>
      <c r="I554" s="4"/>
      <c r="L554" s="10"/>
      <c r="N554" s="37"/>
      <c r="O554" s="37"/>
    </row>
    <row r="555" spans="1:15" s="6" customFormat="1" x14ac:dyDescent="0.2">
      <c r="A555" s="4"/>
      <c r="B555" s="4"/>
      <c r="D555" s="4"/>
      <c r="E555" s="4"/>
      <c r="F555" s="4"/>
      <c r="G555" s="4"/>
      <c r="H555" s="4"/>
      <c r="I555" s="4"/>
      <c r="L555" s="10"/>
      <c r="N555" s="37"/>
      <c r="O555" s="37"/>
    </row>
    <row r="556" spans="1:15" s="6" customFormat="1" x14ac:dyDescent="0.2">
      <c r="A556" s="4"/>
      <c r="B556" s="4"/>
      <c r="D556" s="4"/>
      <c r="E556" s="4"/>
      <c r="F556" s="4"/>
      <c r="G556" s="4"/>
      <c r="H556" s="4"/>
      <c r="I556" s="4"/>
      <c r="L556" s="10"/>
      <c r="N556" s="37"/>
      <c r="O556" s="37"/>
    </row>
    <row r="557" spans="1:15" s="6" customFormat="1" x14ac:dyDescent="0.2">
      <c r="A557" s="4"/>
      <c r="B557" s="4"/>
      <c r="D557" s="4"/>
      <c r="E557" s="4"/>
      <c r="F557" s="4"/>
      <c r="G557" s="4"/>
      <c r="H557" s="4"/>
      <c r="I557" s="4"/>
      <c r="L557" s="10"/>
      <c r="N557" s="37"/>
      <c r="O557" s="37"/>
    </row>
    <row r="558" spans="1:15" s="6" customFormat="1" x14ac:dyDescent="0.2">
      <c r="A558" s="4"/>
      <c r="B558" s="4"/>
      <c r="D558" s="4"/>
      <c r="E558" s="4"/>
      <c r="F558" s="4"/>
      <c r="G558" s="4"/>
      <c r="H558" s="4"/>
      <c r="I558" s="4"/>
      <c r="L558" s="10"/>
      <c r="N558" s="37"/>
      <c r="O558" s="37"/>
    </row>
    <row r="559" spans="1:15" s="6" customFormat="1" x14ac:dyDescent="0.2">
      <c r="A559" s="4"/>
      <c r="B559" s="4"/>
      <c r="D559" s="4"/>
      <c r="E559" s="4"/>
      <c r="F559" s="4"/>
      <c r="G559" s="4"/>
      <c r="H559" s="4"/>
      <c r="I559" s="4"/>
      <c r="L559" s="10"/>
      <c r="N559" s="37"/>
      <c r="O559" s="37"/>
    </row>
    <row r="560" spans="1:15" s="6" customFormat="1" x14ac:dyDescent="0.2">
      <c r="A560" s="4"/>
      <c r="B560" s="4"/>
      <c r="D560" s="4"/>
      <c r="E560" s="4"/>
      <c r="F560" s="4"/>
      <c r="G560" s="4"/>
      <c r="H560" s="4"/>
      <c r="I560" s="4"/>
      <c r="L560" s="10"/>
      <c r="N560" s="37"/>
      <c r="O560" s="37"/>
    </row>
    <row r="561" spans="1:15" s="6" customFormat="1" x14ac:dyDescent="0.2">
      <c r="A561" s="4"/>
      <c r="B561" s="4"/>
      <c r="D561" s="4"/>
      <c r="E561" s="4"/>
      <c r="F561" s="4"/>
      <c r="G561" s="4"/>
      <c r="H561" s="4"/>
      <c r="I561" s="4"/>
      <c r="L561" s="10"/>
      <c r="N561" s="37"/>
      <c r="O561" s="37"/>
    </row>
    <row r="562" spans="1:15" s="6" customFormat="1" x14ac:dyDescent="0.2">
      <c r="A562" s="4"/>
      <c r="B562" s="4"/>
      <c r="D562" s="4"/>
      <c r="E562" s="4"/>
      <c r="F562" s="4"/>
      <c r="G562" s="4"/>
      <c r="H562" s="4"/>
      <c r="I562" s="4"/>
      <c r="L562" s="10"/>
      <c r="N562" s="37"/>
      <c r="O562" s="37"/>
    </row>
    <row r="563" spans="1:15" s="6" customFormat="1" x14ac:dyDescent="0.2">
      <c r="A563" s="4"/>
      <c r="B563" s="4"/>
      <c r="D563" s="4"/>
      <c r="E563" s="4"/>
      <c r="F563" s="4"/>
      <c r="G563" s="4"/>
      <c r="H563" s="4"/>
      <c r="I563" s="4"/>
      <c r="L563" s="10"/>
      <c r="N563" s="37"/>
      <c r="O563" s="37"/>
    </row>
    <row r="564" spans="1:15" s="6" customFormat="1" x14ac:dyDescent="0.2">
      <c r="A564" s="4"/>
      <c r="B564" s="4"/>
      <c r="D564" s="4"/>
      <c r="E564" s="4"/>
      <c r="F564" s="4"/>
      <c r="G564" s="4"/>
      <c r="H564" s="4"/>
      <c r="I564" s="4"/>
      <c r="L564" s="10"/>
      <c r="N564" s="37"/>
      <c r="O564" s="37"/>
    </row>
    <row r="565" spans="1:15" s="6" customFormat="1" x14ac:dyDescent="0.2">
      <c r="A565" s="4"/>
      <c r="B565" s="4"/>
      <c r="D565" s="4"/>
      <c r="E565" s="4"/>
      <c r="F565" s="4"/>
      <c r="G565" s="4"/>
      <c r="H565" s="4"/>
      <c r="I565" s="4"/>
      <c r="L565" s="10"/>
      <c r="N565" s="37"/>
      <c r="O565" s="37"/>
    </row>
    <row r="566" spans="1:15" s="6" customFormat="1" x14ac:dyDescent="0.2">
      <c r="A566" s="4"/>
      <c r="B566" s="4"/>
      <c r="D566" s="4"/>
      <c r="E566" s="4"/>
      <c r="F566" s="4"/>
      <c r="G566" s="4"/>
      <c r="H566" s="4"/>
      <c r="I566" s="4"/>
      <c r="L566" s="10"/>
      <c r="N566" s="37"/>
      <c r="O566" s="37"/>
    </row>
    <row r="567" spans="1:15" s="6" customFormat="1" x14ac:dyDescent="0.2">
      <c r="A567" s="4"/>
      <c r="B567" s="4"/>
      <c r="D567" s="4"/>
      <c r="E567" s="4"/>
      <c r="F567" s="4"/>
      <c r="G567" s="4"/>
      <c r="H567" s="4"/>
      <c r="I567" s="4"/>
      <c r="L567" s="10"/>
      <c r="N567" s="37"/>
      <c r="O567" s="37"/>
    </row>
    <row r="568" spans="1:15" s="6" customFormat="1" x14ac:dyDescent="0.2">
      <c r="A568" s="4"/>
      <c r="B568" s="4"/>
      <c r="D568" s="4"/>
      <c r="E568" s="4"/>
      <c r="F568" s="4"/>
      <c r="G568" s="4"/>
      <c r="H568" s="4"/>
      <c r="I568" s="4"/>
      <c r="L568" s="10"/>
      <c r="N568" s="37"/>
      <c r="O568" s="37"/>
    </row>
    <row r="569" spans="1:15" s="6" customFormat="1" x14ac:dyDescent="0.2">
      <c r="A569" s="4"/>
      <c r="B569" s="4"/>
      <c r="D569" s="4"/>
      <c r="E569" s="4"/>
      <c r="F569" s="4"/>
      <c r="G569" s="4"/>
      <c r="H569" s="4"/>
      <c r="I569" s="4"/>
      <c r="L569" s="10"/>
      <c r="N569" s="37"/>
      <c r="O569" s="37"/>
    </row>
    <row r="570" spans="1:15" s="6" customFormat="1" x14ac:dyDescent="0.2">
      <c r="A570" s="4"/>
      <c r="B570" s="4"/>
      <c r="D570" s="4"/>
      <c r="E570" s="4"/>
      <c r="F570" s="4"/>
      <c r="G570" s="4"/>
      <c r="H570" s="4"/>
      <c r="I570" s="4"/>
      <c r="L570" s="10"/>
      <c r="N570" s="37"/>
      <c r="O570" s="37"/>
    </row>
    <row r="571" spans="1:15" s="6" customFormat="1" x14ac:dyDescent="0.2">
      <c r="A571" s="4"/>
      <c r="B571" s="4"/>
      <c r="D571" s="4"/>
      <c r="E571" s="4"/>
      <c r="F571" s="4"/>
      <c r="G571" s="4"/>
      <c r="H571" s="4"/>
      <c r="I571" s="4"/>
      <c r="L571" s="10"/>
      <c r="N571" s="37"/>
      <c r="O571" s="37"/>
    </row>
    <row r="572" spans="1:15" s="6" customFormat="1" x14ac:dyDescent="0.2">
      <c r="A572" s="4"/>
      <c r="B572" s="4"/>
      <c r="D572" s="4"/>
      <c r="E572" s="4"/>
      <c r="F572" s="4"/>
      <c r="G572" s="4"/>
      <c r="H572" s="4"/>
      <c r="I572" s="4"/>
      <c r="L572" s="10"/>
      <c r="N572" s="37"/>
      <c r="O572" s="37"/>
    </row>
    <row r="573" spans="1:15" s="6" customFormat="1" x14ac:dyDescent="0.2">
      <c r="A573" s="4"/>
      <c r="B573" s="4"/>
      <c r="D573" s="4"/>
      <c r="E573" s="4"/>
      <c r="F573" s="4"/>
      <c r="G573" s="4"/>
      <c r="H573" s="4"/>
      <c r="I573" s="4"/>
      <c r="L573" s="10"/>
      <c r="N573" s="37"/>
      <c r="O573" s="37"/>
    </row>
    <row r="574" spans="1:15" s="6" customFormat="1" x14ac:dyDescent="0.2">
      <c r="A574" s="4"/>
      <c r="B574" s="4"/>
      <c r="D574" s="4"/>
      <c r="E574" s="4"/>
      <c r="F574" s="4"/>
      <c r="G574" s="4"/>
      <c r="H574" s="4"/>
      <c r="I574" s="4"/>
      <c r="L574" s="10"/>
      <c r="N574" s="37"/>
      <c r="O574" s="37"/>
    </row>
    <row r="575" spans="1:15" s="6" customFormat="1" x14ac:dyDescent="0.2">
      <c r="A575" s="4"/>
      <c r="B575" s="4"/>
      <c r="D575" s="4"/>
      <c r="E575" s="4"/>
      <c r="F575" s="4"/>
      <c r="G575" s="4"/>
      <c r="H575" s="4"/>
      <c r="I575" s="4"/>
      <c r="L575" s="10"/>
      <c r="N575" s="37"/>
      <c r="O575" s="37"/>
    </row>
    <row r="576" spans="1:15" s="6" customFormat="1" x14ac:dyDescent="0.2">
      <c r="A576" s="4"/>
      <c r="B576" s="4"/>
      <c r="D576" s="4"/>
      <c r="E576" s="4"/>
      <c r="F576" s="4"/>
      <c r="G576" s="4"/>
      <c r="H576" s="4"/>
      <c r="I576" s="4"/>
      <c r="L576" s="10"/>
      <c r="N576" s="37"/>
      <c r="O576" s="37"/>
    </row>
    <row r="577" spans="1:15" s="6" customFormat="1" x14ac:dyDescent="0.2">
      <c r="A577" s="4"/>
      <c r="B577" s="4"/>
      <c r="D577" s="4"/>
      <c r="E577" s="4"/>
      <c r="F577" s="4"/>
      <c r="G577" s="4"/>
      <c r="H577" s="4"/>
      <c r="I577" s="4"/>
      <c r="L577" s="10"/>
      <c r="N577" s="37"/>
      <c r="O577" s="37"/>
    </row>
    <row r="578" spans="1:15" s="6" customFormat="1" x14ac:dyDescent="0.2">
      <c r="A578" s="4"/>
      <c r="B578" s="4"/>
      <c r="D578" s="4"/>
      <c r="E578" s="4"/>
      <c r="F578" s="4"/>
      <c r="G578" s="4"/>
      <c r="H578" s="4"/>
      <c r="I578" s="4"/>
      <c r="L578" s="10"/>
      <c r="N578" s="37"/>
      <c r="O578" s="37"/>
    </row>
    <row r="579" spans="1:15" s="6" customFormat="1" x14ac:dyDescent="0.2">
      <c r="A579" s="4"/>
      <c r="B579" s="4"/>
      <c r="D579" s="4"/>
      <c r="E579" s="4"/>
      <c r="F579" s="4"/>
      <c r="G579" s="4"/>
      <c r="H579" s="4"/>
      <c r="I579" s="4"/>
      <c r="L579" s="10"/>
      <c r="N579" s="37"/>
      <c r="O579" s="37"/>
    </row>
    <row r="580" spans="1:15" s="6" customFormat="1" x14ac:dyDescent="0.2">
      <c r="A580" s="4"/>
      <c r="B580" s="4"/>
      <c r="D580" s="4"/>
      <c r="E580" s="4"/>
      <c r="F580" s="4"/>
      <c r="G580" s="4"/>
      <c r="H580" s="4"/>
      <c r="I580" s="4"/>
      <c r="L580" s="10"/>
      <c r="N580" s="37"/>
      <c r="O580" s="37"/>
    </row>
    <row r="581" spans="1:15" s="6" customFormat="1" x14ac:dyDescent="0.2">
      <c r="A581" s="4"/>
      <c r="B581" s="4"/>
      <c r="D581" s="4"/>
      <c r="E581" s="4"/>
      <c r="F581" s="4"/>
      <c r="G581" s="4"/>
      <c r="H581" s="4"/>
      <c r="I581" s="4"/>
      <c r="L581" s="10"/>
      <c r="N581" s="37"/>
      <c r="O581" s="37"/>
    </row>
    <row r="582" spans="1:15" s="6" customFormat="1" x14ac:dyDescent="0.2">
      <c r="A582" s="4"/>
      <c r="B582" s="4"/>
      <c r="D582" s="4"/>
      <c r="E582" s="4"/>
      <c r="F582" s="4"/>
      <c r="G582" s="4"/>
      <c r="H582" s="4"/>
      <c r="I582" s="4"/>
      <c r="L582" s="10"/>
      <c r="N582" s="37"/>
      <c r="O582" s="37"/>
    </row>
    <row r="583" spans="1:15" s="6" customFormat="1" x14ac:dyDescent="0.2">
      <c r="A583" s="4"/>
      <c r="B583" s="4"/>
      <c r="D583" s="4"/>
      <c r="E583" s="4"/>
      <c r="F583" s="4"/>
      <c r="G583" s="4"/>
      <c r="H583" s="4"/>
      <c r="I583" s="4"/>
      <c r="L583" s="10"/>
      <c r="N583" s="37"/>
      <c r="O583" s="37"/>
    </row>
    <row r="584" spans="1:15" s="6" customFormat="1" x14ac:dyDescent="0.2">
      <c r="A584" s="4"/>
      <c r="B584" s="4"/>
      <c r="D584" s="4"/>
      <c r="E584" s="4"/>
      <c r="F584" s="4"/>
      <c r="G584" s="4"/>
      <c r="H584" s="4"/>
      <c r="I584" s="4"/>
      <c r="L584" s="10"/>
      <c r="N584" s="37"/>
      <c r="O584" s="37"/>
    </row>
    <row r="585" spans="1:15" s="6" customFormat="1" x14ac:dyDescent="0.2">
      <c r="A585" s="4"/>
      <c r="B585" s="4"/>
      <c r="D585" s="4"/>
      <c r="E585" s="4"/>
      <c r="F585" s="4"/>
      <c r="G585" s="4"/>
      <c r="H585" s="4"/>
      <c r="I585" s="4"/>
      <c r="L585" s="10"/>
      <c r="N585" s="37"/>
      <c r="O585" s="37"/>
    </row>
    <row r="586" spans="1:15" s="6" customFormat="1" x14ac:dyDescent="0.2">
      <c r="A586" s="4"/>
      <c r="B586" s="4"/>
      <c r="D586" s="4"/>
      <c r="E586" s="4"/>
      <c r="F586" s="4"/>
      <c r="G586" s="4"/>
      <c r="H586" s="4"/>
      <c r="I586" s="4"/>
      <c r="L586" s="10"/>
      <c r="N586" s="37"/>
      <c r="O586" s="37"/>
    </row>
    <row r="587" spans="1:15" s="6" customFormat="1" x14ac:dyDescent="0.2">
      <c r="A587" s="4"/>
      <c r="B587" s="4"/>
      <c r="D587" s="4"/>
      <c r="E587" s="4"/>
      <c r="F587" s="4"/>
      <c r="G587" s="4"/>
      <c r="H587" s="4"/>
      <c r="I587" s="4"/>
      <c r="L587" s="10"/>
      <c r="N587" s="37"/>
      <c r="O587" s="37"/>
    </row>
    <row r="588" spans="1:15" s="6" customFormat="1" x14ac:dyDescent="0.2">
      <c r="A588" s="4"/>
      <c r="B588" s="4"/>
      <c r="D588" s="4"/>
      <c r="E588" s="4"/>
      <c r="F588" s="4"/>
      <c r="G588" s="4"/>
      <c r="H588" s="4"/>
      <c r="I588" s="4"/>
      <c r="L588" s="10"/>
      <c r="N588" s="37"/>
      <c r="O588" s="37"/>
    </row>
    <row r="589" spans="1:15" s="6" customFormat="1" x14ac:dyDescent="0.2">
      <c r="A589" s="4"/>
      <c r="B589" s="4"/>
      <c r="D589" s="4"/>
      <c r="E589" s="4"/>
      <c r="F589" s="4"/>
      <c r="G589" s="4"/>
      <c r="H589" s="4"/>
      <c r="I589" s="4"/>
      <c r="L589" s="10"/>
      <c r="N589" s="37"/>
      <c r="O589" s="37"/>
    </row>
    <row r="590" spans="1:15" s="6" customFormat="1" x14ac:dyDescent="0.2">
      <c r="A590" s="4"/>
      <c r="B590" s="4"/>
      <c r="D590" s="4"/>
      <c r="E590" s="4"/>
      <c r="F590" s="4"/>
      <c r="G590" s="4"/>
      <c r="H590" s="4"/>
      <c r="I590" s="4"/>
      <c r="L590" s="10"/>
      <c r="N590" s="37"/>
      <c r="O590" s="37"/>
    </row>
    <row r="591" spans="1:15" s="6" customFormat="1" x14ac:dyDescent="0.2">
      <c r="A591" s="4"/>
      <c r="B591" s="4"/>
      <c r="D591" s="4"/>
      <c r="E591" s="4"/>
      <c r="F591" s="4"/>
      <c r="G591" s="4"/>
      <c r="H591" s="4"/>
      <c r="I591" s="4"/>
      <c r="L591" s="10"/>
      <c r="N591" s="37"/>
      <c r="O591" s="37"/>
    </row>
    <row r="592" spans="1:15" s="6" customFormat="1" x14ac:dyDescent="0.2">
      <c r="A592" s="4"/>
      <c r="B592" s="4"/>
      <c r="D592" s="4"/>
      <c r="E592" s="4"/>
      <c r="F592" s="4"/>
      <c r="G592" s="4"/>
      <c r="H592" s="4"/>
      <c r="I592" s="4"/>
      <c r="L592" s="10"/>
      <c r="N592" s="37"/>
      <c r="O592" s="37"/>
    </row>
    <row r="593" spans="1:15" s="6" customFormat="1" x14ac:dyDescent="0.2">
      <c r="A593" s="4"/>
      <c r="B593" s="4"/>
      <c r="D593" s="4"/>
      <c r="E593" s="4"/>
      <c r="F593" s="4"/>
      <c r="G593" s="4"/>
      <c r="H593" s="4"/>
      <c r="I593" s="4"/>
      <c r="L593" s="10"/>
      <c r="N593" s="37"/>
      <c r="O593" s="37"/>
    </row>
    <row r="594" spans="1:15" s="6" customFormat="1" x14ac:dyDescent="0.2">
      <c r="A594" s="4"/>
      <c r="B594" s="4"/>
      <c r="D594" s="4"/>
      <c r="E594" s="4"/>
      <c r="F594" s="4"/>
      <c r="G594" s="4"/>
      <c r="H594" s="4"/>
      <c r="I594" s="4"/>
      <c r="L594" s="10"/>
      <c r="N594" s="37"/>
      <c r="O594" s="37"/>
    </row>
    <row r="595" spans="1:15" s="6" customFormat="1" x14ac:dyDescent="0.2">
      <c r="A595" s="4"/>
      <c r="B595" s="4"/>
      <c r="D595" s="4"/>
      <c r="E595" s="4"/>
      <c r="F595" s="4"/>
      <c r="G595" s="4"/>
      <c r="H595" s="4"/>
      <c r="I595" s="4"/>
      <c r="L595" s="10"/>
      <c r="N595" s="37"/>
      <c r="O595" s="37"/>
    </row>
    <row r="596" spans="1:15" s="6" customFormat="1" x14ac:dyDescent="0.2">
      <c r="A596" s="4"/>
      <c r="B596" s="4"/>
      <c r="D596" s="4"/>
      <c r="E596" s="4"/>
      <c r="F596" s="4"/>
      <c r="G596" s="4"/>
      <c r="H596" s="4"/>
      <c r="I596" s="4"/>
      <c r="L596" s="10"/>
      <c r="N596" s="37"/>
      <c r="O596" s="37"/>
    </row>
    <row r="597" spans="1:15" s="6" customFormat="1" x14ac:dyDescent="0.2">
      <c r="A597" s="4"/>
      <c r="B597" s="4"/>
      <c r="D597" s="4"/>
      <c r="E597" s="4"/>
      <c r="F597" s="4"/>
      <c r="G597" s="4"/>
      <c r="H597" s="4"/>
      <c r="I597" s="4"/>
      <c r="L597" s="10"/>
      <c r="N597" s="37"/>
      <c r="O597" s="37"/>
    </row>
    <row r="598" spans="1:15" s="6" customFormat="1" x14ac:dyDescent="0.2">
      <c r="A598" s="4"/>
      <c r="B598" s="4"/>
      <c r="D598" s="4"/>
      <c r="E598" s="4"/>
      <c r="F598" s="4"/>
      <c r="G598" s="4"/>
      <c r="H598" s="4"/>
      <c r="I598" s="4"/>
      <c r="L598" s="10"/>
      <c r="N598" s="37"/>
      <c r="O598" s="37"/>
    </row>
    <row r="599" spans="1:15" s="6" customFormat="1" x14ac:dyDescent="0.2">
      <c r="A599" s="4"/>
      <c r="B599" s="4"/>
      <c r="D599" s="4"/>
      <c r="E599" s="4"/>
      <c r="F599" s="4"/>
      <c r="G599" s="4"/>
      <c r="H599" s="4"/>
      <c r="I599" s="4"/>
      <c r="L599" s="10"/>
      <c r="N599" s="37"/>
      <c r="O599" s="37"/>
    </row>
    <row r="600" spans="1:15" s="6" customFormat="1" x14ac:dyDescent="0.2">
      <c r="A600" s="4"/>
      <c r="B600" s="4"/>
      <c r="D600" s="4"/>
      <c r="E600" s="4"/>
      <c r="F600" s="4"/>
      <c r="G600" s="4"/>
      <c r="H600" s="4"/>
      <c r="I600" s="4"/>
      <c r="L600" s="10"/>
      <c r="N600" s="37"/>
      <c r="O600" s="37"/>
    </row>
    <row r="601" spans="1:15" s="6" customFormat="1" x14ac:dyDescent="0.2">
      <c r="A601" s="4"/>
      <c r="B601" s="4"/>
      <c r="D601" s="4"/>
      <c r="E601" s="4"/>
      <c r="F601" s="4"/>
      <c r="G601" s="4"/>
      <c r="H601" s="4"/>
      <c r="I601" s="4"/>
      <c r="L601" s="10"/>
      <c r="N601" s="37"/>
      <c r="O601" s="37"/>
    </row>
    <row r="602" spans="1:15" s="6" customFormat="1" x14ac:dyDescent="0.2">
      <c r="A602" s="4"/>
      <c r="B602" s="4"/>
      <c r="D602" s="4"/>
      <c r="E602" s="4"/>
      <c r="F602" s="4"/>
      <c r="G602" s="4"/>
      <c r="H602" s="4"/>
      <c r="I602" s="4"/>
      <c r="L602" s="10"/>
      <c r="N602" s="37"/>
      <c r="O602" s="37"/>
    </row>
    <row r="603" spans="1:15" s="6" customFormat="1" x14ac:dyDescent="0.2">
      <c r="A603" s="4"/>
      <c r="B603" s="4"/>
      <c r="D603" s="4"/>
      <c r="E603" s="4"/>
      <c r="F603" s="4"/>
      <c r="G603" s="4"/>
      <c r="H603" s="4"/>
      <c r="I603" s="4"/>
      <c r="L603" s="10"/>
      <c r="N603" s="37"/>
      <c r="O603" s="37"/>
    </row>
    <row r="604" spans="1:15" s="6" customFormat="1" x14ac:dyDescent="0.2">
      <c r="A604" s="4"/>
      <c r="B604" s="4"/>
      <c r="D604" s="4"/>
      <c r="E604" s="4"/>
      <c r="F604" s="4"/>
      <c r="G604" s="4"/>
      <c r="H604" s="4"/>
      <c r="I604" s="4"/>
      <c r="L604" s="10"/>
      <c r="N604" s="37"/>
      <c r="O604" s="37"/>
    </row>
    <row r="605" spans="1:15" s="6" customFormat="1" x14ac:dyDescent="0.2">
      <c r="A605" s="4"/>
      <c r="B605" s="4"/>
      <c r="D605" s="4"/>
      <c r="E605" s="4"/>
      <c r="F605" s="4"/>
      <c r="G605" s="4"/>
      <c r="H605" s="4"/>
      <c r="I605" s="4"/>
      <c r="L605" s="10"/>
      <c r="N605" s="37"/>
      <c r="O605" s="37"/>
    </row>
    <row r="606" spans="1:15" s="6" customFormat="1" x14ac:dyDescent="0.2">
      <c r="A606" s="4"/>
      <c r="B606" s="4"/>
      <c r="D606" s="4"/>
      <c r="E606" s="4"/>
      <c r="F606" s="4"/>
      <c r="G606" s="4"/>
      <c r="H606" s="4"/>
      <c r="I606" s="4"/>
      <c r="L606" s="10"/>
      <c r="N606" s="37"/>
      <c r="O606" s="37"/>
    </row>
    <row r="607" spans="1:15" s="6" customFormat="1" x14ac:dyDescent="0.2">
      <c r="A607" s="4"/>
      <c r="B607" s="4"/>
      <c r="D607" s="4"/>
      <c r="E607" s="4"/>
      <c r="F607" s="4"/>
      <c r="G607" s="4"/>
      <c r="H607" s="4"/>
      <c r="I607" s="4"/>
      <c r="L607" s="10"/>
      <c r="N607" s="37"/>
      <c r="O607" s="37"/>
    </row>
    <row r="608" spans="1:15" s="6" customFormat="1" x14ac:dyDescent="0.2">
      <c r="A608" s="4"/>
      <c r="B608" s="4"/>
      <c r="D608" s="4"/>
      <c r="E608" s="4"/>
      <c r="F608" s="4"/>
      <c r="G608" s="4"/>
      <c r="H608" s="4"/>
      <c r="I608" s="4"/>
      <c r="L608" s="10"/>
      <c r="N608" s="37"/>
      <c r="O608" s="37"/>
    </row>
    <row r="609" spans="1:15" s="6" customFormat="1" x14ac:dyDescent="0.2">
      <c r="A609" s="4"/>
      <c r="B609" s="4"/>
      <c r="D609" s="4"/>
      <c r="E609" s="4"/>
      <c r="F609" s="4"/>
      <c r="G609" s="4"/>
      <c r="H609" s="4"/>
      <c r="I609" s="4"/>
      <c r="L609" s="10"/>
      <c r="N609" s="37"/>
      <c r="O609" s="37"/>
    </row>
    <row r="610" spans="1:15" s="6" customFormat="1" x14ac:dyDescent="0.2">
      <c r="A610" s="4"/>
      <c r="B610" s="4"/>
      <c r="D610" s="4"/>
      <c r="E610" s="4"/>
      <c r="F610" s="4"/>
      <c r="G610" s="4"/>
      <c r="H610" s="4"/>
      <c r="I610" s="4"/>
      <c r="L610" s="10"/>
      <c r="N610" s="37"/>
      <c r="O610" s="37"/>
    </row>
    <row r="611" spans="1:15" s="6" customFormat="1" x14ac:dyDescent="0.2">
      <c r="A611" s="4"/>
      <c r="B611" s="4"/>
      <c r="D611" s="4"/>
      <c r="E611" s="4"/>
      <c r="F611" s="4"/>
      <c r="G611" s="4"/>
      <c r="H611" s="4"/>
      <c r="I611" s="4"/>
      <c r="L611" s="10"/>
      <c r="N611" s="37"/>
      <c r="O611" s="37"/>
    </row>
    <row r="612" spans="1:15" s="6" customFormat="1" x14ac:dyDescent="0.2">
      <c r="A612" s="4"/>
      <c r="B612" s="4"/>
      <c r="D612" s="4"/>
      <c r="E612" s="4"/>
      <c r="F612" s="4"/>
      <c r="G612" s="4"/>
      <c r="H612" s="4"/>
      <c r="I612" s="4"/>
      <c r="L612" s="10"/>
      <c r="N612" s="37"/>
      <c r="O612" s="37"/>
    </row>
    <row r="613" spans="1:15" s="6" customFormat="1" x14ac:dyDescent="0.2">
      <c r="A613" s="4"/>
      <c r="B613" s="4"/>
      <c r="D613" s="4"/>
      <c r="E613" s="4"/>
      <c r="F613" s="4"/>
      <c r="G613" s="4"/>
      <c r="H613" s="4"/>
      <c r="I613" s="4"/>
      <c r="L613" s="10"/>
      <c r="N613" s="37"/>
      <c r="O613" s="37"/>
    </row>
    <row r="614" spans="1:15" s="6" customFormat="1" x14ac:dyDescent="0.2">
      <c r="A614" s="4"/>
      <c r="B614" s="4"/>
      <c r="D614" s="4"/>
      <c r="E614" s="4"/>
      <c r="F614" s="4"/>
      <c r="G614" s="4"/>
      <c r="H614" s="4"/>
      <c r="I614" s="4"/>
      <c r="L614" s="10"/>
      <c r="N614" s="37"/>
      <c r="O614" s="37"/>
    </row>
    <row r="615" spans="1:15" s="6" customFormat="1" x14ac:dyDescent="0.2">
      <c r="A615" s="4"/>
      <c r="B615" s="4"/>
      <c r="D615" s="4"/>
      <c r="E615" s="4"/>
      <c r="F615" s="4"/>
      <c r="G615" s="4"/>
      <c r="H615" s="4"/>
      <c r="I615" s="4"/>
      <c r="L615" s="10"/>
      <c r="N615" s="37"/>
      <c r="O615" s="37"/>
    </row>
    <row r="616" spans="1:15" s="6" customFormat="1" x14ac:dyDescent="0.2">
      <c r="A616" s="4"/>
      <c r="B616" s="4"/>
      <c r="D616" s="4"/>
      <c r="E616" s="4"/>
      <c r="F616" s="4"/>
      <c r="G616" s="4"/>
      <c r="H616" s="4"/>
      <c r="I616" s="4"/>
      <c r="L616" s="10"/>
      <c r="N616" s="37"/>
      <c r="O616" s="37"/>
    </row>
    <row r="617" spans="1:15" s="6" customFormat="1" x14ac:dyDescent="0.2">
      <c r="A617" s="4"/>
      <c r="B617" s="4"/>
      <c r="D617" s="4"/>
      <c r="E617" s="4"/>
      <c r="F617" s="4"/>
      <c r="G617" s="4"/>
      <c r="H617" s="4"/>
      <c r="I617" s="4"/>
      <c r="L617" s="10"/>
      <c r="N617" s="37"/>
      <c r="O617" s="37"/>
    </row>
    <row r="618" spans="1:15" s="6" customFormat="1" x14ac:dyDescent="0.2">
      <c r="A618" s="4"/>
      <c r="B618" s="4"/>
      <c r="D618" s="4"/>
      <c r="E618" s="4"/>
      <c r="F618" s="4"/>
      <c r="G618" s="4"/>
      <c r="H618" s="4"/>
      <c r="I618" s="4"/>
      <c r="L618" s="10"/>
      <c r="N618" s="37"/>
      <c r="O618" s="37"/>
    </row>
    <row r="619" spans="1:15" s="6" customFormat="1" x14ac:dyDescent="0.2">
      <c r="A619" s="4"/>
      <c r="B619" s="4"/>
      <c r="D619" s="4"/>
      <c r="E619" s="4"/>
      <c r="F619" s="4"/>
      <c r="G619" s="4"/>
      <c r="H619" s="4"/>
      <c r="I619" s="4"/>
      <c r="L619" s="10"/>
      <c r="N619" s="37"/>
      <c r="O619" s="37"/>
    </row>
    <row r="620" spans="1:15" s="6" customFormat="1" x14ac:dyDescent="0.2">
      <c r="A620" s="4"/>
      <c r="B620" s="4"/>
      <c r="D620" s="4"/>
      <c r="E620" s="4"/>
      <c r="F620" s="4"/>
      <c r="G620" s="4"/>
      <c r="H620" s="4"/>
      <c r="I620" s="4"/>
      <c r="L620" s="10"/>
      <c r="N620" s="37"/>
      <c r="O620" s="37"/>
    </row>
    <row r="621" spans="1:15" s="6" customFormat="1" x14ac:dyDescent="0.2">
      <c r="A621" s="4"/>
      <c r="B621" s="4"/>
      <c r="D621" s="4"/>
      <c r="E621" s="4"/>
      <c r="F621" s="4"/>
      <c r="G621" s="4"/>
      <c r="H621" s="4"/>
      <c r="I621" s="4"/>
      <c r="L621" s="10"/>
      <c r="N621" s="37"/>
      <c r="O621" s="37"/>
    </row>
    <row r="622" spans="1:15" s="6" customFormat="1" x14ac:dyDescent="0.2">
      <c r="A622" s="4"/>
      <c r="B622" s="4"/>
      <c r="D622" s="4"/>
      <c r="E622" s="4"/>
      <c r="F622" s="4"/>
      <c r="G622" s="4"/>
      <c r="H622" s="4"/>
      <c r="I622" s="4"/>
      <c r="L622" s="10"/>
      <c r="N622" s="37"/>
      <c r="O622" s="37"/>
    </row>
    <row r="623" spans="1:15" s="6" customFormat="1" x14ac:dyDescent="0.2">
      <c r="A623" s="4"/>
      <c r="B623" s="4"/>
      <c r="D623" s="4"/>
      <c r="E623" s="4"/>
      <c r="F623" s="4"/>
      <c r="G623" s="4"/>
      <c r="H623" s="4"/>
      <c r="I623" s="4"/>
      <c r="L623" s="10"/>
      <c r="N623" s="37"/>
      <c r="O623" s="37"/>
    </row>
    <row r="624" spans="1:15" s="6" customFormat="1" x14ac:dyDescent="0.2">
      <c r="A624" s="4"/>
      <c r="B624" s="4"/>
      <c r="D624" s="4"/>
      <c r="E624" s="4"/>
      <c r="F624" s="4"/>
      <c r="G624" s="4"/>
      <c r="H624" s="4"/>
      <c r="I624" s="4"/>
      <c r="L624" s="10"/>
      <c r="N624" s="37"/>
      <c r="O624" s="37"/>
    </row>
    <row r="625" spans="1:15" s="6" customFormat="1" x14ac:dyDescent="0.2">
      <c r="A625" s="4"/>
      <c r="B625" s="4"/>
      <c r="D625" s="4"/>
      <c r="E625" s="4"/>
      <c r="F625" s="4"/>
      <c r="G625" s="4"/>
      <c r="H625" s="4"/>
      <c r="I625" s="4"/>
      <c r="L625" s="10"/>
      <c r="N625" s="37"/>
      <c r="O625" s="37"/>
    </row>
    <row r="626" spans="1:15" s="6" customFormat="1" x14ac:dyDescent="0.2">
      <c r="A626" s="4"/>
      <c r="B626" s="4"/>
      <c r="D626" s="4"/>
      <c r="E626" s="4"/>
      <c r="F626" s="4"/>
      <c r="G626" s="4"/>
      <c r="H626" s="4"/>
      <c r="I626" s="4"/>
      <c r="L626" s="10"/>
      <c r="N626" s="37"/>
      <c r="O626" s="37"/>
    </row>
    <row r="627" spans="1:15" s="6" customFormat="1" x14ac:dyDescent="0.2">
      <c r="A627" s="4"/>
      <c r="B627" s="4"/>
      <c r="D627" s="4"/>
      <c r="E627" s="4"/>
      <c r="F627" s="4"/>
      <c r="G627" s="4"/>
      <c r="H627" s="4"/>
      <c r="I627" s="4"/>
      <c r="L627" s="10"/>
      <c r="N627" s="37"/>
      <c r="O627" s="37"/>
    </row>
    <row r="628" spans="1:15" s="6" customFormat="1" x14ac:dyDescent="0.2">
      <c r="A628" s="4"/>
      <c r="B628" s="4"/>
      <c r="D628" s="4"/>
      <c r="E628" s="4"/>
      <c r="F628" s="4"/>
      <c r="G628" s="4"/>
      <c r="H628" s="4"/>
      <c r="I628" s="4"/>
      <c r="L628" s="10"/>
      <c r="N628" s="37"/>
      <c r="O628" s="37"/>
    </row>
    <row r="629" spans="1:15" s="6" customFormat="1" x14ac:dyDescent="0.2">
      <c r="A629" s="4"/>
      <c r="B629" s="4"/>
      <c r="D629" s="4"/>
      <c r="E629" s="4"/>
      <c r="F629" s="4"/>
      <c r="G629" s="4"/>
      <c r="H629" s="4"/>
      <c r="I629" s="4"/>
      <c r="L629" s="10"/>
      <c r="N629" s="37"/>
      <c r="O629" s="37"/>
    </row>
    <row r="630" spans="1:15" s="6" customFormat="1" x14ac:dyDescent="0.2">
      <c r="A630" s="4"/>
      <c r="B630" s="4"/>
      <c r="D630" s="4"/>
      <c r="E630" s="4"/>
      <c r="F630" s="4"/>
      <c r="G630" s="4"/>
      <c r="H630" s="4"/>
      <c r="I630" s="4"/>
      <c r="L630" s="10"/>
      <c r="N630" s="37"/>
      <c r="O630" s="37"/>
    </row>
    <row r="631" spans="1:15" s="6" customFormat="1" x14ac:dyDescent="0.2">
      <c r="A631" s="4"/>
      <c r="B631" s="4"/>
      <c r="D631" s="4"/>
      <c r="E631" s="4"/>
      <c r="F631" s="4"/>
      <c r="G631" s="4"/>
      <c r="H631" s="4"/>
      <c r="I631" s="4"/>
      <c r="L631" s="10"/>
      <c r="N631" s="37"/>
      <c r="O631" s="37"/>
    </row>
    <row r="632" spans="1:15" s="6" customFormat="1" x14ac:dyDescent="0.2">
      <c r="A632" s="4"/>
      <c r="B632" s="4"/>
      <c r="D632" s="4"/>
      <c r="E632" s="4"/>
      <c r="F632" s="4"/>
      <c r="G632" s="4"/>
      <c r="H632" s="4"/>
      <c r="I632" s="4"/>
      <c r="L632" s="10"/>
      <c r="N632" s="37"/>
      <c r="O632" s="37"/>
    </row>
    <row r="633" spans="1:15" s="6" customFormat="1" x14ac:dyDescent="0.2">
      <c r="A633" s="4"/>
      <c r="B633" s="4"/>
      <c r="D633" s="4"/>
      <c r="E633" s="4"/>
      <c r="F633" s="4"/>
      <c r="G633" s="4"/>
      <c r="H633" s="4"/>
      <c r="I633" s="4"/>
      <c r="L633" s="10"/>
      <c r="N633" s="37"/>
      <c r="O633" s="37"/>
    </row>
    <row r="634" spans="1:15" s="6" customFormat="1" x14ac:dyDescent="0.2">
      <c r="A634" s="4"/>
      <c r="B634" s="4"/>
      <c r="D634" s="4"/>
      <c r="E634" s="4"/>
      <c r="F634" s="4"/>
      <c r="G634" s="4"/>
      <c r="H634" s="4"/>
      <c r="I634" s="4"/>
      <c r="L634" s="10"/>
      <c r="N634" s="37"/>
      <c r="O634" s="37"/>
    </row>
    <row r="635" spans="1:15" s="6" customFormat="1" x14ac:dyDescent="0.2">
      <c r="A635" s="4"/>
      <c r="B635" s="4"/>
      <c r="D635" s="4"/>
      <c r="E635" s="4"/>
      <c r="F635" s="4"/>
      <c r="G635" s="4"/>
      <c r="H635" s="4"/>
      <c r="I635" s="4"/>
      <c r="L635" s="10"/>
      <c r="N635" s="37"/>
      <c r="O635" s="37"/>
    </row>
    <row r="636" spans="1:15" s="6" customFormat="1" x14ac:dyDescent="0.2">
      <c r="A636" s="4"/>
      <c r="B636" s="4"/>
      <c r="D636" s="4"/>
      <c r="E636" s="4"/>
      <c r="F636" s="4"/>
      <c r="G636" s="4"/>
      <c r="H636" s="4"/>
      <c r="I636" s="4"/>
      <c r="L636" s="10"/>
      <c r="N636" s="37"/>
      <c r="O636" s="37"/>
    </row>
    <row r="637" spans="1:15" s="6" customFormat="1" x14ac:dyDescent="0.2">
      <c r="A637" s="4"/>
      <c r="B637" s="4"/>
      <c r="D637" s="4"/>
      <c r="E637" s="4"/>
      <c r="F637" s="4"/>
      <c r="G637" s="4"/>
      <c r="H637" s="4"/>
      <c r="I637" s="4"/>
      <c r="L637" s="10"/>
      <c r="N637" s="37"/>
      <c r="O637" s="37"/>
    </row>
    <row r="638" spans="1:15" s="6" customFormat="1" x14ac:dyDescent="0.2">
      <c r="A638" s="4"/>
      <c r="B638" s="4"/>
      <c r="D638" s="4"/>
      <c r="E638" s="4"/>
      <c r="F638" s="4"/>
      <c r="G638" s="4"/>
      <c r="H638" s="4"/>
      <c r="I638" s="4"/>
      <c r="L638" s="10"/>
      <c r="N638" s="37"/>
      <c r="O638" s="37"/>
    </row>
    <row r="639" spans="1:15" s="6" customFormat="1" x14ac:dyDescent="0.2">
      <c r="A639" s="4"/>
      <c r="B639" s="4"/>
      <c r="D639" s="4"/>
      <c r="E639" s="4"/>
      <c r="F639" s="4"/>
      <c r="G639" s="4"/>
      <c r="H639" s="4"/>
      <c r="I639" s="4"/>
      <c r="L639" s="10"/>
      <c r="N639" s="37"/>
      <c r="O639" s="37"/>
    </row>
    <row r="640" spans="1:15" s="6" customFormat="1" x14ac:dyDescent="0.2">
      <c r="A640" s="4"/>
      <c r="B640" s="4"/>
      <c r="D640" s="4"/>
      <c r="E640" s="4"/>
      <c r="F640" s="4"/>
      <c r="G640" s="4"/>
      <c r="H640" s="4"/>
      <c r="I640" s="4"/>
      <c r="L640" s="10"/>
      <c r="N640" s="37"/>
      <c r="O640" s="37"/>
    </row>
    <row r="641" spans="1:15" s="6" customFormat="1" x14ac:dyDescent="0.2">
      <c r="A641" s="4"/>
      <c r="B641" s="4"/>
      <c r="D641" s="4"/>
      <c r="E641" s="4"/>
      <c r="F641" s="4"/>
      <c r="G641" s="4"/>
      <c r="H641" s="4"/>
      <c r="I641" s="4"/>
      <c r="L641" s="10"/>
      <c r="N641" s="37"/>
      <c r="O641" s="37"/>
    </row>
    <row r="642" spans="1:15" s="6" customFormat="1" x14ac:dyDescent="0.2">
      <c r="A642" s="4"/>
      <c r="B642" s="4"/>
      <c r="D642" s="4"/>
      <c r="E642" s="4"/>
      <c r="F642" s="4"/>
      <c r="G642" s="4"/>
      <c r="H642" s="4"/>
      <c r="I642" s="4"/>
      <c r="L642" s="10"/>
      <c r="N642" s="37"/>
      <c r="O642" s="37"/>
    </row>
    <row r="643" spans="1:15" s="6" customFormat="1" x14ac:dyDescent="0.2">
      <c r="A643" s="4"/>
      <c r="B643" s="4"/>
      <c r="D643" s="4"/>
      <c r="E643" s="4"/>
      <c r="F643" s="4"/>
      <c r="G643" s="4"/>
      <c r="H643" s="4"/>
      <c r="I643" s="4"/>
      <c r="L643" s="10"/>
      <c r="N643" s="37"/>
      <c r="O643" s="37"/>
    </row>
    <row r="644" spans="1:15" s="6" customFormat="1" x14ac:dyDescent="0.2">
      <c r="A644" s="4"/>
      <c r="B644" s="4"/>
      <c r="D644" s="4"/>
      <c r="E644" s="4"/>
      <c r="F644" s="4"/>
      <c r="G644" s="4"/>
      <c r="H644" s="4"/>
      <c r="I644" s="4"/>
      <c r="L644" s="10"/>
      <c r="N644" s="37"/>
      <c r="O644" s="37"/>
    </row>
    <row r="645" spans="1:15" s="6" customFormat="1" x14ac:dyDescent="0.2">
      <c r="A645" s="4"/>
      <c r="B645" s="4"/>
      <c r="D645" s="4"/>
      <c r="E645" s="4"/>
      <c r="F645" s="4"/>
      <c r="G645" s="4"/>
      <c r="H645" s="4"/>
      <c r="I645" s="4"/>
      <c r="L645" s="10"/>
      <c r="N645" s="37"/>
      <c r="O645" s="37"/>
    </row>
    <row r="646" spans="1:15" s="6" customFormat="1" x14ac:dyDescent="0.2">
      <c r="A646" s="4"/>
      <c r="B646" s="4"/>
      <c r="D646" s="4"/>
      <c r="E646" s="4"/>
      <c r="F646" s="4"/>
      <c r="G646" s="4"/>
      <c r="H646" s="4"/>
      <c r="I646" s="4"/>
      <c r="L646" s="10"/>
      <c r="N646" s="37"/>
      <c r="O646" s="37"/>
    </row>
    <row r="647" spans="1:15" s="6" customFormat="1" x14ac:dyDescent="0.2">
      <c r="A647" s="4"/>
      <c r="B647" s="4"/>
      <c r="D647" s="4"/>
      <c r="E647" s="4"/>
      <c r="F647" s="4"/>
      <c r="G647" s="4"/>
      <c r="H647" s="4"/>
      <c r="I647" s="4"/>
      <c r="L647" s="10"/>
      <c r="N647" s="37"/>
      <c r="O647" s="37"/>
    </row>
    <row r="648" spans="1:15" s="6" customFormat="1" x14ac:dyDescent="0.2">
      <c r="A648" s="4"/>
      <c r="B648" s="4"/>
      <c r="D648" s="4"/>
      <c r="E648" s="4"/>
      <c r="F648" s="4"/>
      <c r="G648" s="4"/>
      <c r="H648" s="4"/>
      <c r="I648" s="4"/>
      <c r="L648" s="10"/>
      <c r="N648" s="37"/>
      <c r="O648" s="37"/>
    </row>
    <row r="649" spans="1:15" s="6" customFormat="1" x14ac:dyDescent="0.2">
      <c r="A649" s="4"/>
      <c r="B649" s="4"/>
      <c r="D649" s="4"/>
      <c r="E649" s="4"/>
      <c r="F649" s="4"/>
      <c r="G649" s="4"/>
      <c r="H649" s="4"/>
      <c r="I649" s="4"/>
      <c r="L649" s="10"/>
      <c r="N649" s="37"/>
      <c r="O649" s="37"/>
    </row>
    <row r="650" spans="1:15" s="6" customFormat="1" x14ac:dyDescent="0.2">
      <c r="A650" s="4"/>
      <c r="B650" s="4"/>
      <c r="D650" s="4"/>
      <c r="E650" s="4"/>
      <c r="F650" s="4"/>
      <c r="G650" s="4"/>
      <c r="H650" s="4"/>
      <c r="I650" s="4"/>
      <c r="L650" s="10"/>
      <c r="N650" s="37"/>
      <c r="O650" s="37"/>
    </row>
    <row r="651" spans="1:15" s="6" customFormat="1" x14ac:dyDescent="0.2">
      <c r="A651" s="4"/>
      <c r="B651" s="4"/>
      <c r="D651" s="4"/>
      <c r="E651" s="4"/>
      <c r="F651" s="4"/>
      <c r="G651" s="4"/>
      <c r="H651" s="4"/>
      <c r="I651" s="4"/>
      <c r="L651" s="10"/>
      <c r="N651" s="37"/>
      <c r="O651" s="37"/>
    </row>
    <row r="652" spans="1:15" s="6" customFormat="1" x14ac:dyDescent="0.2">
      <c r="A652" s="4"/>
      <c r="B652" s="4"/>
      <c r="D652" s="4"/>
      <c r="E652" s="4"/>
      <c r="F652" s="4"/>
      <c r="G652" s="4"/>
      <c r="H652" s="4"/>
      <c r="I652" s="4"/>
      <c r="L652" s="10"/>
      <c r="N652" s="37"/>
      <c r="O652" s="37"/>
    </row>
    <row r="653" spans="1:15" s="6" customFormat="1" x14ac:dyDescent="0.2">
      <c r="A653" s="4"/>
      <c r="B653" s="4"/>
      <c r="D653" s="4"/>
      <c r="E653" s="4"/>
      <c r="F653" s="4"/>
      <c r="G653" s="4"/>
      <c r="H653" s="4"/>
      <c r="I653" s="4"/>
      <c r="L653" s="10"/>
      <c r="N653" s="37"/>
      <c r="O653" s="37"/>
    </row>
    <row r="654" spans="1:15" s="6" customFormat="1" x14ac:dyDescent="0.2">
      <c r="A654" s="4"/>
      <c r="B654" s="4"/>
      <c r="D654" s="4"/>
      <c r="E654" s="4"/>
      <c r="F654" s="4"/>
      <c r="G654" s="4"/>
      <c r="H654" s="4"/>
      <c r="I654" s="4"/>
      <c r="L654" s="10"/>
      <c r="N654" s="37"/>
      <c r="O654" s="37"/>
    </row>
    <row r="655" spans="1:15" s="6" customFormat="1" x14ac:dyDescent="0.2">
      <c r="A655" s="4"/>
      <c r="B655" s="4"/>
      <c r="D655" s="4"/>
      <c r="E655" s="4"/>
      <c r="F655" s="4"/>
      <c r="G655" s="4"/>
      <c r="H655" s="4"/>
      <c r="I655" s="4"/>
      <c r="L655" s="10"/>
      <c r="N655" s="37"/>
      <c r="O655" s="37"/>
    </row>
    <row r="656" spans="1:15" s="6" customFormat="1" x14ac:dyDescent="0.2">
      <c r="A656" s="4"/>
      <c r="B656" s="4"/>
      <c r="D656" s="4"/>
      <c r="E656" s="4"/>
      <c r="F656" s="4"/>
      <c r="G656" s="4"/>
      <c r="H656" s="4"/>
      <c r="I656" s="4"/>
      <c r="L656" s="10"/>
      <c r="N656" s="37"/>
      <c r="O656" s="37"/>
    </row>
    <row r="657" spans="1:15" s="6" customFormat="1" x14ac:dyDescent="0.2">
      <c r="A657" s="4"/>
      <c r="B657" s="4"/>
      <c r="D657" s="4"/>
      <c r="E657" s="4"/>
      <c r="F657" s="4"/>
      <c r="G657" s="4"/>
      <c r="H657" s="4"/>
      <c r="I657" s="4"/>
      <c r="L657" s="10"/>
      <c r="N657" s="37"/>
      <c r="O657" s="37"/>
    </row>
    <row r="658" spans="1:15" s="6" customFormat="1" x14ac:dyDescent="0.2">
      <c r="A658" s="4"/>
      <c r="B658" s="4"/>
      <c r="D658" s="4"/>
      <c r="E658" s="4"/>
      <c r="F658" s="4"/>
      <c r="G658" s="4"/>
      <c r="H658" s="4"/>
      <c r="I658" s="4"/>
      <c r="L658" s="10"/>
      <c r="N658" s="37"/>
      <c r="O658" s="37"/>
    </row>
    <row r="659" spans="1:15" s="6" customFormat="1" x14ac:dyDescent="0.2">
      <c r="A659" s="4"/>
      <c r="B659" s="4"/>
      <c r="D659" s="4"/>
      <c r="E659" s="4"/>
      <c r="F659" s="4"/>
      <c r="G659" s="4"/>
      <c r="H659" s="4"/>
      <c r="I659" s="4"/>
      <c r="L659" s="10"/>
      <c r="N659" s="37"/>
      <c r="O659" s="37"/>
    </row>
    <row r="660" spans="1:15" s="6" customFormat="1" x14ac:dyDescent="0.2">
      <c r="A660" s="4"/>
      <c r="B660" s="4"/>
      <c r="D660" s="4"/>
      <c r="E660" s="4"/>
      <c r="F660" s="4"/>
      <c r="G660" s="4"/>
      <c r="H660" s="4"/>
      <c r="I660" s="4"/>
      <c r="L660" s="10"/>
      <c r="N660" s="37"/>
      <c r="O660" s="37"/>
    </row>
    <row r="661" spans="1:15" s="6" customFormat="1" x14ac:dyDescent="0.2">
      <c r="A661" s="4"/>
      <c r="B661" s="4"/>
      <c r="D661" s="4"/>
      <c r="E661" s="4"/>
      <c r="F661" s="4"/>
      <c r="G661" s="4"/>
      <c r="H661" s="4"/>
      <c r="I661" s="4"/>
      <c r="L661" s="10"/>
      <c r="N661" s="37"/>
      <c r="O661" s="37"/>
    </row>
    <row r="662" spans="1:15" s="6" customFormat="1" x14ac:dyDescent="0.2">
      <c r="A662" s="4"/>
      <c r="B662" s="4"/>
      <c r="D662" s="4"/>
      <c r="E662" s="4"/>
      <c r="F662" s="4"/>
      <c r="G662" s="4"/>
      <c r="H662" s="4"/>
      <c r="I662" s="4"/>
      <c r="L662" s="10"/>
      <c r="N662" s="37"/>
      <c r="O662" s="37"/>
    </row>
    <row r="663" spans="1:15" s="6" customFormat="1" x14ac:dyDescent="0.2">
      <c r="A663" s="4"/>
      <c r="B663" s="4"/>
      <c r="D663" s="4"/>
      <c r="E663" s="4"/>
      <c r="F663" s="4"/>
      <c r="G663" s="4"/>
      <c r="H663" s="4"/>
      <c r="I663" s="4"/>
      <c r="L663" s="10"/>
      <c r="N663" s="37"/>
      <c r="O663" s="37"/>
    </row>
    <row r="664" spans="1:15" s="6" customFormat="1" x14ac:dyDescent="0.2">
      <c r="A664" s="4"/>
      <c r="B664" s="4"/>
      <c r="D664" s="4"/>
      <c r="E664" s="4"/>
      <c r="F664" s="4"/>
      <c r="G664" s="4"/>
      <c r="H664" s="4"/>
      <c r="I664" s="4"/>
      <c r="L664" s="10"/>
      <c r="N664" s="37"/>
      <c r="O664" s="37"/>
    </row>
    <row r="665" spans="1:15" s="6" customFormat="1" x14ac:dyDescent="0.2">
      <c r="A665" s="4"/>
      <c r="B665" s="4"/>
      <c r="D665" s="4"/>
      <c r="E665" s="4"/>
      <c r="F665" s="4"/>
      <c r="G665" s="4"/>
      <c r="H665" s="4"/>
      <c r="I665" s="4"/>
      <c r="L665" s="10"/>
      <c r="N665" s="37"/>
      <c r="O665" s="37"/>
    </row>
    <row r="666" spans="1:15" s="6" customFormat="1" x14ac:dyDescent="0.2">
      <c r="A666" s="4"/>
      <c r="B666" s="4"/>
      <c r="D666" s="4"/>
      <c r="E666" s="4"/>
      <c r="F666" s="4"/>
      <c r="G666" s="4"/>
      <c r="H666" s="4"/>
      <c r="I666" s="4"/>
      <c r="L666" s="10"/>
      <c r="N666" s="37"/>
      <c r="O666" s="37"/>
    </row>
    <row r="667" spans="1:15" s="6" customFormat="1" x14ac:dyDescent="0.2">
      <c r="A667" s="4"/>
      <c r="B667" s="4"/>
      <c r="D667" s="4"/>
      <c r="E667" s="4"/>
      <c r="F667" s="4"/>
      <c r="G667" s="4"/>
      <c r="H667" s="4"/>
      <c r="I667" s="4"/>
      <c r="L667" s="10"/>
      <c r="N667" s="37"/>
      <c r="O667" s="37"/>
    </row>
    <row r="668" spans="1:15" s="6" customFormat="1" x14ac:dyDescent="0.2">
      <c r="A668" s="4"/>
      <c r="B668" s="4"/>
      <c r="D668" s="4"/>
      <c r="E668" s="4"/>
      <c r="F668" s="4"/>
      <c r="G668" s="4"/>
      <c r="H668" s="4"/>
      <c r="I668" s="4"/>
      <c r="L668" s="10"/>
      <c r="N668" s="37"/>
      <c r="O668" s="37"/>
    </row>
    <row r="669" spans="1:15" s="6" customFormat="1" x14ac:dyDescent="0.2">
      <c r="A669" s="4"/>
      <c r="B669" s="4"/>
      <c r="D669" s="4"/>
      <c r="E669" s="4"/>
      <c r="F669" s="4"/>
      <c r="G669" s="4"/>
      <c r="H669" s="4"/>
      <c r="I669" s="4"/>
      <c r="L669" s="10"/>
      <c r="N669" s="37"/>
      <c r="O669" s="37"/>
    </row>
    <row r="670" spans="1:15" s="6" customFormat="1" x14ac:dyDescent="0.2">
      <c r="A670" s="4"/>
      <c r="B670" s="4"/>
      <c r="D670" s="4"/>
      <c r="E670" s="4"/>
      <c r="F670" s="4"/>
      <c r="G670" s="4"/>
      <c r="H670" s="4"/>
      <c r="I670" s="4"/>
      <c r="L670" s="10"/>
      <c r="N670" s="37"/>
      <c r="O670" s="37"/>
    </row>
    <row r="671" spans="1:15" s="6" customFormat="1" x14ac:dyDescent="0.2">
      <c r="A671" s="4"/>
      <c r="B671" s="4"/>
      <c r="D671" s="4"/>
      <c r="E671" s="4"/>
      <c r="F671" s="4"/>
      <c r="G671" s="4"/>
      <c r="H671" s="4"/>
      <c r="I671" s="4"/>
      <c r="L671" s="10"/>
      <c r="N671" s="37"/>
      <c r="O671" s="37"/>
    </row>
    <row r="672" spans="1:15" s="6" customFormat="1" x14ac:dyDescent="0.2">
      <c r="A672" s="4"/>
      <c r="B672" s="4"/>
      <c r="D672" s="4"/>
      <c r="E672" s="4"/>
      <c r="F672" s="4"/>
      <c r="G672" s="4"/>
      <c r="H672" s="4"/>
      <c r="I672" s="4"/>
      <c r="L672" s="10"/>
      <c r="N672" s="37"/>
      <c r="O672" s="37"/>
    </row>
    <row r="673" spans="1:15" s="6" customFormat="1" x14ac:dyDescent="0.2">
      <c r="A673" s="4"/>
      <c r="B673" s="4"/>
      <c r="D673" s="4"/>
      <c r="E673" s="4"/>
      <c r="F673" s="4"/>
      <c r="G673" s="4"/>
      <c r="H673" s="4"/>
      <c r="I673" s="4"/>
      <c r="L673" s="10"/>
      <c r="N673" s="37"/>
      <c r="O673" s="37"/>
    </row>
    <row r="674" spans="1:15" s="6" customFormat="1" x14ac:dyDescent="0.2">
      <c r="A674" s="4"/>
      <c r="B674" s="4"/>
      <c r="D674" s="4"/>
      <c r="E674" s="4"/>
      <c r="F674" s="4"/>
      <c r="G674" s="4"/>
      <c r="H674" s="4"/>
      <c r="I674" s="4"/>
      <c r="L674" s="10"/>
      <c r="N674" s="37"/>
      <c r="O674" s="37"/>
    </row>
    <row r="675" spans="1:15" s="6" customFormat="1" x14ac:dyDescent="0.2">
      <c r="A675" s="4"/>
      <c r="B675" s="4"/>
      <c r="D675" s="4"/>
      <c r="E675" s="4"/>
      <c r="F675" s="4"/>
      <c r="G675" s="4"/>
      <c r="H675" s="4"/>
      <c r="I675" s="4"/>
      <c r="L675" s="10"/>
      <c r="N675" s="37"/>
      <c r="O675" s="37"/>
    </row>
    <row r="676" spans="1:15" s="6" customFormat="1" x14ac:dyDescent="0.2">
      <c r="A676" s="4"/>
      <c r="B676" s="4"/>
      <c r="D676" s="4"/>
      <c r="E676" s="4"/>
      <c r="F676" s="4"/>
      <c r="G676" s="4"/>
      <c r="H676" s="4"/>
      <c r="I676" s="4"/>
      <c r="L676" s="10"/>
      <c r="N676" s="37"/>
      <c r="O676" s="37"/>
    </row>
    <row r="677" spans="1:15" s="6" customFormat="1" x14ac:dyDescent="0.2">
      <c r="A677" s="4"/>
      <c r="B677" s="4"/>
      <c r="D677" s="4"/>
      <c r="E677" s="4"/>
      <c r="F677" s="4"/>
      <c r="G677" s="4"/>
      <c r="H677" s="4"/>
      <c r="I677" s="4"/>
      <c r="L677" s="10"/>
      <c r="N677" s="37"/>
      <c r="O677" s="37"/>
    </row>
    <row r="678" spans="1:15" s="6" customFormat="1" x14ac:dyDescent="0.2">
      <c r="A678" s="4"/>
      <c r="B678" s="4"/>
      <c r="D678" s="4"/>
      <c r="E678" s="4"/>
      <c r="F678" s="4"/>
      <c r="G678" s="4"/>
      <c r="H678" s="4"/>
      <c r="I678" s="4"/>
      <c r="L678" s="10"/>
      <c r="N678" s="37"/>
      <c r="O678" s="37"/>
    </row>
    <row r="679" spans="1:15" s="6" customFormat="1" x14ac:dyDescent="0.2">
      <c r="A679" s="4"/>
      <c r="B679" s="4"/>
      <c r="D679" s="4"/>
      <c r="E679" s="4"/>
      <c r="F679" s="4"/>
      <c r="G679" s="4"/>
      <c r="H679" s="4"/>
      <c r="I679" s="4"/>
      <c r="L679" s="10"/>
      <c r="N679" s="37"/>
      <c r="O679" s="37"/>
    </row>
    <row r="680" spans="1:15" s="6" customFormat="1" x14ac:dyDescent="0.2">
      <c r="A680" s="4"/>
      <c r="B680" s="4"/>
      <c r="D680" s="4"/>
      <c r="E680" s="4"/>
      <c r="F680" s="4"/>
      <c r="G680" s="4"/>
      <c r="H680" s="4"/>
      <c r="I680" s="4"/>
      <c r="L680" s="10"/>
      <c r="N680" s="37"/>
      <c r="O680" s="37"/>
    </row>
    <row r="681" spans="1:15" s="6" customFormat="1" x14ac:dyDescent="0.2">
      <c r="A681" s="4"/>
      <c r="B681" s="4"/>
      <c r="D681" s="4"/>
      <c r="E681" s="4"/>
      <c r="F681" s="4"/>
      <c r="G681" s="4"/>
      <c r="H681" s="4"/>
      <c r="I681" s="4"/>
      <c r="L681" s="10"/>
      <c r="N681" s="37"/>
      <c r="O681" s="37"/>
    </row>
    <row r="682" spans="1:15" s="6" customFormat="1" x14ac:dyDescent="0.2">
      <c r="A682" s="4"/>
      <c r="B682" s="4"/>
      <c r="D682" s="4"/>
      <c r="E682" s="4"/>
      <c r="F682" s="4"/>
      <c r="G682" s="4"/>
      <c r="H682" s="4"/>
      <c r="I682" s="4"/>
      <c r="L682" s="10"/>
      <c r="N682" s="37"/>
      <c r="O682" s="37"/>
    </row>
    <row r="683" spans="1:15" s="6" customFormat="1" x14ac:dyDescent="0.2">
      <c r="A683" s="4"/>
      <c r="B683" s="4"/>
      <c r="D683" s="4"/>
      <c r="E683" s="4"/>
      <c r="F683" s="4"/>
      <c r="G683" s="4"/>
      <c r="H683" s="4"/>
      <c r="I683" s="4"/>
      <c r="L683" s="10"/>
      <c r="N683" s="37"/>
      <c r="O683" s="37"/>
    </row>
    <row r="684" spans="1:15" s="6" customFormat="1" x14ac:dyDescent="0.2">
      <c r="A684" s="4"/>
      <c r="B684" s="4"/>
      <c r="D684" s="4"/>
      <c r="E684" s="4"/>
      <c r="F684" s="4"/>
      <c r="G684" s="4"/>
      <c r="H684" s="4"/>
      <c r="I684" s="4"/>
      <c r="L684" s="10"/>
      <c r="N684" s="37"/>
      <c r="O684" s="37"/>
    </row>
    <row r="685" spans="1:15" s="6" customFormat="1" x14ac:dyDescent="0.2">
      <c r="A685" s="4"/>
      <c r="B685" s="4"/>
      <c r="D685" s="4"/>
      <c r="E685" s="4"/>
      <c r="F685" s="4"/>
      <c r="G685" s="4"/>
      <c r="H685" s="4"/>
      <c r="I685" s="4"/>
      <c r="L685" s="10"/>
      <c r="N685" s="37"/>
      <c r="O685" s="37"/>
    </row>
    <row r="686" spans="1:15" s="6" customFormat="1" x14ac:dyDescent="0.2">
      <c r="A686" s="4"/>
      <c r="B686" s="4"/>
      <c r="D686" s="4"/>
      <c r="E686" s="4"/>
      <c r="F686" s="4"/>
      <c r="G686" s="4"/>
      <c r="H686" s="4"/>
      <c r="I686" s="4"/>
      <c r="L686" s="10"/>
      <c r="N686" s="37"/>
      <c r="O686" s="37"/>
    </row>
    <row r="687" spans="1:15" s="6" customFormat="1" x14ac:dyDescent="0.2">
      <c r="A687" s="4"/>
      <c r="B687" s="4"/>
      <c r="D687" s="4"/>
      <c r="E687" s="4"/>
      <c r="F687" s="4"/>
      <c r="G687" s="4"/>
      <c r="H687" s="4"/>
      <c r="I687" s="4"/>
      <c r="L687" s="10"/>
      <c r="N687" s="37"/>
      <c r="O687" s="37"/>
    </row>
    <row r="688" spans="1:15" s="6" customFormat="1" x14ac:dyDescent="0.2">
      <c r="A688" s="4"/>
      <c r="B688" s="4"/>
      <c r="D688" s="4"/>
      <c r="E688" s="4"/>
      <c r="F688" s="4"/>
      <c r="G688" s="4"/>
      <c r="H688" s="4"/>
      <c r="I688" s="4"/>
      <c r="L688" s="10"/>
      <c r="N688" s="37"/>
      <c r="O688" s="37"/>
    </row>
    <row r="689" spans="1:15" s="6" customFormat="1" x14ac:dyDescent="0.2">
      <c r="A689" s="4"/>
      <c r="B689" s="4"/>
      <c r="D689" s="4"/>
      <c r="E689" s="4"/>
      <c r="F689" s="4"/>
      <c r="G689" s="4"/>
      <c r="H689" s="4"/>
      <c r="I689" s="4"/>
      <c r="L689" s="10"/>
      <c r="N689" s="37"/>
      <c r="O689" s="37"/>
    </row>
    <row r="690" spans="1:15" s="6" customFormat="1" x14ac:dyDescent="0.2">
      <c r="A690" s="4"/>
      <c r="B690" s="4"/>
      <c r="D690" s="4"/>
      <c r="E690" s="4"/>
      <c r="F690" s="4"/>
      <c r="G690" s="4"/>
      <c r="H690" s="4"/>
      <c r="I690" s="4"/>
      <c r="L690" s="10"/>
      <c r="N690" s="37"/>
      <c r="O690" s="37"/>
    </row>
    <row r="691" spans="1:15" s="6" customFormat="1" x14ac:dyDescent="0.2">
      <c r="A691" s="4"/>
      <c r="B691" s="4"/>
      <c r="D691" s="4"/>
      <c r="E691" s="4"/>
      <c r="F691" s="4"/>
      <c r="G691" s="4"/>
      <c r="H691" s="4"/>
      <c r="I691" s="4"/>
      <c r="L691" s="10"/>
      <c r="N691" s="37"/>
      <c r="O691" s="37"/>
    </row>
    <row r="692" spans="1:15" s="6" customFormat="1" x14ac:dyDescent="0.2">
      <c r="A692" s="4"/>
      <c r="B692" s="4"/>
      <c r="D692" s="4"/>
      <c r="E692" s="4"/>
      <c r="F692" s="4"/>
      <c r="G692" s="4"/>
      <c r="H692" s="4"/>
      <c r="I692" s="4"/>
      <c r="L692" s="10"/>
      <c r="N692" s="37"/>
      <c r="O692" s="37"/>
    </row>
    <row r="693" spans="1:15" s="6" customFormat="1" x14ac:dyDescent="0.2">
      <c r="A693" s="4"/>
      <c r="B693" s="4"/>
      <c r="D693" s="4"/>
      <c r="E693" s="4"/>
      <c r="F693" s="4"/>
      <c r="G693" s="4"/>
      <c r="H693" s="4"/>
      <c r="I693" s="4"/>
      <c r="L693" s="10"/>
      <c r="N693" s="37"/>
      <c r="O693" s="37"/>
    </row>
    <row r="694" spans="1:15" s="6" customFormat="1" x14ac:dyDescent="0.2">
      <c r="A694" s="4"/>
      <c r="B694" s="4"/>
      <c r="D694" s="4"/>
      <c r="E694" s="4"/>
      <c r="F694" s="4"/>
      <c r="G694" s="4"/>
      <c r="H694" s="4"/>
      <c r="I694" s="4"/>
      <c r="L694" s="10"/>
      <c r="N694" s="37"/>
      <c r="O694" s="37"/>
    </row>
    <row r="695" spans="1:15" s="6" customFormat="1" x14ac:dyDescent="0.2">
      <c r="A695" s="4"/>
      <c r="B695" s="4"/>
      <c r="D695" s="4"/>
      <c r="E695" s="4"/>
      <c r="F695" s="4"/>
      <c r="G695" s="4"/>
      <c r="H695" s="4"/>
      <c r="I695" s="4"/>
      <c r="L695" s="10"/>
      <c r="N695" s="37"/>
      <c r="O695" s="37"/>
    </row>
    <row r="696" spans="1:15" s="6" customFormat="1" x14ac:dyDescent="0.2">
      <c r="A696" s="4"/>
      <c r="B696" s="4"/>
      <c r="D696" s="4"/>
      <c r="E696" s="4"/>
      <c r="F696" s="4"/>
      <c r="G696" s="4"/>
      <c r="H696" s="4"/>
      <c r="I696" s="4"/>
      <c r="L696" s="10"/>
      <c r="N696" s="37"/>
      <c r="O696" s="37"/>
    </row>
    <row r="697" spans="1:15" s="6" customFormat="1" x14ac:dyDescent="0.2">
      <c r="A697" s="4"/>
      <c r="B697" s="4"/>
      <c r="D697" s="4"/>
      <c r="E697" s="4"/>
      <c r="F697" s="4"/>
      <c r="G697" s="4"/>
      <c r="H697" s="4"/>
      <c r="I697" s="4"/>
      <c r="L697" s="10"/>
      <c r="N697" s="37"/>
      <c r="O697" s="37"/>
    </row>
    <row r="698" spans="1:15" s="6" customFormat="1" x14ac:dyDescent="0.2">
      <c r="A698" s="4"/>
      <c r="B698" s="4"/>
      <c r="D698" s="4"/>
      <c r="E698" s="4"/>
      <c r="F698" s="4"/>
      <c r="G698" s="4"/>
      <c r="H698" s="4"/>
      <c r="I698" s="4"/>
      <c r="L698" s="10"/>
      <c r="N698" s="37"/>
      <c r="O698" s="37"/>
    </row>
    <row r="699" spans="1:15" s="6" customFormat="1" x14ac:dyDescent="0.2">
      <c r="A699" s="4"/>
      <c r="B699" s="4"/>
      <c r="D699" s="4"/>
      <c r="E699" s="4"/>
      <c r="F699" s="4"/>
      <c r="G699" s="4"/>
      <c r="H699" s="4"/>
      <c r="I699" s="4"/>
      <c r="L699" s="10"/>
      <c r="N699" s="37"/>
      <c r="O699" s="37"/>
    </row>
    <row r="700" spans="1:15" s="6" customFormat="1" x14ac:dyDescent="0.2">
      <c r="A700" s="4"/>
      <c r="B700" s="4"/>
      <c r="D700" s="4"/>
      <c r="E700" s="4"/>
      <c r="F700" s="4"/>
      <c r="G700" s="4"/>
      <c r="H700" s="4"/>
      <c r="I700" s="4"/>
      <c r="L700" s="10"/>
      <c r="N700" s="37"/>
      <c r="O700" s="37"/>
    </row>
    <row r="701" spans="1:15" s="6" customFormat="1" x14ac:dyDescent="0.2">
      <c r="A701" s="4"/>
      <c r="B701" s="4"/>
      <c r="D701" s="4"/>
      <c r="E701" s="4"/>
      <c r="F701" s="4"/>
      <c r="G701" s="4"/>
      <c r="H701" s="4"/>
      <c r="I701" s="4"/>
      <c r="L701" s="10"/>
      <c r="N701" s="37"/>
      <c r="O701" s="37"/>
    </row>
    <row r="702" spans="1:15" s="6" customFormat="1" x14ac:dyDescent="0.2">
      <c r="A702" s="4"/>
      <c r="B702" s="4"/>
      <c r="D702" s="4"/>
      <c r="E702" s="4"/>
      <c r="F702" s="4"/>
      <c r="G702" s="4"/>
      <c r="H702" s="4"/>
      <c r="I702" s="4"/>
      <c r="L702" s="10"/>
      <c r="N702" s="37"/>
      <c r="O702" s="37"/>
    </row>
    <row r="703" spans="1:15" s="6" customFormat="1" x14ac:dyDescent="0.2">
      <c r="A703" s="4"/>
      <c r="B703" s="4"/>
      <c r="D703" s="4"/>
      <c r="E703" s="4"/>
      <c r="F703" s="4"/>
      <c r="G703" s="4"/>
      <c r="H703" s="4"/>
      <c r="I703" s="4"/>
      <c r="L703" s="10"/>
      <c r="N703" s="37"/>
      <c r="O703" s="37"/>
    </row>
    <row r="704" spans="1:15" s="6" customFormat="1" x14ac:dyDescent="0.2">
      <c r="A704" s="4"/>
      <c r="B704" s="4"/>
      <c r="D704" s="4"/>
      <c r="E704" s="4"/>
      <c r="F704" s="4"/>
      <c r="G704" s="4"/>
      <c r="H704" s="4"/>
      <c r="I704" s="4"/>
      <c r="L704" s="10"/>
      <c r="N704" s="37"/>
      <c r="O704" s="37"/>
    </row>
    <row r="705" spans="1:15" s="6" customFormat="1" x14ac:dyDescent="0.2">
      <c r="A705" s="4"/>
      <c r="B705" s="4"/>
      <c r="D705" s="4"/>
      <c r="E705" s="4"/>
      <c r="F705" s="4"/>
      <c r="G705" s="4"/>
      <c r="H705" s="4"/>
      <c r="I705" s="4"/>
      <c r="L705" s="10"/>
      <c r="N705" s="37"/>
      <c r="O705" s="37"/>
    </row>
    <row r="706" spans="1:15" s="6" customFormat="1" x14ac:dyDescent="0.2">
      <c r="A706" s="4"/>
      <c r="B706" s="4"/>
      <c r="D706" s="4"/>
      <c r="E706" s="4"/>
      <c r="F706" s="4"/>
      <c r="G706" s="4"/>
      <c r="H706" s="4"/>
      <c r="I706" s="4"/>
      <c r="L706" s="10"/>
      <c r="N706" s="37"/>
      <c r="O706" s="37"/>
    </row>
    <row r="707" spans="1:15" s="6" customFormat="1" x14ac:dyDescent="0.2">
      <c r="A707" s="4"/>
      <c r="B707" s="4"/>
      <c r="D707" s="4"/>
      <c r="E707" s="4"/>
      <c r="F707" s="4"/>
      <c r="G707" s="4"/>
      <c r="H707" s="4"/>
      <c r="I707" s="4"/>
      <c r="L707" s="10"/>
      <c r="N707" s="37"/>
      <c r="O707" s="37"/>
    </row>
    <row r="708" spans="1:15" s="6" customFormat="1" x14ac:dyDescent="0.2">
      <c r="A708" s="4"/>
      <c r="B708" s="4"/>
      <c r="D708" s="4"/>
      <c r="E708" s="4"/>
      <c r="F708" s="4"/>
      <c r="G708" s="4"/>
      <c r="H708" s="4"/>
      <c r="I708" s="4"/>
      <c r="L708" s="10"/>
      <c r="N708" s="37"/>
      <c r="O708" s="37"/>
    </row>
    <row r="709" spans="1:15" s="6" customFormat="1" x14ac:dyDescent="0.2">
      <c r="A709" s="4"/>
      <c r="B709" s="4"/>
      <c r="D709" s="4"/>
      <c r="E709" s="4"/>
      <c r="F709" s="4"/>
      <c r="G709" s="4"/>
      <c r="H709" s="4"/>
      <c r="I709" s="4"/>
      <c r="L709" s="10"/>
      <c r="N709" s="37"/>
      <c r="O709" s="37"/>
    </row>
    <row r="710" spans="1:15" s="6" customFormat="1" x14ac:dyDescent="0.2">
      <c r="A710" s="4"/>
      <c r="B710" s="4"/>
      <c r="D710" s="4"/>
      <c r="E710" s="4"/>
      <c r="F710" s="4"/>
      <c r="G710" s="4"/>
      <c r="H710" s="4"/>
      <c r="I710" s="4"/>
      <c r="L710" s="10"/>
      <c r="N710" s="37"/>
      <c r="O710" s="37"/>
    </row>
    <row r="711" spans="1:15" s="6" customFormat="1" x14ac:dyDescent="0.2">
      <c r="A711" s="4"/>
      <c r="B711" s="4"/>
      <c r="D711" s="4"/>
      <c r="E711" s="4"/>
      <c r="F711" s="4"/>
      <c r="G711" s="4"/>
      <c r="H711" s="4"/>
      <c r="I711" s="4"/>
      <c r="L711" s="10"/>
      <c r="N711" s="37"/>
      <c r="O711" s="37"/>
    </row>
    <row r="712" spans="1:15" s="6" customFormat="1" x14ac:dyDescent="0.2">
      <c r="A712" s="4"/>
      <c r="B712" s="4"/>
      <c r="D712" s="4"/>
      <c r="E712" s="4"/>
      <c r="F712" s="4"/>
      <c r="G712" s="4"/>
      <c r="H712" s="4"/>
      <c r="I712" s="4"/>
      <c r="L712" s="10"/>
      <c r="N712" s="37"/>
      <c r="O712" s="37"/>
    </row>
    <row r="713" spans="1:15" s="6" customFormat="1" x14ac:dyDescent="0.2">
      <c r="A713" s="4"/>
      <c r="B713" s="4"/>
      <c r="D713" s="4"/>
      <c r="E713" s="4"/>
      <c r="F713" s="4"/>
      <c r="G713" s="4"/>
      <c r="H713" s="4"/>
      <c r="I713" s="4"/>
      <c r="L713" s="10"/>
      <c r="N713" s="37"/>
      <c r="O713" s="37"/>
    </row>
    <row r="714" spans="1:15" s="6" customFormat="1" x14ac:dyDescent="0.2">
      <c r="A714" s="4"/>
      <c r="B714" s="4"/>
      <c r="D714" s="4"/>
      <c r="E714" s="4"/>
      <c r="F714" s="4"/>
      <c r="G714" s="4"/>
      <c r="H714" s="4"/>
      <c r="I714" s="4"/>
      <c r="L714" s="10"/>
      <c r="N714" s="37"/>
      <c r="O714" s="37"/>
    </row>
    <row r="715" spans="1:15" s="6" customFormat="1" x14ac:dyDescent="0.2">
      <c r="A715" s="4"/>
      <c r="B715" s="4"/>
      <c r="D715" s="4"/>
      <c r="E715" s="4"/>
      <c r="F715" s="4"/>
      <c r="G715" s="4"/>
      <c r="H715" s="4"/>
      <c r="I715" s="4"/>
      <c r="L715" s="10"/>
      <c r="N715" s="37"/>
      <c r="O715" s="37"/>
    </row>
    <row r="716" spans="1:15" s="6" customFormat="1" x14ac:dyDescent="0.2">
      <c r="A716" s="4"/>
      <c r="B716" s="4"/>
      <c r="D716" s="4"/>
      <c r="E716" s="4"/>
      <c r="F716" s="4"/>
      <c r="G716" s="4"/>
      <c r="H716" s="4"/>
      <c r="I716" s="4"/>
      <c r="L716" s="10"/>
      <c r="N716" s="37"/>
      <c r="O716" s="37"/>
    </row>
    <row r="717" spans="1:15" s="6" customFormat="1" x14ac:dyDescent="0.2">
      <c r="A717" s="4"/>
      <c r="B717" s="4"/>
      <c r="D717" s="4"/>
      <c r="E717" s="4"/>
      <c r="F717" s="4"/>
      <c r="G717" s="4"/>
      <c r="H717" s="4"/>
      <c r="I717" s="4"/>
      <c r="L717" s="10"/>
      <c r="N717" s="37"/>
      <c r="O717" s="37"/>
    </row>
    <row r="718" spans="1:15" s="6" customFormat="1" x14ac:dyDescent="0.2">
      <c r="A718" s="4"/>
      <c r="B718" s="4"/>
      <c r="D718" s="4"/>
      <c r="E718" s="4"/>
      <c r="F718" s="4"/>
      <c r="G718" s="4"/>
      <c r="H718" s="4"/>
      <c r="I718" s="4"/>
      <c r="L718" s="10"/>
      <c r="N718" s="37"/>
      <c r="O718" s="37"/>
    </row>
    <row r="719" spans="1:15" s="6" customFormat="1" x14ac:dyDescent="0.2">
      <c r="A719" s="4"/>
      <c r="B719" s="4"/>
      <c r="D719" s="4"/>
      <c r="E719" s="4"/>
      <c r="F719" s="4"/>
      <c r="G719" s="4"/>
      <c r="H719" s="4"/>
      <c r="I719" s="4"/>
      <c r="L719" s="10"/>
      <c r="N719" s="37"/>
      <c r="O719" s="37"/>
    </row>
    <row r="720" spans="1:15" s="6" customFormat="1" x14ac:dyDescent="0.2">
      <c r="A720" s="4"/>
      <c r="B720" s="4"/>
      <c r="D720" s="4"/>
      <c r="E720" s="4"/>
      <c r="F720" s="4"/>
      <c r="G720" s="4"/>
      <c r="H720" s="4"/>
      <c r="I720" s="4"/>
      <c r="L720" s="10"/>
      <c r="N720" s="37"/>
      <c r="O720" s="37"/>
    </row>
    <row r="721" spans="1:15" s="6" customFormat="1" x14ac:dyDescent="0.2">
      <c r="A721" s="4"/>
      <c r="B721" s="4"/>
      <c r="D721" s="4"/>
      <c r="E721" s="4"/>
      <c r="F721" s="4"/>
      <c r="G721" s="4"/>
      <c r="H721" s="4"/>
      <c r="I721" s="4"/>
      <c r="L721" s="10"/>
      <c r="N721" s="37"/>
      <c r="O721" s="37"/>
    </row>
    <row r="722" spans="1:15" s="6" customFormat="1" x14ac:dyDescent="0.2">
      <c r="A722" s="4"/>
      <c r="B722" s="4"/>
      <c r="D722" s="4"/>
      <c r="E722" s="4"/>
      <c r="F722" s="4"/>
      <c r="G722" s="4"/>
      <c r="H722" s="4"/>
      <c r="I722" s="4"/>
      <c r="L722" s="10"/>
      <c r="N722" s="37"/>
      <c r="O722" s="37"/>
    </row>
    <row r="723" spans="1:15" s="6" customFormat="1" x14ac:dyDescent="0.2">
      <c r="A723" s="4"/>
      <c r="B723" s="4"/>
      <c r="D723" s="4"/>
      <c r="E723" s="4"/>
      <c r="F723" s="4"/>
      <c r="G723" s="4"/>
      <c r="H723" s="4"/>
      <c r="I723" s="4"/>
      <c r="L723" s="10"/>
      <c r="N723" s="37"/>
      <c r="O723" s="37"/>
    </row>
    <row r="724" spans="1:15" s="6" customFormat="1" x14ac:dyDescent="0.2">
      <c r="A724" s="4"/>
      <c r="B724" s="4"/>
      <c r="D724" s="4"/>
      <c r="E724" s="4"/>
      <c r="F724" s="4"/>
      <c r="G724" s="4"/>
      <c r="H724" s="4"/>
      <c r="I724" s="4"/>
      <c r="L724" s="10"/>
      <c r="N724" s="37"/>
      <c r="O724" s="37"/>
    </row>
    <row r="725" spans="1:15" s="6" customFormat="1" x14ac:dyDescent="0.2">
      <c r="A725" s="4"/>
      <c r="B725" s="4"/>
      <c r="D725" s="4"/>
      <c r="E725" s="4"/>
      <c r="F725" s="4"/>
      <c r="G725" s="4"/>
      <c r="H725" s="4"/>
      <c r="I725" s="4"/>
      <c r="L725" s="10"/>
      <c r="N725" s="37"/>
      <c r="O725" s="37"/>
    </row>
    <row r="726" spans="1:15" s="6" customFormat="1" x14ac:dyDescent="0.2">
      <c r="A726" s="4"/>
      <c r="B726" s="4"/>
      <c r="D726" s="4"/>
      <c r="E726" s="4"/>
      <c r="F726" s="4"/>
      <c r="G726" s="4"/>
      <c r="H726" s="4"/>
      <c r="I726" s="4"/>
      <c r="L726" s="10"/>
      <c r="N726" s="37"/>
      <c r="O726" s="37"/>
    </row>
    <row r="727" spans="1:15" s="6" customFormat="1" x14ac:dyDescent="0.2">
      <c r="A727" s="4"/>
      <c r="B727" s="4"/>
      <c r="D727" s="4"/>
      <c r="E727" s="4"/>
      <c r="F727" s="4"/>
      <c r="G727" s="4"/>
      <c r="H727" s="4"/>
      <c r="I727" s="4"/>
      <c r="L727" s="10"/>
      <c r="N727" s="37"/>
      <c r="O727" s="37"/>
    </row>
    <row r="728" spans="1:15" s="6" customFormat="1" x14ac:dyDescent="0.2">
      <c r="A728" s="4"/>
      <c r="B728" s="4"/>
      <c r="D728" s="4"/>
      <c r="E728" s="4"/>
      <c r="F728" s="4"/>
      <c r="G728" s="4"/>
      <c r="H728" s="4"/>
      <c r="I728" s="4"/>
      <c r="L728" s="10"/>
      <c r="N728" s="37"/>
      <c r="O728" s="37"/>
    </row>
    <row r="729" spans="1:15" s="6" customFormat="1" x14ac:dyDescent="0.2">
      <c r="A729" s="4"/>
      <c r="B729" s="4"/>
      <c r="D729" s="4"/>
      <c r="E729" s="4"/>
      <c r="F729" s="4"/>
      <c r="G729" s="4"/>
      <c r="H729" s="4"/>
      <c r="I729" s="4"/>
      <c r="L729" s="10"/>
      <c r="N729" s="37"/>
      <c r="O729" s="37"/>
    </row>
    <row r="730" spans="1:15" s="6" customFormat="1" x14ac:dyDescent="0.2">
      <c r="A730" s="4"/>
      <c r="B730" s="4"/>
      <c r="D730" s="4"/>
      <c r="E730" s="4"/>
      <c r="F730" s="4"/>
      <c r="G730" s="4"/>
      <c r="H730" s="4"/>
      <c r="I730" s="4"/>
      <c r="L730" s="10"/>
      <c r="N730" s="37"/>
      <c r="O730" s="37"/>
    </row>
    <row r="731" spans="1:15" s="6" customFormat="1" x14ac:dyDescent="0.2">
      <c r="A731" s="4"/>
      <c r="B731" s="4"/>
      <c r="D731" s="4"/>
      <c r="E731" s="4"/>
      <c r="F731" s="4"/>
      <c r="G731" s="4"/>
      <c r="H731" s="4"/>
      <c r="I731" s="4"/>
      <c r="L731" s="10"/>
      <c r="N731" s="37"/>
      <c r="O731" s="37"/>
    </row>
    <row r="732" spans="1:15" s="6" customFormat="1" x14ac:dyDescent="0.2">
      <c r="A732" s="4"/>
      <c r="B732" s="4"/>
      <c r="D732" s="4"/>
      <c r="E732" s="4"/>
      <c r="F732" s="4"/>
      <c r="G732" s="4"/>
      <c r="H732" s="4"/>
      <c r="I732" s="4"/>
      <c r="L732" s="10"/>
      <c r="N732" s="37"/>
      <c r="O732" s="37"/>
    </row>
    <row r="733" spans="1:15" s="6" customFormat="1" x14ac:dyDescent="0.2">
      <c r="A733" s="4"/>
      <c r="B733" s="4"/>
      <c r="D733" s="4"/>
      <c r="E733" s="4"/>
      <c r="F733" s="4"/>
      <c r="G733" s="4"/>
      <c r="H733" s="4"/>
      <c r="I733" s="4"/>
      <c r="L733" s="10"/>
      <c r="N733" s="37"/>
      <c r="O733" s="37"/>
    </row>
    <row r="734" spans="1:15" s="6" customFormat="1" x14ac:dyDescent="0.2">
      <c r="A734" s="4"/>
      <c r="B734" s="4"/>
      <c r="D734" s="4"/>
      <c r="E734" s="4"/>
      <c r="F734" s="4"/>
      <c r="G734" s="4"/>
      <c r="H734" s="4"/>
      <c r="I734" s="4"/>
      <c r="L734" s="10"/>
      <c r="N734" s="37"/>
      <c r="O734" s="37"/>
    </row>
    <row r="735" spans="1:15" s="6" customFormat="1" x14ac:dyDescent="0.2">
      <c r="A735" s="4"/>
      <c r="B735" s="4"/>
      <c r="D735" s="4"/>
      <c r="E735" s="4"/>
      <c r="F735" s="4"/>
      <c r="G735" s="4"/>
      <c r="H735" s="4"/>
      <c r="I735" s="4"/>
      <c r="L735" s="10"/>
      <c r="N735" s="37"/>
      <c r="O735" s="37"/>
    </row>
    <row r="736" spans="1:15" s="6" customFormat="1" x14ac:dyDescent="0.2">
      <c r="A736" s="4"/>
      <c r="B736" s="4"/>
      <c r="D736" s="4"/>
      <c r="E736" s="4"/>
      <c r="F736" s="4"/>
      <c r="G736" s="4"/>
      <c r="H736" s="4"/>
      <c r="I736" s="4"/>
      <c r="L736" s="10"/>
      <c r="N736" s="37"/>
      <c r="O736" s="37"/>
    </row>
    <row r="737" spans="1:15" s="6" customFormat="1" x14ac:dyDescent="0.2">
      <c r="A737" s="4"/>
      <c r="B737" s="4"/>
      <c r="D737" s="4"/>
      <c r="E737" s="4"/>
      <c r="F737" s="4"/>
      <c r="G737" s="4"/>
      <c r="H737" s="4"/>
      <c r="I737" s="4"/>
      <c r="L737" s="10"/>
      <c r="N737" s="37"/>
      <c r="O737" s="37"/>
    </row>
    <row r="738" spans="1:15" s="6" customFormat="1" x14ac:dyDescent="0.2">
      <c r="A738" s="4"/>
      <c r="B738" s="4"/>
      <c r="D738" s="4"/>
      <c r="E738" s="4"/>
      <c r="F738" s="4"/>
      <c r="G738" s="4"/>
      <c r="H738" s="4"/>
      <c r="I738" s="4"/>
      <c r="L738" s="10"/>
      <c r="N738" s="37"/>
      <c r="O738" s="37"/>
    </row>
    <row r="739" spans="1:15" s="6" customFormat="1" x14ac:dyDescent="0.2">
      <c r="A739" s="4"/>
      <c r="B739" s="4"/>
      <c r="D739" s="4"/>
      <c r="E739" s="4"/>
      <c r="F739" s="4"/>
      <c r="G739" s="4"/>
      <c r="H739" s="4"/>
      <c r="I739" s="4"/>
      <c r="L739" s="10"/>
      <c r="N739" s="37"/>
      <c r="O739" s="37"/>
    </row>
    <row r="740" spans="1:15" s="6" customFormat="1" x14ac:dyDescent="0.2">
      <c r="A740" s="4"/>
      <c r="B740" s="4"/>
      <c r="D740" s="4"/>
      <c r="E740" s="4"/>
      <c r="F740" s="4"/>
      <c r="G740" s="4"/>
      <c r="H740" s="4"/>
      <c r="I740" s="4"/>
      <c r="L740" s="10"/>
      <c r="N740" s="37"/>
      <c r="O740" s="37"/>
    </row>
    <row r="741" spans="1:15" s="6" customFormat="1" x14ac:dyDescent="0.2">
      <c r="A741" s="4"/>
      <c r="B741" s="4"/>
      <c r="D741" s="4"/>
      <c r="E741" s="4"/>
      <c r="F741" s="4"/>
      <c r="G741" s="4"/>
      <c r="H741" s="4"/>
      <c r="I741" s="4"/>
      <c r="L741" s="10"/>
      <c r="N741" s="37"/>
      <c r="O741" s="37"/>
    </row>
    <row r="742" spans="1:15" s="6" customFormat="1" x14ac:dyDescent="0.2">
      <c r="A742" s="4"/>
      <c r="B742" s="4"/>
      <c r="D742" s="4"/>
      <c r="E742" s="4"/>
      <c r="F742" s="4"/>
      <c r="G742" s="4"/>
      <c r="H742" s="4"/>
      <c r="I742" s="4"/>
      <c r="L742" s="10"/>
      <c r="N742" s="37"/>
      <c r="O742" s="37"/>
    </row>
    <row r="743" spans="1:15" s="6" customFormat="1" x14ac:dyDescent="0.2">
      <c r="A743" s="4"/>
      <c r="B743" s="4"/>
      <c r="D743" s="4"/>
      <c r="E743" s="4"/>
      <c r="F743" s="4"/>
      <c r="G743" s="4"/>
      <c r="H743" s="4"/>
      <c r="I743" s="4"/>
      <c r="L743" s="10"/>
      <c r="N743" s="37"/>
      <c r="O743" s="37"/>
    </row>
    <row r="744" spans="1:15" s="6" customFormat="1" x14ac:dyDescent="0.2">
      <c r="A744" s="4"/>
      <c r="B744" s="4"/>
      <c r="D744" s="4"/>
      <c r="E744" s="4"/>
      <c r="F744" s="4"/>
      <c r="G744" s="4"/>
      <c r="H744" s="4"/>
      <c r="I744" s="4"/>
      <c r="L744" s="10"/>
      <c r="N744" s="37"/>
      <c r="O744" s="37"/>
    </row>
    <row r="745" spans="1:15" s="6" customFormat="1" x14ac:dyDescent="0.2">
      <c r="A745" s="4"/>
      <c r="B745" s="4"/>
      <c r="D745" s="4"/>
      <c r="E745" s="4"/>
      <c r="F745" s="4"/>
      <c r="G745" s="4"/>
      <c r="H745" s="4"/>
      <c r="I745" s="4"/>
      <c r="L745" s="10"/>
      <c r="N745" s="37"/>
      <c r="O745" s="37"/>
    </row>
    <row r="746" spans="1:15" s="6" customFormat="1" x14ac:dyDescent="0.2">
      <c r="A746" s="4"/>
      <c r="B746" s="4"/>
      <c r="D746" s="4"/>
      <c r="E746" s="4"/>
      <c r="F746" s="4"/>
      <c r="G746" s="4"/>
      <c r="H746" s="4"/>
      <c r="I746" s="4"/>
      <c r="L746" s="10"/>
      <c r="N746" s="37"/>
      <c r="O746" s="37"/>
    </row>
    <row r="747" spans="1:15" s="6" customFormat="1" x14ac:dyDescent="0.2">
      <c r="A747" s="4"/>
      <c r="B747" s="4"/>
      <c r="D747" s="4"/>
      <c r="E747" s="4"/>
      <c r="F747" s="4"/>
      <c r="G747" s="4"/>
      <c r="H747" s="4"/>
      <c r="I747" s="4"/>
      <c r="L747" s="10"/>
      <c r="N747" s="37"/>
      <c r="O747" s="37"/>
    </row>
    <row r="748" spans="1:15" s="6" customFormat="1" x14ac:dyDescent="0.2">
      <c r="A748" s="4"/>
      <c r="B748" s="4"/>
      <c r="D748" s="4"/>
      <c r="E748" s="4"/>
      <c r="F748" s="4"/>
      <c r="G748" s="4"/>
      <c r="H748" s="4"/>
      <c r="I748" s="4"/>
      <c r="L748" s="10"/>
      <c r="N748" s="37"/>
      <c r="O748" s="37"/>
    </row>
    <row r="749" spans="1:15" s="6" customFormat="1" x14ac:dyDescent="0.2">
      <c r="A749" s="4"/>
      <c r="B749" s="4"/>
      <c r="D749" s="4"/>
      <c r="E749" s="4"/>
      <c r="F749" s="4"/>
      <c r="G749" s="4"/>
      <c r="H749" s="4"/>
      <c r="I749" s="4"/>
      <c r="L749" s="10"/>
      <c r="N749" s="37"/>
      <c r="O749" s="37"/>
    </row>
    <row r="750" spans="1:15" s="6" customFormat="1" x14ac:dyDescent="0.2">
      <c r="A750" s="4"/>
      <c r="B750" s="4"/>
      <c r="D750" s="4"/>
      <c r="E750" s="4"/>
      <c r="F750" s="4"/>
      <c r="G750" s="4"/>
      <c r="H750" s="4"/>
      <c r="I750" s="4"/>
      <c r="L750" s="10"/>
      <c r="N750" s="37"/>
      <c r="O750" s="37"/>
    </row>
    <row r="751" spans="1:15" s="6" customFormat="1" x14ac:dyDescent="0.2">
      <c r="A751" s="4"/>
      <c r="B751" s="4"/>
      <c r="D751" s="4"/>
      <c r="E751" s="4"/>
      <c r="F751" s="4"/>
      <c r="G751" s="4"/>
      <c r="H751" s="4"/>
      <c r="I751" s="4"/>
      <c r="L751" s="10"/>
      <c r="N751" s="37"/>
      <c r="O751" s="37"/>
    </row>
    <row r="752" spans="1:15" s="6" customFormat="1" x14ac:dyDescent="0.2">
      <c r="A752" s="4"/>
      <c r="B752" s="4"/>
      <c r="D752" s="4"/>
      <c r="E752" s="4"/>
      <c r="F752" s="4"/>
      <c r="G752" s="4"/>
      <c r="H752" s="4"/>
      <c r="I752" s="4"/>
      <c r="L752" s="10"/>
      <c r="N752" s="37"/>
      <c r="O752" s="37"/>
    </row>
    <row r="753" spans="1:15" s="6" customFormat="1" x14ac:dyDescent="0.2">
      <c r="A753" s="4"/>
      <c r="B753" s="4"/>
      <c r="D753" s="4"/>
      <c r="E753" s="4"/>
      <c r="F753" s="4"/>
      <c r="G753" s="4"/>
      <c r="H753" s="4"/>
      <c r="I753" s="4"/>
      <c r="L753" s="10"/>
      <c r="N753" s="37"/>
      <c r="O753" s="37"/>
    </row>
    <row r="754" spans="1:15" s="6" customFormat="1" x14ac:dyDescent="0.2">
      <c r="A754" s="4"/>
      <c r="B754" s="4"/>
      <c r="D754" s="4"/>
      <c r="E754" s="4"/>
      <c r="F754" s="4"/>
      <c r="G754" s="4"/>
      <c r="H754" s="4"/>
      <c r="I754" s="4"/>
      <c r="L754" s="10"/>
      <c r="N754" s="37"/>
      <c r="O754" s="37"/>
    </row>
    <row r="755" spans="1:15" s="6" customFormat="1" x14ac:dyDescent="0.2">
      <c r="A755" s="4"/>
      <c r="B755" s="4"/>
      <c r="D755" s="4"/>
      <c r="E755" s="4"/>
      <c r="F755" s="4"/>
      <c r="G755" s="4"/>
      <c r="H755" s="4"/>
      <c r="I755" s="4"/>
      <c r="L755" s="10"/>
      <c r="N755" s="37"/>
      <c r="O755" s="37"/>
    </row>
    <row r="756" spans="1:15" s="6" customFormat="1" x14ac:dyDescent="0.2">
      <c r="A756" s="4"/>
      <c r="B756" s="4"/>
      <c r="D756" s="4"/>
      <c r="E756" s="4"/>
      <c r="F756" s="4"/>
      <c r="G756" s="4"/>
      <c r="H756" s="4"/>
      <c r="I756" s="4"/>
      <c r="L756" s="10"/>
      <c r="N756" s="37"/>
      <c r="O756" s="37"/>
    </row>
    <row r="757" spans="1:15" s="6" customFormat="1" x14ac:dyDescent="0.2">
      <c r="A757" s="4"/>
      <c r="B757" s="4"/>
      <c r="D757" s="4"/>
      <c r="E757" s="4"/>
      <c r="F757" s="4"/>
      <c r="G757" s="4"/>
      <c r="H757" s="4"/>
      <c r="I757" s="4"/>
      <c r="L757" s="10"/>
      <c r="N757" s="37"/>
      <c r="O757" s="37"/>
    </row>
    <row r="758" spans="1:15" s="6" customFormat="1" x14ac:dyDescent="0.2">
      <c r="A758" s="4"/>
      <c r="B758" s="4"/>
      <c r="D758" s="4"/>
      <c r="E758" s="4"/>
      <c r="F758" s="4"/>
      <c r="G758" s="4"/>
      <c r="H758" s="4"/>
      <c r="I758" s="4"/>
      <c r="L758" s="10"/>
      <c r="N758" s="37"/>
      <c r="O758" s="37"/>
    </row>
    <row r="759" spans="1:15" s="6" customFormat="1" x14ac:dyDescent="0.2">
      <c r="A759" s="4"/>
      <c r="B759" s="4"/>
      <c r="D759" s="4"/>
      <c r="E759" s="4"/>
      <c r="F759" s="4"/>
      <c r="G759" s="4"/>
      <c r="H759" s="4"/>
      <c r="I759" s="4"/>
      <c r="L759" s="10"/>
      <c r="N759" s="37"/>
      <c r="O759" s="37"/>
    </row>
    <row r="760" spans="1:15" s="6" customFormat="1" x14ac:dyDescent="0.2">
      <c r="A760" s="4"/>
      <c r="B760" s="4"/>
      <c r="D760" s="4"/>
      <c r="E760" s="4"/>
      <c r="F760" s="4"/>
      <c r="G760" s="4"/>
      <c r="H760" s="4"/>
      <c r="I760" s="4"/>
      <c r="L760" s="10"/>
      <c r="N760" s="37"/>
      <c r="O760" s="37"/>
    </row>
    <row r="761" spans="1:15" s="6" customFormat="1" x14ac:dyDescent="0.2">
      <c r="A761" s="4"/>
      <c r="B761" s="4"/>
      <c r="D761" s="4"/>
      <c r="E761" s="4"/>
      <c r="F761" s="4"/>
      <c r="G761" s="4"/>
      <c r="H761" s="4"/>
      <c r="I761" s="4"/>
      <c r="L761" s="10"/>
      <c r="N761" s="37"/>
      <c r="O761" s="37"/>
    </row>
    <row r="762" spans="1:15" s="6" customFormat="1" x14ac:dyDescent="0.2">
      <c r="A762" s="4"/>
      <c r="B762" s="4"/>
      <c r="D762" s="4"/>
      <c r="E762" s="4"/>
      <c r="F762" s="4"/>
      <c r="G762" s="4"/>
      <c r="H762" s="4"/>
      <c r="I762" s="4"/>
      <c r="L762" s="10"/>
      <c r="N762" s="37"/>
      <c r="O762" s="37"/>
    </row>
    <row r="763" spans="1:15" s="6" customFormat="1" x14ac:dyDescent="0.2">
      <c r="A763" s="4"/>
      <c r="B763" s="4"/>
      <c r="D763" s="4"/>
      <c r="E763" s="4"/>
      <c r="F763" s="4"/>
      <c r="G763" s="4"/>
      <c r="H763" s="4"/>
      <c r="I763" s="4"/>
      <c r="L763" s="10"/>
      <c r="N763" s="37"/>
      <c r="O763" s="37"/>
    </row>
    <row r="764" spans="1:15" s="6" customFormat="1" x14ac:dyDescent="0.2">
      <c r="A764" s="4"/>
      <c r="B764" s="4"/>
      <c r="D764" s="4"/>
      <c r="E764" s="4"/>
      <c r="F764" s="4"/>
      <c r="G764" s="4"/>
      <c r="H764" s="4"/>
      <c r="I764" s="4"/>
      <c r="L764" s="10"/>
      <c r="N764" s="37"/>
      <c r="O764" s="37"/>
    </row>
    <row r="765" spans="1:15" s="6" customFormat="1" x14ac:dyDescent="0.2">
      <c r="A765" s="4"/>
      <c r="B765" s="4"/>
      <c r="D765" s="4"/>
      <c r="E765" s="4"/>
      <c r="F765" s="4"/>
      <c r="G765" s="4"/>
      <c r="H765" s="4"/>
      <c r="I765" s="4"/>
      <c r="L765" s="10"/>
      <c r="N765" s="37"/>
      <c r="O765" s="37"/>
    </row>
    <row r="766" spans="1:15" s="6" customFormat="1" x14ac:dyDescent="0.2">
      <c r="A766" s="4"/>
      <c r="B766" s="4"/>
      <c r="D766" s="4"/>
      <c r="E766" s="4"/>
      <c r="F766" s="4"/>
      <c r="G766" s="4"/>
      <c r="H766" s="4"/>
      <c r="I766" s="4"/>
      <c r="L766" s="10"/>
      <c r="N766" s="37"/>
      <c r="O766" s="37"/>
    </row>
    <row r="767" spans="1:15" s="6" customFormat="1" x14ac:dyDescent="0.2">
      <c r="A767" s="4"/>
      <c r="B767" s="4"/>
      <c r="D767" s="4"/>
      <c r="E767" s="4"/>
      <c r="F767" s="4"/>
      <c r="G767" s="4"/>
      <c r="H767" s="4"/>
      <c r="I767" s="4"/>
      <c r="L767" s="10"/>
      <c r="N767" s="37"/>
      <c r="O767" s="37"/>
    </row>
    <row r="768" spans="1:15" s="6" customFormat="1" x14ac:dyDescent="0.2">
      <c r="A768" s="4"/>
      <c r="B768" s="4"/>
      <c r="D768" s="4"/>
      <c r="E768" s="4"/>
      <c r="F768" s="4"/>
      <c r="G768" s="4"/>
      <c r="H768" s="4"/>
      <c r="I768" s="4"/>
      <c r="L768" s="10"/>
      <c r="N768" s="37"/>
      <c r="O768" s="37"/>
    </row>
    <row r="769" spans="1:15" s="6" customFormat="1" x14ac:dyDescent="0.2">
      <c r="A769" s="4"/>
      <c r="B769" s="4"/>
      <c r="D769" s="4"/>
      <c r="E769" s="4"/>
      <c r="F769" s="4"/>
      <c r="G769" s="4"/>
      <c r="H769" s="4"/>
      <c r="I769" s="4"/>
      <c r="L769" s="10"/>
      <c r="N769" s="37"/>
      <c r="O769" s="37"/>
    </row>
    <row r="770" spans="1:15" s="6" customFormat="1" x14ac:dyDescent="0.2">
      <c r="A770" s="4"/>
      <c r="B770" s="4"/>
      <c r="D770" s="4"/>
      <c r="E770" s="4"/>
      <c r="F770" s="4"/>
      <c r="G770" s="4"/>
      <c r="H770" s="4"/>
      <c r="I770" s="4"/>
      <c r="L770" s="10"/>
      <c r="N770" s="37"/>
      <c r="O770" s="37"/>
    </row>
    <row r="771" spans="1:15" s="6" customFormat="1" x14ac:dyDescent="0.2">
      <c r="A771" s="4"/>
      <c r="B771" s="4"/>
      <c r="D771" s="4"/>
      <c r="E771" s="4"/>
      <c r="F771" s="4"/>
      <c r="G771" s="4"/>
      <c r="H771" s="4"/>
      <c r="I771" s="4"/>
      <c r="L771" s="10"/>
      <c r="N771" s="37"/>
      <c r="O771" s="37"/>
    </row>
    <row r="772" spans="1:15" s="6" customFormat="1" x14ac:dyDescent="0.2">
      <c r="A772" s="4"/>
      <c r="B772" s="4"/>
      <c r="D772" s="4"/>
      <c r="E772" s="4"/>
      <c r="F772" s="4"/>
      <c r="G772" s="4"/>
      <c r="H772" s="4"/>
      <c r="I772" s="4"/>
      <c r="L772" s="10"/>
      <c r="N772" s="37"/>
      <c r="O772" s="37"/>
    </row>
    <row r="773" spans="1:15" s="6" customFormat="1" x14ac:dyDescent="0.2">
      <c r="A773" s="4"/>
      <c r="B773" s="4"/>
      <c r="D773" s="4"/>
      <c r="E773" s="4"/>
      <c r="F773" s="4"/>
      <c r="G773" s="4"/>
      <c r="H773" s="4"/>
      <c r="I773" s="4"/>
      <c r="L773" s="10"/>
      <c r="N773" s="37"/>
      <c r="O773" s="37"/>
    </row>
    <row r="774" spans="1:15" s="6" customFormat="1" x14ac:dyDescent="0.2">
      <c r="A774" s="4"/>
      <c r="B774" s="4"/>
      <c r="D774" s="4"/>
      <c r="E774" s="4"/>
      <c r="F774" s="4"/>
      <c r="G774" s="4"/>
      <c r="H774" s="4"/>
      <c r="I774" s="4"/>
      <c r="L774" s="10"/>
      <c r="N774" s="37"/>
      <c r="O774" s="37"/>
    </row>
    <row r="775" spans="1:15" s="6" customFormat="1" x14ac:dyDescent="0.2">
      <c r="A775" s="4"/>
      <c r="B775" s="4"/>
      <c r="D775" s="4"/>
      <c r="E775" s="4"/>
      <c r="F775" s="4"/>
      <c r="G775" s="4"/>
      <c r="H775" s="4"/>
      <c r="I775" s="4"/>
      <c r="L775" s="10"/>
      <c r="N775" s="37"/>
      <c r="O775" s="37"/>
    </row>
    <row r="776" spans="1:15" s="6" customFormat="1" x14ac:dyDescent="0.2">
      <c r="A776" s="4"/>
      <c r="B776" s="4"/>
      <c r="D776" s="4"/>
      <c r="E776" s="4"/>
      <c r="F776" s="4"/>
      <c r="G776" s="4"/>
      <c r="H776" s="4"/>
      <c r="I776" s="4"/>
      <c r="L776" s="10"/>
      <c r="N776" s="37"/>
      <c r="O776" s="37"/>
    </row>
    <row r="777" spans="1:15" s="6" customFormat="1" x14ac:dyDescent="0.2">
      <c r="A777" s="4"/>
      <c r="B777" s="4"/>
      <c r="D777" s="4"/>
      <c r="E777" s="4"/>
      <c r="F777" s="4"/>
      <c r="G777" s="4"/>
      <c r="H777" s="4"/>
      <c r="I777" s="4"/>
      <c r="L777" s="10"/>
      <c r="N777" s="37"/>
      <c r="O777" s="37"/>
    </row>
    <row r="778" spans="1:15" s="6" customFormat="1" x14ac:dyDescent="0.2">
      <c r="A778" s="4"/>
      <c r="B778" s="4"/>
      <c r="D778" s="4"/>
      <c r="E778" s="4"/>
      <c r="F778" s="4"/>
      <c r="G778" s="4"/>
      <c r="H778" s="4"/>
      <c r="I778" s="4"/>
      <c r="L778" s="10"/>
      <c r="N778" s="37"/>
      <c r="O778" s="37"/>
    </row>
    <row r="779" spans="1:15" s="6" customFormat="1" x14ac:dyDescent="0.2">
      <c r="A779" s="4"/>
      <c r="B779" s="4"/>
      <c r="D779" s="4"/>
      <c r="E779" s="4"/>
      <c r="F779" s="4"/>
      <c r="G779" s="4"/>
      <c r="H779" s="4"/>
      <c r="I779" s="4"/>
      <c r="L779" s="10"/>
      <c r="N779" s="37"/>
      <c r="O779" s="37"/>
    </row>
    <row r="780" spans="1:15" s="6" customFormat="1" x14ac:dyDescent="0.2">
      <c r="A780" s="4"/>
      <c r="B780" s="4"/>
      <c r="D780" s="4"/>
      <c r="E780" s="4"/>
      <c r="F780" s="4"/>
      <c r="G780" s="4"/>
      <c r="H780" s="4"/>
      <c r="I780" s="4"/>
      <c r="L780" s="10"/>
      <c r="N780" s="37"/>
      <c r="O780" s="37"/>
    </row>
    <row r="781" spans="1:15" s="6" customFormat="1" x14ac:dyDescent="0.2">
      <c r="A781" s="4"/>
      <c r="B781" s="4"/>
      <c r="D781" s="4"/>
      <c r="E781" s="4"/>
      <c r="F781" s="4"/>
      <c r="G781" s="4"/>
      <c r="H781" s="4"/>
      <c r="I781" s="4"/>
      <c r="L781" s="10"/>
      <c r="N781" s="37"/>
      <c r="O781" s="37"/>
    </row>
    <row r="782" spans="1:15" s="6" customFormat="1" x14ac:dyDescent="0.2">
      <c r="A782" s="4"/>
      <c r="B782" s="4"/>
      <c r="D782" s="4"/>
      <c r="E782" s="4"/>
      <c r="F782" s="4"/>
      <c r="G782" s="4"/>
      <c r="H782" s="4"/>
      <c r="I782" s="4"/>
      <c r="L782" s="10"/>
      <c r="N782" s="37"/>
      <c r="O782" s="37"/>
    </row>
    <row r="783" spans="1:15" s="6" customFormat="1" x14ac:dyDescent="0.2">
      <c r="A783" s="4"/>
      <c r="B783" s="4"/>
      <c r="D783" s="4"/>
      <c r="E783" s="4"/>
      <c r="F783" s="4"/>
      <c r="G783" s="4"/>
      <c r="H783" s="4"/>
      <c r="I783" s="4"/>
      <c r="L783" s="10"/>
      <c r="N783" s="37"/>
      <c r="O783" s="37"/>
    </row>
    <row r="784" spans="1:15" s="6" customFormat="1" x14ac:dyDescent="0.2">
      <c r="A784" s="4"/>
      <c r="B784" s="4"/>
      <c r="D784" s="4"/>
      <c r="E784" s="4"/>
      <c r="F784" s="4"/>
      <c r="G784" s="4"/>
      <c r="H784" s="4"/>
      <c r="I784" s="4"/>
      <c r="L784" s="10"/>
      <c r="N784" s="37"/>
      <c r="O784" s="37"/>
    </row>
    <row r="785" spans="1:15" s="6" customFormat="1" x14ac:dyDescent="0.2">
      <c r="A785" s="4"/>
      <c r="B785" s="4"/>
      <c r="D785" s="4"/>
      <c r="E785" s="4"/>
      <c r="F785" s="4"/>
      <c r="G785" s="4"/>
      <c r="H785" s="4"/>
      <c r="I785" s="4"/>
      <c r="L785" s="10"/>
      <c r="N785" s="37"/>
      <c r="O785" s="37"/>
    </row>
    <row r="786" spans="1:15" s="6" customFormat="1" x14ac:dyDescent="0.2">
      <c r="A786" s="4"/>
      <c r="B786" s="4"/>
      <c r="D786" s="4"/>
      <c r="E786" s="4"/>
      <c r="F786" s="4"/>
      <c r="G786" s="4"/>
      <c r="H786" s="4"/>
      <c r="I786" s="4"/>
      <c r="L786" s="10"/>
      <c r="N786" s="37"/>
      <c r="O786" s="37"/>
    </row>
    <row r="787" spans="1:15" s="6" customFormat="1" x14ac:dyDescent="0.2">
      <c r="A787" s="4"/>
      <c r="B787" s="4"/>
      <c r="D787" s="4"/>
      <c r="E787" s="4"/>
      <c r="F787" s="4"/>
      <c r="G787" s="4"/>
      <c r="H787" s="4"/>
      <c r="I787" s="4"/>
      <c r="L787" s="10"/>
      <c r="N787" s="37"/>
      <c r="O787" s="37"/>
    </row>
    <row r="788" spans="1:15" s="6" customFormat="1" x14ac:dyDescent="0.2">
      <c r="A788" s="4"/>
      <c r="B788" s="4"/>
      <c r="D788" s="4"/>
      <c r="E788" s="4"/>
      <c r="F788" s="4"/>
      <c r="G788" s="4"/>
      <c r="H788" s="4"/>
      <c r="I788" s="4"/>
      <c r="L788" s="10"/>
      <c r="N788" s="37"/>
      <c r="O788" s="37"/>
    </row>
    <row r="789" spans="1:15" s="6" customFormat="1" x14ac:dyDescent="0.2">
      <c r="A789" s="4"/>
      <c r="B789" s="4"/>
      <c r="D789" s="4"/>
      <c r="E789" s="4"/>
      <c r="F789" s="4"/>
      <c r="G789" s="4"/>
      <c r="H789" s="4"/>
      <c r="I789" s="4"/>
      <c r="L789" s="10"/>
      <c r="N789" s="37"/>
      <c r="O789" s="37"/>
    </row>
    <row r="790" spans="1:15" s="6" customFormat="1" x14ac:dyDescent="0.2">
      <c r="A790" s="4"/>
      <c r="B790" s="4"/>
      <c r="D790" s="4"/>
      <c r="E790" s="4"/>
      <c r="F790" s="4"/>
      <c r="G790" s="4"/>
      <c r="H790" s="4"/>
      <c r="I790" s="4"/>
      <c r="L790" s="10"/>
      <c r="N790" s="37"/>
      <c r="O790" s="37"/>
    </row>
    <row r="791" spans="1:15" s="6" customFormat="1" x14ac:dyDescent="0.2">
      <c r="A791" s="4"/>
      <c r="B791" s="4"/>
      <c r="D791" s="4"/>
      <c r="E791" s="4"/>
      <c r="F791" s="4"/>
      <c r="G791" s="4"/>
      <c r="H791" s="4"/>
      <c r="I791" s="4"/>
      <c r="L791" s="10"/>
      <c r="N791" s="37"/>
      <c r="O791" s="37"/>
    </row>
    <row r="792" spans="1:15" s="6" customFormat="1" x14ac:dyDescent="0.2">
      <c r="A792" s="4"/>
      <c r="B792" s="4"/>
      <c r="D792" s="4"/>
      <c r="E792" s="4"/>
      <c r="F792" s="4"/>
      <c r="G792" s="4"/>
      <c r="H792" s="4"/>
      <c r="I792" s="4"/>
      <c r="L792" s="10"/>
      <c r="N792" s="37"/>
      <c r="O792" s="37"/>
    </row>
    <row r="793" spans="1:15" s="6" customFormat="1" x14ac:dyDescent="0.2">
      <c r="A793" s="4"/>
      <c r="B793" s="4"/>
      <c r="D793" s="4"/>
      <c r="E793" s="4"/>
      <c r="F793" s="4"/>
      <c r="G793" s="4"/>
      <c r="H793" s="4"/>
      <c r="I793" s="4"/>
      <c r="L793" s="10"/>
      <c r="N793" s="37"/>
      <c r="O793" s="37"/>
    </row>
    <row r="794" spans="1:15" s="6" customFormat="1" x14ac:dyDescent="0.2">
      <c r="A794" s="4"/>
      <c r="B794" s="4"/>
      <c r="D794" s="4"/>
      <c r="E794" s="4"/>
      <c r="F794" s="4"/>
      <c r="G794" s="4"/>
      <c r="H794" s="4"/>
      <c r="I794" s="4"/>
      <c r="L794" s="10"/>
      <c r="N794" s="37"/>
      <c r="O794" s="37"/>
    </row>
    <row r="795" spans="1:15" s="6" customFormat="1" x14ac:dyDescent="0.2">
      <c r="A795" s="4"/>
      <c r="B795" s="4"/>
      <c r="D795" s="4"/>
      <c r="E795" s="4"/>
      <c r="F795" s="4"/>
      <c r="G795" s="4"/>
      <c r="H795" s="4"/>
      <c r="I795" s="4"/>
      <c r="L795" s="10"/>
      <c r="N795" s="37"/>
      <c r="O795" s="37"/>
    </row>
    <row r="796" spans="1:15" s="6" customFormat="1" x14ac:dyDescent="0.2">
      <c r="A796" s="4"/>
      <c r="B796" s="4"/>
      <c r="D796" s="4"/>
      <c r="E796" s="4"/>
      <c r="F796" s="4"/>
      <c r="G796" s="4"/>
      <c r="H796" s="4"/>
      <c r="I796" s="4"/>
      <c r="L796" s="10"/>
      <c r="N796" s="37"/>
      <c r="O796" s="37"/>
    </row>
    <row r="797" spans="1:15" s="6" customFormat="1" x14ac:dyDescent="0.2">
      <c r="A797" s="4"/>
      <c r="B797" s="4"/>
      <c r="D797" s="4"/>
      <c r="E797" s="4"/>
      <c r="F797" s="4"/>
      <c r="G797" s="4"/>
      <c r="H797" s="4"/>
      <c r="I797" s="4"/>
      <c r="L797" s="10"/>
      <c r="N797" s="37"/>
      <c r="O797" s="37"/>
    </row>
    <row r="798" spans="1:15" s="6" customFormat="1" x14ac:dyDescent="0.2">
      <c r="A798" s="4"/>
      <c r="B798" s="4"/>
      <c r="D798" s="4"/>
      <c r="E798" s="4"/>
      <c r="F798" s="4"/>
      <c r="G798" s="4"/>
      <c r="H798" s="4"/>
      <c r="I798" s="4"/>
      <c r="L798" s="10"/>
      <c r="N798" s="37"/>
      <c r="O798" s="37"/>
    </row>
    <row r="799" spans="1:15" s="6" customFormat="1" x14ac:dyDescent="0.2">
      <c r="A799" s="4"/>
      <c r="B799" s="4"/>
      <c r="D799" s="4"/>
      <c r="E799" s="4"/>
      <c r="F799" s="4"/>
      <c r="G799" s="4"/>
      <c r="H799" s="4"/>
      <c r="I799" s="4"/>
      <c r="L799" s="10"/>
      <c r="N799" s="37"/>
      <c r="O799" s="37"/>
    </row>
    <row r="800" spans="1:15" s="6" customFormat="1" x14ac:dyDescent="0.2">
      <c r="A800" s="4"/>
      <c r="B800" s="4"/>
      <c r="D800" s="4"/>
      <c r="E800" s="4"/>
      <c r="F800" s="4"/>
      <c r="G800" s="4"/>
      <c r="H800" s="4"/>
      <c r="I800" s="4"/>
      <c r="L800" s="10"/>
      <c r="N800" s="37"/>
      <c r="O800" s="37"/>
    </row>
    <row r="801" spans="1:15" s="6" customFormat="1" x14ac:dyDescent="0.2">
      <c r="A801" s="4"/>
      <c r="B801" s="4"/>
      <c r="D801" s="4"/>
      <c r="E801" s="4"/>
      <c r="F801" s="4"/>
      <c r="G801" s="4"/>
      <c r="H801" s="4"/>
      <c r="I801" s="4"/>
      <c r="L801" s="10"/>
      <c r="N801" s="37"/>
      <c r="O801" s="37"/>
    </row>
    <row r="802" spans="1:15" s="6" customFormat="1" x14ac:dyDescent="0.2">
      <c r="A802" s="4"/>
      <c r="B802" s="4"/>
      <c r="D802" s="4"/>
      <c r="E802" s="4"/>
      <c r="F802" s="4"/>
      <c r="G802" s="4"/>
      <c r="H802" s="4"/>
      <c r="I802" s="4"/>
      <c r="L802" s="10"/>
      <c r="N802" s="37"/>
      <c r="O802" s="37"/>
    </row>
    <row r="803" spans="1:15" s="6" customFormat="1" x14ac:dyDescent="0.2">
      <c r="A803" s="4"/>
      <c r="B803" s="4"/>
      <c r="D803" s="4"/>
      <c r="E803" s="4"/>
      <c r="F803" s="4"/>
      <c r="G803" s="4"/>
      <c r="H803" s="4"/>
      <c r="I803" s="4"/>
      <c r="L803" s="10"/>
      <c r="N803" s="37"/>
      <c r="O803" s="37"/>
    </row>
    <row r="804" spans="1:15" s="6" customFormat="1" x14ac:dyDescent="0.2">
      <c r="A804" s="4"/>
      <c r="B804" s="4"/>
      <c r="D804" s="4"/>
      <c r="E804" s="4"/>
      <c r="F804" s="4"/>
      <c r="G804" s="4"/>
      <c r="H804" s="4"/>
      <c r="I804" s="4"/>
      <c r="L804" s="10"/>
      <c r="N804" s="37"/>
      <c r="O804" s="37"/>
    </row>
    <row r="805" spans="1:15" s="6" customFormat="1" x14ac:dyDescent="0.2">
      <c r="A805" s="4"/>
      <c r="B805" s="4"/>
      <c r="D805" s="4"/>
      <c r="E805" s="4"/>
      <c r="F805" s="4"/>
      <c r="G805" s="4"/>
      <c r="H805" s="4"/>
      <c r="I805" s="4"/>
      <c r="L805" s="10"/>
      <c r="N805" s="37"/>
      <c r="O805" s="37"/>
    </row>
    <row r="806" spans="1:15" s="6" customFormat="1" x14ac:dyDescent="0.2">
      <c r="A806" s="4"/>
      <c r="B806" s="4"/>
      <c r="D806" s="4"/>
      <c r="E806" s="4"/>
      <c r="F806" s="4"/>
      <c r="G806" s="4"/>
      <c r="H806" s="4"/>
      <c r="I806" s="4"/>
      <c r="L806" s="10"/>
      <c r="N806" s="37"/>
      <c r="O806" s="37"/>
    </row>
    <row r="807" spans="1:15" s="6" customFormat="1" x14ac:dyDescent="0.2">
      <c r="A807" s="4"/>
      <c r="B807" s="4"/>
      <c r="D807" s="4"/>
      <c r="E807" s="4"/>
      <c r="F807" s="4"/>
      <c r="G807" s="4"/>
      <c r="H807" s="4"/>
      <c r="I807" s="4"/>
      <c r="L807" s="10"/>
      <c r="N807" s="37"/>
      <c r="O807" s="37"/>
    </row>
    <row r="808" spans="1:15" s="6" customFormat="1" x14ac:dyDescent="0.2">
      <c r="A808" s="4"/>
      <c r="B808" s="4"/>
      <c r="D808" s="4"/>
      <c r="E808" s="4"/>
      <c r="F808" s="4"/>
      <c r="G808" s="4"/>
      <c r="H808" s="4"/>
      <c r="I808" s="4"/>
      <c r="L808" s="10"/>
      <c r="N808" s="37"/>
      <c r="O808" s="37"/>
    </row>
    <row r="809" spans="1:15" s="6" customFormat="1" x14ac:dyDescent="0.2">
      <c r="A809" s="4"/>
      <c r="B809" s="4"/>
      <c r="D809" s="4"/>
      <c r="E809" s="4"/>
      <c r="F809" s="4"/>
      <c r="G809" s="4"/>
      <c r="H809" s="4"/>
      <c r="I809" s="4"/>
      <c r="L809" s="10"/>
      <c r="N809" s="37"/>
      <c r="O809" s="37"/>
    </row>
    <row r="810" spans="1:15" s="6" customFormat="1" x14ac:dyDescent="0.2">
      <c r="A810" s="4"/>
      <c r="B810" s="4"/>
      <c r="D810" s="4"/>
      <c r="E810" s="4"/>
      <c r="F810" s="4"/>
      <c r="G810" s="4"/>
      <c r="H810" s="4"/>
      <c r="I810" s="4"/>
      <c r="L810" s="10"/>
      <c r="N810" s="37"/>
      <c r="O810" s="37"/>
    </row>
    <row r="811" spans="1:15" s="6" customFormat="1" x14ac:dyDescent="0.2">
      <c r="A811" s="4"/>
      <c r="B811" s="4"/>
      <c r="D811" s="4"/>
      <c r="E811" s="4"/>
      <c r="F811" s="4"/>
      <c r="G811" s="4"/>
      <c r="H811" s="4"/>
      <c r="I811" s="4"/>
      <c r="L811" s="10"/>
      <c r="N811" s="37"/>
      <c r="O811" s="37"/>
    </row>
    <row r="812" spans="1:15" s="6" customFormat="1" x14ac:dyDescent="0.2">
      <c r="A812" s="4"/>
      <c r="B812" s="4"/>
      <c r="D812" s="4"/>
      <c r="E812" s="4"/>
      <c r="F812" s="4"/>
      <c r="G812" s="4"/>
      <c r="H812" s="4"/>
      <c r="I812" s="4"/>
      <c r="L812" s="10"/>
      <c r="N812" s="37"/>
      <c r="O812" s="37"/>
    </row>
    <row r="813" spans="1:15" s="6" customFormat="1" x14ac:dyDescent="0.2">
      <c r="A813" s="4"/>
      <c r="B813" s="4"/>
      <c r="D813" s="4"/>
      <c r="E813" s="4"/>
      <c r="F813" s="4"/>
      <c r="G813" s="4"/>
      <c r="H813" s="4"/>
      <c r="I813" s="4"/>
      <c r="L813" s="10"/>
      <c r="N813" s="37"/>
      <c r="O813" s="37"/>
    </row>
    <row r="814" spans="1:15" s="6" customFormat="1" x14ac:dyDescent="0.2">
      <c r="A814" s="4"/>
      <c r="B814" s="4"/>
      <c r="D814" s="4"/>
      <c r="E814" s="4"/>
      <c r="F814" s="4"/>
      <c r="G814" s="4"/>
      <c r="H814" s="4"/>
      <c r="I814" s="4"/>
      <c r="L814" s="10"/>
      <c r="N814" s="37"/>
      <c r="O814" s="37"/>
    </row>
    <row r="815" spans="1:15" s="6" customFormat="1" x14ac:dyDescent="0.2">
      <c r="A815" s="4"/>
      <c r="B815" s="4"/>
      <c r="D815" s="4"/>
      <c r="E815" s="4"/>
      <c r="F815" s="4"/>
      <c r="G815" s="4"/>
      <c r="H815" s="4"/>
      <c r="I815" s="4"/>
      <c r="L815" s="10"/>
      <c r="N815" s="37"/>
      <c r="O815" s="37"/>
    </row>
    <row r="816" spans="1:15" s="6" customFormat="1" x14ac:dyDescent="0.2">
      <c r="A816" s="4"/>
      <c r="B816" s="4"/>
      <c r="D816" s="4"/>
      <c r="E816" s="4"/>
      <c r="F816" s="4"/>
      <c r="G816" s="4"/>
      <c r="H816" s="4"/>
      <c r="I816" s="4"/>
      <c r="L816" s="10"/>
      <c r="N816" s="37"/>
      <c r="O816" s="37"/>
    </row>
    <row r="817" spans="1:15" s="6" customFormat="1" x14ac:dyDescent="0.2">
      <c r="A817" s="4"/>
      <c r="B817" s="4"/>
      <c r="D817" s="4"/>
      <c r="E817" s="4"/>
      <c r="F817" s="4"/>
      <c r="G817" s="4"/>
      <c r="H817" s="4"/>
      <c r="I817" s="4"/>
      <c r="L817" s="10"/>
      <c r="N817" s="37"/>
      <c r="O817" s="37"/>
    </row>
    <row r="818" spans="1:15" s="6" customFormat="1" x14ac:dyDescent="0.2">
      <c r="A818" s="4"/>
      <c r="B818" s="4"/>
      <c r="D818" s="4"/>
      <c r="E818" s="4"/>
      <c r="F818" s="4"/>
      <c r="G818" s="4"/>
      <c r="H818" s="4"/>
      <c r="I818" s="4"/>
      <c r="L818" s="10"/>
      <c r="N818" s="37"/>
      <c r="O818" s="37"/>
    </row>
    <row r="819" spans="1:15" s="6" customFormat="1" x14ac:dyDescent="0.2">
      <c r="A819" s="4"/>
      <c r="B819" s="4"/>
      <c r="D819" s="4"/>
      <c r="E819" s="4"/>
      <c r="F819" s="4"/>
      <c r="G819" s="4"/>
      <c r="H819" s="4"/>
      <c r="I819" s="4"/>
      <c r="L819" s="10"/>
      <c r="N819" s="37"/>
      <c r="O819" s="37"/>
    </row>
    <row r="820" spans="1:15" s="6" customFormat="1" x14ac:dyDescent="0.2">
      <c r="A820" s="4"/>
      <c r="B820" s="4"/>
      <c r="D820" s="4"/>
      <c r="E820" s="4"/>
      <c r="F820" s="4"/>
      <c r="G820" s="4"/>
      <c r="H820" s="4"/>
      <c r="I820" s="4"/>
      <c r="L820" s="10"/>
      <c r="N820" s="37"/>
      <c r="O820" s="37"/>
    </row>
    <row r="821" spans="1:15" s="6" customFormat="1" x14ac:dyDescent="0.2">
      <c r="A821" s="4"/>
      <c r="B821" s="4"/>
      <c r="D821" s="4"/>
      <c r="E821" s="4"/>
      <c r="F821" s="4"/>
      <c r="G821" s="4"/>
      <c r="H821" s="4"/>
      <c r="I821" s="4"/>
      <c r="L821" s="10"/>
      <c r="N821" s="37"/>
      <c r="O821" s="37"/>
    </row>
    <row r="822" spans="1:15" s="6" customFormat="1" x14ac:dyDescent="0.2">
      <c r="A822" s="4"/>
      <c r="B822" s="4"/>
      <c r="D822" s="4"/>
      <c r="E822" s="4"/>
      <c r="F822" s="4"/>
      <c r="G822" s="4"/>
      <c r="H822" s="4"/>
      <c r="I822" s="4"/>
      <c r="L822" s="10"/>
      <c r="N822" s="37"/>
      <c r="O822" s="37"/>
    </row>
    <row r="823" spans="1:15" s="6" customFormat="1" x14ac:dyDescent="0.2">
      <c r="A823" s="4"/>
      <c r="B823" s="4"/>
      <c r="D823" s="4"/>
      <c r="E823" s="4"/>
      <c r="F823" s="4"/>
      <c r="G823" s="4"/>
      <c r="H823" s="4"/>
      <c r="I823" s="4"/>
      <c r="L823" s="10"/>
      <c r="N823" s="37"/>
      <c r="O823" s="37"/>
    </row>
    <row r="824" spans="1:15" s="6" customFormat="1" x14ac:dyDescent="0.2">
      <c r="A824" s="4"/>
      <c r="B824" s="4"/>
      <c r="D824" s="4"/>
      <c r="E824" s="4"/>
      <c r="F824" s="4"/>
      <c r="G824" s="4"/>
      <c r="H824" s="4"/>
      <c r="I824" s="4"/>
      <c r="L824" s="10"/>
      <c r="N824" s="37"/>
      <c r="O824" s="37"/>
    </row>
    <row r="825" spans="1:15" s="6" customFormat="1" x14ac:dyDescent="0.2">
      <c r="A825" s="4"/>
      <c r="B825" s="4"/>
      <c r="D825" s="4"/>
      <c r="E825" s="4"/>
      <c r="F825" s="4"/>
      <c r="G825" s="4"/>
      <c r="H825" s="4"/>
      <c r="I825" s="4"/>
      <c r="L825" s="10"/>
      <c r="N825" s="37"/>
      <c r="O825" s="37"/>
    </row>
    <row r="826" spans="1:15" s="6" customFormat="1" x14ac:dyDescent="0.2">
      <c r="A826" s="4"/>
      <c r="B826" s="4"/>
      <c r="D826" s="4"/>
      <c r="E826" s="4"/>
      <c r="F826" s="4"/>
      <c r="G826" s="4"/>
      <c r="H826" s="4"/>
      <c r="I826" s="4"/>
      <c r="L826" s="10"/>
      <c r="N826" s="37"/>
      <c r="O826" s="37"/>
    </row>
    <row r="827" spans="1:15" s="6" customFormat="1" x14ac:dyDescent="0.2">
      <c r="A827" s="4"/>
      <c r="B827" s="4"/>
      <c r="D827" s="4"/>
      <c r="E827" s="4"/>
      <c r="F827" s="4"/>
      <c r="G827" s="4"/>
      <c r="H827" s="4"/>
      <c r="I827" s="4"/>
      <c r="L827" s="10"/>
      <c r="N827" s="37"/>
      <c r="O827" s="37"/>
    </row>
    <row r="828" spans="1:15" s="6" customFormat="1" x14ac:dyDescent="0.2">
      <c r="A828" s="4"/>
      <c r="B828" s="4"/>
      <c r="D828" s="4"/>
      <c r="E828" s="4"/>
      <c r="F828" s="4"/>
      <c r="G828" s="4"/>
      <c r="H828" s="4"/>
      <c r="I828" s="4"/>
      <c r="L828" s="10"/>
      <c r="N828" s="37"/>
      <c r="O828" s="37"/>
    </row>
    <row r="829" spans="1:15" s="6" customFormat="1" x14ac:dyDescent="0.2">
      <c r="A829" s="4"/>
      <c r="B829" s="4"/>
      <c r="D829" s="4"/>
      <c r="E829" s="4"/>
      <c r="F829" s="4"/>
      <c r="G829" s="4"/>
      <c r="H829" s="4"/>
      <c r="I829" s="4"/>
      <c r="L829" s="10"/>
      <c r="N829" s="37"/>
      <c r="O829" s="37"/>
    </row>
    <row r="830" spans="1:15" s="6" customFormat="1" x14ac:dyDescent="0.2">
      <c r="A830" s="4"/>
      <c r="B830" s="4"/>
      <c r="D830" s="4"/>
      <c r="E830" s="4"/>
      <c r="F830" s="4"/>
      <c r="G830" s="4"/>
      <c r="H830" s="4"/>
      <c r="I830" s="4"/>
      <c r="L830" s="10"/>
      <c r="N830" s="37"/>
      <c r="O830" s="37"/>
    </row>
    <row r="831" spans="1:15" s="6" customFormat="1" x14ac:dyDescent="0.2">
      <c r="A831" s="4"/>
      <c r="B831" s="4"/>
      <c r="D831" s="4"/>
      <c r="E831" s="4"/>
      <c r="F831" s="4"/>
      <c r="G831" s="4"/>
      <c r="H831" s="4"/>
      <c r="I831" s="4"/>
      <c r="L831" s="10"/>
      <c r="N831" s="37"/>
      <c r="O831" s="37"/>
    </row>
    <row r="832" spans="1:15" s="6" customFormat="1" x14ac:dyDescent="0.2">
      <c r="A832" s="4"/>
      <c r="B832" s="4"/>
      <c r="D832" s="4"/>
      <c r="E832" s="4"/>
      <c r="F832" s="4"/>
      <c r="G832" s="4"/>
      <c r="H832" s="4"/>
      <c r="I832" s="4"/>
      <c r="L832" s="10"/>
      <c r="N832" s="37"/>
      <c r="O832" s="37"/>
    </row>
    <row r="833" spans="1:15" s="6" customFormat="1" x14ac:dyDescent="0.2">
      <c r="A833" s="4"/>
      <c r="B833" s="4"/>
      <c r="D833" s="4"/>
      <c r="E833" s="4"/>
      <c r="F833" s="4"/>
      <c r="G833" s="4"/>
      <c r="H833" s="4"/>
      <c r="I833" s="4"/>
      <c r="L833" s="10"/>
      <c r="N833" s="37"/>
      <c r="O833" s="37"/>
    </row>
    <row r="834" spans="1:15" s="6" customFormat="1" x14ac:dyDescent="0.2">
      <c r="A834" s="4"/>
      <c r="B834" s="4"/>
      <c r="D834" s="4"/>
      <c r="E834" s="4"/>
      <c r="F834" s="4"/>
      <c r="G834" s="4"/>
      <c r="H834" s="4"/>
      <c r="I834" s="4"/>
      <c r="L834" s="10"/>
      <c r="N834" s="37"/>
      <c r="O834" s="37"/>
    </row>
    <row r="835" spans="1:15" s="6" customFormat="1" x14ac:dyDescent="0.2">
      <c r="A835" s="4"/>
      <c r="B835" s="4"/>
      <c r="D835" s="4"/>
      <c r="E835" s="4"/>
      <c r="F835" s="4"/>
      <c r="G835" s="4"/>
      <c r="H835" s="4"/>
      <c r="I835" s="4"/>
      <c r="L835" s="10"/>
      <c r="N835" s="37"/>
      <c r="O835" s="37"/>
    </row>
    <row r="836" spans="1:15" s="6" customFormat="1" x14ac:dyDescent="0.2">
      <c r="A836" s="4"/>
      <c r="B836" s="4"/>
      <c r="D836" s="4"/>
      <c r="E836" s="4"/>
      <c r="F836" s="4"/>
      <c r="G836" s="4"/>
      <c r="H836" s="4"/>
      <c r="I836" s="4"/>
      <c r="L836" s="10"/>
      <c r="N836" s="37"/>
      <c r="O836" s="37"/>
    </row>
    <row r="837" spans="1:15" s="6" customFormat="1" x14ac:dyDescent="0.2">
      <c r="A837" s="4"/>
      <c r="B837" s="4"/>
      <c r="D837" s="4"/>
      <c r="E837" s="4"/>
      <c r="F837" s="4"/>
      <c r="G837" s="4"/>
      <c r="H837" s="4"/>
      <c r="I837" s="4"/>
      <c r="L837" s="10"/>
      <c r="N837" s="37"/>
      <c r="O837" s="37"/>
    </row>
    <row r="838" spans="1:15" s="6" customFormat="1" x14ac:dyDescent="0.2">
      <c r="A838" s="4"/>
      <c r="B838" s="4"/>
      <c r="D838" s="4"/>
      <c r="E838" s="4"/>
      <c r="F838" s="4"/>
      <c r="G838" s="4"/>
      <c r="H838" s="4"/>
      <c r="I838" s="4"/>
      <c r="L838" s="10"/>
      <c r="N838" s="37"/>
      <c r="O838" s="37"/>
    </row>
    <row r="839" spans="1:15" s="6" customFormat="1" x14ac:dyDescent="0.2">
      <c r="A839" s="4"/>
      <c r="B839" s="4"/>
      <c r="D839" s="4"/>
      <c r="E839" s="4"/>
      <c r="F839" s="4"/>
      <c r="G839" s="4"/>
      <c r="H839" s="4"/>
      <c r="I839" s="4"/>
      <c r="L839" s="10"/>
      <c r="N839" s="37"/>
      <c r="O839" s="37"/>
    </row>
    <row r="840" spans="1:15" s="6" customFormat="1" x14ac:dyDescent="0.2">
      <c r="A840" s="4"/>
      <c r="B840" s="4"/>
      <c r="D840" s="4"/>
      <c r="E840" s="4"/>
      <c r="F840" s="4"/>
      <c r="G840" s="4"/>
      <c r="H840" s="4"/>
      <c r="I840" s="4"/>
      <c r="L840" s="10"/>
      <c r="N840" s="37"/>
      <c r="O840" s="37"/>
    </row>
    <row r="841" spans="1:15" s="6" customFormat="1" x14ac:dyDescent="0.2">
      <c r="A841" s="4"/>
      <c r="B841" s="4"/>
      <c r="D841" s="4"/>
      <c r="E841" s="4"/>
      <c r="F841" s="4"/>
      <c r="G841" s="4"/>
      <c r="H841" s="4"/>
      <c r="I841" s="4"/>
      <c r="L841" s="10"/>
      <c r="N841" s="37"/>
      <c r="O841" s="37"/>
    </row>
    <row r="842" spans="1:15" s="6" customFormat="1" x14ac:dyDescent="0.2">
      <c r="A842" s="4"/>
      <c r="B842" s="4"/>
      <c r="D842" s="4"/>
      <c r="E842" s="4"/>
      <c r="F842" s="4"/>
      <c r="G842" s="4"/>
      <c r="H842" s="4"/>
      <c r="I842" s="4"/>
      <c r="L842" s="10"/>
      <c r="N842" s="37"/>
      <c r="O842" s="37"/>
    </row>
    <row r="843" spans="1:15" s="6" customFormat="1" x14ac:dyDescent="0.2">
      <c r="A843" s="4"/>
      <c r="B843" s="4"/>
      <c r="D843" s="4"/>
      <c r="E843" s="4"/>
      <c r="F843" s="4"/>
      <c r="G843" s="4"/>
      <c r="H843" s="4"/>
      <c r="I843" s="4"/>
      <c r="L843" s="10"/>
      <c r="N843" s="37"/>
      <c r="O843" s="37"/>
    </row>
    <row r="844" spans="1:15" s="6" customFormat="1" x14ac:dyDescent="0.2">
      <c r="A844" s="4"/>
      <c r="B844" s="4"/>
      <c r="D844" s="4"/>
      <c r="E844" s="4"/>
      <c r="F844" s="4"/>
      <c r="G844" s="4"/>
      <c r="H844" s="4"/>
      <c r="I844" s="4"/>
      <c r="L844" s="10"/>
      <c r="N844" s="37"/>
      <c r="O844" s="37"/>
    </row>
    <row r="845" spans="1:15" s="6" customFormat="1" x14ac:dyDescent="0.2">
      <c r="A845" s="4"/>
      <c r="B845" s="4"/>
      <c r="D845" s="4"/>
      <c r="E845" s="4"/>
      <c r="F845" s="4"/>
      <c r="G845" s="4"/>
      <c r="H845" s="4"/>
      <c r="I845" s="4"/>
      <c r="L845" s="10"/>
      <c r="N845" s="37"/>
      <c r="O845" s="37"/>
    </row>
    <row r="846" spans="1:15" s="6" customFormat="1" x14ac:dyDescent="0.2">
      <c r="A846" s="4"/>
      <c r="B846" s="4"/>
      <c r="D846" s="4"/>
      <c r="E846" s="4"/>
      <c r="F846" s="4"/>
      <c r="G846" s="4"/>
      <c r="H846" s="4"/>
      <c r="I846" s="4"/>
      <c r="L846" s="10"/>
      <c r="N846" s="37"/>
      <c r="O846" s="37"/>
    </row>
    <row r="847" spans="1:15" s="6" customFormat="1" x14ac:dyDescent="0.2">
      <c r="A847" s="4"/>
      <c r="B847" s="4"/>
      <c r="D847" s="4"/>
      <c r="E847" s="4"/>
      <c r="F847" s="4"/>
      <c r="G847" s="4"/>
      <c r="H847" s="4"/>
      <c r="I847" s="4"/>
      <c r="L847" s="10"/>
      <c r="N847" s="37"/>
      <c r="O847" s="37"/>
    </row>
    <row r="848" spans="1:15" s="6" customFormat="1" x14ac:dyDescent="0.2">
      <c r="A848" s="4"/>
      <c r="B848" s="4"/>
      <c r="D848" s="4"/>
      <c r="E848" s="4"/>
      <c r="F848" s="4"/>
      <c r="G848" s="4"/>
      <c r="H848" s="4"/>
      <c r="I848" s="4"/>
      <c r="L848" s="10"/>
      <c r="N848" s="37"/>
      <c r="O848" s="37"/>
    </row>
    <row r="849" spans="1:15" s="6" customFormat="1" x14ac:dyDescent="0.2">
      <c r="A849" s="4"/>
      <c r="B849" s="4"/>
      <c r="D849" s="4"/>
      <c r="E849" s="4"/>
      <c r="F849" s="4"/>
      <c r="G849" s="4"/>
      <c r="H849" s="4"/>
      <c r="I849" s="4"/>
      <c r="L849" s="10"/>
      <c r="N849" s="37"/>
      <c r="O849" s="37"/>
    </row>
    <row r="850" spans="1:15" s="6" customFormat="1" x14ac:dyDescent="0.2">
      <c r="A850" s="4"/>
      <c r="B850" s="4"/>
      <c r="D850" s="4"/>
      <c r="E850" s="4"/>
      <c r="F850" s="4"/>
      <c r="G850" s="4"/>
      <c r="H850" s="4"/>
      <c r="I850" s="4"/>
      <c r="L850" s="10"/>
      <c r="N850" s="37"/>
      <c r="O850" s="37"/>
    </row>
    <row r="851" spans="1:15" s="6" customFormat="1" x14ac:dyDescent="0.2">
      <c r="A851" s="4"/>
      <c r="B851" s="4"/>
      <c r="D851" s="4"/>
      <c r="E851" s="4"/>
      <c r="F851" s="4"/>
      <c r="G851" s="4"/>
      <c r="H851" s="4"/>
      <c r="I851" s="4"/>
      <c r="L851" s="10"/>
      <c r="N851" s="37"/>
      <c r="O851" s="37"/>
    </row>
    <row r="852" spans="1:15" s="6" customFormat="1" x14ac:dyDescent="0.2">
      <c r="A852" s="4"/>
      <c r="B852" s="4"/>
      <c r="D852" s="4"/>
      <c r="E852" s="4"/>
      <c r="F852" s="4"/>
      <c r="G852" s="4"/>
      <c r="H852" s="4"/>
      <c r="I852" s="4"/>
      <c r="L852" s="10"/>
      <c r="N852" s="37"/>
      <c r="O852" s="37"/>
    </row>
    <row r="853" spans="1:15" s="6" customFormat="1" x14ac:dyDescent="0.2">
      <c r="A853" s="4"/>
      <c r="B853" s="4"/>
      <c r="D853" s="4"/>
      <c r="E853" s="4"/>
      <c r="F853" s="4"/>
      <c r="G853" s="4"/>
      <c r="H853" s="4"/>
      <c r="I853" s="4"/>
      <c r="L853" s="10"/>
      <c r="N853" s="37"/>
      <c r="O853" s="37"/>
    </row>
    <row r="854" spans="1:15" s="6" customFormat="1" x14ac:dyDescent="0.2">
      <c r="A854" s="4"/>
      <c r="B854" s="4"/>
      <c r="D854" s="4"/>
      <c r="E854" s="4"/>
      <c r="F854" s="4"/>
      <c r="G854" s="4"/>
      <c r="H854" s="4"/>
      <c r="I854" s="4"/>
      <c r="L854" s="10"/>
      <c r="N854" s="37"/>
      <c r="O854" s="37"/>
    </row>
    <row r="855" spans="1:15" s="6" customFormat="1" x14ac:dyDescent="0.2">
      <c r="A855" s="4"/>
      <c r="B855" s="4"/>
      <c r="D855" s="4"/>
      <c r="E855" s="4"/>
      <c r="F855" s="4"/>
      <c r="G855" s="4"/>
      <c r="H855" s="4"/>
      <c r="I855" s="4"/>
      <c r="L855" s="10"/>
      <c r="N855" s="37"/>
      <c r="O855" s="37"/>
    </row>
    <row r="856" spans="1:15" s="6" customFormat="1" x14ac:dyDescent="0.2">
      <c r="A856" s="4"/>
      <c r="B856" s="4"/>
      <c r="D856" s="4"/>
      <c r="E856" s="4"/>
      <c r="F856" s="4"/>
      <c r="G856" s="4"/>
      <c r="H856" s="4"/>
      <c r="I856" s="4"/>
      <c r="L856" s="10"/>
      <c r="N856" s="37"/>
      <c r="O856" s="37"/>
    </row>
    <row r="857" spans="1:15" s="6" customFormat="1" x14ac:dyDescent="0.2">
      <c r="A857" s="4"/>
      <c r="B857" s="4"/>
      <c r="D857" s="4"/>
      <c r="E857" s="4"/>
      <c r="F857" s="4"/>
      <c r="G857" s="4"/>
      <c r="H857" s="4"/>
      <c r="I857" s="4"/>
      <c r="L857" s="10"/>
      <c r="N857" s="37"/>
      <c r="O857" s="37"/>
    </row>
    <row r="858" spans="1:15" s="6" customFormat="1" x14ac:dyDescent="0.2">
      <c r="A858" s="4"/>
      <c r="B858" s="4"/>
      <c r="D858" s="4"/>
      <c r="E858" s="4"/>
      <c r="F858" s="4"/>
      <c r="G858" s="4"/>
      <c r="H858" s="4"/>
      <c r="I858" s="4"/>
      <c r="L858" s="10"/>
      <c r="N858" s="37"/>
      <c r="O858" s="37"/>
    </row>
    <row r="859" spans="1:15" s="6" customFormat="1" x14ac:dyDescent="0.2">
      <c r="A859" s="4"/>
      <c r="B859" s="4"/>
      <c r="D859" s="4"/>
      <c r="E859" s="4"/>
      <c r="F859" s="4"/>
      <c r="G859" s="4"/>
      <c r="H859" s="4"/>
      <c r="I859" s="4"/>
      <c r="L859" s="10"/>
      <c r="N859" s="37"/>
      <c r="O859" s="37"/>
    </row>
    <row r="860" spans="1:15" s="6" customFormat="1" x14ac:dyDescent="0.2">
      <c r="A860" s="4"/>
      <c r="B860" s="4"/>
      <c r="D860" s="4"/>
      <c r="E860" s="4"/>
      <c r="F860" s="4"/>
      <c r="G860" s="4"/>
      <c r="H860" s="4"/>
      <c r="I860" s="4"/>
      <c r="L860" s="10"/>
      <c r="N860" s="37"/>
      <c r="O860" s="37"/>
    </row>
    <row r="861" spans="1:15" s="6" customFormat="1" x14ac:dyDescent="0.2">
      <c r="A861" s="4"/>
      <c r="B861" s="4"/>
      <c r="D861" s="4"/>
      <c r="E861" s="4"/>
      <c r="F861" s="4"/>
      <c r="G861" s="4"/>
      <c r="H861" s="4"/>
      <c r="I861" s="4"/>
      <c r="L861" s="10"/>
      <c r="N861" s="37"/>
      <c r="O861" s="37"/>
    </row>
    <row r="862" spans="1:15" s="6" customFormat="1" x14ac:dyDescent="0.2">
      <c r="A862" s="4"/>
      <c r="B862" s="4"/>
      <c r="D862" s="4"/>
      <c r="E862" s="4"/>
      <c r="F862" s="4"/>
      <c r="G862" s="4"/>
      <c r="H862" s="4"/>
      <c r="I862" s="4"/>
      <c r="L862" s="10"/>
      <c r="N862" s="37"/>
      <c r="O862" s="37"/>
    </row>
    <row r="863" spans="1:15" s="6" customFormat="1" x14ac:dyDescent="0.2">
      <c r="A863" s="4"/>
      <c r="B863" s="4"/>
      <c r="D863" s="4"/>
      <c r="E863" s="4"/>
      <c r="F863" s="4"/>
      <c r="G863" s="4"/>
      <c r="H863" s="4"/>
      <c r="I863" s="4"/>
      <c r="L863" s="10"/>
      <c r="N863" s="37"/>
      <c r="O863" s="37"/>
    </row>
    <row r="864" spans="1:15" s="6" customFormat="1" x14ac:dyDescent="0.2">
      <c r="A864" s="4"/>
      <c r="B864" s="4"/>
      <c r="D864" s="4"/>
      <c r="E864" s="4"/>
      <c r="F864" s="4"/>
      <c r="G864" s="4"/>
      <c r="H864" s="4"/>
      <c r="I864" s="4"/>
      <c r="L864" s="10"/>
      <c r="N864" s="37"/>
      <c r="O864" s="37"/>
    </row>
    <row r="865" spans="1:15" s="6" customFormat="1" x14ac:dyDescent="0.2">
      <c r="A865" s="4"/>
      <c r="B865" s="4"/>
      <c r="D865" s="4"/>
      <c r="E865" s="4"/>
      <c r="F865" s="4"/>
      <c r="G865" s="4"/>
      <c r="H865" s="4"/>
      <c r="I865" s="4"/>
      <c r="L865" s="10"/>
      <c r="N865" s="37"/>
      <c r="O865" s="37"/>
    </row>
    <row r="866" spans="1:15" s="6" customFormat="1" x14ac:dyDescent="0.2">
      <c r="A866" s="4"/>
      <c r="B866" s="4"/>
      <c r="D866" s="4"/>
      <c r="E866" s="4"/>
      <c r="F866" s="4"/>
      <c r="G866" s="4"/>
      <c r="H866" s="4"/>
      <c r="I866" s="4"/>
      <c r="L866" s="10"/>
      <c r="N866" s="37"/>
      <c r="O866" s="37"/>
    </row>
    <row r="867" spans="1:15" s="6" customFormat="1" x14ac:dyDescent="0.2">
      <c r="A867" s="4"/>
      <c r="B867" s="4"/>
      <c r="D867" s="4"/>
      <c r="E867" s="4"/>
      <c r="F867" s="4"/>
      <c r="G867" s="4"/>
      <c r="H867" s="4"/>
      <c r="I867" s="4"/>
      <c r="L867" s="10"/>
      <c r="N867" s="37"/>
      <c r="O867" s="37"/>
    </row>
    <row r="868" spans="1:15" s="6" customFormat="1" x14ac:dyDescent="0.2">
      <c r="A868" s="4"/>
      <c r="B868" s="4"/>
      <c r="D868" s="4"/>
      <c r="E868" s="4"/>
      <c r="F868" s="4"/>
      <c r="G868" s="4"/>
      <c r="H868" s="4"/>
      <c r="I868" s="4"/>
      <c r="L868" s="10"/>
      <c r="N868" s="37"/>
      <c r="O868" s="37"/>
    </row>
    <row r="869" spans="1:15" s="6" customFormat="1" x14ac:dyDescent="0.2">
      <c r="A869" s="4"/>
      <c r="B869" s="4"/>
      <c r="D869" s="4"/>
      <c r="E869" s="4"/>
      <c r="F869" s="4"/>
      <c r="G869" s="4"/>
      <c r="H869" s="4"/>
      <c r="I869" s="4"/>
      <c r="L869" s="10"/>
      <c r="N869" s="37"/>
      <c r="O869" s="37"/>
    </row>
    <row r="870" spans="1:15" s="6" customFormat="1" x14ac:dyDescent="0.2">
      <c r="A870" s="4"/>
      <c r="B870" s="4"/>
      <c r="D870" s="4"/>
      <c r="E870" s="4"/>
      <c r="F870" s="4"/>
      <c r="G870" s="4"/>
      <c r="H870" s="4"/>
      <c r="I870" s="4"/>
      <c r="L870" s="10"/>
      <c r="N870" s="37"/>
      <c r="O870" s="37"/>
    </row>
    <row r="871" spans="1:15" s="6" customFormat="1" x14ac:dyDescent="0.2">
      <c r="A871" s="4"/>
      <c r="B871" s="4"/>
      <c r="D871" s="4"/>
      <c r="E871" s="4"/>
      <c r="F871" s="4"/>
      <c r="G871" s="4"/>
      <c r="H871" s="4"/>
      <c r="I871" s="4"/>
      <c r="L871" s="10"/>
      <c r="N871" s="37"/>
      <c r="O871" s="37"/>
    </row>
    <row r="872" spans="1:15" s="6" customFormat="1" x14ac:dyDescent="0.2">
      <c r="A872" s="4"/>
      <c r="B872" s="4"/>
      <c r="D872" s="4"/>
      <c r="E872" s="4"/>
      <c r="F872" s="4"/>
      <c r="G872" s="4"/>
      <c r="H872" s="4"/>
      <c r="I872" s="4"/>
      <c r="L872" s="10"/>
      <c r="N872" s="37"/>
      <c r="O872" s="37"/>
    </row>
    <row r="873" spans="1:15" s="6" customFormat="1" x14ac:dyDescent="0.2">
      <c r="A873" s="4"/>
      <c r="B873" s="4"/>
      <c r="D873" s="4"/>
      <c r="E873" s="4"/>
      <c r="F873" s="4"/>
      <c r="G873" s="4"/>
      <c r="H873" s="4"/>
      <c r="I873" s="4"/>
      <c r="L873" s="10"/>
      <c r="N873" s="37"/>
      <c r="O873" s="37"/>
    </row>
    <row r="874" spans="1:15" s="6" customFormat="1" x14ac:dyDescent="0.2">
      <c r="A874" s="4"/>
      <c r="B874" s="4"/>
      <c r="D874" s="4"/>
      <c r="E874" s="4"/>
      <c r="F874" s="4"/>
      <c r="G874" s="4"/>
      <c r="H874" s="4"/>
      <c r="I874" s="4"/>
      <c r="L874" s="10"/>
      <c r="N874" s="37"/>
      <c r="O874" s="37"/>
    </row>
    <row r="875" spans="1:15" s="6" customFormat="1" x14ac:dyDescent="0.2">
      <c r="A875" s="4"/>
      <c r="B875" s="4"/>
      <c r="D875" s="4"/>
      <c r="E875" s="4"/>
      <c r="F875" s="4"/>
      <c r="G875" s="4"/>
      <c r="H875" s="4"/>
      <c r="I875" s="4"/>
      <c r="L875" s="10"/>
      <c r="N875" s="37"/>
      <c r="O875" s="37"/>
    </row>
    <row r="876" spans="1:15" s="6" customFormat="1" x14ac:dyDescent="0.2">
      <c r="A876" s="4"/>
      <c r="B876" s="4"/>
      <c r="D876" s="4"/>
      <c r="E876" s="4"/>
      <c r="F876" s="4"/>
      <c r="G876" s="4"/>
      <c r="H876" s="4"/>
      <c r="I876" s="4"/>
      <c r="L876" s="10"/>
      <c r="N876" s="37"/>
      <c r="O876" s="37"/>
    </row>
    <row r="877" spans="1:15" s="6" customFormat="1" x14ac:dyDescent="0.2">
      <c r="A877" s="4"/>
      <c r="B877" s="4"/>
      <c r="D877" s="4"/>
      <c r="E877" s="4"/>
      <c r="F877" s="4"/>
      <c r="G877" s="4"/>
      <c r="H877" s="4"/>
      <c r="I877" s="4"/>
      <c r="L877" s="10"/>
      <c r="N877" s="37"/>
      <c r="O877" s="37"/>
    </row>
    <row r="878" spans="1:15" s="6" customFormat="1" x14ac:dyDescent="0.2">
      <c r="A878" s="4"/>
      <c r="B878" s="4"/>
      <c r="D878" s="4"/>
      <c r="E878" s="4"/>
      <c r="F878" s="4"/>
      <c r="G878" s="4"/>
      <c r="H878" s="4"/>
      <c r="I878" s="4"/>
      <c r="L878" s="10"/>
      <c r="N878" s="37"/>
      <c r="O878" s="37"/>
    </row>
    <row r="879" spans="1:15" s="6" customFormat="1" x14ac:dyDescent="0.2">
      <c r="A879" s="4"/>
      <c r="B879" s="4"/>
      <c r="D879" s="4"/>
      <c r="E879" s="4"/>
      <c r="F879" s="4"/>
      <c r="G879" s="4"/>
      <c r="H879" s="4"/>
      <c r="I879" s="4"/>
      <c r="L879" s="10"/>
      <c r="N879" s="37"/>
      <c r="O879" s="37"/>
    </row>
    <row r="880" spans="1:15" s="6" customFormat="1" x14ac:dyDescent="0.2">
      <c r="A880" s="4"/>
      <c r="B880" s="4"/>
      <c r="D880" s="4"/>
      <c r="E880" s="4"/>
      <c r="F880" s="4"/>
      <c r="G880" s="4"/>
      <c r="H880" s="4"/>
      <c r="I880" s="4"/>
      <c r="L880" s="10"/>
      <c r="N880" s="37"/>
      <c r="O880" s="37"/>
    </row>
    <row r="881" spans="1:15" s="6" customFormat="1" x14ac:dyDescent="0.2">
      <c r="A881" s="4"/>
      <c r="B881" s="4"/>
      <c r="D881" s="4"/>
      <c r="E881" s="4"/>
      <c r="F881" s="4"/>
      <c r="G881" s="4"/>
      <c r="H881" s="4"/>
      <c r="I881" s="4"/>
      <c r="L881" s="10"/>
      <c r="N881" s="37"/>
      <c r="O881" s="37"/>
    </row>
    <row r="882" spans="1:15" s="6" customFormat="1" x14ac:dyDescent="0.2">
      <c r="A882" s="4"/>
      <c r="B882" s="4"/>
      <c r="D882" s="4"/>
      <c r="E882" s="4"/>
      <c r="F882" s="4"/>
      <c r="G882" s="4"/>
      <c r="H882" s="4"/>
      <c r="I882" s="4"/>
      <c r="L882" s="10"/>
      <c r="N882" s="37"/>
      <c r="O882" s="37"/>
    </row>
    <row r="883" spans="1:15" s="6" customFormat="1" x14ac:dyDescent="0.2">
      <c r="A883" s="4"/>
      <c r="B883" s="4"/>
      <c r="D883" s="4"/>
      <c r="E883" s="4"/>
      <c r="F883" s="4"/>
      <c r="G883" s="4"/>
      <c r="H883" s="4"/>
      <c r="I883" s="4"/>
      <c r="L883" s="10"/>
      <c r="N883" s="37"/>
      <c r="O883" s="37"/>
    </row>
    <row r="884" spans="1:15" s="6" customFormat="1" x14ac:dyDescent="0.2">
      <c r="A884" s="4"/>
      <c r="B884" s="4"/>
      <c r="D884" s="4"/>
      <c r="E884" s="4"/>
      <c r="F884" s="4"/>
      <c r="G884" s="4"/>
      <c r="H884" s="4"/>
      <c r="I884" s="4"/>
      <c r="L884" s="10"/>
      <c r="N884" s="37"/>
      <c r="O884" s="37"/>
    </row>
    <row r="885" spans="1:15" s="6" customFormat="1" x14ac:dyDescent="0.2">
      <c r="A885" s="4"/>
      <c r="B885" s="4"/>
      <c r="D885" s="4"/>
      <c r="E885" s="4"/>
      <c r="F885" s="4"/>
      <c r="G885" s="4"/>
      <c r="H885" s="4"/>
      <c r="I885" s="4"/>
      <c r="L885" s="10"/>
      <c r="N885" s="37"/>
      <c r="O885" s="37"/>
    </row>
    <row r="886" spans="1:15" s="6" customFormat="1" x14ac:dyDescent="0.2">
      <c r="A886" s="4"/>
      <c r="B886" s="4"/>
      <c r="D886" s="4"/>
      <c r="E886" s="4"/>
      <c r="F886" s="4"/>
      <c r="G886" s="4"/>
      <c r="H886" s="4"/>
      <c r="I886" s="4"/>
      <c r="L886" s="10"/>
      <c r="N886" s="37"/>
      <c r="O886" s="37"/>
    </row>
    <row r="887" spans="1:15" s="6" customFormat="1" x14ac:dyDescent="0.2">
      <c r="A887" s="4"/>
      <c r="B887" s="4"/>
      <c r="D887" s="4"/>
      <c r="E887" s="4"/>
      <c r="F887" s="4"/>
      <c r="G887" s="4"/>
      <c r="H887" s="4"/>
      <c r="I887" s="4"/>
      <c r="L887" s="10"/>
      <c r="N887" s="37"/>
      <c r="O887" s="37"/>
    </row>
    <row r="888" spans="1:15" s="6" customFormat="1" x14ac:dyDescent="0.2">
      <c r="A888" s="4"/>
      <c r="B888" s="4"/>
      <c r="D888" s="4"/>
      <c r="E888" s="4"/>
      <c r="F888" s="4"/>
      <c r="G888" s="4"/>
      <c r="H888" s="4"/>
      <c r="I888" s="4"/>
      <c r="L888" s="10"/>
      <c r="N888" s="37"/>
      <c r="O888" s="37"/>
    </row>
    <row r="889" spans="1:15" s="6" customFormat="1" x14ac:dyDescent="0.2">
      <c r="A889" s="4"/>
      <c r="B889" s="4"/>
      <c r="D889" s="4"/>
      <c r="E889" s="4"/>
      <c r="F889" s="4"/>
      <c r="G889" s="4"/>
      <c r="H889" s="4"/>
      <c r="I889" s="4"/>
      <c r="L889" s="10"/>
      <c r="N889" s="37"/>
      <c r="O889" s="37"/>
    </row>
    <row r="890" spans="1:15" s="6" customFormat="1" x14ac:dyDescent="0.2">
      <c r="A890" s="4"/>
      <c r="B890" s="4"/>
      <c r="D890" s="4"/>
      <c r="E890" s="4"/>
      <c r="F890" s="4"/>
      <c r="G890" s="4"/>
      <c r="H890" s="4"/>
      <c r="I890" s="4"/>
      <c r="L890" s="10"/>
      <c r="N890" s="37"/>
      <c r="O890" s="37"/>
    </row>
    <row r="891" spans="1:15" s="6" customFormat="1" x14ac:dyDescent="0.2">
      <c r="A891" s="4"/>
      <c r="B891" s="4"/>
      <c r="D891" s="4"/>
      <c r="E891" s="4"/>
      <c r="F891" s="4"/>
      <c r="G891" s="4"/>
      <c r="H891" s="4"/>
      <c r="I891" s="4"/>
      <c r="L891" s="10"/>
      <c r="N891" s="37"/>
      <c r="O891" s="37"/>
    </row>
    <row r="892" spans="1:15" s="6" customFormat="1" x14ac:dyDescent="0.2">
      <c r="A892" s="4"/>
      <c r="B892" s="4"/>
      <c r="D892" s="4"/>
      <c r="E892" s="4"/>
      <c r="F892" s="4"/>
      <c r="G892" s="4"/>
      <c r="H892" s="4"/>
      <c r="I892" s="4"/>
      <c r="L892" s="10"/>
      <c r="N892" s="37"/>
      <c r="O892" s="37"/>
    </row>
    <row r="893" spans="1:15" s="6" customFormat="1" x14ac:dyDescent="0.2">
      <c r="A893" s="4"/>
      <c r="B893" s="4"/>
      <c r="D893" s="4"/>
      <c r="E893" s="4"/>
      <c r="F893" s="4"/>
      <c r="G893" s="4"/>
      <c r="H893" s="4"/>
      <c r="I893" s="4"/>
      <c r="L893" s="10"/>
      <c r="N893" s="37"/>
      <c r="O893" s="37"/>
    </row>
    <row r="894" spans="1:15" s="6" customFormat="1" x14ac:dyDescent="0.2">
      <c r="A894" s="4"/>
      <c r="B894" s="4"/>
      <c r="D894" s="4"/>
      <c r="E894" s="4"/>
      <c r="F894" s="4"/>
      <c r="G894" s="4"/>
      <c r="H894" s="4"/>
      <c r="I894" s="4"/>
      <c r="L894" s="10"/>
      <c r="N894" s="37"/>
      <c r="O894" s="37"/>
    </row>
    <row r="895" spans="1:15" s="6" customFormat="1" x14ac:dyDescent="0.2">
      <c r="A895" s="4"/>
      <c r="B895" s="4"/>
      <c r="D895" s="4"/>
      <c r="E895" s="4"/>
      <c r="F895" s="4"/>
      <c r="G895" s="4"/>
      <c r="H895" s="4"/>
      <c r="I895" s="4"/>
      <c r="L895" s="10"/>
      <c r="N895" s="37"/>
      <c r="O895" s="37"/>
    </row>
    <row r="896" spans="1:15" s="6" customFormat="1" x14ac:dyDescent="0.2">
      <c r="A896" s="4"/>
      <c r="B896" s="4"/>
      <c r="D896" s="4"/>
      <c r="E896" s="4"/>
      <c r="F896" s="4"/>
      <c r="G896" s="4"/>
      <c r="H896" s="4"/>
      <c r="I896" s="4"/>
      <c r="L896" s="10"/>
      <c r="N896" s="37"/>
      <c r="O896" s="37"/>
    </row>
    <row r="897" spans="1:15" s="6" customFormat="1" x14ac:dyDescent="0.2">
      <c r="A897" s="4"/>
      <c r="B897" s="4"/>
      <c r="D897" s="4"/>
      <c r="E897" s="4"/>
      <c r="F897" s="4"/>
      <c r="G897" s="4"/>
      <c r="H897" s="4"/>
      <c r="I897" s="4"/>
      <c r="L897" s="10"/>
      <c r="N897" s="37"/>
      <c r="O897" s="37"/>
    </row>
    <row r="898" spans="1:15" s="6" customFormat="1" x14ac:dyDescent="0.2">
      <c r="A898" s="4"/>
      <c r="B898" s="4"/>
      <c r="D898" s="4"/>
      <c r="E898" s="4"/>
      <c r="F898" s="4"/>
      <c r="G898" s="4"/>
      <c r="H898" s="4"/>
      <c r="I898" s="4"/>
      <c r="L898" s="10"/>
      <c r="N898" s="37"/>
      <c r="O898" s="37"/>
    </row>
    <row r="899" spans="1:15" s="6" customFormat="1" x14ac:dyDescent="0.2">
      <c r="A899" s="4"/>
      <c r="B899" s="4"/>
      <c r="D899" s="4"/>
      <c r="E899" s="4"/>
      <c r="F899" s="4"/>
      <c r="G899" s="4"/>
      <c r="H899" s="4"/>
      <c r="I899" s="4"/>
      <c r="L899" s="10"/>
      <c r="N899" s="37"/>
      <c r="O899" s="37"/>
    </row>
    <row r="900" spans="1:15" s="6" customFormat="1" x14ac:dyDescent="0.2">
      <c r="A900" s="4"/>
      <c r="B900" s="4"/>
      <c r="D900" s="4"/>
      <c r="E900" s="4"/>
      <c r="F900" s="4"/>
      <c r="G900" s="4"/>
      <c r="H900" s="4"/>
      <c r="I900" s="4"/>
      <c r="L900" s="10"/>
      <c r="N900" s="37"/>
      <c r="O900" s="37"/>
    </row>
    <row r="901" spans="1:15" s="6" customFormat="1" x14ac:dyDescent="0.2">
      <c r="A901" s="4"/>
      <c r="B901" s="4"/>
      <c r="D901" s="4"/>
      <c r="E901" s="4"/>
      <c r="F901" s="4"/>
      <c r="G901" s="4"/>
      <c r="H901" s="4"/>
      <c r="I901" s="4"/>
      <c r="L901" s="10"/>
      <c r="N901" s="37"/>
      <c r="O901" s="37"/>
    </row>
    <row r="902" spans="1:15" s="6" customFormat="1" x14ac:dyDescent="0.2">
      <c r="A902" s="4"/>
      <c r="B902" s="4"/>
      <c r="D902" s="4"/>
      <c r="E902" s="4"/>
      <c r="F902" s="4"/>
      <c r="G902" s="4"/>
      <c r="H902" s="4"/>
      <c r="I902" s="4"/>
      <c r="L902" s="10"/>
      <c r="N902" s="37"/>
      <c r="O902" s="37"/>
    </row>
    <row r="903" spans="1:15" s="6" customFormat="1" x14ac:dyDescent="0.2">
      <c r="A903" s="4"/>
      <c r="B903" s="4"/>
      <c r="D903" s="4"/>
      <c r="E903" s="4"/>
      <c r="F903" s="4"/>
      <c r="G903" s="4"/>
      <c r="H903" s="4"/>
      <c r="I903" s="4"/>
      <c r="L903" s="10"/>
      <c r="N903" s="37"/>
      <c r="O903" s="37"/>
    </row>
    <row r="904" spans="1:15" s="6" customFormat="1" x14ac:dyDescent="0.2">
      <c r="A904" s="4"/>
      <c r="B904" s="4"/>
      <c r="D904" s="4"/>
      <c r="E904" s="4"/>
      <c r="F904" s="4"/>
      <c r="G904" s="4"/>
      <c r="H904" s="4"/>
      <c r="I904" s="4"/>
      <c r="L904" s="10"/>
      <c r="N904" s="37"/>
      <c r="O904" s="37"/>
    </row>
    <row r="905" spans="1:15" s="6" customFormat="1" x14ac:dyDescent="0.2">
      <c r="A905" s="4"/>
      <c r="B905" s="4"/>
      <c r="D905" s="4"/>
      <c r="E905" s="4"/>
      <c r="F905" s="4"/>
      <c r="G905" s="4"/>
      <c r="H905" s="4"/>
      <c r="I905" s="4"/>
      <c r="L905" s="10"/>
      <c r="N905" s="37"/>
      <c r="O905" s="37"/>
    </row>
    <row r="906" spans="1:15" s="6" customFormat="1" x14ac:dyDescent="0.2">
      <c r="A906" s="4"/>
      <c r="B906" s="4"/>
      <c r="D906" s="4"/>
      <c r="E906" s="4"/>
      <c r="F906" s="4"/>
      <c r="G906" s="4"/>
      <c r="H906" s="4"/>
      <c r="I906" s="4"/>
      <c r="L906" s="10"/>
      <c r="N906" s="37"/>
      <c r="O906" s="37"/>
    </row>
    <row r="907" spans="1:15" s="6" customFormat="1" x14ac:dyDescent="0.2">
      <c r="A907" s="4"/>
      <c r="B907" s="4"/>
      <c r="D907" s="4"/>
      <c r="E907" s="4"/>
      <c r="F907" s="4"/>
      <c r="G907" s="4"/>
      <c r="H907" s="4"/>
      <c r="I907" s="4"/>
      <c r="L907" s="10"/>
      <c r="N907" s="37"/>
      <c r="O907" s="37"/>
    </row>
    <row r="908" spans="1:15" s="6" customFormat="1" x14ac:dyDescent="0.2">
      <c r="A908" s="4"/>
      <c r="B908" s="4"/>
      <c r="D908" s="4"/>
      <c r="E908" s="4"/>
      <c r="F908" s="4"/>
      <c r="G908" s="4"/>
      <c r="H908" s="4"/>
      <c r="I908" s="4"/>
      <c r="L908" s="10"/>
      <c r="N908" s="37"/>
      <c r="O908" s="37"/>
    </row>
    <row r="909" spans="1:15" s="6" customFormat="1" x14ac:dyDescent="0.2">
      <c r="A909" s="4"/>
      <c r="B909" s="4"/>
      <c r="D909" s="4"/>
      <c r="E909" s="4"/>
      <c r="F909" s="4"/>
      <c r="G909" s="4"/>
      <c r="H909" s="4"/>
      <c r="I909" s="4"/>
      <c r="L909" s="10"/>
      <c r="N909" s="37"/>
      <c r="O909" s="37"/>
    </row>
    <row r="910" spans="1:15" s="6" customFormat="1" x14ac:dyDescent="0.2">
      <c r="A910" s="4"/>
      <c r="B910" s="4"/>
      <c r="D910" s="4"/>
      <c r="E910" s="4"/>
      <c r="F910" s="4"/>
      <c r="G910" s="4"/>
      <c r="H910" s="4"/>
      <c r="I910" s="4"/>
      <c r="L910" s="10"/>
      <c r="N910" s="37"/>
      <c r="O910" s="37"/>
    </row>
    <row r="911" spans="1:15" s="6" customFormat="1" x14ac:dyDescent="0.2">
      <c r="A911" s="4"/>
      <c r="B911" s="4"/>
      <c r="D911" s="4"/>
      <c r="E911" s="4"/>
      <c r="F911" s="4"/>
      <c r="G911" s="4"/>
      <c r="H911" s="4"/>
      <c r="I911" s="4"/>
      <c r="L911" s="10"/>
      <c r="N911" s="37"/>
      <c r="O911" s="37"/>
    </row>
    <row r="912" spans="1:15" s="6" customFormat="1" x14ac:dyDescent="0.2">
      <c r="A912" s="4"/>
      <c r="B912" s="4"/>
      <c r="D912" s="4"/>
      <c r="E912" s="4"/>
      <c r="F912" s="4"/>
      <c r="G912" s="4"/>
      <c r="H912" s="4"/>
      <c r="I912" s="4"/>
      <c r="L912" s="10"/>
      <c r="N912" s="37"/>
      <c r="O912" s="37"/>
    </row>
    <row r="913" spans="1:15" s="6" customFormat="1" x14ac:dyDescent="0.2">
      <c r="A913" s="4"/>
      <c r="B913" s="4"/>
      <c r="D913" s="4"/>
      <c r="E913" s="4"/>
      <c r="F913" s="4"/>
      <c r="G913" s="4"/>
      <c r="H913" s="4"/>
      <c r="I913" s="4"/>
      <c r="L913" s="10"/>
      <c r="N913" s="37"/>
      <c r="O913" s="37"/>
    </row>
    <row r="914" spans="1:15" s="6" customFormat="1" x14ac:dyDescent="0.2">
      <c r="A914" s="4"/>
      <c r="B914" s="4"/>
      <c r="D914" s="4"/>
      <c r="E914" s="4"/>
      <c r="F914" s="4"/>
      <c r="G914" s="4"/>
      <c r="H914" s="4"/>
      <c r="I914" s="4"/>
      <c r="L914" s="10"/>
      <c r="N914" s="37"/>
      <c r="O914" s="37"/>
    </row>
    <row r="915" spans="1:15" s="6" customFormat="1" x14ac:dyDescent="0.2">
      <c r="A915" s="4"/>
      <c r="B915" s="4"/>
      <c r="D915" s="4"/>
      <c r="E915" s="4"/>
      <c r="F915" s="4"/>
      <c r="G915" s="4"/>
      <c r="H915" s="4"/>
      <c r="I915" s="4"/>
      <c r="L915" s="10"/>
      <c r="N915" s="37"/>
      <c r="O915" s="37"/>
    </row>
    <row r="916" spans="1:15" s="6" customFormat="1" x14ac:dyDescent="0.2">
      <c r="A916" s="4"/>
      <c r="B916" s="4"/>
      <c r="D916" s="4"/>
      <c r="E916" s="4"/>
      <c r="F916" s="4"/>
      <c r="G916" s="4"/>
      <c r="H916" s="4"/>
      <c r="I916" s="4"/>
      <c r="L916" s="10"/>
      <c r="N916" s="37"/>
      <c r="O916" s="37"/>
    </row>
    <row r="917" spans="1:15" s="6" customFormat="1" x14ac:dyDescent="0.2">
      <c r="A917" s="4"/>
      <c r="B917" s="4"/>
      <c r="D917" s="4"/>
      <c r="E917" s="4"/>
      <c r="F917" s="4"/>
      <c r="G917" s="4"/>
      <c r="H917" s="4"/>
      <c r="I917" s="4"/>
      <c r="L917" s="10"/>
      <c r="N917" s="37"/>
      <c r="O917" s="37"/>
    </row>
    <row r="918" spans="1:15" s="6" customFormat="1" x14ac:dyDescent="0.2">
      <c r="A918" s="4"/>
      <c r="B918" s="4"/>
      <c r="D918" s="4"/>
      <c r="E918" s="4"/>
      <c r="F918" s="4"/>
      <c r="G918" s="4"/>
      <c r="H918" s="4"/>
      <c r="I918" s="4"/>
      <c r="L918" s="10"/>
      <c r="N918" s="37"/>
      <c r="O918" s="37"/>
    </row>
    <row r="919" spans="1:15" s="6" customFormat="1" x14ac:dyDescent="0.2">
      <c r="A919" s="4"/>
      <c r="B919" s="4"/>
      <c r="D919" s="4"/>
      <c r="E919" s="4"/>
      <c r="F919" s="4"/>
      <c r="G919" s="4"/>
      <c r="H919" s="4"/>
      <c r="I919" s="4"/>
      <c r="L919" s="10"/>
      <c r="N919" s="37"/>
      <c r="O919" s="37"/>
    </row>
    <row r="920" spans="1:15" s="6" customFormat="1" x14ac:dyDescent="0.2">
      <c r="A920" s="4"/>
      <c r="B920" s="4"/>
      <c r="D920" s="4"/>
      <c r="E920" s="4"/>
      <c r="F920" s="4"/>
      <c r="G920" s="4"/>
      <c r="H920" s="4"/>
      <c r="I920" s="4"/>
      <c r="L920" s="10"/>
      <c r="N920" s="37"/>
      <c r="O920" s="37"/>
    </row>
    <row r="921" spans="1:15" s="6" customFormat="1" x14ac:dyDescent="0.2">
      <c r="A921" s="4"/>
      <c r="B921" s="4"/>
      <c r="D921" s="4"/>
      <c r="E921" s="4"/>
      <c r="F921" s="4"/>
      <c r="G921" s="4"/>
      <c r="H921" s="4"/>
      <c r="I921" s="4"/>
      <c r="L921" s="10"/>
      <c r="N921" s="37"/>
      <c r="O921" s="37"/>
    </row>
    <row r="922" spans="1:15" s="6" customFormat="1" x14ac:dyDescent="0.2">
      <c r="A922" s="4"/>
      <c r="B922" s="4"/>
      <c r="D922" s="4"/>
      <c r="E922" s="4"/>
      <c r="F922" s="4"/>
      <c r="G922" s="4"/>
      <c r="H922" s="4"/>
      <c r="I922" s="4"/>
      <c r="L922" s="10"/>
      <c r="N922" s="37"/>
      <c r="O922" s="37"/>
    </row>
    <row r="923" spans="1:15" s="6" customFormat="1" x14ac:dyDescent="0.2">
      <c r="A923" s="4"/>
      <c r="B923" s="4"/>
      <c r="D923" s="4"/>
      <c r="E923" s="4"/>
      <c r="F923" s="4"/>
      <c r="G923" s="4"/>
      <c r="H923" s="4"/>
      <c r="I923" s="4"/>
      <c r="L923" s="10"/>
      <c r="N923" s="37"/>
      <c r="O923" s="37"/>
    </row>
    <row r="924" spans="1:15" s="6" customFormat="1" x14ac:dyDescent="0.2">
      <c r="A924" s="4"/>
      <c r="B924" s="4"/>
      <c r="D924" s="4"/>
      <c r="E924" s="4"/>
      <c r="F924" s="4"/>
      <c r="G924" s="4"/>
      <c r="H924" s="4"/>
      <c r="I924" s="4"/>
      <c r="L924" s="10"/>
      <c r="N924" s="37"/>
      <c r="O924" s="37"/>
    </row>
    <row r="925" spans="1:15" s="6" customFormat="1" x14ac:dyDescent="0.2">
      <c r="A925" s="4"/>
      <c r="B925" s="4"/>
      <c r="D925" s="4"/>
      <c r="E925" s="4"/>
      <c r="F925" s="4"/>
      <c r="G925" s="4"/>
      <c r="H925" s="4"/>
      <c r="I925" s="4"/>
      <c r="L925" s="10"/>
      <c r="N925" s="37"/>
      <c r="O925" s="37"/>
    </row>
    <row r="926" spans="1:15" s="6" customFormat="1" x14ac:dyDescent="0.2">
      <c r="A926" s="4"/>
      <c r="B926" s="4"/>
      <c r="D926" s="4"/>
      <c r="E926" s="4"/>
      <c r="F926" s="4"/>
      <c r="G926" s="4"/>
      <c r="H926" s="4"/>
      <c r="I926" s="4"/>
      <c r="L926" s="10"/>
      <c r="N926" s="37"/>
      <c r="O926" s="37"/>
    </row>
    <row r="927" spans="1:15" s="6" customFormat="1" x14ac:dyDescent="0.2">
      <c r="A927" s="4"/>
      <c r="B927" s="4"/>
      <c r="D927" s="4"/>
      <c r="E927" s="4"/>
      <c r="F927" s="4"/>
      <c r="G927" s="4"/>
      <c r="H927" s="4"/>
      <c r="I927" s="4"/>
      <c r="L927" s="10"/>
      <c r="N927" s="37"/>
      <c r="O927" s="37"/>
    </row>
    <row r="928" spans="1:15" s="6" customFormat="1" x14ac:dyDescent="0.2">
      <c r="A928" s="4"/>
      <c r="B928" s="4"/>
      <c r="D928" s="4"/>
      <c r="E928" s="4"/>
      <c r="F928" s="4"/>
      <c r="G928" s="4"/>
      <c r="H928" s="4"/>
      <c r="I928" s="4"/>
      <c r="L928" s="10"/>
      <c r="N928" s="37"/>
      <c r="O928" s="37"/>
    </row>
    <row r="929" spans="1:15" s="6" customFormat="1" x14ac:dyDescent="0.2">
      <c r="A929" s="4"/>
      <c r="B929" s="4"/>
      <c r="D929" s="4"/>
      <c r="E929" s="4"/>
      <c r="F929" s="4"/>
      <c r="G929" s="4"/>
      <c r="H929" s="4"/>
      <c r="I929" s="4"/>
      <c r="L929" s="10"/>
      <c r="N929" s="37"/>
      <c r="O929" s="37"/>
    </row>
    <row r="930" spans="1:15" s="6" customFormat="1" x14ac:dyDescent="0.2">
      <c r="A930" s="4"/>
      <c r="B930" s="4"/>
      <c r="D930" s="4"/>
      <c r="E930" s="4"/>
      <c r="F930" s="4"/>
      <c r="G930" s="4"/>
      <c r="H930" s="4"/>
      <c r="I930" s="4"/>
      <c r="L930" s="10"/>
      <c r="N930" s="37"/>
      <c r="O930" s="37"/>
    </row>
    <row r="931" spans="1:15" s="6" customFormat="1" x14ac:dyDescent="0.2">
      <c r="A931" s="4"/>
      <c r="B931" s="4"/>
      <c r="D931" s="4"/>
      <c r="E931" s="4"/>
      <c r="F931" s="4"/>
      <c r="G931" s="4"/>
      <c r="H931" s="4"/>
      <c r="I931" s="4"/>
      <c r="L931" s="10"/>
      <c r="N931" s="37"/>
      <c r="O931" s="37"/>
    </row>
    <row r="932" spans="1:15" s="6" customFormat="1" x14ac:dyDescent="0.2">
      <c r="A932" s="4"/>
      <c r="B932" s="4"/>
      <c r="D932" s="4"/>
      <c r="E932" s="4"/>
      <c r="F932" s="4"/>
      <c r="G932" s="4"/>
      <c r="H932" s="4"/>
      <c r="I932" s="4"/>
      <c r="L932" s="10"/>
      <c r="N932" s="37"/>
      <c r="O932" s="37"/>
    </row>
    <row r="933" spans="1:15" s="6" customFormat="1" x14ac:dyDescent="0.2">
      <c r="A933" s="4"/>
      <c r="B933" s="4"/>
      <c r="D933" s="4"/>
      <c r="E933" s="4"/>
      <c r="F933" s="4"/>
      <c r="G933" s="4"/>
      <c r="H933" s="4"/>
      <c r="I933" s="4"/>
      <c r="L933" s="10"/>
      <c r="N933" s="37"/>
      <c r="O933" s="37"/>
    </row>
    <row r="934" spans="1:15" s="6" customFormat="1" x14ac:dyDescent="0.2">
      <c r="A934" s="4"/>
      <c r="B934" s="4"/>
      <c r="D934" s="4"/>
      <c r="E934" s="4"/>
      <c r="F934" s="4"/>
      <c r="G934" s="4"/>
      <c r="H934" s="4"/>
      <c r="I934" s="4"/>
      <c r="L934" s="10"/>
      <c r="N934" s="37"/>
      <c r="O934" s="37"/>
    </row>
    <row r="935" spans="1:15" s="6" customFormat="1" x14ac:dyDescent="0.2">
      <c r="A935" s="4"/>
      <c r="B935" s="4"/>
      <c r="D935" s="4"/>
      <c r="E935" s="4"/>
      <c r="F935" s="4"/>
      <c r="G935" s="4"/>
      <c r="H935" s="4"/>
      <c r="I935" s="4"/>
      <c r="L935" s="10"/>
      <c r="N935" s="37"/>
      <c r="O935" s="37"/>
    </row>
    <row r="936" spans="1:15" s="6" customFormat="1" x14ac:dyDescent="0.2">
      <c r="A936" s="4"/>
      <c r="B936" s="4"/>
      <c r="D936" s="4"/>
      <c r="E936" s="4"/>
      <c r="F936" s="4"/>
      <c r="G936" s="4"/>
      <c r="H936" s="4"/>
      <c r="I936" s="4"/>
      <c r="L936" s="10"/>
      <c r="N936" s="37"/>
      <c r="O936" s="37"/>
    </row>
    <row r="937" spans="1:15" s="6" customFormat="1" x14ac:dyDescent="0.2">
      <c r="A937" s="4"/>
      <c r="B937" s="4"/>
      <c r="D937" s="4"/>
      <c r="E937" s="4"/>
      <c r="F937" s="4"/>
      <c r="G937" s="4"/>
      <c r="H937" s="4"/>
      <c r="I937" s="4"/>
      <c r="L937" s="10"/>
      <c r="N937" s="37"/>
      <c r="O937" s="37"/>
    </row>
    <row r="938" spans="1:15" s="6" customFormat="1" x14ac:dyDescent="0.2">
      <c r="A938" s="4"/>
      <c r="B938" s="4"/>
      <c r="D938" s="4"/>
      <c r="E938" s="4"/>
      <c r="F938" s="4"/>
      <c r="G938" s="4"/>
      <c r="H938" s="4"/>
      <c r="I938" s="4"/>
      <c r="L938" s="10"/>
      <c r="N938" s="37"/>
      <c r="O938" s="37"/>
    </row>
    <row r="939" spans="1:15" s="6" customFormat="1" x14ac:dyDescent="0.2">
      <c r="A939" s="4"/>
      <c r="B939" s="4"/>
      <c r="D939" s="4"/>
      <c r="E939" s="4"/>
      <c r="F939" s="4"/>
      <c r="G939" s="4"/>
      <c r="H939" s="4"/>
      <c r="I939" s="4"/>
      <c r="L939" s="10"/>
      <c r="N939" s="37"/>
      <c r="O939" s="37"/>
    </row>
    <row r="940" spans="1:15" s="6" customFormat="1" x14ac:dyDescent="0.2">
      <c r="A940" s="4"/>
      <c r="B940" s="4"/>
      <c r="D940" s="4"/>
      <c r="E940" s="4"/>
      <c r="F940" s="4"/>
      <c r="G940" s="4"/>
      <c r="H940" s="4"/>
      <c r="I940" s="4"/>
      <c r="L940" s="10"/>
      <c r="N940" s="37"/>
      <c r="O940" s="37"/>
    </row>
    <row r="941" spans="1:15" s="6" customFormat="1" x14ac:dyDescent="0.2">
      <c r="A941" s="4"/>
      <c r="B941" s="4"/>
      <c r="D941" s="4"/>
      <c r="E941" s="4"/>
      <c r="F941" s="4"/>
      <c r="G941" s="4"/>
      <c r="H941" s="4"/>
      <c r="I941" s="4"/>
      <c r="L941" s="10"/>
      <c r="N941" s="37"/>
      <c r="O941" s="37"/>
    </row>
    <row r="942" spans="1:15" s="6" customFormat="1" x14ac:dyDescent="0.2">
      <c r="A942" s="4"/>
      <c r="B942" s="4"/>
      <c r="D942" s="4"/>
      <c r="E942" s="4"/>
      <c r="F942" s="4"/>
      <c r="G942" s="4"/>
      <c r="H942" s="4"/>
      <c r="I942" s="4"/>
      <c r="L942" s="10"/>
      <c r="N942" s="37"/>
      <c r="O942" s="37"/>
    </row>
    <row r="943" spans="1:15" s="6" customFormat="1" x14ac:dyDescent="0.2">
      <c r="A943" s="4"/>
      <c r="B943" s="4"/>
      <c r="D943" s="4"/>
      <c r="E943" s="4"/>
      <c r="F943" s="4"/>
      <c r="G943" s="4"/>
      <c r="H943" s="4"/>
      <c r="I943" s="4"/>
      <c r="L943" s="10"/>
      <c r="N943" s="37"/>
      <c r="O943" s="37"/>
    </row>
    <row r="944" spans="1:15" s="6" customFormat="1" x14ac:dyDescent="0.2">
      <c r="A944" s="4"/>
      <c r="B944" s="4"/>
      <c r="D944" s="4"/>
      <c r="E944" s="4"/>
      <c r="F944" s="4"/>
      <c r="G944" s="4"/>
      <c r="H944" s="4"/>
      <c r="I944" s="4"/>
      <c r="L944" s="10"/>
      <c r="N944" s="37"/>
      <c r="O944" s="37"/>
    </row>
    <row r="945" spans="1:15" s="6" customFormat="1" x14ac:dyDescent="0.2">
      <c r="A945" s="4"/>
      <c r="B945" s="4"/>
      <c r="D945" s="4"/>
      <c r="E945" s="4"/>
      <c r="F945" s="4"/>
      <c r="G945" s="4"/>
      <c r="H945" s="4"/>
      <c r="I945" s="4"/>
      <c r="L945" s="10"/>
      <c r="N945" s="37"/>
      <c r="O945" s="37"/>
    </row>
    <row r="946" spans="1:15" s="6" customFormat="1" x14ac:dyDescent="0.2">
      <c r="A946" s="4"/>
      <c r="B946" s="4"/>
      <c r="D946" s="4"/>
      <c r="E946" s="4"/>
      <c r="F946" s="4"/>
      <c r="G946" s="4"/>
      <c r="H946" s="4"/>
      <c r="I946" s="4"/>
      <c r="L946" s="10"/>
      <c r="N946" s="37"/>
      <c r="O946" s="37"/>
    </row>
    <row r="947" spans="1:15" s="6" customFormat="1" x14ac:dyDescent="0.2">
      <c r="A947" s="4"/>
      <c r="B947" s="4"/>
      <c r="D947" s="4"/>
      <c r="E947" s="4"/>
      <c r="F947" s="4"/>
      <c r="G947" s="4"/>
      <c r="H947" s="4"/>
      <c r="I947" s="4"/>
      <c r="L947" s="10"/>
      <c r="N947" s="37"/>
      <c r="O947" s="37"/>
    </row>
    <row r="948" spans="1:15" s="6" customFormat="1" x14ac:dyDescent="0.2">
      <c r="A948" s="4"/>
      <c r="B948" s="4"/>
      <c r="D948" s="4"/>
      <c r="E948" s="4"/>
      <c r="F948" s="4"/>
      <c r="G948" s="4"/>
      <c r="H948" s="4"/>
      <c r="I948" s="4"/>
      <c r="L948" s="10"/>
      <c r="N948" s="37"/>
      <c r="O948" s="37"/>
    </row>
    <row r="949" spans="1:15" s="6" customFormat="1" x14ac:dyDescent="0.2">
      <c r="A949" s="4"/>
      <c r="B949" s="4"/>
      <c r="D949" s="4"/>
      <c r="E949" s="4"/>
      <c r="F949" s="4"/>
      <c r="G949" s="4"/>
      <c r="H949" s="4"/>
      <c r="I949" s="4"/>
      <c r="L949" s="10"/>
      <c r="N949" s="37"/>
      <c r="O949" s="37"/>
    </row>
    <row r="950" spans="1:15" s="6" customFormat="1" x14ac:dyDescent="0.2">
      <c r="A950" s="4"/>
      <c r="B950" s="4"/>
      <c r="D950" s="4"/>
      <c r="E950" s="4"/>
      <c r="F950" s="4"/>
      <c r="G950" s="4"/>
      <c r="H950" s="4"/>
      <c r="I950" s="4"/>
      <c r="L950" s="10"/>
      <c r="N950" s="37"/>
      <c r="O950" s="37"/>
    </row>
    <row r="951" spans="1:15" s="6" customFormat="1" x14ac:dyDescent="0.2">
      <c r="A951" s="4"/>
      <c r="B951" s="4"/>
      <c r="D951" s="4"/>
      <c r="E951" s="4"/>
      <c r="F951" s="4"/>
      <c r="G951" s="4"/>
      <c r="H951" s="4"/>
      <c r="I951" s="4"/>
      <c r="L951" s="10"/>
      <c r="N951" s="37"/>
      <c r="O951" s="37"/>
    </row>
    <row r="952" spans="1:15" s="6" customFormat="1" x14ac:dyDescent="0.2">
      <c r="A952" s="4"/>
      <c r="B952" s="4"/>
      <c r="D952" s="4"/>
      <c r="E952" s="4"/>
      <c r="F952" s="4"/>
      <c r="G952" s="4"/>
      <c r="H952" s="4"/>
      <c r="I952" s="4"/>
      <c r="L952" s="10"/>
      <c r="N952" s="37"/>
      <c r="O952" s="37"/>
    </row>
    <row r="953" spans="1:15" s="6" customFormat="1" x14ac:dyDescent="0.2">
      <c r="A953" s="4"/>
      <c r="B953" s="4"/>
      <c r="D953" s="4"/>
      <c r="E953" s="4"/>
      <c r="F953" s="4"/>
      <c r="G953" s="4"/>
      <c r="H953" s="4"/>
      <c r="I953" s="4"/>
      <c r="L953" s="10"/>
      <c r="N953" s="37"/>
      <c r="O953" s="37"/>
    </row>
    <row r="954" spans="1:15" s="6" customFormat="1" x14ac:dyDescent="0.2">
      <c r="A954" s="4"/>
      <c r="B954" s="4"/>
      <c r="D954" s="4"/>
      <c r="E954" s="4"/>
      <c r="F954" s="4"/>
      <c r="G954" s="4"/>
      <c r="H954" s="4"/>
      <c r="I954" s="4"/>
      <c r="L954" s="10"/>
      <c r="N954" s="37"/>
      <c r="O954" s="37"/>
    </row>
    <row r="955" spans="1:15" s="6" customFormat="1" x14ac:dyDescent="0.2">
      <c r="A955" s="4"/>
      <c r="B955" s="4"/>
      <c r="D955" s="4"/>
      <c r="E955" s="4"/>
      <c r="F955" s="4"/>
      <c r="G955" s="4"/>
      <c r="H955" s="4"/>
      <c r="I955" s="4"/>
      <c r="L955" s="10"/>
      <c r="N955" s="37"/>
      <c r="O955" s="37"/>
    </row>
    <row r="956" spans="1:15" s="6" customFormat="1" x14ac:dyDescent="0.2">
      <c r="A956" s="4"/>
      <c r="B956" s="4"/>
      <c r="D956" s="4"/>
      <c r="E956" s="4"/>
      <c r="F956" s="4"/>
      <c r="G956" s="4"/>
      <c r="H956" s="4"/>
      <c r="I956" s="4"/>
      <c r="L956" s="10"/>
      <c r="N956" s="37"/>
      <c r="O956" s="37"/>
    </row>
    <row r="957" spans="1:15" s="6" customFormat="1" x14ac:dyDescent="0.2">
      <c r="A957" s="4"/>
      <c r="B957" s="4"/>
      <c r="D957" s="4"/>
      <c r="E957" s="4"/>
      <c r="F957" s="4"/>
      <c r="G957" s="4"/>
      <c r="H957" s="4"/>
      <c r="I957" s="4"/>
      <c r="L957" s="10"/>
      <c r="N957" s="37"/>
      <c r="O957" s="37"/>
    </row>
    <row r="958" spans="1:15" s="6" customFormat="1" x14ac:dyDescent="0.2">
      <c r="A958" s="4"/>
      <c r="B958" s="4"/>
      <c r="D958" s="4"/>
      <c r="E958" s="4"/>
      <c r="F958" s="4"/>
      <c r="G958" s="4"/>
      <c r="H958" s="4"/>
      <c r="I958" s="4"/>
      <c r="L958" s="10"/>
      <c r="N958" s="37"/>
      <c r="O958" s="37"/>
    </row>
    <row r="959" spans="1:15" s="6" customFormat="1" x14ac:dyDescent="0.2">
      <c r="A959" s="4"/>
      <c r="B959" s="4"/>
      <c r="D959" s="4"/>
      <c r="E959" s="4"/>
      <c r="F959" s="4"/>
      <c r="G959" s="4"/>
      <c r="H959" s="4"/>
      <c r="I959" s="4"/>
      <c r="L959" s="10"/>
      <c r="N959" s="37"/>
      <c r="O959" s="37"/>
    </row>
    <row r="960" spans="1:15" s="6" customFormat="1" x14ac:dyDescent="0.2">
      <c r="A960" s="4"/>
      <c r="B960" s="4"/>
      <c r="D960" s="4"/>
      <c r="E960" s="4"/>
      <c r="F960" s="4"/>
      <c r="G960" s="4"/>
      <c r="H960" s="4"/>
      <c r="I960" s="4"/>
      <c r="L960" s="10"/>
      <c r="N960" s="37"/>
      <c r="O960" s="37"/>
    </row>
    <row r="961" spans="1:15" s="6" customFormat="1" x14ac:dyDescent="0.2">
      <c r="A961" s="4"/>
      <c r="B961" s="4"/>
      <c r="D961" s="4"/>
      <c r="E961" s="4"/>
      <c r="F961" s="4"/>
      <c r="G961" s="4"/>
      <c r="H961" s="4"/>
      <c r="I961" s="4"/>
      <c r="L961" s="10"/>
      <c r="N961" s="37"/>
      <c r="O961" s="37"/>
    </row>
    <row r="962" spans="1:15" s="6" customFormat="1" x14ac:dyDescent="0.2">
      <c r="A962" s="4"/>
      <c r="B962" s="4"/>
      <c r="D962" s="4"/>
      <c r="E962" s="4"/>
      <c r="F962" s="4"/>
      <c r="G962" s="4"/>
      <c r="H962" s="4"/>
      <c r="I962" s="4"/>
      <c r="L962" s="10"/>
      <c r="N962" s="37"/>
      <c r="O962" s="37"/>
    </row>
    <row r="963" spans="1:15" s="6" customFormat="1" x14ac:dyDescent="0.2">
      <c r="A963" s="4"/>
      <c r="B963" s="4"/>
      <c r="D963" s="4"/>
      <c r="E963" s="4"/>
      <c r="F963" s="4"/>
      <c r="G963" s="4"/>
      <c r="H963" s="4"/>
      <c r="I963" s="4"/>
      <c r="L963" s="10"/>
      <c r="N963" s="37"/>
      <c r="O963" s="37"/>
    </row>
    <row r="964" spans="1:15" s="6" customFormat="1" x14ac:dyDescent="0.2">
      <c r="A964" s="4"/>
      <c r="B964" s="4"/>
      <c r="D964" s="4"/>
      <c r="E964" s="4"/>
      <c r="F964" s="4"/>
      <c r="G964" s="4"/>
      <c r="H964" s="4"/>
      <c r="I964" s="4"/>
      <c r="L964" s="10"/>
      <c r="N964" s="37"/>
      <c r="O964" s="37"/>
    </row>
    <row r="965" spans="1:15" s="6" customFormat="1" x14ac:dyDescent="0.2">
      <c r="A965" s="4"/>
      <c r="B965" s="4"/>
      <c r="D965" s="4"/>
      <c r="E965" s="4"/>
      <c r="F965" s="4"/>
      <c r="G965" s="4"/>
      <c r="H965" s="4"/>
      <c r="I965" s="4"/>
      <c r="L965" s="10"/>
      <c r="N965" s="37"/>
      <c r="O965" s="37"/>
    </row>
    <row r="966" spans="1:15" s="6" customFormat="1" x14ac:dyDescent="0.2">
      <c r="A966" s="4"/>
      <c r="B966" s="4"/>
      <c r="D966" s="4"/>
      <c r="E966" s="4"/>
      <c r="F966" s="4"/>
      <c r="G966" s="4"/>
      <c r="H966" s="4"/>
      <c r="I966" s="4"/>
      <c r="L966" s="10"/>
      <c r="N966" s="37"/>
      <c r="O966" s="37"/>
    </row>
    <row r="967" spans="1:15" s="6" customFormat="1" x14ac:dyDescent="0.2">
      <c r="A967" s="4"/>
      <c r="B967" s="4"/>
      <c r="D967" s="4"/>
      <c r="E967" s="4"/>
      <c r="F967" s="4"/>
      <c r="G967" s="4"/>
      <c r="H967" s="4"/>
      <c r="I967" s="4"/>
      <c r="L967" s="10"/>
      <c r="N967" s="37"/>
      <c r="O967" s="37"/>
    </row>
    <row r="968" spans="1:15" s="6" customFormat="1" x14ac:dyDescent="0.2">
      <c r="A968" s="4"/>
      <c r="B968" s="4"/>
      <c r="D968" s="4"/>
      <c r="E968" s="4"/>
      <c r="F968" s="4"/>
      <c r="G968" s="4"/>
      <c r="H968" s="4"/>
      <c r="I968" s="4"/>
      <c r="L968" s="10"/>
      <c r="N968" s="37"/>
      <c r="O968" s="37"/>
    </row>
    <row r="969" spans="1:15" s="6" customFormat="1" x14ac:dyDescent="0.2">
      <c r="A969" s="4"/>
      <c r="B969" s="4"/>
      <c r="D969" s="4"/>
      <c r="E969" s="4"/>
      <c r="F969" s="4"/>
      <c r="G969" s="4"/>
      <c r="H969" s="4"/>
      <c r="I969" s="4"/>
      <c r="L969" s="10"/>
      <c r="N969" s="37"/>
      <c r="O969" s="37"/>
    </row>
    <row r="970" spans="1:15" s="6" customFormat="1" x14ac:dyDescent="0.2">
      <c r="A970" s="4"/>
      <c r="B970" s="4"/>
      <c r="D970" s="4"/>
      <c r="E970" s="4"/>
      <c r="F970" s="4"/>
      <c r="G970" s="4"/>
      <c r="H970" s="4"/>
      <c r="I970" s="4"/>
      <c r="L970" s="10"/>
      <c r="N970" s="37"/>
      <c r="O970" s="37"/>
    </row>
    <row r="971" spans="1:15" s="6" customFormat="1" x14ac:dyDescent="0.2">
      <c r="A971" s="4"/>
      <c r="B971" s="4"/>
      <c r="D971" s="4"/>
      <c r="E971" s="4"/>
      <c r="F971" s="4"/>
      <c r="G971" s="4"/>
      <c r="H971" s="4"/>
      <c r="I971" s="4"/>
      <c r="L971" s="10"/>
      <c r="N971" s="37"/>
      <c r="O971" s="37"/>
    </row>
    <row r="972" spans="1:15" s="6" customFormat="1" x14ac:dyDescent="0.2">
      <c r="A972" s="4"/>
      <c r="B972" s="4"/>
      <c r="D972" s="4"/>
      <c r="E972" s="4"/>
      <c r="F972" s="4"/>
      <c r="G972" s="4"/>
      <c r="H972" s="4"/>
      <c r="I972" s="4"/>
      <c r="L972" s="10"/>
      <c r="N972" s="37"/>
      <c r="O972" s="37"/>
    </row>
    <row r="973" spans="1:15" s="6" customFormat="1" x14ac:dyDescent="0.2">
      <c r="A973" s="4"/>
      <c r="B973" s="4"/>
      <c r="D973" s="4"/>
      <c r="E973" s="4"/>
      <c r="F973" s="4"/>
      <c r="G973" s="4"/>
      <c r="H973" s="4"/>
      <c r="I973" s="4"/>
      <c r="L973" s="10"/>
      <c r="N973" s="37"/>
      <c r="O973" s="37"/>
    </row>
    <row r="974" spans="1:15" s="6" customFormat="1" x14ac:dyDescent="0.2">
      <c r="A974" s="4"/>
      <c r="B974" s="4"/>
      <c r="D974" s="4"/>
      <c r="E974" s="4"/>
      <c r="F974" s="4"/>
      <c r="G974" s="4"/>
      <c r="H974" s="4"/>
      <c r="I974" s="4"/>
      <c r="L974" s="10"/>
      <c r="N974" s="37"/>
      <c r="O974" s="37"/>
    </row>
    <row r="975" spans="1:15" s="6" customFormat="1" x14ac:dyDescent="0.2">
      <c r="A975" s="4"/>
      <c r="B975" s="4"/>
      <c r="D975" s="4"/>
      <c r="E975" s="4"/>
      <c r="F975" s="4"/>
      <c r="G975" s="4"/>
      <c r="H975" s="4"/>
      <c r="I975" s="4"/>
      <c r="L975" s="10"/>
      <c r="N975" s="37"/>
      <c r="O975" s="37"/>
    </row>
    <row r="976" spans="1:15" s="6" customFormat="1" x14ac:dyDescent="0.2">
      <c r="A976" s="4"/>
      <c r="B976" s="4"/>
      <c r="D976" s="4"/>
      <c r="E976" s="4"/>
      <c r="F976" s="4"/>
      <c r="G976" s="4"/>
      <c r="H976" s="4"/>
      <c r="I976" s="4"/>
      <c r="L976" s="10"/>
      <c r="N976" s="37"/>
      <c r="O976" s="37"/>
    </row>
    <row r="977" spans="1:15" s="6" customFormat="1" x14ac:dyDescent="0.2">
      <c r="A977" s="4"/>
      <c r="B977" s="4"/>
      <c r="D977" s="4"/>
      <c r="E977" s="4"/>
      <c r="F977" s="4"/>
      <c r="G977" s="4"/>
      <c r="H977" s="4"/>
      <c r="I977" s="4"/>
      <c r="L977" s="10"/>
      <c r="N977" s="37"/>
      <c r="O977" s="37"/>
    </row>
    <row r="978" spans="1:15" s="6" customFormat="1" x14ac:dyDescent="0.2">
      <c r="A978" s="4"/>
      <c r="B978" s="4"/>
      <c r="D978" s="4"/>
      <c r="E978" s="4"/>
      <c r="F978" s="4"/>
      <c r="G978" s="4"/>
      <c r="H978" s="4"/>
      <c r="I978" s="4"/>
      <c r="L978" s="10"/>
      <c r="N978" s="37"/>
      <c r="O978" s="37"/>
    </row>
    <row r="979" spans="1:15" s="6" customFormat="1" x14ac:dyDescent="0.2">
      <c r="A979" s="4"/>
      <c r="B979" s="4"/>
      <c r="D979" s="4"/>
      <c r="E979" s="4"/>
      <c r="F979" s="4"/>
      <c r="G979" s="4"/>
      <c r="H979" s="4"/>
      <c r="I979" s="4"/>
      <c r="L979" s="10"/>
      <c r="N979" s="37"/>
      <c r="O979" s="37"/>
    </row>
    <row r="980" spans="1:15" s="6" customFormat="1" x14ac:dyDescent="0.2">
      <c r="A980" s="4"/>
      <c r="B980" s="4"/>
      <c r="D980" s="4"/>
      <c r="E980" s="4"/>
      <c r="F980" s="4"/>
      <c r="G980" s="4"/>
      <c r="H980" s="4"/>
      <c r="I980" s="4"/>
      <c r="L980" s="10"/>
      <c r="N980" s="37"/>
      <c r="O980" s="37"/>
    </row>
    <row r="981" spans="1:15" s="6" customFormat="1" x14ac:dyDescent="0.2">
      <c r="A981" s="4"/>
      <c r="B981" s="4"/>
      <c r="D981" s="4"/>
      <c r="E981" s="4"/>
      <c r="F981" s="4"/>
      <c r="G981" s="4"/>
      <c r="H981" s="4"/>
      <c r="I981" s="4"/>
      <c r="L981" s="10"/>
      <c r="N981" s="37"/>
      <c r="O981" s="37"/>
    </row>
    <row r="982" spans="1:15" s="6" customFormat="1" x14ac:dyDescent="0.2">
      <c r="A982" s="4"/>
      <c r="B982" s="4"/>
      <c r="D982" s="4"/>
      <c r="E982" s="4"/>
      <c r="F982" s="4"/>
      <c r="G982" s="4"/>
      <c r="H982" s="4"/>
      <c r="I982" s="4"/>
      <c r="L982" s="10"/>
      <c r="N982" s="37"/>
      <c r="O982" s="37"/>
    </row>
    <row r="983" spans="1:15" s="6" customFormat="1" x14ac:dyDescent="0.2">
      <c r="A983" s="4"/>
      <c r="B983" s="4"/>
      <c r="D983" s="4"/>
      <c r="E983" s="4"/>
      <c r="F983" s="4"/>
      <c r="G983" s="4"/>
      <c r="H983" s="4"/>
      <c r="I983" s="4"/>
      <c r="L983" s="10"/>
      <c r="N983" s="37"/>
      <c r="O983" s="37"/>
    </row>
    <row r="984" spans="1:15" s="6" customFormat="1" x14ac:dyDescent="0.2">
      <c r="A984" s="4"/>
      <c r="B984" s="4"/>
      <c r="D984" s="4"/>
      <c r="E984" s="4"/>
      <c r="F984" s="4"/>
      <c r="G984" s="4"/>
      <c r="H984" s="4"/>
      <c r="I984" s="4"/>
      <c r="L984" s="10"/>
      <c r="N984" s="37"/>
      <c r="O984" s="37"/>
    </row>
    <row r="985" spans="1:15" s="6" customFormat="1" x14ac:dyDescent="0.2">
      <c r="A985" s="4"/>
      <c r="B985" s="4"/>
      <c r="D985" s="4"/>
      <c r="E985" s="4"/>
      <c r="F985" s="4"/>
      <c r="G985" s="4"/>
      <c r="H985" s="4"/>
      <c r="I985" s="4"/>
      <c r="L985" s="10"/>
      <c r="N985" s="37"/>
      <c r="O985" s="37"/>
    </row>
    <row r="986" spans="1:15" s="6" customFormat="1" x14ac:dyDescent="0.2">
      <c r="A986" s="4"/>
      <c r="B986" s="4"/>
      <c r="D986" s="4"/>
      <c r="E986" s="4"/>
      <c r="F986" s="4"/>
      <c r="G986" s="4"/>
      <c r="H986" s="4"/>
      <c r="I986" s="4"/>
      <c r="L986" s="10"/>
      <c r="N986" s="37"/>
      <c r="O986" s="37"/>
    </row>
    <row r="987" spans="1:15" s="6" customFormat="1" x14ac:dyDescent="0.2">
      <c r="A987" s="4"/>
      <c r="B987" s="4"/>
      <c r="D987" s="4"/>
      <c r="E987" s="4"/>
      <c r="F987" s="4"/>
      <c r="G987" s="4"/>
      <c r="H987" s="4"/>
      <c r="I987" s="4"/>
      <c r="L987" s="10"/>
      <c r="N987" s="37"/>
      <c r="O987" s="37"/>
    </row>
    <row r="988" spans="1:15" s="6" customFormat="1" x14ac:dyDescent="0.2">
      <c r="A988" s="4"/>
      <c r="B988" s="4"/>
      <c r="D988" s="4"/>
      <c r="E988" s="4"/>
      <c r="F988" s="4"/>
      <c r="G988" s="4"/>
      <c r="H988" s="4"/>
      <c r="I988" s="4"/>
      <c r="L988" s="10"/>
      <c r="N988" s="37"/>
      <c r="O988" s="37"/>
    </row>
    <row r="989" spans="1:15" s="6" customFormat="1" x14ac:dyDescent="0.2">
      <c r="A989" s="4"/>
      <c r="B989" s="4"/>
      <c r="D989" s="4"/>
      <c r="E989" s="4"/>
      <c r="F989" s="4"/>
      <c r="G989" s="4"/>
      <c r="H989" s="4"/>
      <c r="I989" s="4"/>
      <c r="L989" s="10"/>
      <c r="N989" s="37"/>
      <c r="O989" s="37"/>
    </row>
    <row r="990" spans="1:15" s="6" customFormat="1" x14ac:dyDescent="0.2">
      <c r="A990" s="4"/>
      <c r="B990" s="4"/>
      <c r="D990" s="4"/>
      <c r="E990" s="4"/>
      <c r="F990" s="4"/>
      <c r="G990" s="4"/>
      <c r="H990" s="4"/>
      <c r="I990" s="4"/>
      <c r="L990" s="10"/>
      <c r="N990" s="37"/>
      <c r="O990" s="37"/>
    </row>
    <row r="991" spans="1:15" s="6" customFormat="1" x14ac:dyDescent="0.2">
      <c r="A991" s="4"/>
      <c r="B991" s="4"/>
      <c r="D991" s="4"/>
      <c r="E991" s="4"/>
      <c r="F991" s="4"/>
      <c r="G991" s="4"/>
      <c r="H991" s="4"/>
      <c r="I991" s="4"/>
      <c r="L991" s="10"/>
      <c r="N991" s="37"/>
      <c r="O991" s="37"/>
    </row>
    <row r="992" spans="1:15" s="6" customFormat="1" x14ac:dyDescent="0.2">
      <c r="A992" s="4"/>
      <c r="B992" s="4"/>
      <c r="D992" s="4"/>
      <c r="E992" s="4"/>
      <c r="F992" s="4"/>
      <c r="G992" s="4"/>
      <c r="H992" s="4"/>
      <c r="I992" s="4"/>
      <c r="L992" s="10"/>
      <c r="N992" s="37"/>
      <c r="O992" s="37"/>
    </row>
    <row r="993" spans="1:15" s="6" customFormat="1" x14ac:dyDescent="0.2">
      <c r="A993" s="4"/>
      <c r="B993" s="4"/>
      <c r="D993" s="4"/>
      <c r="E993" s="4"/>
      <c r="F993" s="4"/>
      <c r="G993" s="4"/>
      <c r="H993" s="4"/>
      <c r="I993" s="4"/>
      <c r="L993" s="10"/>
      <c r="N993" s="37"/>
      <c r="O993" s="37"/>
    </row>
    <row r="994" spans="1:15" s="6" customFormat="1" x14ac:dyDescent="0.2">
      <c r="A994" s="4"/>
      <c r="B994" s="4"/>
      <c r="D994" s="4"/>
      <c r="E994" s="4"/>
      <c r="F994" s="4"/>
      <c r="G994" s="4"/>
      <c r="H994" s="4"/>
      <c r="I994" s="4"/>
      <c r="L994" s="10"/>
      <c r="N994" s="37"/>
      <c r="O994" s="37"/>
    </row>
    <row r="995" spans="1:15" s="6" customFormat="1" x14ac:dyDescent="0.2">
      <c r="A995" s="4"/>
      <c r="B995" s="4"/>
      <c r="D995" s="4"/>
      <c r="E995" s="4"/>
      <c r="F995" s="4"/>
      <c r="G995" s="4"/>
      <c r="H995" s="4"/>
      <c r="I995" s="4"/>
      <c r="L995" s="10"/>
      <c r="N995" s="37"/>
      <c r="O995" s="37"/>
    </row>
    <row r="996" spans="1:15" s="6" customFormat="1" x14ac:dyDescent="0.2">
      <c r="A996" s="4"/>
      <c r="B996" s="4"/>
      <c r="D996" s="4"/>
      <c r="E996" s="4"/>
      <c r="F996" s="4"/>
      <c r="G996" s="4"/>
      <c r="H996" s="4"/>
      <c r="I996" s="4"/>
      <c r="L996" s="10"/>
      <c r="N996" s="37"/>
      <c r="O996" s="37"/>
    </row>
    <row r="997" spans="1:15" s="6" customFormat="1" x14ac:dyDescent="0.2">
      <c r="A997" s="4"/>
      <c r="B997" s="4"/>
      <c r="D997" s="4"/>
      <c r="E997" s="4"/>
      <c r="F997" s="4"/>
      <c r="G997" s="4"/>
      <c r="H997" s="4"/>
      <c r="I997" s="4"/>
      <c r="L997" s="10"/>
      <c r="N997" s="37"/>
      <c r="O997" s="37"/>
    </row>
    <row r="998" spans="1:15" s="6" customFormat="1" x14ac:dyDescent="0.2">
      <c r="A998" s="4"/>
      <c r="B998" s="4"/>
      <c r="D998" s="4"/>
      <c r="E998" s="4"/>
      <c r="F998" s="4"/>
      <c r="G998" s="4"/>
      <c r="H998" s="4"/>
      <c r="I998" s="4"/>
      <c r="L998" s="10"/>
      <c r="N998" s="37"/>
      <c r="O998" s="37"/>
    </row>
    <row r="999" spans="1:15" s="6" customFormat="1" x14ac:dyDescent="0.2">
      <c r="A999" s="4"/>
      <c r="B999" s="4"/>
      <c r="D999" s="4"/>
      <c r="E999" s="4"/>
      <c r="F999" s="4"/>
      <c r="G999" s="4"/>
      <c r="H999" s="4"/>
      <c r="I999" s="4"/>
      <c r="L999" s="10"/>
      <c r="N999" s="37"/>
      <c r="O999" s="37"/>
    </row>
    <row r="1000" spans="1:15" s="6" customFormat="1" x14ac:dyDescent="0.2">
      <c r="A1000" s="4"/>
      <c r="B1000" s="4"/>
      <c r="D1000" s="4"/>
      <c r="E1000" s="4"/>
      <c r="F1000" s="4"/>
      <c r="G1000" s="4"/>
      <c r="H1000" s="4"/>
      <c r="I1000" s="4"/>
      <c r="L1000" s="10"/>
      <c r="N1000" s="37"/>
      <c r="O1000" s="37"/>
    </row>
    <row r="1001" spans="1:15" s="6" customFormat="1" x14ac:dyDescent="0.2">
      <c r="A1001" s="4"/>
      <c r="B1001" s="4"/>
      <c r="D1001" s="4"/>
      <c r="E1001" s="4"/>
      <c r="F1001" s="4"/>
      <c r="G1001" s="4"/>
      <c r="H1001" s="4"/>
      <c r="I1001" s="4"/>
      <c r="L1001" s="10"/>
      <c r="N1001" s="37"/>
      <c r="O1001" s="37"/>
    </row>
    <row r="1002" spans="1:15" s="6" customFormat="1" x14ac:dyDescent="0.2">
      <c r="A1002" s="4"/>
      <c r="B1002" s="4"/>
      <c r="D1002" s="4"/>
      <c r="E1002" s="4"/>
      <c r="F1002" s="4"/>
      <c r="G1002" s="4"/>
      <c r="H1002" s="4"/>
      <c r="I1002" s="4"/>
      <c r="L1002" s="10"/>
      <c r="N1002" s="37"/>
      <c r="O1002" s="37"/>
    </row>
    <row r="1003" spans="1:15" s="6" customFormat="1" x14ac:dyDescent="0.2">
      <c r="A1003" s="4"/>
      <c r="B1003" s="4"/>
      <c r="D1003" s="4"/>
      <c r="E1003" s="4"/>
      <c r="F1003" s="4"/>
      <c r="G1003" s="4"/>
      <c r="H1003" s="4"/>
      <c r="I1003" s="4"/>
      <c r="L1003" s="10"/>
      <c r="N1003" s="37"/>
      <c r="O1003" s="37"/>
    </row>
    <row r="1004" spans="1:15" s="6" customFormat="1" x14ac:dyDescent="0.2">
      <c r="A1004" s="4"/>
      <c r="B1004" s="4"/>
      <c r="D1004" s="4"/>
      <c r="E1004" s="4"/>
      <c r="F1004" s="4"/>
      <c r="G1004" s="4"/>
      <c r="H1004" s="4"/>
      <c r="I1004" s="4"/>
      <c r="L1004" s="10"/>
      <c r="N1004" s="37"/>
      <c r="O1004" s="37"/>
    </row>
    <row r="1005" spans="1:15" s="6" customFormat="1" x14ac:dyDescent="0.2">
      <c r="A1005" s="4"/>
      <c r="B1005" s="4"/>
      <c r="D1005" s="4"/>
      <c r="E1005" s="4"/>
      <c r="F1005" s="4"/>
      <c r="G1005" s="4"/>
      <c r="H1005" s="4"/>
      <c r="I1005" s="4"/>
      <c r="L1005" s="10"/>
      <c r="N1005" s="37"/>
      <c r="O1005" s="37"/>
    </row>
    <row r="1006" spans="1:15" s="6" customFormat="1" x14ac:dyDescent="0.2">
      <c r="A1006" s="4"/>
      <c r="B1006" s="4"/>
      <c r="D1006" s="4"/>
      <c r="E1006" s="4"/>
      <c r="F1006" s="4"/>
      <c r="G1006" s="4"/>
      <c r="H1006" s="4"/>
      <c r="I1006" s="4"/>
      <c r="L1006" s="10"/>
      <c r="N1006" s="37"/>
      <c r="O1006" s="37"/>
    </row>
    <row r="1007" spans="1:15" s="6" customFormat="1" x14ac:dyDescent="0.2">
      <c r="A1007" s="4"/>
      <c r="B1007" s="4"/>
      <c r="D1007" s="4"/>
      <c r="E1007" s="4"/>
      <c r="F1007" s="4"/>
      <c r="G1007" s="4"/>
      <c r="H1007" s="4"/>
      <c r="I1007" s="4"/>
      <c r="L1007" s="10"/>
      <c r="N1007" s="37"/>
      <c r="O1007" s="37"/>
    </row>
    <row r="1008" spans="1:15" s="6" customFormat="1" x14ac:dyDescent="0.2">
      <c r="A1008" s="4"/>
      <c r="B1008" s="4"/>
      <c r="D1008" s="4"/>
      <c r="E1008" s="4"/>
      <c r="F1008" s="4"/>
      <c r="G1008" s="4"/>
      <c r="H1008" s="4"/>
      <c r="I1008" s="4"/>
      <c r="L1008" s="10"/>
      <c r="N1008" s="37"/>
      <c r="O1008" s="37"/>
    </row>
    <row r="1009" spans="1:15" s="6" customFormat="1" x14ac:dyDescent="0.2">
      <c r="A1009" s="4"/>
      <c r="B1009" s="4"/>
      <c r="D1009" s="4"/>
      <c r="E1009" s="4"/>
      <c r="F1009" s="4"/>
      <c r="G1009" s="4"/>
      <c r="H1009" s="4"/>
      <c r="I1009" s="4"/>
      <c r="L1009" s="10"/>
      <c r="N1009" s="37"/>
      <c r="O1009" s="37"/>
    </row>
    <row r="1010" spans="1:15" s="6" customFormat="1" x14ac:dyDescent="0.2">
      <c r="A1010" s="4"/>
      <c r="B1010" s="4"/>
      <c r="D1010" s="4"/>
      <c r="E1010" s="4"/>
      <c r="F1010" s="4"/>
      <c r="G1010" s="4"/>
      <c r="H1010" s="4"/>
      <c r="I1010" s="4"/>
      <c r="L1010" s="10"/>
      <c r="N1010" s="37"/>
      <c r="O1010" s="37"/>
    </row>
    <row r="1011" spans="1:15" s="6" customFormat="1" x14ac:dyDescent="0.2">
      <c r="A1011" s="4"/>
      <c r="B1011" s="4"/>
      <c r="D1011" s="4"/>
      <c r="E1011" s="4"/>
      <c r="F1011" s="4"/>
      <c r="G1011" s="4"/>
      <c r="H1011" s="4"/>
      <c r="I1011" s="4"/>
      <c r="L1011" s="10"/>
      <c r="N1011" s="37"/>
      <c r="O1011" s="37"/>
    </row>
    <row r="1012" spans="1:15" s="6" customFormat="1" x14ac:dyDescent="0.2">
      <c r="A1012" s="4"/>
      <c r="B1012" s="4"/>
      <c r="D1012" s="4"/>
      <c r="E1012" s="4"/>
      <c r="F1012" s="4"/>
      <c r="G1012" s="4"/>
      <c r="H1012" s="4"/>
      <c r="I1012" s="4"/>
      <c r="L1012" s="10"/>
      <c r="N1012" s="37"/>
      <c r="O1012" s="37"/>
    </row>
    <row r="1013" spans="1:15" s="6" customFormat="1" x14ac:dyDescent="0.2">
      <c r="A1013" s="4"/>
      <c r="B1013" s="4"/>
      <c r="D1013" s="4"/>
      <c r="E1013" s="4"/>
      <c r="F1013" s="4"/>
      <c r="G1013" s="4"/>
      <c r="H1013" s="4"/>
      <c r="I1013" s="4"/>
      <c r="L1013" s="10"/>
      <c r="N1013" s="37"/>
      <c r="O1013" s="37"/>
    </row>
    <row r="1014" spans="1:15" s="6" customFormat="1" x14ac:dyDescent="0.2">
      <c r="A1014" s="4"/>
      <c r="B1014" s="4"/>
      <c r="D1014" s="4"/>
      <c r="E1014" s="4"/>
      <c r="F1014" s="4"/>
      <c r="G1014" s="4"/>
      <c r="H1014" s="4"/>
      <c r="I1014" s="4"/>
      <c r="L1014" s="10"/>
      <c r="N1014" s="37"/>
      <c r="O1014" s="37"/>
    </row>
    <row r="1015" spans="1:15" s="6" customFormat="1" x14ac:dyDescent="0.2">
      <c r="A1015" s="4"/>
      <c r="B1015" s="4"/>
      <c r="D1015" s="4"/>
      <c r="E1015" s="4"/>
      <c r="F1015" s="4"/>
      <c r="G1015" s="4"/>
      <c r="H1015" s="4"/>
      <c r="I1015" s="4"/>
      <c r="L1015" s="10"/>
      <c r="N1015" s="37"/>
      <c r="O1015" s="37"/>
    </row>
    <row r="1016" spans="1:15" s="6" customFormat="1" x14ac:dyDescent="0.2">
      <c r="A1016" s="4"/>
      <c r="B1016" s="4"/>
      <c r="D1016" s="4"/>
      <c r="E1016" s="4"/>
      <c r="F1016" s="4"/>
      <c r="G1016" s="4"/>
      <c r="H1016" s="4"/>
      <c r="I1016" s="4"/>
      <c r="L1016" s="10"/>
      <c r="N1016" s="37"/>
      <c r="O1016" s="37"/>
    </row>
    <row r="1017" spans="1:15" s="6" customFormat="1" x14ac:dyDescent="0.2">
      <c r="A1017" s="4"/>
      <c r="B1017" s="4"/>
      <c r="D1017" s="4"/>
      <c r="E1017" s="4"/>
      <c r="F1017" s="4"/>
      <c r="G1017" s="4"/>
      <c r="H1017" s="4"/>
      <c r="I1017" s="4"/>
      <c r="L1017" s="10"/>
      <c r="N1017" s="37"/>
      <c r="O1017" s="37"/>
    </row>
    <row r="1018" spans="1:15" s="6" customFormat="1" x14ac:dyDescent="0.2">
      <c r="A1018" s="4"/>
      <c r="B1018" s="4"/>
      <c r="D1018" s="4"/>
      <c r="E1018" s="4"/>
      <c r="F1018" s="4"/>
      <c r="G1018" s="4"/>
      <c r="H1018" s="4"/>
      <c r="I1018" s="4"/>
      <c r="L1018" s="10"/>
      <c r="N1018" s="37"/>
      <c r="O1018" s="37"/>
    </row>
    <row r="1019" spans="1:15" s="6" customFormat="1" x14ac:dyDescent="0.2">
      <c r="A1019" s="4"/>
      <c r="B1019" s="4"/>
      <c r="D1019" s="4"/>
      <c r="E1019" s="4"/>
      <c r="F1019" s="4"/>
      <c r="G1019" s="4"/>
      <c r="H1019" s="4"/>
      <c r="I1019" s="4"/>
      <c r="L1019" s="10"/>
      <c r="N1019" s="37"/>
      <c r="O1019" s="37"/>
    </row>
    <row r="1020" spans="1:15" s="6" customFormat="1" x14ac:dyDescent="0.2">
      <c r="A1020" s="4"/>
      <c r="B1020" s="4"/>
      <c r="D1020" s="4"/>
      <c r="E1020" s="4"/>
      <c r="F1020" s="4"/>
      <c r="G1020" s="4"/>
      <c r="H1020" s="4"/>
      <c r="I1020" s="4"/>
      <c r="L1020" s="10"/>
      <c r="N1020" s="37"/>
      <c r="O1020" s="37"/>
    </row>
    <row r="1021" spans="1:15" s="6" customFormat="1" x14ac:dyDescent="0.2">
      <c r="A1021" s="4"/>
      <c r="B1021" s="4"/>
      <c r="D1021" s="4"/>
      <c r="E1021" s="4"/>
      <c r="F1021" s="4"/>
      <c r="G1021" s="4"/>
      <c r="H1021" s="4"/>
      <c r="I1021" s="4"/>
      <c r="L1021" s="10"/>
      <c r="N1021" s="37"/>
      <c r="O1021" s="37"/>
    </row>
    <row r="1022" spans="1:15" s="6" customFormat="1" x14ac:dyDescent="0.2">
      <c r="A1022" s="4"/>
      <c r="B1022" s="4"/>
      <c r="D1022" s="4"/>
      <c r="E1022" s="4"/>
      <c r="F1022" s="4"/>
      <c r="G1022" s="4"/>
      <c r="H1022" s="4"/>
      <c r="I1022" s="4"/>
      <c r="L1022" s="10"/>
      <c r="N1022" s="37"/>
      <c r="O1022" s="37"/>
    </row>
    <row r="1023" spans="1:15" s="6" customFormat="1" x14ac:dyDescent="0.2">
      <c r="A1023" s="4"/>
      <c r="B1023" s="4"/>
      <c r="D1023" s="4"/>
      <c r="E1023" s="4"/>
      <c r="F1023" s="4"/>
      <c r="G1023" s="4"/>
      <c r="H1023" s="4"/>
      <c r="I1023" s="4"/>
      <c r="L1023" s="10"/>
      <c r="N1023" s="37"/>
      <c r="O1023" s="37"/>
    </row>
    <row r="1024" spans="1:15" s="6" customFormat="1" x14ac:dyDescent="0.2">
      <c r="A1024" s="4"/>
      <c r="B1024" s="4"/>
      <c r="D1024" s="4"/>
      <c r="E1024" s="4"/>
      <c r="F1024" s="4"/>
      <c r="G1024" s="4"/>
      <c r="H1024" s="4"/>
      <c r="I1024" s="4"/>
      <c r="L1024" s="10"/>
      <c r="N1024" s="37"/>
      <c r="O1024" s="37"/>
    </row>
    <row r="1025" spans="1:15" s="6" customFormat="1" x14ac:dyDescent="0.2">
      <c r="A1025" s="4"/>
      <c r="B1025" s="4"/>
      <c r="D1025" s="4"/>
      <c r="E1025" s="4"/>
      <c r="F1025" s="4"/>
      <c r="G1025" s="4"/>
      <c r="H1025" s="4"/>
      <c r="I1025" s="4"/>
      <c r="L1025" s="10"/>
      <c r="N1025" s="37"/>
      <c r="O1025" s="37"/>
    </row>
    <row r="1026" spans="1:15" s="6" customFormat="1" x14ac:dyDescent="0.2">
      <c r="A1026" s="4"/>
      <c r="B1026" s="4"/>
      <c r="D1026" s="4"/>
      <c r="E1026" s="4"/>
      <c r="F1026" s="4"/>
      <c r="G1026" s="4"/>
      <c r="H1026" s="4"/>
      <c r="I1026" s="4"/>
      <c r="L1026" s="10"/>
      <c r="N1026" s="37"/>
      <c r="O1026" s="37"/>
    </row>
    <row r="1027" spans="1:15" s="6" customFormat="1" x14ac:dyDescent="0.2">
      <c r="A1027" s="4"/>
      <c r="B1027" s="4"/>
      <c r="D1027" s="4"/>
      <c r="E1027" s="4"/>
      <c r="F1027" s="4"/>
      <c r="G1027" s="4"/>
      <c r="H1027" s="4"/>
      <c r="I1027" s="4"/>
      <c r="L1027" s="10"/>
      <c r="N1027" s="37"/>
      <c r="O1027" s="37"/>
    </row>
    <row r="1028" spans="1:15" s="6" customFormat="1" x14ac:dyDescent="0.2">
      <c r="A1028" s="4"/>
      <c r="B1028" s="4"/>
      <c r="D1028" s="4"/>
      <c r="E1028" s="4"/>
      <c r="F1028" s="4"/>
      <c r="G1028" s="4"/>
      <c r="H1028" s="4"/>
      <c r="I1028" s="4"/>
      <c r="L1028" s="10"/>
      <c r="N1028" s="37"/>
      <c r="O1028" s="37"/>
    </row>
    <row r="1029" spans="1:15" s="6" customFormat="1" x14ac:dyDescent="0.2">
      <c r="A1029" s="4"/>
      <c r="B1029" s="4"/>
      <c r="D1029" s="4"/>
      <c r="E1029" s="4"/>
      <c r="F1029" s="4"/>
      <c r="G1029" s="4"/>
      <c r="H1029" s="4"/>
      <c r="I1029" s="4"/>
      <c r="L1029" s="10"/>
      <c r="N1029" s="37"/>
      <c r="O1029" s="37"/>
    </row>
    <row r="1030" spans="1:15" s="6" customFormat="1" x14ac:dyDescent="0.2">
      <c r="A1030" s="4"/>
      <c r="B1030" s="4"/>
      <c r="D1030" s="4"/>
      <c r="E1030" s="4"/>
      <c r="F1030" s="4"/>
      <c r="G1030" s="4"/>
      <c r="H1030" s="4"/>
      <c r="I1030" s="4"/>
      <c r="L1030" s="10"/>
      <c r="N1030" s="37"/>
      <c r="O1030" s="37"/>
    </row>
    <row r="1031" spans="1:15" s="6" customFormat="1" x14ac:dyDescent="0.2">
      <c r="A1031" s="4"/>
      <c r="B1031" s="4"/>
      <c r="D1031" s="4"/>
      <c r="E1031" s="4"/>
      <c r="F1031" s="4"/>
      <c r="G1031" s="4"/>
      <c r="H1031" s="4"/>
      <c r="I1031" s="4"/>
      <c r="L1031" s="10"/>
      <c r="N1031" s="37"/>
      <c r="O1031" s="37"/>
    </row>
    <row r="1032" spans="1:15" s="6" customFormat="1" x14ac:dyDescent="0.2">
      <c r="A1032" s="4"/>
      <c r="B1032" s="4"/>
      <c r="D1032" s="4"/>
      <c r="E1032" s="4"/>
      <c r="F1032" s="4"/>
      <c r="G1032" s="4"/>
      <c r="H1032" s="4"/>
      <c r="I1032" s="4"/>
      <c r="L1032" s="10"/>
      <c r="N1032" s="37"/>
      <c r="O1032" s="37"/>
    </row>
    <row r="1033" spans="1:15" s="6" customFormat="1" x14ac:dyDescent="0.2">
      <c r="A1033" s="4"/>
      <c r="B1033" s="4"/>
      <c r="D1033" s="4"/>
      <c r="E1033" s="4"/>
      <c r="F1033" s="4"/>
      <c r="G1033" s="4"/>
      <c r="H1033" s="4"/>
      <c r="I1033" s="4"/>
      <c r="L1033" s="10"/>
      <c r="N1033" s="37"/>
      <c r="O1033" s="37"/>
    </row>
    <row r="1034" spans="1:15" s="6" customFormat="1" x14ac:dyDescent="0.2">
      <c r="A1034" s="4"/>
      <c r="B1034" s="4"/>
      <c r="D1034" s="4"/>
      <c r="E1034" s="4"/>
      <c r="F1034" s="4"/>
      <c r="G1034" s="4"/>
      <c r="H1034" s="4"/>
      <c r="I1034" s="4"/>
      <c r="L1034" s="10"/>
      <c r="N1034" s="37"/>
      <c r="O1034" s="37"/>
    </row>
    <row r="1035" spans="1:15" s="6" customFormat="1" x14ac:dyDescent="0.2">
      <c r="A1035" s="4"/>
      <c r="B1035" s="4"/>
      <c r="D1035" s="4"/>
      <c r="E1035" s="4"/>
      <c r="F1035" s="4"/>
      <c r="G1035" s="4"/>
      <c r="H1035" s="4"/>
      <c r="I1035" s="4"/>
      <c r="L1035" s="10"/>
      <c r="N1035" s="37"/>
      <c r="O1035" s="37"/>
    </row>
    <row r="1036" spans="1:15" s="6" customFormat="1" x14ac:dyDescent="0.2">
      <c r="A1036" s="4"/>
      <c r="B1036" s="4"/>
      <c r="D1036" s="4"/>
      <c r="E1036" s="4"/>
      <c r="F1036" s="4"/>
      <c r="G1036" s="4"/>
      <c r="H1036" s="4"/>
      <c r="I1036" s="4"/>
      <c r="L1036" s="10"/>
      <c r="N1036" s="37"/>
      <c r="O1036" s="37"/>
    </row>
    <row r="1037" spans="1:15" s="6" customFormat="1" x14ac:dyDescent="0.2">
      <c r="A1037" s="4"/>
      <c r="B1037" s="4"/>
      <c r="D1037" s="4"/>
      <c r="E1037" s="4"/>
      <c r="F1037" s="4"/>
      <c r="G1037" s="4"/>
      <c r="H1037" s="4"/>
      <c r="I1037" s="4"/>
      <c r="L1037" s="10"/>
      <c r="N1037" s="37"/>
      <c r="O1037" s="37"/>
    </row>
    <row r="1038" spans="1:15" s="6" customFormat="1" x14ac:dyDescent="0.2">
      <c r="A1038" s="4"/>
      <c r="B1038" s="4"/>
      <c r="D1038" s="4"/>
      <c r="E1038" s="4"/>
      <c r="F1038" s="4"/>
      <c r="G1038" s="4"/>
      <c r="H1038" s="4"/>
      <c r="I1038" s="4"/>
      <c r="L1038" s="10"/>
      <c r="N1038" s="37"/>
      <c r="O1038" s="37"/>
    </row>
    <row r="1039" spans="1:15" s="6" customFormat="1" x14ac:dyDescent="0.2">
      <c r="A1039" s="4"/>
      <c r="B1039" s="4"/>
      <c r="D1039" s="4"/>
      <c r="E1039" s="4"/>
      <c r="F1039" s="4"/>
      <c r="G1039" s="4"/>
      <c r="H1039" s="4"/>
      <c r="I1039" s="4"/>
      <c r="L1039" s="10"/>
      <c r="N1039" s="37"/>
      <c r="O1039" s="37"/>
    </row>
    <row r="1040" spans="1:15" s="6" customFormat="1" x14ac:dyDescent="0.2">
      <c r="A1040" s="4"/>
      <c r="B1040" s="4"/>
      <c r="D1040" s="4"/>
      <c r="E1040" s="4"/>
      <c r="F1040" s="4"/>
      <c r="G1040" s="4"/>
      <c r="H1040" s="4"/>
      <c r="I1040" s="4"/>
      <c r="L1040" s="10"/>
      <c r="N1040" s="37"/>
      <c r="O1040" s="37"/>
    </row>
    <row r="1041" spans="1:15" s="6" customFormat="1" x14ac:dyDescent="0.2">
      <c r="A1041" s="4"/>
      <c r="B1041" s="4"/>
      <c r="D1041" s="4"/>
      <c r="E1041" s="4"/>
      <c r="F1041" s="4"/>
      <c r="G1041" s="4"/>
      <c r="H1041" s="4"/>
      <c r="I1041" s="4"/>
      <c r="L1041" s="10"/>
      <c r="N1041" s="37"/>
      <c r="O1041" s="37"/>
    </row>
    <row r="1042" spans="1:15" s="6" customFormat="1" x14ac:dyDescent="0.2">
      <c r="A1042" s="4"/>
      <c r="B1042" s="4"/>
      <c r="D1042" s="4"/>
      <c r="E1042" s="4"/>
      <c r="F1042" s="4"/>
      <c r="G1042" s="4"/>
      <c r="H1042" s="4"/>
      <c r="I1042" s="4"/>
      <c r="L1042" s="10"/>
      <c r="N1042" s="37"/>
      <c r="O1042" s="37"/>
    </row>
    <row r="1043" spans="1:15" s="6" customFormat="1" x14ac:dyDescent="0.2">
      <c r="A1043" s="4"/>
      <c r="B1043" s="4"/>
      <c r="D1043" s="4"/>
      <c r="E1043" s="4"/>
      <c r="F1043" s="4"/>
      <c r="G1043" s="4"/>
      <c r="H1043" s="4"/>
      <c r="I1043" s="4"/>
      <c r="L1043" s="10"/>
      <c r="N1043" s="37"/>
      <c r="O1043" s="37"/>
    </row>
    <row r="1044" spans="1:15" s="6" customFormat="1" x14ac:dyDescent="0.2">
      <c r="A1044" s="4"/>
      <c r="B1044" s="4"/>
      <c r="D1044" s="4"/>
      <c r="E1044" s="4"/>
      <c r="F1044" s="4"/>
      <c r="G1044" s="4"/>
      <c r="H1044" s="4"/>
      <c r="I1044" s="4"/>
      <c r="L1044" s="10"/>
      <c r="N1044" s="37"/>
      <c r="O1044" s="37"/>
    </row>
    <row r="1045" spans="1:15" s="6" customFormat="1" x14ac:dyDescent="0.2">
      <c r="A1045" s="4"/>
      <c r="B1045" s="4"/>
      <c r="D1045" s="4"/>
      <c r="E1045" s="4"/>
      <c r="F1045" s="4"/>
      <c r="G1045" s="4"/>
      <c r="H1045" s="4"/>
      <c r="I1045" s="4"/>
      <c r="L1045" s="10"/>
      <c r="N1045" s="37"/>
      <c r="O1045" s="37"/>
    </row>
    <row r="1046" spans="1:15" s="6" customFormat="1" x14ac:dyDescent="0.2">
      <c r="A1046" s="4"/>
      <c r="B1046" s="4"/>
      <c r="D1046" s="4"/>
      <c r="E1046" s="4"/>
      <c r="F1046" s="4"/>
      <c r="G1046" s="4"/>
      <c r="H1046" s="4"/>
      <c r="I1046" s="4"/>
      <c r="L1046" s="10"/>
      <c r="N1046" s="37"/>
      <c r="O1046" s="37"/>
    </row>
    <row r="1047" spans="1:15" s="6" customFormat="1" x14ac:dyDescent="0.2">
      <c r="A1047" s="4"/>
      <c r="B1047" s="4"/>
      <c r="D1047" s="4"/>
      <c r="E1047" s="4"/>
      <c r="F1047" s="4"/>
      <c r="G1047" s="4"/>
      <c r="H1047" s="4"/>
      <c r="I1047" s="4"/>
      <c r="L1047" s="10"/>
      <c r="N1047" s="37"/>
      <c r="O1047" s="37"/>
    </row>
    <row r="1048" spans="1:15" s="6" customFormat="1" x14ac:dyDescent="0.2">
      <c r="A1048" s="4"/>
      <c r="B1048" s="4"/>
      <c r="D1048" s="4"/>
      <c r="E1048" s="4"/>
      <c r="F1048" s="4"/>
      <c r="G1048" s="4"/>
      <c r="H1048" s="4"/>
      <c r="I1048" s="4"/>
      <c r="L1048" s="10"/>
      <c r="N1048" s="37"/>
      <c r="O1048" s="37"/>
    </row>
    <row r="1049" spans="1:15" s="6" customFormat="1" x14ac:dyDescent="0.2">
      <c r="A1049" s="4"/>
      <c r="B1049" s="4"/>
      <c r="D1049" s="4"/>
      <c r="E1049" s="4"/>
      <c r="F1049" s="4"/>
      <c r="G1049" s="4"/>
      <c r="H1049" s="4"/>
      <c r="I1049" s="4"/>
      <c r="L1049" s="10"/>
      <c r="N1049" s="37"/>
      <c r="O1049" s="37"/>
    </row>
    <row r="1050" spans="1:15" s="6" customFormat="1" x14ac:dyDescent="0.2">
      <c r="A1050" s="4"/>
      <c r="B1050" s="4"/>
      <c r="D1050" s="4"/>
      <c r="E1050" s="4"/>
      <c r="F1050" s="4"/>
      <c r="G1050" s="4"/>
      <c r="H1050" s="4"/>
      <c r="I1050" s="4"/>
      <c r="L1050" s="10"/>
      <c r="N1050" s="37"/>
      <c r="O1050" s="37"/>
    </row>
    <row r="1051" spans="1:15" s="6" customFormat="1" x14ac:dyDescent="0.2">
      <c r="A1051" s="4"/>
      <c r="B1051" s="4"/>
      <c r="D1051" s="4"/>
      <c r="E1051" s="4"/>
      <c r="F1051" s="4"/>
      <c r="G1051" s="4"/>
      <c r="H1051" s="4"/>
      <c r="I1051" s="4"/>
      <c r="L1051" s="10"/>
      <c r="N1051" s="37"/>
      <c r="O1051" s="37"/>
    </row>
    <row r="1052" spans="1:15" s="6" customFormat="1" x14ac:dyDescent="0.2">
      <c r="A1052" s="4"/>
      <c r="B1052" s="4"/>
      <c r="D1052" s="4"/>
      <c r="E1052" s="4"/>
      <c r="F1052" s="4"/>
      <c r="G1052" s="4"/>
      <c r="H1052" s="4"/>
      <c r="I1052" s="4"/>
      <c r="L1052" s="10"/>
      <c r="N1052" s="37"/>
      <c r="O1052" s="37"/>
    </row>
    <row r="1053" spans="1:15" s="6" customFormat="1" x14ac:dyDescent="0.2">
      <c r="A1053" s="4"/>
      <c r="B1053" s="4"/>
      <c r="D1053" s="4"/>
      <c r="E1053" s="4"/>
      <c r="F1053" s="4"/>
      <c r="G1053" s="4"/>
      <c r="H1053" s="4"/>
      <c r="I1053" s="4"/>
      <c r="L1053" s="10"/>
      <c r="N1053" s="37"/>
      <c r="O1053" s="37"/>
    </row>
    <row r="1054" spans="1:15" s="6" customFormat="1" x14ac:dyDescent="0.2">
      <c r="A1054" s="4"/>
      <c r="B1054" s="4"/>
      <c r="D1054" s="4"/>
      <c r="E1054" s="4"/>
      <c r="F1054" s="4"/>
      <c r="G1054" s="4"/>
      <c r="H1054" s="4"/>
      <c r="I1054" s="4"/>
      <c r="L1054" s="10"/>
      <c r="N1054" s="37"/>
      <c r="O1054" s="37"/>
    </row>
    <row r="1055" spans="1:15" s="6" customFormat="1" x14ac:dyDescent="0.2">
      <c r="A1055" s="4"/>
      <c r="B1055" s="4"/>
      <c r="D1055" s="4"/>
      <c r="E1055" s="4"/>
      <c r="F1055" s="4"/>
      <c r="G1055" s="4"/>
      <c r="H1055" s="4"/>
      <c r="I1055" s="4"/>
      <c r="L1055" s="10"/>
      <c r="N1055" s="37"/>
      <c r="O1055" s="37"/>
    </row>
    <row r="1056" spans="1:15" s="6" customFormat="1" x14ac:dyDescent="0.2">
      <c r="A1056" s="4"/>
      <c r="B1056" s="4"/>
      <c r="D1056" s="4"/>
      <c r="E1056" s="4"/>
      <c r="F1056" s="4"/>
      <c r="G1056" s="4"/>
      <c r="H1056" s="4"/>
      <c r="I1056" s="4"/>
      <c r="L1056" s="10"/>
      <c r="N1056" s="37"/>
      <c r="O1056" s="37"/>
    </row>
    <row r="1057" spans="1:15" s="6" customFormat="1" x14ac:dyDescent="0.2">
      <c r="A1057" s="4"/>
      <c r="B1057" s="4"/>
      <c r="D1057" s="4"/>
      <c r="E1057" s="4"/>
      <c r="F1057" s="4"/>
      <c r="G1057" s="4"/>
      <c r="H1057" s="4"/>
      <c r="I1057" s="4"/>
      <c r="L1057" s="10"/>
      <c r="N1057" s="37"/>
      <c r="O1057" s="37"/>
    </row>
    <row r="1058" spans="1:15" s="6" customFormat="1" x14ac:dyDescent="0.2">
      <c r="A1058" s="4"/>
      <c r="B1058" s="4"/>
      <c r="D1058" s="4"/>
      <c r="E1058" s="4"/>
      <c r="F1058" s="4"/>
      <c r="G1058" s="4"/>
      <c r="H1058" s="4"/>
      <c r="I1058" s="4"/>
      <c r="L1058" s="10"/>
      <c r="N1058" s="37"/>
      <c r="O1058" s="37"/>
    </row>
    <row r="1059" spans="1:15" s="6" customFormat="1" x14ac:dyDescent="0.2">
      <c r="A1059" s="4"/>
      <c r="B1059" s="4"/>
      <c r="D1059" s="4"/>
      <c r="E1059" s="4"/>
      <c r="F1059" s="4"/>
      <c r="G1059" s="4"/>
      <c r="H1059" s="4"/>
      <c r="I1059" s="4"/>
      <c r="L1059" s="10"/>
      <c r="N1059" s="37"/>
      <c r="O1059" s="37"/>
    </row>
    <row r="1060" spans="1:15" s="6" customFormat="1" x14ac:dyDescent="0.2">
      <c r="A1060" s="4"/>
      <c r="B1060" s="4"/>
      <c r="D1060" s="4"/>
      <c r="E1060" s="4"/>
      <c r="F1060" s="4"/>
      <c r="G1060" s="4"/>
      <c r="H1060" s="4"/>
      <c r="I1060" s="4"/>
      <c r="L1060" s="10"/>
      <c r="N1060" s="37"/>
      <c r="O1060" s="37"/>
    </row>
    <row r="1061" spans="1:15" s="6" customFormat="1" x14ac:dyDescent="0.2">
      <c r="A1061" s="4"/>
      <c r="B1061" s="4"/>
      <c r="D1061" s="4"/>
      <c r="E1061" s="4"/>
      <c r="F1061" s="4"/>
      <c r="G1061" s="4"/>
      <c r="H1061" s="4"/>
      <c r="I1061" s="4"/>
      <c r="L1061" s="10"/>
      <c r="N1061" s="37"/>
      <c r="O1061" s="37"/>
    </row>
    <row r="1062" spans="1:15" s="6" customFormat="1" x14ac:dyDescent="0.2">
      <c r="A1062" s="4"/>
      <c r="B1062" s="4"/>
      <c r="D1062" s="4"/>
      <c r="E1062" s="4"/>
      <c r="F1062" s="4"/>
      <c r="G1062" s="4"/>
      <c r="H1062" s="4"/>
      <c r="I1062" s="4"/>
      <c r="L1062" s="10"/>
      <c r="N1062" s="37"/>
      <c r="O1062" s="37"/>
    </row>
    <row r="1063" spans="1:15" s="6" customFormat="1" x14ac:dyDescent="0.2">
      <c r="A1063" s="4"/>
      <c r="B1063" s="4"/>
      <c r="D1063" s="4"/>
      <c r="E1063" s="4"/>
      <c r="F1063" s="4"/>
      <c r="G1063" s="4"/>
      <c r="H1063" s="4"/>
      <c r="I1063" s="4"/>
      <c r="L1063" s="10"/>
      <c r="N1063" s="37"/>
      <c r="O1063" s="37"/>
    </row>
    <row r="1064" spans="1:15" s="6" customFormat="1" x14ac:dyDescent="0.2">
      <c r="A1064" s="4"/>
      <c r="B1064" s="4"/>
      <c r="D1064" s="4"/>
      <c r="E1064" s="4"/>
      <c r="F1064" s="4"/>
      <c r="G1064" s="4"/>
      <c r="H1064" s="4"/>
      <c r="I1064" s="4"/>
      <c r="L1064" s="10"/>
      <c r="N1064" s="37"/>
      <c r="O1064" s="37"/>
    </row>
    <row r="1065" spans="1:15" s="6" customFormat="1" x14ac:dyDescent="0.2">
      <c r="A1065" s="4"/>
      <c r="B1065" s="4"/>
      <c r="D1065" s="4"/>
      <c r="E1065" s="4"/>
      <c r="F1065" s="4"/>
      <c r="G1065" s="4"/>
      <c r="H1065" s="4"/>
      <c r="I1065" s="4"/>
      <c r="L1065" s="10"/>
      <c r="N1065" s="37"/>
      <c r="O1065" s="37"/>
    </row>
    <row r="1066" spans="1:15" s="6" customFormat="1" x14ac:dyDescent="0.2">
      <c r="A1066" s="4"/>
      <c r="B1066" s="4"/>
      <c r="D1066" s="4"/>
      <c r="E1066" s="4"/>
      <c r="F1066" s="4"/>
      <c r="G1066" s="4"/>
      <c r="H1066" s="4"/>
      <c r="I1066" s="4"/>
      <c r="L1066" s="10"/>
      <c r="N1066" s="37"/>
      <c r="O1066" s="37"/>
    </row>
    <row r="1067" spans="1:15" s="6" customFormat="1" x14ac:dyDescent="0.2">
      <c r="A1067" s="4"/>
      <c r="B1067" s="4"/>
      <c r="D1067" s="4"/>
      <c r="E1067" s="4"/>
      <c r="F1067" s="4"/>
      <c r="G1067" s="4"/>
      <c r="H1067" s="4"/>
      <c r="I1067" s="4"/>
      <c r="L1067" s="10"/>
      <c r="N1067" s="37"/>
      <c r="O1067" s="37"/>
    </row>
    <row r="1068" spans="1:15" s="6" customFormat="1" x14ac:dyDescent="0.2">
      <c r="A1068" s="4"/>
      <c r="B1068" s="4"/>
      <c r="D1068" s="4"/>
      <c r="E1068" s="4"/>
      <c r="F1068" s="4"/>
      <c r="G1068" s="4"/>
      <c r="H1068" s="4"/>
      <c r="I1068" s="4"/>
      <c r="L1068" s="10"/>
      <c r="N1068" s="37"/>
      <c r="O1068" s="37"/>
    </row>
    <row r="1069" spans="1:15" s="6" customFormat="1" x14ac:dyDescent="0.2">
      <c r="A1069" s="4"/>
      <c r="B1069" s="4"/>
      <c r="D1069" s="4"/>
      <c r="E1069" s="4"/>
      <c r="F1069" s="4"/>
      <c r="G1069" s="4"/>
      <c r="H1069" s="4"/>
      <c r="I1069" s="4"/>
      <c r="L1069" s="10"/>
      <c r="N1069" s="37"/>
      <c r="O1069" s="37"/>
    </row>
    <row r="1070" spans="1:15" s="6" customFormat="1" x14ac:dyDescent="0.2">
      <c r="A1070" s="4"/>
      <c r="B1070" s="4"/>
      <c r="D1070" s="4"/>
      <c r="E1070" s="4"/>
      <c r="F1070" s="4"/>
      <c r="G1070" s="4"/>
      <c r="H1070" s="4"/>
      <c r="I1070" s="4"/>
      <c r="L1070" s="10"/>
      <c r="N1070" s="37"/>
      <c r="O1070" s="37"/>
    </row>
    <row r="1071" spans="1:15" s="6" customFormat="1" x14ac:dyDescent="0.2">
      <c r="A1071" s="4"/>
      <c r="B1071" s="4"/>
      <c r="D1071" s="4"/>
      <c r="E1071" s="4"/>
      <c r="F1071" s="4"/>
      <c r="G1071" s="4"/>
      <c r="H1071" s="4"/>
      <c r="I1071" s="4"/>
      <c r="L1071" s="10"/>
      <c r="N1071" s="37"/>
      <c r="O1071" s="37"/>
    </row>
    <row r="1072" spans="1:15" s="6" customFormat="1" x14ac:dyDescent="0.2">
      <c r="A1072" s="4"/>
      <c r="B1072" s="4"/>
      <c r="D1072" s="4"/>
      <c r="E1072" s="4"/>
      <c r="F1072" s="4"/>
      <c r="G1072" s="4"/>
      <c r="H1072" s="4"/>
      <c r="I1072" s="4"/>
      <c r="L1072" s="10"/>
      <c r="N1072" s="37"/>
      <c r="O1072" s="37"/>
    </row>
    <row r="1073" spans="1:15" s="6" customFormat="1" x14ac:dyDescent="0.2">
      <c r="A1073" s="4"/>
      <c r="B1073" s="4"/>
      <c r="D1073" s="4"/>
      <c r="E1073" s="4"/>
      <c r="F1073" s="4"/>
      <c r="G1073" s="4"/>
      <c r="H1073" s="4"/>
      <c r="I1073" s="4"/>
      <c r="L1073" s="10"/>
      <c r="N1073" s="37"/>
      <c r="O1073" s="37"/>
    </row>
    <row r="1074" spans="1:15" s="6" customFormat="1" x14ac:dyDescent="0.2">
      <c r="A1074" s="4"/>
      <c r="B1074" s="4"/>
      <c r="D1074" s="4"/>
      <c r="E1074" s="4"/>
      <c r="F1074" s="4"/>
      <c r="G1074" s="4"/>
      <c r="H1074" s="4"/>
      <c r="I1074" s="4"/>
      <c r="L1074" s="10"/>
      <c r="N1074" s="37"/>
      <c r="O1074" s="37"/>
    </row>
    <row r="1075" spans="1:15" s="6" customFormat="1" x14ac:dyDescent="0.2">
      <c r="A1075" s="4"/>
      <c r="B1075" s="4"/>
      <c r="D1075" s="4"/>
      <c r="E1075" s="4"/>
      <c r="F1075" s="4"/>
      <c r="G1075" s="4"/>
      <c r="H1075" s="4"/>
      <c r="I1075" s="4"/>
      <c r="L1075" s="10"/>
      <c r="N1075" s="37"/>
      <c r="O1075" s="37"/>
    </row>
    <row r="1076" spans="1:15" s="6" customFormat="1" x14ac:dyDescent="0.2">
      <c r="A1076" s="4"/>
      <c r="B1076" s="4"/>
      <c r="D1076" s="4"/>
      <c r="E1076" s="4"/>
      <c r="F1076" s="4"/>
      <c r="G1076" s="4"/>
      <c r="H1076" s="4"/>
      <c r="I1076" s="4"/>
      <c r="L1076" s="10"/>
      <c r="N1076" s="37"/>
      <c r="O1076" s="37"/>
    </row>
    <row r="1077" spans="1:15" s="6" customFormat="1" x14ac:dyDescent="0.2">
      <c r="A1077" s="4"/>
      <c r="B1077" s="4"/>
      <c r="D1077" s="4"/>
      <c r="E1077" s="4"/>
      <c r="F1077" s="4"/>
      <c r="G1077" s="4"/>
      <c r="H1077" s="4"/>
      <c r="I1077" s="4"/>
      <c r="L1077" s="10"/>
      <c r="N1077" s="37"/>
      <c r="O1077" s="37"/>
    </row>
    <row r="1078" spans="1:15" s="6" customFormat="1" x14ac:dyDescent="0.2">
      <c r="A1078" s="4"/>
      <c r="B1078" s="4"/>
      <c r="D1078" s="4"/>
      <c r="E1078" s="4"/>
      <c r="F1078" s="4"/>
      <c r="G1078" s="4"/>
      <c r="H1078" s="4"/>
      <c r="I1078" s="4"/>
      <c r="L1078" s="10"/>
      <c r="N1078" s="37"/>
      <c r="O1078" s="37"/>
    </row>
    <row r="1079" spans="1:15" s="6" customFormat="1" x14ac:dyDescent="0.2">
      <c r="A1079" s="4"/>
      <c r="B1079" s="4"/>
      <c r="D1079" s="4"/>
      <c r="E1079" s="4"/>
      <c r="F1079" s="4"/>
      <c r="G1079" s="4"/>
      <c r="H1079" s="4"/>
      <c r="I1079" s="4"/>
      <c r="L1079" s="10"/>
      <c r="N1079" s="37"/>
      <c r="O1079" s="37"/>
    </row>
    <row r="1080" spans="1:15" s="6" customFormat="1" x14ac:dyDescent="0.2">
      <c r="A1080" s="4"/>
      <c r="B1080" s="4"/>
      <c r="D1080" s="4"/>
      <c r="E1080" s="4"/>
      <c r="F1080" s="4"/>
      <c r="G1080" s="4"/>
      <c r="H1080" s="4"/>
      <c r="I1080" s="4"/>
      <c r="L1080" s="10"/>
      <c r="N1080" s="37"/>
      <c r="O1080" s="37"/>
    </row>
    <row r="1081" spans="1:15" s="6" customFormat="1" x14ac:dyDescent="0.2">
      <c r="A1081" s="4"/>
      <c r="B1081" s="4"/>
      <c r="D1081" s="4"/>
      <c r="E1081" s="4"/>
      <c r="F1081" s="4"/>
      <c r="G1081" s="4"/>
      <c r="H1081" s="4"/>
      <c r="I1081" s="4"/>
      <c r="L1081" s="10"/>
      <c r="N1081" s="37"/>
      <c r="O1081" s="37"/>
    </row>
    <row r="1082" spans="1:15" s="6" customFormat="1" x14ac:dyDescent="0.2">
      <c r="A1082" s="4"/>
      <c r="B1082" s="4"/>
      <c r="D1082" s="4"/>
      <c r="E1082" s="4"/>
      <c r="F1082" s="4"/>
      <c r="G1082" s="4"/>
      <c r="H1082" s="4"/>
      <c r="I1082" s="4"/>
      <c r="L1082" s="10"/>
      <c r="N1082" s="37"/>
      <c r="O1082" s="37"/>
    </row>
    <row r="1083" spans="1:15" s="6" customFormat="1" x14ac:dyDescent="0.2">
      <c r="A1083" s="4"/>
      <c r="B1083" s="4"/>
      <c r="D1083" s="4"/>
      <c r="E1083" s="4"/>
      <c r="F1083" s="4"/>
      <c r="G1083" s="4"/>
      <c r="H1083" s="4"/>
      <c r="I1083" s="4"/>
      <c r="L1083" s="10"/>
      <c r="N1083" s="37"/>
      <c r="O1083" s="37"/>
    </row>
    <row r="1084" spans="1:15" s="6" customFormat="1" x14ac:dyDescent="0.2">
      <c r="A1084" s="4"/>
      <c r="B1084" s="4"/>
      <c r="D1084" s="4"/>
      <c r="E1084" s="4"/>
      <c r="F1084" s="4"/>
      <c r="G1084" s="4"/>
      <c r="H1084" s="4"/>
      <c r="I1084" s="4"/>
      <c r="L1084" s="10"/>
      <c r="N1084" s="37"/>
      <c r="O1084" s="37"/>
    </row>
    <row r="1085" spans="1:15" s="6" customFormat="1" x14ac:dyDescent="0.2">
      <c r="A1085" s="4"/>
      <c r="B1085" s="4"/>
      <c r="D1085" s="4"/>
      <c r="E1085" s="4"/>
      <c r="F1085" s="4"/>
      <c r="G1085" s="4"/>
      <c r="H1085" s="4"/>
      <c r="I1085" s="4"/>
      <c r="L1085" s="10"/>
      <c r="N1085" s="37"/>
      <c r="O1085" s="37"/>
    </row>
    <row r="1086" spans="1:15" s="6" customFormat="1" x14ac:dyDescent="0.2">
      <c r="A1086" s="4"/>
      <c r="B1086" s="4"/>
      <c r="D1086" s="4"/>
      <c r="E1086" s="4"/>
      <c r="F1086" s="4"/>
      <c r="G1086" s="4"/>
      <c r="H1086" s="4"/>
      <c r="I1086" s="4"/>
      <c r="L1086" s="10"/>
      <c r="N1086" s="37"/>
      <c r="O1086" s="37"/>
    </row>
    <row r="1087" spans="1:15" s="6" customFormat="1" x14ac:dyDescent="0.2">
      <c r="A1087" s="4"/>
      <c r="B1087" s="4"/>
      <c r="D1087" s="4"/>
      <c r="E1087" s="4"/>
      <c r="F1087" s="4"/>
      <c r="G1087" s="4"/>
      <c r="H1087" s="4"/>
      <c r="I1087" s="4"/>
      <c r="L1087" s="10"/>
      <c r="N1087" s="37"/>
      <c r="O1087" s="37"/>
    </row>
    <row r="1088" spans="1:15" s="6" customFormat="1" x14ac:dyDescent="0.2">
      <c r="A1088" s="4"/>
      <c r="B1088" s="4"/>
      <c r="D1088" s="4"/>
      <c r="E1088" s="4"/>
      <c r="F1088" s="4"/>
      <c r="G1088" s="4"/>
      <c r="H1088" s="4"/>
      <c r="I1088" s="4"/>
      <c r="L1088" s="10"/>
      <c r="N1088" s="37"/>
      <c r="O1088" s="37"/>
    </row>
    <row r="1089" spans="1:15" s="6" customFormat="1" x14ac:dyDescent="0.2">
      <c r="A1089" s="4"/>
      <c r="B1089" s="4"/>
      <c r="D1089" s="4"/>
      <c r="E1089" s="4"/>
      <c r="F1089" s="4"/>
      <c r="G1089" s="4"/>
      <c r="H1089" s="4"/>
      <c r="I1089" s="4"/>
      <c r="L1089" s="10"/>
      <c r="N1089" s="37"/>
      <c r="O1089" s="37"/>
    </row>
    <row r="1090" spans="1:15" s="6" customFormat="1" x14ac:dyDescent="0.2">
      <c r="A1090" s="4"/>
      <c r="B1090" s="4"/>
      <c r="D1090" s="4"/>
      <c r="E1090" s="4"/>
      <c r="F1090" s="4"/>
      <c r="G1090" s="4"/>
      <c r="H1090" s="4"/>
      <c r="I1090" s="4"/>
      <c r="L1090" s="10"/>
      <c r="N1090" s="37"/>
      <c r="O1090" s="37"/>
    </row>
    <row r="1091" spans="1:15" s="6" customFormat="1" x14ac:dyDescent="0.2">
      <c r="A1091" s="4"/>
      <c r="B1091" s="4"/>
      <c r="D1091" s="4"/>
      <c r="E1091" s="4"/>
      <c r="F1091" s="4"/>
      <c r="G1091" s="4"/>
      <c r="H1091" s="4"/>
      <c r="I1091" s="4"/>
      <c r="L1091" s="10"/>
      <c r="N1091" s="37"/>
      <c r="O1091" s="37"/>
    </row>
    <row r="1092" spans="1:15" s="6" customFormat="1" x14ac:dyDescent="0.2">
      <c r="A1092" s="4"/>
      <c r="B1092" s="4"/>
      <c r="D1092" s="4"/>
      <c r="E1092" s="4"/>
      <c r="F1092" s="4"/>
      <c r="G1092" s="4"/>
      <c r="H1092" s="4"/>
      <c r="I1092" s="4"/>
      <c r="L1092" s="10"/>
      <c r="N1092" s="37"/>
      <c r="O1092" s="37"/>
    </row>
    <row r="1093" spans="1:15" s="6" customFormat="1" x14ac:dyDescent="0.2">
      <c r="A1093" s="4"/>
      <c r="B1093" s="4"/>
      <c r="D1093" s="4"/>
      <c r="E1093" s="4"/>
      <c r="F1093" s="4"/>
      <c r="G1093" s="4"/>
      <c r="H1093" s="4"/>
      <c r="I1093" s="4"/>
      <c r="L1093" s="10"/>
      <c r="N1093" s="37"/>
      <c r="O1093" s="37"/>
    </row>
    <row r="1094" spans="1:15" s="6" customFormat="1" x14ac:dyDescent="0.2">
      <c r="A1094" s="4"/>
      <c r="B1094" s="4"/>
      <c r="D1094" s="4"/>
      <c r="E1094" s="4"/>
      <c r="F1094" s="4"/>
      <c r="G1094" s="4"/>
      <c r="H1094" s="4"/>
      <c r="I1094" s="4"/>
      <c r="L1094" s="10"/>
      <c r="N1094" s="37"/>
      <c r="O1094" s="37"/>
    </row>
    <row r="1095" spans="1:15" s="6" customFormat="1" x14ac:dyDescent="0.2">
      <c r="A1095" s="4"/>
      <c r="B1095" s="4"/>
      <c r="D1095" s="4"/>
      <c r="E1095" s="4"/>
      <c r="F1095" s="4"/>
      <c r="G1095" s="4"/>
      <c r="H1095" s="4"/>
      <c r="I1095" s="4"/>
      <c r="L1095" s="10"/>
      <c r="N1095" s="37"/>
      <c r="O1095" s="37"/>
    </row>
    <row r="1096" spans="1:15" s="6" customFormat="1" x14ac:dyDescent="0.2">
      <c r="A1096" s="4"/>
      <c r="B1096" s="4"/>
      <c r="D1096" s="4"/>
      <c r="E1096" s="4"/>
      <c r="F1096" s="4"/>
      <c r="G1096" s="4"/>
      <c r="H1096" s="4"/>
      <c r="I1096" s="4"/>
      <c r="L1096" s="10"/>
      <c r="N1096" s="37"/>
      <c r="O1096" s="37"/>
    </row>
    <row r="1097" spans="1:15" s="6" customFormat="1" x14ac:dyDescent="0.2">
      <c r="A1097" s="4"/>
      <c r="B1097" s="4"/>
      <c r="D1097" s="4"/>
      <c r="E1097" s="4"/>
      <c r="F1097" s="4"/>
      <c r="G1097" s="4"/>
      <c r="H1097" s="4"/>
      <c r="I1097" s="4"/>
      <c r="L1097" s="10"/>
      <c r="N1097" s="37"/>
      <c r="O1097" s="37"/>
    </row>
    <row r="1098" spans="1:15" s="6" customFormat="1" x14ac:dyDescent="0.2">
      <c r="A1098" s="4"/>
      <c r="B1098" s="4"/>
      <c r="D1098" s="4"/>
      <c r="E1098" s="4"/>
      <c r="F1098" s="4"/>
      <c r="G1098" s="4"/>
      <c r="H1098" s="4"/>
      <c r="I1098" s="4"/>
      <c r="L1098" s="10"/>
      <c r="N1098" s="37"/>
      <c r="O1098" s="37"/>
    </row>
    <row r="1099" spans="1:15" s="6" customFormat="1" x14ac:dyDescent="0.2">
      <c r="A1099" s="4"/>
      <c r="B1099" s="4"/>
      <c r="D1099" s="4"/>
      <c r="E1099" s="4"/>
      <c r="F1099" s="4"/>
      <c r="G1099" s="4"/>
      <c r="H1099" s="4"/>
      <c r="I1099" s="4"/>
      <c r="L1099" s="10"/>
      <c r="N1099" s="37"/>
      <c r="O1099" s="37"/>
    </row>
    <row r="1100" spans="1:15" s="6" customFormat="1" x14ac:dyDescent="0.2">
      <c r="A1100" s="4"/>
      <c r="B1100" s="4"/>
      <c r="D1100" s="4"/>
      <c r="E1100" s="4"/>
      <c r="F1100" s="4"/>
      <c r="G1100" s="4"/>
      <c r="H1100" s="4"/>
      <c r="I1100" s="4"/>
      <c r="L1100" s="10"/>
      <c r="N1100" s="37"/>
      <c r="O1100" s="37"/>
    </row>
    <row r="1101" spans="1:15" s="6" customFormat="1" x14ac:dyDescent="0.2">
      <c r="A1101" s="4"/>
      <c r="B1101" s="4"/>
      <c r="D1101" s="4"/>
      <c r="E1101" s="4"/>
      <c r="F1101" s="4"/>
      <c r="G1101" s="4"/>
      <c r="H1101" s="4"/>
      <c r="I1101" s="4"/>
      <c r="L1101" s="10"/>
      <c r="N1101" s="37"/>
      <c r="O1101" s="37"/>
    </row>
    <row r="1102" spans="1:15" s="6" customFormat="1" x14ac:dyDescent="0.2">
      <c r="A1102" s="4"/>
      <c r="B1102" s="4"/>
      <c r="D1102" s="4"/>
      <c r="E1102" s="4"/>
      <c r="F1102" s="4"/>
      <c r="G1102" s="4"/>
      <c r="H1102" s="4"/>
      <c r="I1102" s="4"/>
      <c r="L1102" s="10"/>
      <c r="N1102" s="37"/>
      <c r="O1102" s="37"/>
    </row>
    <row r="1103" spans="1:15" s="6" customFormat="1" x14ac:dyDescent="0.2">
      <c r="A1103" s="4"/>
      <c r="B1103" s="4"/>
      <c r="D1103" s="4"/>
      <c r="E1103" s="4"/>
      <c r="F1103" s="4"/>
      <c r="G1103" s="4"/>
      <c r="H1103" s="4"/>
      <c r="I1103" s="4"/>
      <c r="L1103" s="10"/>
      <c r="N1103" s="37"/>
      <c r="O1103" s="37"/>
    </row>
    <row r="1104" spans="1:15" s="6" customFormat="1" x14ac:dyDescent="0.2">
      <c r="A1104" s="4"/>
      <c r="B1104" s="4"/>
      <c r="D1104" s="4"/>
      <c r="E1104" s="4"/>
      <c r="F1104" s="4"/>
      <c r="G1104" s="4"/>
      <c r="H1104" s="4"/>
      <c r="I1104" s="4"/>
      <c r="L1104" s="10"/>
      <c r="N1104" s="37"/>
      <c r="O1104" s="37"/>
    </row>
    <row r="1105" spans="1:15" s="6" customFormat="1" x14ac:dyDescent="0.2">
      <c r="A1105" s="4"/>
      <c r="B1105" s="4"/>
      <c r="D1105" s="4"/>
      <c r="E1105" s="4"/>
      <c r="F1105" s="4"/>
      <c r="G1105" s="4"/>
      <c r="H1105" s="4"/>
      <c r="I1105" s="4"/>
      <c r="L1105" s="10"/>
      <c r="N1105" s="37"/>
      <c r="O1105" s="37"/>
    </row>
    <row r="1106" spans="1:15" s="6" customFormat="1" x14ac:dyDescent="0.2">
      <c r="A1106" s="4"/>
      <c r="B1106" s="4"/>
      <c r="D1106" s="4"/>
      <c r="E1106" s="4"/>
      <c r="F1106" s="4"/>
      <c r="G1106" s="4"/>
      <c r="H1106" s="4"/>
      <c r="I1106" s="4"/>
      <c r="L1106" s="10"/>
      <c r="N1106" s="37"/>
      <c r="O1106" s="37"/>
    </row>
    <row r="1107" spans="1:15" s="6" customFormat="1" x14ac:dyDescent="0.2">
      <c r="A1107" s="4"/>
      <c r="B1107" s="4"/>
      <c r="D1107" s="4"/>
      <c r="E1107" s="4"/>
      <c r="F1107" s="4"/>
      <c r="G1107" s="4"/>
      <c r="H1107" s="4"/>
      <c r="I1107" s="4"/>
      <c r="L1107" s="10"/>
      <c r="N1107" s="37"/>
      <c r="O1107" s="37"/>
    </row>
    <row r="1108" spans="1:15" s="6" customFormat="1" x14ac:dyDescent="0.2">
      <c r="A1108" s="4"/>
      <c r="B1108" s="4"/>
      <c r="D1108" s="4"/>
      <c r="E1108" s="4"/>
      <c r="F1108" s="4"/>
      <c r="G1108" s="4"/>
      <c r="H1108" s="4"/>
      <c r="I1108" s="4"/>
      <c r="L1108" s="10"/>
      <c r="N1108" s="37"/>
      <c r="O1108" s="37"/>
    </row>
    <row r="1109" spans="1:15" s="6" customFormat="1" x14ac:dyDescent="0.2">
      <c r="A1109" s="4"/>
      <c r="B1109" s="4"/>
      <c r="D1109" s="4"/>
      <c r="E1109" s="4"/>
      <c r="F1109" s="4"/>
      <c r="G1109" s="4"/>
      <c r="H1109" s="4"/>
      <c r="I1109" s="4"/>
      <c r="L1109" s="10"/>
      <c r="N1109" s="37"/>
      <c r="O1109" s="37"/>
    </row>
    <row r="1110" spans="1:15" s="6" customFormat="1" x14ac:dyDescent="0.2">
      <c r="A1110" s="4"/>
      <c r="B1110" s="4"/>
      <c r="D1110" s="4"/>
      <c r="E1110" s="4"/>
      <c r="F1110" s="4"/>
      <c r="G1110" s="4"/>
      <c r="H1110" s="4"/>
      <c r="I1110" s="4"/>
      <c r="L1110" s="10"/>
      <c r="N1110" s="37"/>
      <c r="O1110" s="37"/>
    </row>
    <row r="1111" spans="1:15" s="6" customFormat="1" x14ac:dyDescent="0.2">
      <c r="A1111" s="4"/>
      <c r="B1111" s="4"/>
      <c r="D1111" s="4"/>
      <c r="E1111" s="4"/>
      <c r="F1111" s="4"/>
      <c r="G1111" s="4"/>
      <c r="H1111" s="4"/>
      <c r="I1111" s="4"/>
      <c r="L1111" s="10"/>
      <c r="N1111" s="37"/>
      <c r="O1111" s="37"/>
    </row>
    <row r="1112" spans="1:15" s="6" customFormat="1" x14ac:dyDescent="0.2">
      <c r="A1112" s="4"/>
      <c r="B1112" s="4"/>
      <c r="D1112" s="4"/>
      <c r="E1112" s="4"/>
      <c r="F1112" s="4"/>
      <c r="G1112" s="4"/>
      <c r="H1112" s="4"/>
      <c r="I1112" s="4"/>
      <c r="L1112" s="10"/>
      <c r="N1112" s="37"/>
      <c r="O1112" s="37"/>
    </row>
    <row r="1113" spans="1:15" s="6" customFormat="1" x14ac:dyDescent="0.2">
      <c r="A1113" s="4"/>
      <c r="B1113" s="4"/>
      <c r="D1113" s="4"/>
      <c r="E1113" s="4"/>
      <c r="F1113" s="4"/>
      <c r="G1113" s="4"/>
      <c r="H1113" s="4"/>
      <c r="I1113" s="4"/>
      <c r="L1113" s="10"/>
      <c r="N1113" s="37"/>
      <c r="O1113" s="37"/>
    </row>
    <row r="1114" spans="1:15" s="6" customFormat="1" x14ac:dyDescent="0.2">
      <c r="A1114" s="4"/>
      <c r="B1114" s="4"/>
      <c r="D1114" s="4"/>
      <c r="E1114" s="4"/>
      <c r="F1114" s="4"/>
      <c r="G1114" s="4"/>
      <c r="H1114" s="4"/>
      <c r="I1114" s="4"/>
      <c r="L1114" s="10"/>
      <c r="N1114" s="37"/>
      <c r="O1114" s="37"/>
    </row>
    <row r="1115" spans="1:15" s="6" customFormat="1" x14ac:dyDescent="0.2">
      <c r="A1115" s="4"/>
      <c r="B1115" s="4"/>
      <c r="D1115" s="4"/>
      <c r="E1115" s="4"/>
      <c r="F1115" s="4"/>
      <c r="G1115" s="4"/>
      <c r="H1115" s="4"/>
      <c r="I1115" s="4"/>
      <c r="L1115" s="10"/>
      <c r="N1115" s="37"/>
      <c r="O1115" s="37"/>
    </row>
    <row r="1116" spans="1:15" s="6" customFormat="1" x14ac:dyDescent="0.2">
      <c r="A1116" s="4"/>
      <c r="B1116" s="4"/>
      <c r="D1116" s="4"/>
      <c r="E1116" s="4"/>
      <c r="F1116" s="4"/>
      <c r="G1116" s="4"/>
      <c r="H1116" s="4"/>
      <c r="I1116" s="4"/>
      <c r="L1116" s="10"/>
      <c r="N1116" s="37"/>
      <c r="O1116" s="37"/>
    </row>
    <row r="1117" spans="1:15" s="6" customFormat="1" x14ac:dyDescent="0.2">
      <c r="A1117" s="4"/>
      <c r="B1117" s="4"/>
      <c r="D1117" s="4"/>
      <c r="E1117" s="4"/>
      <c r="F1117" s="4"/>
      <c r="G1117" s="4"/>
      <c r="H1117" s="4"/>
      <c r="I1117" s="4"/>
      <c r="L1117" s="10"/>
      <c r="N1117" s="37"/>
      <c r="O1117" s="37"/>
    </row>
    <row r="1118" spans="1:15" s="6" customFormat="1" x14ac:dyDescent="0.2">
      <c r="A1118" s="4"/>
      <c r="B1118" s="4"/>
      <c r="D1118" s="4"/>
      <c r="E1118" s="4"/>
      <c r="F1118" s="4"/>
      <c r="G1118" s="4"/>
      <c r="H1118" s="4"/>
      <c r="I1118" s="4"/>
      <c r="L1118" s="10"/>
      <c r="N1118" s="37"/>
      <c r="O1118" s="37"/>
    </row>
    <row r="1119" spans="1:15" s="6" customFormat="1" x14ac:dyDescent="0.2">
      <c r="A1119" s="4"/>
      <c r="B1119" s="4"/>
      <c r="D1119" s="4"/>
      <c r="E1119" s="4"/>
      <c r="F1119" s="4"/>
      <c r="G1119" s="4"/>
      <c r="H1119" s="4"/>
      <c r="I1119" s="4"/>
      <c r="L1119" s="10"/>
      <c r="N1119" s="37"/>
      <c r="O1119" s="37"/>
    </row>
    <row r="1120" spans="1:15" s="6" customFormat="1" x14ac:dyDescent="0.2">
      <c r="A1120" s="4"/>
      <c r="B1120" s="4"/>
      <c r="D1120" s="4"/>
      <c r="E1120" s="4"/>
      <c r="F1120" s="4"/>
      <c r="G1120" s="4"/>
      <c r="H1120" s="4"/>
      <c r="I1120" s="4"/>
      <c r="L1120" s="10"/>
      <c r="N1120" s="37"/>
      <c r="O1120" s="37"/>
    </row>
    <row r="1121" spans="1:15" s="6" customFormat="1" x14ac:dyDescent="0.2">
      <c r="A1121" s="4"/>
      <c r="B1121" s="4"/>
      <c r="D1121" s="4"/>
      <c r="E1121" s="4"/>
      <c r="F1121" s="4"/>
      <c r="G1121" s="4"/>
      <c r="H1121" s="4"/>
      <c r="I1121" s="4"/>
      <c r="L1121" s="10"/>
      <c r="N1121" s="37"/>
      <c r="O1121" s="37"/>
    </row>
    <row r="1122" spans="1:15" s="6" customFormat="1" x14ac:dyDescent="0.2">
      <c r="A1122" s="4"/>
      <c r="B1122" s="4"/>
      <c r="D1122" s="4"/>
      <c r="E1122" s="4"/>
      <c r="F1122" s="4"/>
      <c r="G1122" s="4"/>
      <c r="H1122" s="4"/>
      <c r="I1122" s="4"/>
      <c r="L1122" s="10"/>
      <c r="N1122" s="37"/>
      <c r="O1122" s="37"/>
    </row>
    <row r="1123" spans="1:15" s="6" customFormat="1" x14ac:dyDescent="0.2">
      <c r="A1123" s="4"/>
      <c r="B1123" s="4"/>
      <c r="D1123" s="4"/>
      <c r="E1123" s="4"/>
      <c r="F1123" s="4"/>
      <c r="G1123" s="4"/>
      <c r="H1123" s="4"/>
      <c r="I1123" s="4"/>
      <c r="L1123" s="10"/>
      <c r="N1123" s="37"/>
      <c r="O1123" s="37"/>
    </row>
    <row r="1124" spans="1:15" s="6" customFormat="1" x14ac:dyDescent="0.2">
      <c r="A1124" s="4"/>
      <c r="B1124" s="4"/>
      <c r="D1124" s="4"/>
      <c r="E1124" s="4"/>
      <c r="F1124" s="4"/>
      <c r="G1124" s="4"/>
      <c r="H1124" s="4"/>
      <c r="I1124" s="4"/>
      <c r="L1124" s="10"/>
      <c r="N1124" s="37"/>
      <c r="O1124" s="37"/>
    </row>
    <row r="1125" spans="1:15" s="6" customFormat="1" x14ac:dyDescent="0.2">
      <c r="A1125" s="4"/>
      <c r="B1125" s="4"/>
      <c r="D1125" s="4"/>
      <c r="E1125" s="4"/>
      <c r="F1125" s="4"/>
      <c r="G1125" s="4"/>
      <c r="H1125" s="4"/>
      <c r="I1125" s="4"/>
      <c r="L1125" s="10"/>
      <c r="N1125" s="37"/>
      <c r="O1125" s="37"/>
    </row>
    <row r="1126" spans="1:15" s="6" customFormat="1" x14ac:dyDescent="0.2">
      <c r="A1126" s="4"/>
      <c r="B1126" s="4"/>
      <c r="D1126" s="4"/>
      <c r="E1126" s="4"/>
      <c r="F1126" s="4"/>
      <c r="G1126" s="4"/>
      <c r="H1126" s="4"/>
      <c r="I1126" s="4"/>
      <c r="L1126" s="10"/>
      <c r="N1126" s="37"/>
      <c r="O1126" s="37"/>
    </row>
    <row r="1127" spans="1:15" s="6" customFormat="1" x14ac:dyDescent="0.2">
      <c r="A1127" s="4"/>
      <c r="B1127" s="4"/>
      <c r="D1127" s="4"/>
      <c r="E1127" s="4"/>
      <c r="F1127" s="4"/>
      <c r="G1127" s="4"/>
      <c r="H1127" s="4"/>
      <c r="I1127" s="4"/>
      <c r="L1127" s="10"/>
      <c r="N1127" s="37"/>
      <c r="O1127" s="37"/>
    </row>
    <row r="1128" spans="1:15" s="6" customFormat="1" x14ac:dyDescent="0.2">
      <c r="A1128" s="4"/>
      <c r="B1128" s="4"/>
      <c r="D1128" s="4"/>
      <c r="E1128" s="4"/>
      <c r="F1128" s="4"/>
      <c r="G1128" s="4"/>
      <c r="H1128" s="4"/>
      <c r="I1128" s="4"/>
      <c r="L1128" s="10"/>
      <c r="N1128" s="37"/>
      <c r="O1128" s="37"/>
    </row>
    <row r="1129" spans="1:15" s="6" customFormat="1" x14ac:dyDescent="0.2">
      <c r="A1129" s="4"/>
      <c r="B1129" s="4"/>
      <c r="D1129" s="4"/>
      <c r="E1129" s="4"/>
      <c r="F1129" s="4"/>
      <c r="G1129" s="4"/>
      <c r="H1129" s="4"/>
      <c r="I1129" s="4"/>
      <c r="L1129" s="10"/>
      <c r="N1129" s="37"/>
      <c r="O1129" s="37"/>
    </row>
    <row r="1130" spans="1:15" s="6" customFormat="1" x14ac:dyDescent="0.2">
      <c r="A1130" s="4"/>
      <c r="B1130" s="4"/>
      <c r="D1130" s="4"/>
      <c r="E1130" s="4"/>
      <c r="F1130" s="4"/>
      <c r="G1130" s="4"/>
      <c r="H1130" s="4"/>
      <c r="I1130" s="4"/>
      <c r="L1130" s="10"/>
      <c r="N1130" s="37"/>
      <c r="O1130" s="37"/>
    </row>
    <row r="1131" spans="1:15" s="6" customFormat="1" x14ac:dyDescent="0.2">
      <c r="A1131" s="4"/>
      <c r="B1131" s="4"/>
      <c r="D1131" s="4"/>
      <c r="E1131" s="4"/>
      <c r="F1131" s="4"/>
      <c r="G1131" s="4"/>
      <c r="H1131" s="4"/>
      <c r="I1131" s="4"/>
      <c r="L1131" s="10"/>
      <c r="N1131" s="37"/>
      <c r="O1131" s="37"/>
    </row>
    <row r="1132" spans="1:15" s="6" customFormat="1" x14ac:dyDescent="0.2">
      <c r="A1132" s="4"/>
      <c r="B1132" s="4"/>
      <c r="D1132" s="4"/>
      <c r="E1132" s="4"/>
      <c r="F1132" s="4"/>
      <c r="G1132" s="4"/>
      <c r="H1132" s="4"/>
      <c r="I1132" s="4"/>
      <c r="L1132" s="10"/>
      <c r="N1132" s="37"/>
      <c r="O1132" s="37"/>
    </row>
    <row r="1133" spans="1:15" s="6" customFormat="1" x14ac:dyDescent="0.2">
      <c r="A1133" s="4"/>
      <c r="B1133" s="4"/>
      <c r="D1133" s="4"/>
      <c r="E1133" s="4"/>
      <c r="F1133" s="4"/>
      <c r="G1133" s="4"/>
      <c r="H1133" s="4"/>
      <c r="I1133" s="4"/>
      <c r="L1133" s="10"/>
      <c r="N1133" s="37"/>
      <c r="O1133" s="37"/>
    </row>
    <row r="1134" spans="1:15" s="6" customFormat="1" x14ac:dyDescent="0.2">
      <c r="A1134" s="4"/>
      <c r="B1134" s="4"/>
      <c r="D1134" s="4"/>
      <c r="E1134" s="4"/>
      <c r="F1134" s="4"/>
      <c r="G1134" s="4"/>
      <c r="H1134" s="4"/>
      <c r="I1134" s="4"/>
      <c r="L1134" s="10"/>
      <c r="N1134" s="37"/>
      <c r="O1134" s="37"/>
    </row>
    <row r="1135" spans="1:15" s="6" customFormat="1" x14ac:dyDescent="0.2">
      <c r="A1135" s="4"/>
      <c r="B1135" s="4"/>
      <c r="D1135" s="4"/>
      <c r="E1135" s="4"/>
      <c r="F1135" s="4"/>
      <c r="G1135" s="4"/>
      <c r="H1135" s="4"/>
      <c r="I1135" s="4"/>
      <c r="L1135" s="10"/>
      <c r="N1135" s="37"/>
      <c r="O1135" s="37"/>
    </row>
    <row r="1136" spans="1:15" s="6" customFormat="1" x14ac:dyDescent="0.2">
      <c r="A1136" s="4"/>
      <c r="B1136" s="4"/>
      <c r="D1136" s="4"/>
      <c r="E1136" s="4"/>
      <c r="F1136" s="4"/>
      <c r="G1136" s="4"/>
      <c r="H1136" s="4"/>
      <c r="I1136" s="4"/>
      <c r="L1136" s="10"/>
      <c r="N1136" s="37"/>
      <c r="O1136" s="37"/>
    </row>
    <row r="1137" spans="1:15" s="6" customFormat="1" x14ac:dyDescent="0.2">
      <c r="A1137" s="4"/>
      <c r="B1137" s="4"/>
      <c r="D1137" s="4"/>
      <c r="E1137" s="4"/>
      <c r="F1137" s="4"/>
      <c r="G1137" s="4"/>
      <c r="H1137" s="4"/>
      <c r="I1137" s="4"/>
      <c r="L1137" s="10"/>
      <c r="N1137" s="37"/>
      <c r="O1137" s="37"/>
    </row>
    <row r="1138" spans="1:15" s="6" customFormat="1" x14ac:dyDescent="0.2">
      <c r="A1138" s="4"/>
      <c r="B1138" s="4"/>
      <c r="D1138" s="4"/>
      <c r="E1138" s="4"/>
      <c r="F1138" s="4"/>
      <c r="G1138" s="4"/>
      <c r="H1138" s="4"/>
      <c r="I1138" s="4"/>
      <c r="L1138" s="10"/>
      <c r="N1138" s="37"/>
      <c r="O1138" s="37"/>
    </row>
    <row r="1139" spans="1:15" s="6" customFormat="1" x14ac:dyDescent="0.2">
      <c r="A1139" s="4"/>
      <c r="B1139" s="4"/>
      <c r="D1139" s="4"/>
      <c r="E1139" s="4"/>
      <c r="F1139" s="4"/>
      <c r="G1139" s="4"/>
      <c r="H1139" s="4"/>
      <c r="I1139" s="4"/>
      <c r="L1139" s="10"/>
      <c r="N1139" s="37"/>
      <c r="O1139" s="37"/>
    </row>
    <row r="1140" spans="1:15" s="6" customFormat="1" x14ac:dyDescent="0.2">
      <c r="A1140" s="4"/>
      <c r="B1140" s="4"/>
      <c r="D1140" s="4"/>
      <c r="E1140" s="4"/>
      <c r="F1140" s="4"/>
      <c r="G1140" s="4"/>
      <c r="H1140" s="4"/>
      <c r="I1140" s="4"/>
      <c r="L1140" s="10"/>
      <c r="N1140" s="37"/>
      <c r="O1140" s="37"/>
    </row>
    <row r="1141" spans="1:15" s="6" customFormat="1" x14ac:dyDescent="0.2">
      <c r="A1141" s="4"/>
      <c r="B1141" s="4"/>
      <c r="D1141" s="4"/>
      <c r="E1141" s="4"/>
      <c r="F1141" s="4"/>
      <c r="G1141" s="4"/>
      <c r="H1141" s="4"/>
      <c r="I1141" s="4"/>
      <c r="L1141" s="10"/>
      <c r="N1141" s="37"/>
      <c r="O1141" s="37"/>
    </row>
    <row r="1142" spans="1:15" s="6" customFormat="1" x14ac:dyDescent="0.2">
      <c r="A1142" s="4"/>
      <c r="B1142" s="4"/>
      <c r="D1142" s="4"/>
      <c r="E1142" s="4"/>
      <c r="F1142" s="4"/>
      <c r="G1142" s="4"/>
      <c r="H1142" s="4"/>
      <c r="I1142" s="4"/>
      <c r="L1142" s="10"/>
      <c r="N1142" s="37"/>
      <c r="O1142" s="37"/>
    </row>
    <row r="1143" spans="1:15" s="6" customFormat="1" x14ac:dyDescent="0.2">
      <c r="A1143" s="4"/>
      <c r="B1143" s="4"/>
      <c r="D1143" s="4"/>
      <c r="E1143" s="4"/>
      <c r="F1143" s="4"/>
      <c r="G1143" s="4"/>
      <c r="H1143" s="4"/>
      <c r="I1143" s="4"/>
      <c r="L1143" s="10"/>
      <c r="N1143" s="37"/>
      <c r="O1143" s="37"/>
    </row>
    <row r="1144" spans="1:15" s="6" customFormat="1" x14ac:dyDescent="0.2">
      <c r="A1144" s="4"/>
      <c r="B1144" s="4"/>
      <c r="D1144" s="4"/>
      <c r="E1144" s="4"/>
      <c r="F1144" s="4"/>
      <c r="G1144" s="4"/>
      <c r="H1144" s="4"/>
      <c r="I1144" s="4"/>
      <c r="L1144" s="10"/>
      <c r="N1144" s="37"/>
      <c r="O1144" s="37"/>
    </row>
    <row r="1145" spans="1:15" s="6" customFormat="1" x14ac:dyDescent="0.2">
      <c r="A1145" s="4"/>
      <c r="B1145" s="4"/>
      <c r="D1145" s="4"/>
      <c r="E1145" s="4"/>
      <c r="F1145" s="4"/>
      <c r="G1145" s="4"/>
      <c r="H1145" s="4"/>
      <c r="I1145" s="4"/>
      <c r="L1145" s="10"/>
      <c r="N1145" s="37"/>
      <c r="O1145" s="37"/>
    </row>
    <row r="1146" spans="1:15" s="6" customFormat="1" x14ac:dyDescent="0.2">
      <c r="A1146" s="4"/>
      <c r="B1146" s="4"/>
      <c r="D1146" s="4"/>
      <c r="E1146" s="4"/>
      <c r="F1146" s="4"/>
      <c r="G1146" s="4"/>
      <c r="H1146" s="4"/>
      <c r="I1146" s="4"/>
      <c r="L1146" s="10"/>
      <c r="N1146" s="37"/>
      <c r="O1146" s="37"/>
    </row>
    <row r="1147" spans="1:15" s="6" customFormat="1" x14ac:dyDescent="0.2">
      <c r="A1147" s="4"/>
      <c r="B1147" s="4"/>
      <c r="D1147" s="4"/>
      <c r="E1147" s="4"/>
      <c r="F1147" s="4"/>
      <c r="G1147" s="4"/>
      <c r="H1147" s="4"/>
      <c r="I1147" s="4"/>
      <c r="L1147" s="10"/>
      <c r="N1147" s="37"/>
      <c r="O1147" s="37"/>
    </row>
    <row r="1148" spans="1:15" s="6" customFormat="1" x14ac:dyDescent="0.2">
      <c r="A1148" s="4"/>
      <c r="B1148" s="4"/>
      <c r="D1148" s="4"/>
      <c r="E1148" s="4"/>
      <c r="F1148" s="4"/>
      <c r="G1148" s="4"/>
      <c r="H1148" s="4"/>
      <c r="I1148" s="4"/>
      <c r="L1148" s="10"/>
      <c r="N1148" s="37"/>
      <c r="O1148" s="37"/>
    </row>
    <row r="1149" spans="1:15" s="6" customFormat="1" x14ac:dyDescent="0.2">
      <c r="A1149" s="4"/>
      <c r="B1149" s="4"/>
      <c r="D1149" s="4"/>
      <c r="E1149" s="4"/>
      <c r="F1149" s="4"/>
      <c r="G1149" s="4"/>
      <c r="H1149" s="4"/>
      <c r="I1149" s="4"/>
      <c r="L1149" s="10"/>
      <c r="N1149" s="37"/>
      <c r="O1149" s="37"/>
    </row>
    <row r="1150" spans="1:15" s="6" customFormat="1" x14ac:dyDescent="0.2">
      <c r="A1150" s="4"/>
      <c r="B1150" s="4"/>
      <c r="D1150" s="4"/>
      <c r="E1150" s="4"/>
      <c r="F1150" s="4"/>
      <c r="G1150" s="4"/>
      <c r="H1150" s="4"/>
      <c r="I1150" s="4"/>
      <c r="L1150" s="10"/>
      <c r="N1150" s="37"/>
      <c r="O1150" s="37"/>
    </row>
    <row r="1151" spans="1:15" s="6" customFormat="1" x14ac:dyDescent="0.2">
      <c r="A1151" s="4"/>
      <c r="B1151" s="4"/>
      <c r="D1151" s="4"/>
      <c r="E1151" s="4"/>
      <c r="F1151" s="4"/>
      <c r="G1151" s="4"/>
      <c r="H1151" s="4"/>
      <c r="I1151" s="4"/>
      <c r="L1151" s="10"/>
      <c r="N1151" s="37"/>
      <c r="O1151" s="37"/>
    </row>
    <row r="1152" spans="1:15" s="6" customFormat="1" x14ac:dyDescent="0.2">
      <c r="A1152" s="4"/>
      <c r="B1152" s="4"/>
      <c r="D1152" s="4"/>
      <c r="E1152" s="4"/>
      <c r="F1152" s="4"/>
      <c r="G1152" s="4"/>
      <c r="H1152" s="4"/>
      <c r="I1152" s="4"/>
      <c r="L1152" s="10"/>
      <c r="N1152" s="37"/>
      <c r="O1152" s="37"/>
    </row>
    <row r="1153" spans="1:15" s="6" customFormat="1" x14ac:dyDescent="0.2">
      <c r="A1153" s="4"/>
      <c r="B1153" s="4"/>
      <c r="D1153" s="4"/>
      <c r="E1153" s="4"/>
      <c r="F1153" s="4"/>
      <c r="G1153" s="4"/>
      <c r="H1153" s="4"/>
      <c r="I1153" s="4"/>
      <c r="L1153" s="10"/>
      <c r="N1153" s="37"/>
      <c r="O1153" s="37"/>
    </row>
    <row r="1154" spans="1:15" s="6" customFormat="1" x14ac:dyDescent="0.2">
      <c r="A1154" s="4"/>
      <c r="B1154" s="4"/>
      <c r="D1154" s="4"/>
      <c r="E1154" s="4"/>
      <c r="F1154" s="4"/>
      <c r="G1154" s="4"/>
      <c r="H1154" s="4"/>
      <c r="I1154" s="4"/>
      <c r="L1154" s="10"/>
      <c r="N1154" s="37"/>
      <c r="O1154" s="37"/>
    </row>
    <row r="1155" spans="1:15" s="6" customFormat="1" x14ac:dyDescent="0.2">
      <c r="A1155" s="4"/>
      <c r="B1155" s="4"/>
      <c r="D1155" s="4"/>
      <c r="E1155" s="4"/>
      <c r="F1155" s="4"/>
      <c r="G1155" s="4"/>
      <c r="H1155" s="4"/>
      <c r="I1155" s="4"/>
      <c r="L1155" s="10"/>
      <c r="N1155" s="37"/>
      <c r="O1155" s="37"/>
    </row>
    <row r="1156" spans="1:15" s="6" customFormat="1" x14ac:dyDescent="0.2">
      <c r="A1156" s="4"/>
      <c r="B1156" s="4"/>
      <c r="D1156" s="4"/>
      <c r="E1156" s="4"/>
      <c r="F1156" s="4"/>
      <c r="G1156" s="4"/>
      <c r="H1156" s="4"/>
      <c r="I1156" s="4"/>
      <c r="L1156" s="10"/>
      <c r="N1156" s="37"/>
      <c r="O1156" s="37"/>
    </row>
    <row r="1157" spans="1:15" s="6" customFormat="1" x14ac:dyDescent="0.2">
      <c r="A1157" s="4"/>
      <c r="B1157" s="4"/>
      <c r="D1157" s="4"/>
      <c r="E1157" s="4"/>
      <c r="F1157" s="4"/>
      <c r="G1157" s="4"/>
      <c r="H1157" s="4"/>
      <c r="I1157" s="4"/>
      <c r="L1157" s="10"/>
      <c r="N1157" s="37"/>
      <c r="O1157" s="37"/>
    </row>
    <row r="1158" spans="1:15" s="6" customFormat="1" x14ac:dyDescent="0.2">
      <c r="A1158" s="4"/>
      <c r="B1158" s="4"/>
      <c r="D1158" s="4"/>
      <c r="E1158" s="4"/>
      <c r="F1158" s="4"/>
      <c r="G1158" s="4"/>
      <c r="H1158" s="4"/>
      <c r="I1158" s="4"/>
      <c r="L1158" s="10"/>
      <c r="N1158" s="37"/>
      <c r="O1158" s="37"/>
    </row>
    <row r="1159" spans="1:15" s="6" customFormat="1" x14ac:dyDescent="0.2">
      <c r="A1159" s="4"/>
      <c r="B1159" s="4"/>
      <c r="D1159" s="4"/>
      <c r="E1159" s="4"/>
      <c r="F1159" s="4"/>
      <c r="G1159" s="4"/>
      <c r="H1159" s="4"/>
      <c r="I1159" s="4"/>
      <c r="L1159" s="10"/>
      <c r="N1159" s="37"/>
      <c r="O1159" s="37"/>
    </row>
    <row r="1160" spans="1:15" s="6" customFormat="1" x14ac:dyDescent="0.2">
      <c r="A1160" s="4"/>
      <c r="B1160" s="4"/>
      <c r="D1160" s="4"/>
      <c r="E1160" s="4"/>
      <c r="F1160" s="4"/>
      <c r="G1160" s="4"/>
      <c r="H1160" s="4"/>
      <c r="I1160" s="4"/>
      <c r="L1160" s="10"/>
      <c r="N1160" s="37"/>
      <c r="O1160" s="37"/>
    </row>
    <row r="1161" spans="1:15" s="6" customFormat="1" x14ac:dyDescent="0.2">
      <c r="A1161" s="4"/>
      <c r="B1161" s="4"/>
      <c r="D1161" s="4"/>
      <c r="E1161" s="4"/>
      <c r="F1161" s="4"/>
      <c r="G1161" s="4"/>
      <c r="H1161" s="4"/>
      <c r="I1161" s="4"/>
      <c r="L1161" s="10"/>
      <c r="N1161" s="37"/>
      <c r="O1161" s="37"/>
    </row>
    <row r="1162" spans="1:15" s="6" customFormat="1" x14ac:dyDescent="0.2">
      <c r="A1162" s="4"/>
      <c r="B1162" s="4"/>
      <c r="D1162" s="4"/>
      <c r="E1162" s="4"/>
      <c r="F1162" s="4"/>
      <c r="G1162" s="4"/>
      <c r="H1162" s="4"/>
      <c r="I1162" s="4"/>
      <c r="L1162" s="10"/>
      <c r="N1162" s="37"/>
      <c r="O1162" s="37"/>
    </row>
    <row r="1163" spans="1:15" s="6" customFormat="1" x14ac:dyDescent="0.2">
      <c r="A1163" s="4"/>
      <c r="B1163" s="4"/>
      <c r="D1163" s="4"/>
      <c r="E1163" s="4"/>
      <c r="F1163" s="4"/>
      <c r="G1163" s="4"/>
      <c r="H1163" s="4"/>
      <c r="I1163" s="4"/>
      <c r="L1163" s="10"/>
      <c r="N1163" s="37"/>
      <c r="O1163" s="37"/>
    </row>
    <row r="1164" spans="1:15" s="6" customFormat="1" x14ac:dyDescent="0.2">
      <c r="A1164" s="4"/>
      <c r="B1164" s="4"/>
      <c r="D1164" s="4"/>
      <c r="E1164" s="4"/>
      <c r="F1164" s="4"/>
      <c r="G1164" s="4"/>
      <c r="H1164" s="4"/>
      <c r="I1164" s="4"/>
      <c r="L1164" s="10"/>
      <c r="N1164" s="37"/>
      <c r="O1164" s="37"/>
    </row>
    <row r="1165" spans="1:15" s="6" customFormat="1" x14ac:dyDescent="0.2">
      <c r="A1165" s="4"/>
      <c r="B1165" s="4"/>
      <c r="D1165" s="4"/>
      <c r="E1165" s="4"/>
      <c r="F1165" s="4"/>
      <c r="G1165" s="4"/>
      <c r="H1165" s="4"/>
      <c r="I1165" s="4"/>
      <c r="L1165" s="10"/>
      <c r="N1165" s="37"/>
      <c r="O1165" s="37"/>
    </row>
    <row r="1166" spans="1:15" s="6" customFormat="1" x14ac:dyDescent="0.2">
      <c r="A1166" s="4"/>
      <c r="B1166" s="4"/>
      <c r="D1166" s="4"/>
      <c r="E1166" s="4"/>
      <c r="F1166" s="4"/>
      <c r="G1166" s="4"/>
      <c r="H1166" s="4"/>
      <c r="I1166" s="4"/>
      <c r="L1166" s="10"/>
      <c r="N1166" s="37"/>
      <c r="O1166" s="37"/>
    </row>
    <row r="1167" spans="1:15" s="6" customFormat="1" x14ac:dyDescent="0.2">
      <c r="A1167" s="4"/>
      <c r="B1167" s="4"/>
      <c r="D1167" s="4"/>
      <c r="E1167" s="4"/>
      <c r="F1167" s="4"/>
      <c r="G1167" s="4"/>
      <c r="H1167" s="4"/>
      <c r="I1167" s="4"/>
      <c r="L1167" s="10"/>
      <c r="N1167" s="37"/>
      <c r="O1167" s="37"/>
    </row>
    <row r="1168" spans="1:15" s="6" customFormat="1" x14ac:dyDescent="0.2">
      <c r="A1168" s="4"/>
      <c r="B1168" s="4"/>
      <c r="D1168" s="4"/>
      <c r="E1168" s="4"/>
      <c r="F1168" s="4"/>
      <c r="G1168" s="4"/>
      <c r="H1168" s="4"/>
      <c r="I1168" s="4"/>
      <c r="L1168" s="10"/>
      <c r="N1168" s="37"/>
      <c r="O1168" s="37"/>
    </row>
    <row r="1169" spans="1:15" s="6" customFormat="1" x14ac:dyDescent="0.2">
      <c r="A1169" s="4"/>
      <c r="B1169" s="4"/>
      <c r="D1169" s="4"/>
      <c r="E1169" s="4"/>
      <c r="F1169" s="4"/>
      <c r="G1169" s="4"/>
      <c r="H1169" s="4"/>
      <c r="I1169" s="4"/>
      <c r="L1169" s="10"/>
      <c r="N1169" s="37"/>
      <c r="O1169" s="37"/>
    </row>
    <row r="1170" spans="1:15" s="6" customFormat="1" x14ac:dyDescent="0.2">
      <c r="A1170" s="4"/>
      <c r="B1170" s="4"/>
      <c r="D1170" s="4"/>
      <c r="E1170" s="4"/>
      <c r="F1170" s="4"/>
      <c r="G1170" s="4"/>
      <c r="H1170" s="4"/>
      <c r="I1170" s="4"/>
      <c r="L1170" s="10"/>
      <c r="N1170" s="37"/>
      <c r="O1170" s="37"/>
    </row>
    <row r="1171" spans="1:15" s="6" customFormat="1" x14ac:dyDescent="0.2">
      <c r="A1171" s="4"/>
      <c r="B1171" s="4"/>
      <c r="D1171" s="4"/>
      <c r="E1171" s="4"/>
      <c r="F1171" s="4"/>
      <c r="G1171" s="4"/>
      <c r="H1171" s="4"/>
      <c r="I1171" s="4"/>
      <c r="L1171" s="10"/>
      <c r="N1171" s="37"/>
      <c r="O1171" s="37"/>
    </row>
    <row r="1172" spans="1:15" s="6" customFormat="1" x14ac:dyDescent="0.2">
      <c r="A1172" s="4"/>
      <c r="B1172" s="4"/>
      <c r="D1172" s="4"/>
      <c r="E1172" s="4"/>
      <c r="F1172" s="4"/>
      <c r="G1172" s="4"/>
      <c r="H1172" s="4"/>
      <c r="I1172" s="4"/>
      <c r="L1172" s="10"/>
      <c r="N1172" s="37"/>
      <c r="O1172" s="37"/>
    </row>
    <row r="1173" spans="1:15" s="6" customFormat="1" x14ac:dyDescent="0.2">
      <c r="A1173" s="4"/>
      <c r="B1173" s="4"/>
      <c r="D1173" s="4"/>
      <c r="E1173" s="4"/>
      <c r="F1173" s="4"/>
      <c r="G1173" s="4"/>
      <c r="H1173" s="4"/>
      <c r="I1173" s="4"/>
      <c r="L1173" s="10"/>
      <c r="N1173" s="37"/>
      <c r="O1173" s="37"/>
    </row>
    <row r="1174" spans="1:15" s="6" customFormat="1" x14ac:dyDescent="0.2">
      <c r="A1174" s="4"/>
      <c r="B1174" s="4"/>
      <c r="D1174" s="4"/>
      <c r="E1174" s="4"/>
      <c r="F1174" s="4"/>
      <c r="G1174" s="4"/>
      <c r="H1174" s="4"/>
      <c r="I1174" s="4"/>
      <c r="L1174" s="10"/>
      <c r="N1174" s="37"/>
      <c r="O1174" s="37"/>
    </row>
    <row r="1175" spans="1:15" s="6" customFormat="1" x14ac:dyDescent="0.2">
      <c r="A1175" s="4"/>
      <c r="B1175" s="4"/>
      <c r="D1175" s="4"/>
      <c r="E1175" s="4"/>
      <c r="F1175" s="4"/>
      <c r="G1175" s="4"/>
      <c r="H1175" s="4"/>
      <c r="I1175" s="4"/>
      <c r="L1175" s="10"/>
      <c r="N1175" s="37"/>
      <c r="O1175" s="37"/>
    </row>
    <row r="1176" spans="1:15" s="6" customFormat="1" x14ac:dyDescent="0.2">
      <c r="A1176" s="4"/>
      <c r="B1176" s="4"/>
      <c r="D1176" s="4"/>
      <c r="E1176" s="4"/>
      <c r="F1176" s="4"/>
      <c r="G1176" s="4"/>
      <c r="H1176" s="4"/>
      <c r="I1176" s="4"/>
      <c r="L1176" s="10"/>
      <c r="N1176" s="37"/>
      <c r="O1176" s="37"/>
    </row>
    <row r="1177" spans="1:15" s="6" customFormat="1" x14ac:dyDescent="0.2">
      <c r="A1177" s="4"/>
      <c r="B1177" s="4"/>
      <c r="D1177" s="4"/>
      <c r="E1177" s="4"/>
      <c r="F1177" s="4"/>
      <c r="G1177" s="4"/>
      <c r="H1177" s="4"/>
      <c r="I1177" s="4"/>
      <c r="L1177" s="10"/>
      <c r="N1177" s="37"/>
      <c r="O1177" s="37"/>
    </row>
    <row r="1178" spans="1:15" s="6" customFormat="1" x14ac:dyDescent="0.2">
      <c r="A1178" s="4"/>
      <c r="B1178" s="4"/>
      <c r="D1178" s="4"/>
      <c r="E1178" s="4"/>
      <c r="F1178" s="4"/>
      <c r="G1178" s="4"/>
      <c r="H1178" s="4"/>
      <c r="I1178" s="4"/>
      <c r="L1178" s="10"/>
      <c r="N1178" s="37"/>
      <c r="O1178" s="37"/>
    </row>
    <row r="1179" spans="1:15" s="6" customFormat="1" x14ac:dyDescent="0.2">
      <c r="A1179" s="4"/>
      <c r="B1179" s="4"/>
      <c r="D1179" s="4"/>
      <c r="E1179" s="4"/>
      <c r="F1179" s="4"/>
      <c r="G1179" s="4"/>
      <c r="H1179" s="4"/>
      <c r="I1179" s="4"/>
      <c r="L1179" s="10"/>
      <c r="N1179" s="37"/>
      <c r="O1179" s="37"/>
    </row>
    <row r="1180" spans="1:15" s="6" customFormat="1" x14ac:dyDescent="0.2">
      <c r="A1180" s="4"/>
      <c r="B1180" s="4"/>
      <c r="D1180" s="4"/>
      <c r="E1180" s="4"/>
      <c r="F1180" s="4"/>
      <c r="G1180" s="4"/>
      <c r="H1180" s="4"/>
      <c r="I1180" s="4"/>
      <c r="L1180" s="10"/>
      <c r="N1180" s="37"/>
      <c r="O1180" s="37"/>
    </row>
    <row r="1181" spans="1:15" s="6" customFormat="1" x14ac:dyDescent="0.2">
      <c r="A1181" s="4"/>
      <c r="B1181" s="4"/>
      <c r="D1181" s="4"/>
      <c r="E1181" s="4"/>
      <c r="F1181" s="4"/>
      <c r="G1181" s="4"/>
      <c r="H1181" s="4"/>
      <c r="I1181" s="4"/>
      <c r="L1181" s="10"/>
      <c r="N1181" s="37"/>
      <c r="O1181" s="37"/>
    </row>
    <row r="1182" spans="1:15" s="6" customFormat="1" x14ac:dyDescent="0.2">
      <c r="A1182" s="4"/>
      <c r="B1182" s="4"/>
      <c r="D1182" s="4"/>
      <c r="E1182" s="4"/>
      <c r="F1182" s="4"/>
      <c r="G1182" s="4"/>
      <c r="H1182" s="4"/>
      <c r="I1182" s="4"/>
      <c r="L1182" s="10"/>
      <c r="N1182" s="37"/>
      <c r="O1182" s="37"/>
    </row>
    <row r="1183" spans="1:15" s="6" customFormat="1" x14ac:dyDescent="0.2">
      <c r="A1183" s="4"/>
      <c r="B1183" s="4"/>
      <c r="D1183" s="4"/>
      <c r="E1183" s="4"/>
      <c r="F1183" s="4"/>
      <c r="G1183" s="4"/>
      <c r="H1183" s="4"/>
      <c r="I1183" s="4"/>
      <c r="L1183" s="10"/>
      <c r="N1183" s="37"/>
      <c r="O1183" s="37"/>
    </row>
    <row r="1184" spans="1:15" s="6" customFormat="1" x14ac:dyDescent="0.2">
      <c r="A1184" s="4"/>
      <c r="B1184" s="4"/>
      <c r="D1184" s="4"/>
      <c r="E1184" s="4"/>
      <c r="F1184" s="4"/>
      <c r="G1184" s="4"/>
      <c r="H1184" s="4"/>
      <c r="I1184" s="4"/>
      <c r="L1184" s="10"/>
      <c r="N1184" s="37"/>
      <c r="O1184" s="37"/>
    </row>
    <row r="1185" spans="1:15" s="6" customFormat="1" x14ac:dyDescent="0.2">
      <c r="A1185" s="4"/>
      <c r="B1185" s="4"/>
      <c r="D1185" s="4"/>
      <c r="E1185" s="4"/>
      <c r="F1185" s="4"/>
      <c r="G1185" s="4"/>
      <c r="H1185" s="4"/>
      <c r="I1185" s="4"/>
      <c r="L1185" s="10"/>
      <c r="N1185" s="37"/>
      <c r="O1185" s="37"/>
    </row>
    <row r="1186" spans="1:15" s="6" customFormat="1" x14ac:dyDescent="0.2">
      <c r="A1186" s="4"/>
      <c r="B1186" s="4"/>
      <c r="D1186" s="4"/>
      <c r="E1186" s="4"/>
      <c r="F1186" s="4"/>
      <c r="G1186" s="4"/>
      <c r="H1186" s="4"/>
      <c r="I1186" s="4"/>
      <c r="L1186" s="10"/>
      <c r="N1186" s="37"/>
      <c r="O1186" s="37"/>
    </row>
    <row r="1187" spans="1:15" s="6" customFormat="1" x14ac:dyDescent="0.2">
      <c r="A1187" s="4"/>
      <c r="B1187" s="4"/>
      <c r="D1187" s="4"/>
      <c r="E1187" s="4"/>
      <c r="F1187" s="4"/>
      <c r="G1187" s="4"/>
      <c r="H1187" s="4"/>
      <c r="I1187" s="4"/>
      <c r="L1187" s="10"/>
      <c r="N1187" s="37"/>
      <c r="O1187" s="37"/>
    </row>
    <row r="1188" spans="1:15" s="6" customFormat="1" x14ac:dyDescent="0.2">
      <c r="A1188" s="4"/>
      <c r="B1188" s="4"/>
      <c r="D1188" s="4"/>
      <c r="E1188" s="4"/>
      <c r="F1188" s="4"/>
      <c r="G1188" s="4"/>
      <c r="H1188" s="4"/>
      <c r="I1188" s="4"/>
      <c r="L1188" s="10"/>
      <c r="N1188" s="37"/>
      <c r="O1188" s="37"/>
    </row>
    <row r="1189" spans="1:15" s="6" customFormat="1" x14ac:dyDescent="0.2">
      <c r="A1189" s="4"/>
      <c r="B1189" s="4"/>
      <c r="D1189" s="4"/>
      <c r="E1189" s="4"/>
      <c r="F1189" s="4"/>
      <c r="G1189" s="4"/>
      <c r="H1189" s="4"/>
      <c r="I1189" s="4"/>
      <c r="L1189" s="10"/>
      <c r="N1189" s="37"/>
      <c r="O1189" s="37"/>
    </row>
    <row r="1190" spans="1:15" s="6" customFormat="1" x14ac:dyDescent="0.2">
      <c r="A1190" s="4"/>
      <c r="B1190" s="4"/>
      <c r="D1190" s="4"/>
      <c r="E1190" s="4"/>
      <c r="F1190" s="4"/>
      <c r="G1190" s="4"/>
      <c r="H1190" s="4"/>
      <c r="I1190" s="4"/>
      <c r="L1190" s="10"/>
      <c r="N1190" s="37"/>
      <c r="O1190" s="37"/>
    </row>
    <row r="1191" spans="1:15" s="6" customFormat="1" x14ac:dyDescent="0.2">
      <c r="A1191" s="4"/>
      <c r="B1191" s="4"/>
      <c r="D1191" s="4"/>
      <c r="E1191" s="4"/>
      <c r="F1191" s="4"/>
      <c r="G1191" s="4"/>
      <c r="H1191" s="4"/>
      <c r="I1191" s="4"/>
      <c r="L1191" s="10"/>
      <c r="N1191" s="37"/>
      <c r="O1191" s="37"/>
    </row>
    <row r="1192" spans="1:15" s="6" customFormat="1" x14ac:dyDescent="0.2">
      <c r="A1192" s="4"/>
      <c r="B1192" s="4"/>
      <c r="D1192" s="4"/>
      <c r="E1192" s="4"/>
      <c r="F1192" s="4"/>
      <c r="G1192" s="4"/>
      <c r="H1192" s="4"/>
      <c r="I1192" s="4"/>
      <c r="L1192" s="10"/>
      <c r="N1192" s="37"/>
      <c r="O1192" s="37"/>
    </row>
    <row r="1193" spans="1:15" s="6" customFormat="1" x14ac:dyDescent="0.2">
      <c r="A1193" s="4"/>
      <c r="B1193" s="4"/>
      <c r="D1193" s="4"/>
      <c r="E1193" s="4"/>
      <c r="F1193" s="4"/>
      <c r="G1193" s="4"/>
      <c r="H1193" s="4"/>
      <c r="I1193" s="4"/>
      <c r="L1193" s="10"/>
      <c r="N1193" s="37"/>
      <c r="O1193" s="37"/>
    </row>
    <row r="1194" spans="1:15" s="6" customFormat="1" x14ac:dyDescent="0.2">
      <c r="A1194" s="4"/>
      <c r="B1194" s="4"/>
      <c r="D1194" s="4"/>
      <c r="E1194" s="4"/>
      <c r="F1194" s="4"/>
      <c r="G1194" s="4"/>
      <c r="H1194" s="4"/>
      <c r="I1194" s="4"/>
      <c r="L1194" s="10"/>
      <c r="N1194" s="37"/>
      <c r="O1194" s="37"/>
    </row>
    <row r="1195" spans="1:15" s="6" customFormat="1" x14ac:dyDescent="0.2">
      <c r="A1195" s="4"/>
      <c r="B1195" s="4"/>
      <c r="D1195" s="4"/>
      <c r="E1195" s="4"/>
      <c r="F1195" s="4"/>
      <c r="G1195" s="4"/>
      <c r="H1195" s="4"/>
      <c r="I1195" s="4"/>
      <c r="L1195" s="10"/>
      <c r="N1195" s="37"/>
      <c r="O1195" s="37"/>
    </row>
    <row r="1196" spans="1:15" s="6" customFormat="1" x14ac:dyDescent="0.2">
      <c r="A1196" s="4"/>
      <c r="B1196" s="4"/>
      <c r="D1196" s="4"/>
      <c r="E1196" s="4"/>
      <c r="F1196" s="4"/>
      <c r="G1196" s="4"/>
      <c r="H1196" s="4"/>
      <c r="I1196" s="4"/>
      <c r="L1196" s="10"/>
      <c r="N1196" s="37"/>
      <c r="O1196" s="37"/>
    </row>
    <row r="1197" spans="1:15" s="6" customFormat="1" x14ac:dyDescent="0.2">
      <c r="A1197" s="4"/>
      <c r="B1197" s="4"/>
      <c r="D1197" s="4"/>
      <c r="E1197" s="4"/>
      <c r="F1197" s="4"/>
      <c r="G1197" s="4"/>
      <c r="H1197" s="4"/>
      <c r="I1197" s="4"/>
      <c r="L1197" s="10"/>
      <c r="N1197" s="37"/>
      <c r="O1197" s="37"/>
    </row>
    <row r="1198" spans="1:15" s="6" customFormat="1" x14ac:dyDescent="0.2">
      <c r="A1198" s="4"/>
      <c r="B1198" s="4"/>
      <c r="D1198" s="4"/>
      <c r="E1198" s="4"/>
      <c r="F1198" s="4"/>
      <c r="G1198" s="4"/>
      <c r="H1198" s="4"/>
      <c r="I1198" s="4"/>
      <c r="L1198" s="10"/>
      <c r="N1198" s="37"/>
      <c r="O1198" s="37"/>
    </row>
    <row r="1199" spans="1:15" s="6" customFormat="1" x14ac:dyDescent="0.2">
      <c r="A1199" s="4"/>
      <c r="B1199" s="4"/>
      <c r="D1199" s="4"/>
      <c r="E1199" s="4"/>
      <c r="F1199" s="4"/>
      <c r="G1199" s="4"/>
      <c r="H1199" s="4"/>
      <c r="I1199" s="4"/>
      <c r="L1199" s="10"/>
      <c r="N1199" s="37"/>
      <c r="O1199" s="37"/>
    </row>
    <row r="1200" spans="1:15" s="6" customFormat="1" x14ac:dyDescent="0.2">
      <c r="A1200" s="4"/>
      <c r="B1200" s="4"/>
      <c r="D1200" s="4"/>
      <c r="E1200" s="4"/>
      <c r="F1200" s="4"/>
      <c r="G1200" s="4"/>
      <c r="H1200" s="4"/>
      <c r="I1200" s="4"/>
      <c r="L1200" s="10"/>
      <c r="N1200" s="37"/>
      <c r="O1200" s="37"/>
    </row>
    <row r="1201" spans="1:15" s="6" customFormat="1" x14ac:dyDescent="0.2">
      <c r="A1201" s="4"/>
      <c r="B1201" s="4"/>
      <c r="D1201" s="4"/>
      <c r="E1201" s="4"/>
      <c r="F1201" s="4"/>
      <c r="G1201" s="4"/>
      <c r="H1201" s="4"/>
      <c r="I1201" s="4"/>
      <c r="L1201" s="10"/>
      <c r="N1201" s="37"/>
      <c r="O1201" s="37"/>
    </row>
    <row r="1202" spans="1:15" s="6" customFormat="1" x14ac:dyDescent="0.2">
      <c r="A1202" s="4"/>
      <c r="B1202" s="4"/>
      <c r="D1202" s="4"/>
      <c r="E1202" s="4"/>
      <c r="F1202" s="4"/>
      <c r="G1202" s="4"/>
      <c r="H1202" s="4"/>
      <c r="I1202" s="4"/>
      <c r="L1202" s="10"/>
      <c r="N1202" s="37"/>
      <c r="O1202" s="37"/>
    </row>
    <row r="1203" spans="1:15" s="6" customFormat="1" x14ac:dyDescent="0.2">
      <c r="A1203" s="4"/>
      <c r="B1203" s="4"/>
      <c r="D1203" s="4"/>
      <c r="E1203" s="4"/>
      <c r="F1203" s="4"/>
      <c r="G1203" s="4"/>
      <c r="H1203" s="4"/>
      <c r="I1203" s="4"/>
      <c r="L1203" s="10"/>
      <c r="N1203" s="37"/>
      <c r="O1203" s="37"/>
    </row>
    <row r="1204" spans="1:15" s="6" customFormat="1" x14ac:dyDescent="0.2">
      <c r="A1204" s="4"/>
      <c r="B1204" s="4"/>
      <c r="D1204" s="4"/>
      <c r="E1204" s="4"/>
      <c r="F1204" s="4"/>
      <c r="G1204" s="4"/>
      <c r="H1204" s="4"/>
      <c r="I1204" s="4"/>
      <c r="L1204" s="10"/>
      <c r="N1204" s="37"/>
      <c r="O1204" s="37"/>
    </row>
    <row r="1205" spans="1:15" s="6" customFormat="1" x14ac:dyDescent="0.2">
      <c r="A1205" s="4"/>
      <c r="B1205" s="4"/>
      <c r="D1205" s="4"/>
      <c r="E1205" s="4"/>
      <c r="F1205" s="4"/>
      <c r="G1205" s="4"/>
      <c r="H1205" s="4"/>
      <c r="I1205" s="4"/>
      <c r="L1205" s="10"/>
      <c r="N1205" s="37"/>
      <c r="O1205" s="37"/>
    </row>
    <row r="1206" spans="1:15" s="6" customFormat="1" x14ac:dyDescent="0.2">
      <c r="A1206" s="4"/>
      <c r="B1206" s="4"/>
      <c r="D1206" s="4"/>
      <c r="E1206" s="4"/>
      <c r="F1206" s="4"/>
      <c r="G1206" s="4"/>
      <c r="H1206" s="4"/>
      <c r="I1206" s="4"/>
      <c r="L1206" s="10"/>
      <c r="N1206" s="37"/>
      <c r="O1206" s="37"/>
    </row>
    <row r="1207" spans="1:15" s="6" customFormat="1" x14ac:dyDescent="0.2">
      <c r="A1207" s="4"/>
      <c r="B1207" s="4"/>
      <c r="D1207" s="4"/>
      <c r="E1207" s="4"/>
      <c r="F1207" s="4"/>
      <c r="G1207" s="4"/>
      <c r="H1207" s="4"/>
      <c r="I1207" s="4"/>
      <c r="L1207" s="10"/>
      <c r="N1207" s="37"/>
      <c r="O1207" s="37"/>
    </row>
    <row r="1208" spans="1:15" s="6" customFormat="1" x14ac:dyDescent="0.2">
      <c r="A1208" s="4"/>
      <c r="B1208" s="4"/>
      <c r="D1208" s="4"/>
      <c r="E1208" s="4"/>
      <c r="F1208" s="4"/>
      <c r="G1208" s="4"/>
      <c r="H1208" s="4"/>
      <c r="I1208" s="4"/>
      <c r="L1208" s="10"/>
      <c r="N1208" s="37"/>
      <c r="O1208" s="37"/>
    </row>
    <row r="1209" spans="1:15" s="6" customFormat="1" x14ac:dyDescent="0.2">
      <c r="A1209" s="4"/>
      <c r="B1209" s="4"/>
      <c r="D1209" s="4"/>
      <c r="E1209" s="4"/>
      <c r="F1209" s="4"/>
      <c r="G1209" s="4"/>
      <c r="H1209" s="4"/>
      <c r="I1209" s="4"/>
      <c r="L1209" s="10"/>
      <c r="N1209" s="37"/>
      <c r="O1209" s="37"/>
    </row>
    <row r="1210" spans="1:15" s="6" customFormat="1" x14ac:dyDescent="0.2">
      <c r="A1210" s="4"/>
      <c r="B1210" s="4"/>
      <c r="D1210" s="4"/>
      <c r="E1210" s="4"/>
      <c r="F1210" s="4"/>
      <c r="G1210" s="4"/>
      <c r="H1210" s="4"/>
      <c r="I1210" s="4"/>
      <c r="L1210" s="10"/>
      <c r="N1210" s="37"/>
      <c r="O1210" s="37"/>
    </row>
    <row r="1211" spans="1:15" s="6" customFormat="1" x14ac:dyDescent="0.2">
      <c r="A1211" s="4"/>
      <c r="B1211" s="4"/>
      <c r="D1211" s="4"/>
      <c r="E1211" s="4"/>
      <c r="F1211" s="4"/>
      <c r="G1211" s="4"/>
      <c r="H1211" s="4"/>
      <c r="I1211" s="4"/>
      <c r="L1211" s="10"/>
      <c r="N1211" s="37"/>
      <c r="O1211" s="37"/>
    </row>
    <row r="1212" spans="1:15" s="6" customFormat="1" x14ac:dyDescent="0.2">
      <c r="A1212" s="4"/>
      <c r="B1212" s="4"/>
      <c r="D1212" s="4"/>
      <c r="E1212" s="4"/>
      <c r="F1212" s="4"/>
      <c r="G1212" s="4"/>
      <c r="H1212" s="4"/>
      <c r="I1212" s="4"/>
      <c r="L1212" s="10"/>
      <c r="N1212" s="37"/>
      <c r="O1212" s="37"/>
    </row>
    <row r="1213" spans="1:15" s="6" customFormat="1" x14ac:dyDescent="0.2">
      <c r="A1213" s="4"/>
      <c r="B1213" s="4"/>
      <c r="D1213" s="4"/>
      <c r="E1213" s="4"/>
      <c r="F1213" s="4"/>
      <c r="G1213" s="4"/>
      <c r="H1213" s="4"/>
      <c r="I1213" s="4"/>
      <c r="L1213" s="10"/>
      <c r="N1213" s="37"/>
      <c r="O1213" s="37"/>
    </row>
    <row r="1214" spans="1:15" s="6" customFormat="1" x14ac:dyDescent="0.2">
      <c r="A1214" s="4"/>
      <c r="B1214" s="4"/>
      <c r="D1214" s="4"/>
      <c r="E1214" s="4"/>
      <c r="F1214" s="4"/>
      <c r="G1214" s="4"/>
      <c r="H1214" s="4"/>
      <c r="I1214" s="4"/>
      <c r="L1214" s="10"/>
      <c r="N1214" s="37"/>
      <c r="O1214" s="37"/>
    </row>
    <row r="1215" spans="1:15" s="6" customFormat="1" x14ac:dyDescent="0.2">
      <c r="A1215" s="4"/>
      <c r="B1215" s="4"/>
      <c r="D1215" s="4"/>
      <c r="E1215" s="4"/>
      <c r="F1215" s="4"/>
      <c r="G1215" s="4"/>
      <c r="H1215" s="4"/>
      <c r="I1215" s="4"/>
      <c r="L1215" s="10"/>
      <c r="N1215" s="37"/>
      <c r="O1215" s="37"/>
    </row>
    <row r="1216" spans="1:15" s="6" customFormat="1" x14ac:dyDescent="0.2">
      <c r="A1216" s="4"/>
      <c r="B1216" s="4"/>
      <c r="D1216" s="4"/>
      <c r="E1216" s="4"/>
      <c r="F1216" s="4"/>
      <c r="G1216" s="4"/>
      <c r="H1216" s="4"/>
      <c r="I1216" s="4"/>
      <c r="L1216" s="10"/>
      <c r="N1216" s="37"/>
      <c r="O1216" s="37"/>
    </row>
    <row r="1217" spans="1:15" s="6" customFormat="1" x14ac:dyDescent="0.2">
      <c r="A1217" s="4"/>
      <c r="B1217" s="4"/>
      <c r="D1217" s="4"/>
      <c r="E1217" s="4"/>
      <c r="F1217" s="4"/>
      <c r="G1217" s="4"/>
      <c r="H1217" s="4"/>
      <c r="I1217" s="4"/>
      <c r="L1217" s="10"/>
      <c r="N1217" s="37"/>
      <c r="O1217" s="37"/>
    </row>
    <row r="1218" spans="1:15" s="6" customFormat="1" x14ac:dyDescent="0.2">
      <c r="A1218" s="4"/>
      <c r="B1218" s="4"/>
      <c r="D1218" s="4"/>
      <c r="E1218" s="4"/>
      <c r="F1218" s="4"/>
      <c r="G1218" s="4"/>
      <c r="H1218" s="4"/>
      <c r="I1218" s="4"/>
      <c r="L1218" s="10"/>
      <c r="N1218" s="37"/>
      <c r="O1218" s="37"/>
    </row>
    <row r="1219" spans="1:15" s="6" customFormat="1" x14ac:dyDescent="0.2">
      <c r="A1219" s="4"/>
      <c r="B1219" s="4"/>
      <c r="D1219" s="4"/>
      <c r="E1219" s="4"/>
      <c r="F1219" s="4"/>
      <c r="G1219" s="4"/>
      <c r="H1219" s="4"/>
      <c r="I1219" s="4"/>
      <c r="L1219" s="10"/>
      <c r="N1219" s="37"/>
      <c r="O1219" s="37"/>
    </row>
    <row r="1220" spans="1:15" s="6" customFormat="1" x14ac:dyDescent="0.2">
      <c r="A1220" s="4"/>
      <c r="B1220" s="4"/>
      <c r="D1220" s="4"/>
      <c r="E1220" s="4"/>
      <c r="F1220" s="4"/>
      <c r="G1220" s="4"/>
      <c r="H1220" s="4"/>
      <c r="I1220" s="4"/>
      <c r="L1220" s="10"/>
      <c r="N1220" s="37"/>
      <c r="O1220" s="37"/>
    </row>
    <row r="1221" spans="1:15" s="6" customFormat="1" x14ac:dyDescent="0.2">
      <c r="A1221" s="4"/>
      <c r="B1221" s="4"/>
      <c r="D1221" s="4"/>
      <c r="E1221" s="4"/>
      <c r="F1221" s="4"/>
      <c r="G1221" s="4"/>
      <c r="H1221" s="4"/>
      <c r="I1221" s="4"/>
      <c r="L1221" s="10"/>
      <c r="N1221" s="37"/>
      <c r="O1221" s="37"/>
    </row>
    <row r="1222" spans="1:15" s="6" customFormat="1" x14ac:dyDescent="0.2">
      <c r="A1222" s="4"/>
      <c r="B1222" s="4"/>
      <c r="D1222" s="4"/>
      <c r="E1222" s="4"/>
      <c r="F1222" s="4"/>
      <c r="G1222" s="4"/>
      <c r="H1222" s="4"/>
      <c r="I1222" s="4"/>
      <c r="L1222" s="10"/>
      <c r="N1222" s="37"/>
      <c r="O1222" s="37"/>
    </row>
    <row r="1223" spans="1:15" s="6" customFormat="1" x14ac:dyDescent="0.2">
      <c r="A1223" s="4"/>
      <c r="B1223" s="4"/>
      <c r="D1223" s="4"/>
      <c r="E1223" s="4"/>
      <c r="F1223" s="4"/>
      <c r="G1223" s="4"/>
      <c r="H1223" s="4"/>
      <c r="I1223" s="4"/>
      <c r="L1223" s="10"/>
      <c r="N1223" s="37"/>
      <c r="O1223" s="37"/>
    </row>
    <row r="1224" spans="1:15" s="6" customFormat="1" x14ac:dyDescent="0.2">
      <c r="A1224" s="4"/>
      <c r="B1224" s="4"/>
      <c r="D1224" s="4"/>
      <c r="E1224" s="4"/>
      <c r="F1224" s="4"/>
      <c r="G1224" s="4"/>
      <c r="H1224" s="4"/>
      <c r="I1224" s="4"/>
      <c r="L1224" s="10"/>
      <c r="N1224" s="37"/>
      <c r="O1224" s="37"/>
    </row>
    <row r="1225" spans="1:15" s="6" customFormat="1" x14ac:dyDescent="0.2">
      <c r="A1225" s="4"/>
      <c r="B1225" s="4"/>
      <c r="D1225" s="4"/>
      <c r="E1225" s="4"/>
      <c r="F1225" s="4"/>
      <c r="G1225" s="4"/>
      <c r="H1225" s="4"/>
      <c r="I1225" s="4"/>
      <c r="L1225" s="10"/>
      <c r="N1225" s="37"/>
      <c r="O1225" s="37"/>
    </row>
    <row r="1226" spans="1:15" s="6" customFormat="1" x14ac:dyDescent="0.2">
      <c r="A1226" s="4"/>
      <c r="B1226" s="4"/>
      <c r="D1226" s="4"/>
      <c r="E1226" s="4"/>
      <c r="F1226" s="4"/>
      <c r="G1226" s="4"/>
      <c r="H1226" s="4"/>
      <c r="I1226" s="4"/>
      <c r="L1226" s="10"/>
      <c r="N1226" s="37"/>
      <c r="O1226" s="37"/>
    </row>
    <row r="1227" spans="1:15" s="6" customFormat="1" x14ac:dyDescent="0.2">
      <c r="A1227" s="4"/>
      <c r="B1227" s="4"/>
      <c r="D1227" s="4"/>
      <c r="E1227" s="4"/>
      <c r="F1227" s="4"/>
      <c r="G1227" s="4"/>
      <c r="H1227" s="4"/>
      <c r="I1227" s="4"/>
      <c r="L1227" s="10"/>
      <c r="N1227" s="37"/>
      <c r="O1227" s="37"/>
    </row>
    <row r="1228" spans="1:15" s="6" customFormat="1" x14ac:dyDescent="0.2">
      <c r="A1228" s="4"/>
      <c r="B1228" s="4"/>
      <c r="D1228" s="4"/>
      <c r="E1228" s="4"/>
      <c r="F1228" s="4"/>
      <c r="G1228" s="4"/>
      <c r="H1228" s="4"/>
      <c r="I1228" s="4"/>
      <c r="L1228" s="10"/>
      <c r="N1228" s="37"/>
      <c r="O1228" s="37"/>
    </row>
    <row r="1229" spans="1:15" s="6" customFormat="1" x14ac:dyDescent="0.2">
      <c r="A1229" s="4"/>
      <c r="B1229" s="4"/>
      <c r="D1229" s="4"/>
      <c r="E1229" s="4"/>
      <c r="F1229" s="4"/>
      <c r="G1229" s="4"/>
      <c r="H1229" s="4"/>
      <c r="I1229" s="4"/>
      <c r="L1229" s="10"/>
      <c r="N1229" s="37"/>
      <c r="O1229" s="37"/>
    </row>
    <row r="1230" spans="1:15" s="6" customFormat="1" x14ac:dyDescent="0.2">
      <c r="A1230" s="4"/>
      <c r="B1230" s="4"/>
      <c r="D1230" s="4"/>
      <c r="E1230" s="4"/>
      <c r="F1230" s="4"/>
      <c r="G1230" s="4"/>
      <c r="H1230" s="4"/>
      <c r="I1230" s="4"/>
      <c r="L1230" s="10"/>
      <c r="N1230" s="37"/>
      <c r="O1230" s="37"/>
    </row>
    <row r="1231" spans="1:15" s="6" customFormat="1" x14ac:dyDescent="0.2">
      <c r="A1231" s="4"/>
      <c r="B1231" s="4"/>
      <c r="D1231" s="4"/>
      <c r="E1231" s="4"/>
      <c r="F1231" s="4"/>
      <c r="G1231" s="4"/>
      <c r="H1231" s="4"/>
      <c r="I1231" s="4"/>
      <c r="L1231" s="10"/>
      <c r="N1231" s="37"/>
      <c r="O1231" s="37"/>
    </row>
    <row r="1232" spans="1:15" s="6" customFormat="1" x14ac:dyDescent="0.2">
      <c r="A1232" s="4"/>
      <c r="B1232" s="4"/>
      <c r="D1232" s="4"/>
      <c r="E1232" s="4"/>
      <c r="F1232" s="4"/>
      <c r="G1232" s="4"/>
      <c r="H1232" s="4"/>
      <c r="I1232" s="4"/>
      <c r="L1232" s="10"/>
      <c r="N1232" s="37"/>
      <c r="O1232" s="37"/>
    </row>
    <row r="1233" spans="1:15" s="6" customFormat="1" x14ac:dyDescent="0.2">
      <c r="A1233" s="4"/>
      <c r="B1233" s="4"/>
      <c r="D1233" s="4"/>
      <c r="E1233" s="4"/>
      <c r="F1233" s="4"/>
      <c r="G1233" s="4"/>
      <c r="H1233" s="4"/>
      <c r="I1233" s="4"/>
      <c r="L1233" s="10"/>
      <c r="N1233" s="37"/>
      <c r="O1233" s="37"/>
    </row>
    <row r="1234" spans="1:15" s="6" customFormat="1" x14ac:dyDescent="0.2">
      <c r="A1234" s="4"/>
      <c r="B1234" s="4"/>
      <c r="D1234" s="4"/>
      <c r="E1234" s="4"/>
      <c r="F1234" s="4"/>
      <c r="G1234" s="4"/>
      <c r="H1234" s="4"/>
      <c r="I1234" s="4"/>
      <c r="L1234" s="10"/>
      <c r="N1234" s="37"/>
      <c r="O1234" s="37"/>
    </row>
    <row r="1235" spans="1:15" s="6" customFormat="1" x14ac:dyDescent="0.2">
      <c r="A1235" s="4"/>
      <c r="B1235" s="4"/>
      <c r="D1235" s="4"/>
      <c r="E1235" s="4"/>
      <c r="F1235" s="4"/>
      <c r="G1235" s="4"/>
      <c r="H1235" s="4"/>
      <c r="I1235" s="4"/>
      <c r="L1235" s="10"/>
      <c r="N1235" s="37"/>
      <c r="O1235" s="37"/>
    </row>
    <row r="1236" spans="1:15" s="6" customFormat="1" x14ac:dyDescent="0.2">
      <c r="A1236" s="4"/>
      <c r="B1236" s="4"/>
      <c r="D1236" s="4"/>
      <c r="E1236" s="4"/>
      <c r="F1236" s="4"/>
      <c r="G1236" s="4"/>
      <c r="H1236" s="4"/>
      <c r="I1236" s="4"/>
      <c r="L1236" s="10"/>
      <c r="N1236" s="37"/>
      <c r="O1236" s="37"/>
    </row>
    <row r="1237" spans="1:15" s="6" customFormat="1" x14ac:dyDescent="0.2">
      <c r="A1237" s="4"/>
      <c r="B1237" s="4"/>
      <c r="D1237" s="4"/>
      <c r="E1237" s="4"/>
      <c r="F1237" s="4"/>
      <c r="G1237" s="4"/>
      <c r="H1237" s="4"/>
      <c r="I1237" s="4"/>
      <c r="L1237" s="10"/>
      <c r="N1237" s="37"/>
      <c r="O1237" s="37"/>
    </row>
    <row r="1238" spans="1:15" s="6" customFormat="1" x14ac:dyDescent="0.2">
      <c r="A1238" s="4"/>
      <c r="B1238" s="4"/>
      <c r="D1238" s="4"/>
      <c r="E1238" s="4"/>
      <c r="F1238" s="4"/>
      <c r="G1238" s="4"/>
      <c r="H1238" s="4"/>
      <c r="I1238" s="4"/>
      <c r="L1238" s="10"/>
      <c r="N1238" s="37"/>
      <c r="O1238" s="37"/>
    </row>
    <row r="1239" spans="1:15" s="6" customFormat="1" x14ac:dyDescent="0.2">
      <c r="A1239" s="4"/>
      <c r="B1239" s="4"/>
      <c r="D1239" s="4"/>
      <c r="E1239" s="4"/>
      <c r="F1239" s="4"/>
      <c r="G1239" s="4"/>
      <c r="H1239" s="4"/>
      <c r="I1239" s="4"/>
      <c r="L1239" s="10"/>
      <c r="N1239" s="37"/>
      <c r="O1239" s="37"/>
    </row>
    <row r="1240" spans="1:15" s="6" customFormat="1" x14ac:dyDescent="0.2">
      <c r="A1240" s="4"/>
      <c r="B1240" s="4"/>
      <c r="D1240" s="4"/>
      <c r="E1240" s="4"/>
      <c r="F1240" s="4"/>
      <c r="G1240" s="4"/>
      <c r="H1240" s="4"/>
      <c r="I1240" s="4"/>
      <c r="L1240" s="10"/>
      <c r="N1240" s="37"/>
      <c r="O1240" s="37"/>
    </row>
    <row r="1241" spans="1:15" s="6" customFormat="1" x14ac:dyDescent="0.2">
      <c r="A1241" s="4"/>
      <c r="B1241" s="4"/>
      <c r="D1241" s="4"/>
      <c r="E1241" s="4"/>
      <c r="F1241" s="4"/>
      <c r="G1241" s="4"/>
      <c r="H1241" s="4"/>
      <c r="I1241" s="4"/>
      <c r="L1241" s="10"/>
      <c r="N1241" s="37"/>
      <c r="O1241" s="37"/>
    </row>
    <row r="1242" spans="1:15" s="6" customFormat="1" x14ac:dyDescent="0.2">
      <c r="A1242" s="4"/>
      <c r="B1242" s="4"/>
      <c r="D1242" s="4"/>
      <c r="E1242" s="4"/>
      <c r="F1242" s="4"/>
      <c r="G1242" s="4"/>
      <c r="H1242" s="4"/>
      <c r="I1242" s="4"/>
      <c r="L1242" s="10"/>
      <c r="N1242" s="37"/>
      <c r="O1242" s="37"/>
    </row>
    <row r="1243" spans="1:15" s="6" customFormat="1" x14ac:dyDescent="0.2">
      <c r="A1243" s="4"/>
      <c r="B1243" s="4"/>
      <c r="D1243" s="4"/>
      <c r="E1243" s="4"/>
      <c r="F1243" s="4"/>
      <c r="G1243" s="4"/>
      <c r="H1243" s="4"/>
      <c r="I1243" s="4"/>
      <c r="L1243" s="10"/>
      <c r="N1243" s="37"/>
      <c r="O1243" s="37"/>
    </row>
    <row r="1244" spans="1:15" s="6" customFormat="1" x14ac:dyDescent="0.2">
      <c r="A1244" s="4"/>
      <c r="B1244" s="4"/>
      <c r="D1244" s="4"/>
      <c r="E1244" s="4"/>
      <c r="F1244" s="4"/>
      <c r="G1244" s="4"/>
      <c r="H1244" s="4"/>
      <c r="I1244" s="4"/>
      <c r="L1244" s="10"/>
      <c r="N1244" s="37"/>
      <c r="O1244" s="37"/>
    </row>
    <row r="1245" spans="1:15" s="6" customFormat="1" x14ac:dyDescent="0.2">
      <c r="A1245" s="4"/>
      <c r="B1245" s="4"/>
      <c r="D1245" s="4"/>
      <c r="E1245" s="4"/>
      <c r="F1245" s="4"/>
      <c r="G1245" s="4"/>
      <c r="H1245" s="4"/>
      <c r="I1245" s="4"/>
      <c r="L1245" s="10"/>
      <c r="N1245" s="37"/>
      <c r="O1245" s="37"/>
    </row>
    <row r="1246" spans="1:15" s="6" customFormat="1" x14ac:dyDescent="0.2">
      <c r="A1246" s="4"/>
      <c r="B1246" s="4"/>
      <c r="D1246" s="4"/>
      <c r="E1246" s="4"/>
      <c r="F1246" s="4"/>
      <c r="G1246" s="4"/>
      <c r="H1246" s="4"/>
      <c r="I1246" s="4"/>
      <c r="L1246" s="10"/>
      <c r="N1246" s="37"/>
      <c r="O1246" s="37"/>
    </row>
    <row r="1247" spans="1:15" s="6" customFormat="1" x14ac:dyDescent="0.2">
      <c r="A1247" s="4"/>
      <c r="B1247" s="4"/>
      <c r="D1247" s="4"/>
      <c r="E1247" s="4"/>
      <c r="F1247" s="4"/>
      <c r="G1247" s="4"/>
      <c r="H1247" s="4"/>
      <c r="I1247" s="4"/>
      <c r="L1247" s="10"/>
      <c r="N1247" s="37"/>
      <c r="O1247" s="37"/>
    </row>
    <row r="1248" spans="1:15" s="6" customFormat="1" x14ac:dyDescent="0.2">
      <c r="A1248" s="4"/>
      <c r="B1248" s="4"/>
      <c r="D1248" s="4"/>
      <c r="E1248" s="4"/>
      <c r="F1248" s="4"/>
      <c r="G1248" s="4"/>
      <c r="H1248" s="4"/>
      <c r="I1248" s="4"/>
      <c r="L1248" s="10"/>
      <c r="N1248" s="37"/>
      <c r="O1248" s="37"/>
    </row>
    <row r="1249" spans="1:15" s="6" customFormat="1" x14ac:dyDescent="0.2">
      <c r="A1249" s="4"/>
      <c r="B1249" s="4"/>
      <c r="D1249" s="4"/>
      <c r="E1249" s="4"/>
      <c r="F1249" s="4"/>
      <c r="G1249" s="4"/>
      <c r="H1249" s="4"/>
      <c r="I1249" s="4"/>
      <c r="L1249" s="10"/>
      <c r="N1249" s="37"/>
      <c r="O1249" s="37"/>
    </row>
    <row r="1250" spans="1:15" s="6" customFormat="1" x14ac:dyDescent="0.2">
      <c r="A1250" s="4"/>
      <c r="B1250" s="4"/>
      <c r="D1250" s="4"/>
      <c r="E1250" s="4"/>
      <c r="F1250" s="4"/>
      <c r="G1250" s="4"/>
      <c r="H1250" s="4"/>
      <c r="I1250" s="4"/>
      <c r="L1250" s="10"/>
      <c r="N1250" s="37"/>
      <c r="O1250" s="37"/>
    </row>
    <row r="1251" spans="1:15" s="6" customFormat="1" x14ac:dyDescent="0.2">
      <c r="A1251" s="4"/>
      <c r="B1251" s="4"/>
      <c r="D1251" s="4"/>
      <c r="E1251" s="4"/>
      <c r="F1251" s="4"/>
      <c r="G1251" s="4"/>
      <c r="H1251" s="4"/>
      <c r="I1251" s="4"/>
      <c r="L1251" s="10"/>
      <c r="N1251" s="37"/>
      <c r="O1251" s="37"/>
    </row>
    <row r="1252" spans="1:15" s="6" customFormat="1" x14ac:dyDescent="0.2">
      <c r="A1252" s="4"/>
      <c r="B1252" s="4"/>
      <c r="D1252" s="4"/>
      <c r="E1252" s="4"/>
      <c r="F1252" s="4"/>
      <c r="G1252" s="4"/>
      <c r="H1252" s="4"/>
      <c r="I1252" s="4"/>
      <c r="L1252" s="10"/>
      <c r="N1252" s="37"/>
      <c r="O1252" s="37"/>
    </row>
    <row r="1253" spans="1:15" s="6" customFormat="1" x14ac:dyDescent="0.2">
      <c r="A1253" s="4"/>
      <c r="B1253" s="4"/>
      <c r="D1253" s="4"/>
      <c r="E1253" s="4"/>
      <c r="F1253" s="4"/>
      <c r="G1253" s="4"/>
      <c r="H1253" s="4"/>
      <c r="I1253" s="4"/>
      <c r="L1253" s="10"/>
      <c r="N1253" s="37"/>
      <c r="O1253" s="37"/>
    </row>
    <row r="1254" spans="1:15" s="6" customFormat="1" x14ac:dyDescent="0.2">
      <c r="A1254" s="4"/>
      <c r="B1254" s="4"/>
      <c r="D1254" s="4"/>
      <c r="E1254" s="4"/>
      <c r="F1254" s="4"/>
      <c r="G1254" s="4"/>
      <c r="H1254" s="4"/>
      <c r="I1254" s="4"/>
      <c r="L1254" s="10"/>
      <c r="N1254" s="37"/>
      <c r="O1254" s="37"/>
    </row>
    <row r="1255" spans="1:15" s="6" customFormat="1" x14ac:dyDescent="0.2">
      <c r="A1255" s="4"/>
      <c r="B1255" s="4"/>
      <c r="D1255" s="4"/>
      <c r="E1255" s="4"/>
      <c r="F1255" s="4"/>
      <c r="G1255" s="4"/>
      <c r="H1255" s="4"/>
      <c r="I1255" s="4"/>
      <c r="L1255" s="10"/>
      <c r="N1255" s="37"/>
      <c r="O1255" s="37"/>
    </row>
    <row r="1256" spans="1:15" s="6" customFormat="1" x14ac:dyDescent="0.2">
      <c r="A1256" s="4"/>
      <c r="B1256" s="4"/>
      <c r="D1256" s="4"/>
      <c r="E1256" s="4"/>
      <c r="F1256" s="4"/>
      <c r="G1256" s="4"/>
      <c r="H1256" s="4"/>
      <c r="I1256" s="4"/>
      <c r="L1256" s="10"/>
      <c r="N1256" s="37"/>
      <c r="O1256" s="37"/>
    </row>
    <row r="1257" spans="1:15" s="6" customFormat="1" x14ac:dyDescent="0.2">
      <c r="A1257" s="4"/>
      <c r="B1257" s="4"/>
      <c r="D1257" s="4"/>
      <c r="E1257" s="4"/>
      <c r="F1257" s="4"/>
      <c r="G1257" s="4"/>
      <c r="H1257" s="4"/>
      <c r="I1257" s="4"/>
      <c r="L1257" s="10"/>
      <c r="N1257" s="37"/>
      <c r="O1257" s="37"/>
    </row>
    <row r="1258" spans="1:15" s="6" customFormat="1" x14ac:dyDescent="0.2">
      <c r="A1258" s="4"/>
      <c r="B1258" s="4"/>
      <c r="D1258" s="4"/>
      <c r="E1258" s="4"/>
      <c r="F1258" s="4"/>
      <c r="G1258" s="4"/>
      <c r="H1258" s="4"/>
      <c r="I1258" s="4"/>
      <c r="L1258" s="10"/>
      <c r="N1258" s="37"/>
      <c r="O1258" s="37"/>
    </row>
    <row r="1259" spans="1:15" s="6" customFormat="1" x14ac:dyDescent="0.2">
      <c r="A1259" s="4"/>
      <c r="B1259" s="4"/>
      <c r="D1259" s="4"/>
      <c r="E1259" s="4"/>
      <c r="F1259" s="4"/>
      <c r="G1259" s="4"/>
      <c r="H1259" s="4"/>
      <c r="I1259" s="4"/>
      <c r="L1259" s="10"/>
      <c r="N1259" s="37"/>
      <c r="O1259" s="37"/>
    </row>
    <row r="1260" spans="1:15" s="6" customFormat="1" x14ac:dyDescent="0.2">
      <c r="A1260" s="4"/>
      <c r="B1260" s="4"/>
      <c r="D1260" s="4"/>
      <c r="E1260" s="4"/>
      <c r="F1260" s="4"/>
      <c r="G1260" s="4"/>
      <c r="H1260" s="4"/>
      <c r="I1260" s="4"/>
      <c r="L1260" s="10"/>
      <c r="N1260" s="37"/>
      <c r="O1260" s="37"/>
    </row>
    <row r="1261" spans="1:15" s="6" customFormat="1" x14ac:dyDescent="0.2">
      <c r="A1261" s="4"/>
      <c r="B1261" s="4"/>
      <c r="D1261" s="4"/>
      <c r="E1261" s="4"/>
      <c r="F1261" s="4"/>
      <c r="G1261" s="4"/>
      <c r="H1261" s="4"/>
      <c r="I1261" s="4"/>
      <c r="L1261" s="10"/>
      <c r="N1261" s="37"/>
      <c r="O1261" s="37"/>
    </row>
    <row r="1262" spans="1:15" s="6" customFormat="1" x14ac:dyDescent="0.2">
      <c r="A1262" s="4"/>
      <c r="B1262" s="4"/>
      <c r="D1262" s="4"/>
      <c r="E1262" s="4"/>
      <c r="F1262" s="4"/>
      <c r="G1262" s="4"/>
      <c r="H1262" s="4"/>
      <c r="I1262" s="4"/>
      <c r="L1262" s="10"/>
      <c r="N1262" s="37"/>
      <c r="O1262" s="37"/>
    </row>
    <row r="1263" spans="1:15" s="6" customFormat="1" x14ac:dyDescent="0.2">
      <c r="A1263" s="4"/>
      <c r="B1263" s="4"/>
      <c r="D1263" s="4"/>
      <c r="E1263" s="4"/>
      <c r="F1263" s="4"/>
      <c r="G1263" s="4"/>
      <c r="H1263" s="4"/>
      <c r="I1263" s="4"/>
      <c r="L1263" s="10"/>
      <c r="N1263" s="37"/>
      <c r="O1263" s="37"/>
    </row>
    <row r="1264" spans="1:15" s="6" customFormat="1" x14ac:dyDescent="0.2">
      <c r="A1264" s="4"/>
      <c r="B1264" s="4"/>
      <c r="D1264" s="4"/>
      <c r="E1264" s="4"/>
      <c r="F1264" s="4"/>
      <c r="G1264" s="4"/>
      <c r="H1264" s="4"/>
      <c r="I1264" s="4"/>
      <c r="L1264" s="10"/>
      <c r="N1264" s="37"/>
      <c r="O1264" s="37"/>
    </row>
    <row r="1265" spans="1:15" s="6" customFormat="1" x14ac:dyDescent="0.2">
      <c r="A1265" s="4"/>
      <c r="B1265" s="4"/>
      <c r="D1265" s="4"/>
      <c r="E1265" s="4"/>
      <c r="F1265" s="4"/>
      <c r="G1265" s="4"/>
      <c r="H1265" s="4"/>
      <c r="I1265" s="4"/>
      <c r="L1265" s="10"/>
      <c r="N1265" s="37"/>
      <c r="O1265" s="37"/>
    </row>
    <row r="1266" spans="1:15" s="6" customFormat="1" x14ac:dyDescent="0.2">
      <c r="A1266" s="4"/>
      <c r="B1266" s="4"/>
      <c r="D1266" s="4"/>
      <c r="E1266" s="4"/>
      <c r="F1266" s="4"/>
      <c r="G1266" s="4"/>
      <c r="H1266" s="4"/>
      <c r="I1266" s="4"/>
      <c r="L1266" s="10"/>
      <c r="N1266" s="37"/>
      <c r="O1266" s="37"/>
    </row>
    <row r="1267" spans="1:15" s="6" customFormat="1" x14ac:dyDescent="0.2">
      <c r="A1267" s="4"/>
      <c r="B1267" s="4"/>
      <c r="D1267" s="4"/>
      <c r="E1267" s="4"/>
      <c r="F1267" s="4"/>
      <c r="G1267" s="4"/>
      <c r="H1267" s="4"/>
      <c r="I1267" s="4"/>
      <c r="L1267" s="10"/>
      <c r="N1267" s="37"/>
      <c r="O1267" s="37"/>
    </row>
    <row r="1268" spans="1:15" s="6" customFormat="1" x14ac:dyDescent="0.2">
      <c r="A1268" s="4"/>
      <c r="B1268" s="4"/>
      <c r="D1268" s="4"/>
      <c r="E1268" s="4"/>
      <c r="F1268" s="4"/>
      <c r="G1268" s="4"/>
      <c r="H1268" s="4"/>
      <c r="I1268" s="4"/>
      <c r="L1268" s="10"/>
      <c r="N1268" s="37"/>
      <c r="O1268" s="37"/>
    </row>
    <row r="1269" spans="1:15" s="6" customFormat="1" x14ac:dyDescent="0.2">
      <c r="A1269" s="4"/>
      <c r="B1269" s="4"/>
      <c r="D1269" s="4"/>
      <c r="E1269" s="4"/>
      <c r="F1269" s="4"/>
      <c r="G1269" s="4"/>
      <c r="H1269" s="4"/>
      <c r="I1269" s="4"/>
      <c r="L1269" s="10"/>
      <c r="N1269" s="37"/>
      <c r="O1269" s="37"/>
    </row>
    <row r="1270" spans="1:15" s="6" customFormat="1" x14ac:dyDescent="0.2">
      <c r="A1270" s="4"/>
      <c r="B1270" s="4"/>
      <c r="D1270" s="4"/>
      <c r="E1270" s="4"/>
      <c r="F1270" s="4"/>
      <c r="G1270" s="4"/>
      <c r="H1270" s="4"/>
      <c r="I1270" s="4"/>
      <c r="L1270" s="10"/>
      <c r="N1270" s="37"/>
      <c r="O1270" s="37"/>
    </row>
    <row r="1271" spans="1:15" s="6" customFormat="1" x14ac:dyDescent="0.2">
      <c r="A1271" s="4"/>
      <c r="B1271" s="4"/>
      <c r="D1271" s="4"/>
      <c r="E1271" s="4"/>
      <c r="F1271" s="4"/>
      <c r="G1271" s="4"/>
      <c r="H1271" s="4"/>
      <c r="I1271" s="4"/>
      <c r="L1271" s="10"/>
      <c r="N1271" s="37"/>
      <c r="O1271" s="37"/>
    </row>
    <row r="1272" spans="1:15" s="6" customFormat="1" x14ac:dyDescent="0.2">
      <c r="A1272" s="4"/>
      <c r="B1272" s="4"/>
      <c r="D1272" s="4"/>
      <c r="E1272" s="4"/>
      <c r="F1272" s="4"/>
      <c r="G1272" s="4"/>
      <c r="H1272" s="4"/>
      <c r="I1272" s="4"/>
      <c r="L1272" s="10"/>
      <c r="N1272" s="37"/>
      <c r="O1272" s="37"/>
    </row>
    <row r="1273" spans="1:15" s="6" customFormat="1" x14ac:dyDescent="0.2">
      <c r="A1273" s="4"/>
      <c r="B1273" s="4"/>
      <c r="D1273" s="4"/>
      <c r="E1273" s="4"/>
      <c r="F1273" s="4"/>
      <c r="G1273" s="4"/>
      <c r="H1273" s="4"/>
      <c r="I1273" s="4"/>
      <c r="L1273" s="10"/>
      <c r="N1273" s="37"/>
      <c r="O1273" s="37"/>
    </row>
    <row r="1274" spans="1:15" s="6" customFormat="1" x14ac:dyDescent="0.2">
      <c r="A1274" s="4"/>
      <c r="B1274" s="4"/>
      <c r="D1274" s="4"/>
      <c r="E1274" s="4"/>
      <c r="F1274" s="4"/>
      <c r="G1274" s="4"/>
      <c r="H1274" s="4"/>
      <c r="I1274" s="4"/>
      <c r="L1274" s="10"/>
      <c r="N1274" s="37"/>
      <c r="O1274" s="37"/>
    </row>
    <row r="1275" spans="1:15" s="6" customFormat="1" x14ac:dyDescent="0.2">
      <c r="A1275" s="4"/>
      <c r="B1275" s="4"/>
      <c r="D1275" s="4"/>
      <c r="E1275" s="4"/>
      <c r="F1275" s="4"/>
      <c r="G1275" s="4"/>
      <c r="H1275" s="4"/>
      <c r="I1275" s="4"/>
      <c r="L1275" s="10"/>
      <c r="N1275" s="37"/>
      <c r="O1275" s="37"/>
    </row>
    <row r="1276" spans="1:15" s="6" customFormat="1" x14ac:dyDescent="0.2">
      <c r="A1276" s="4"/>
      <c r="B1276" s="4"/>
      <c r="D1276" s="4"/>
      <c r="E1276" s="4"/>
      <c r="F1276" s="4"/>
      <c r="G1276" s="4"/>
      <c r="H1276" s="4"/>
      <c r="I1276" s="4"/>
      <c r="L1276" s="10"/>
      <c r="N1276" s="37"/>
      <c r="O1276" s="37"/>
    </row>
    <row r="1277" spans="1:15" s="6" customFormat="1" x14ac:dyDescent="0.2">
      <c r="A1277" s="4"/>
      <c r="B1277" s="4"/>
      <c r="D1277" s="4"/>
      <c r="E1277" s="4"/>
      <c r="F1277" s="4"/>
      <c r="G1277" s="4"/>
      <c r="H1277" s="4"/>
      <c r="I1277" s="4"/>
      <c r="L1277" s="10"/>
      <c r="N1277" s="37"/>
      <c r="O1277" s="37"/>
    </row>
    <row r="1278" spans="1:15" s="6" customFormat="1" x14ac:dyDescent="0.2">
      <c r="A1278" s="4"/>
      <c r="B1278" s="4"/>
      <c r="D1278" s="4"/>
      <c r="E1278" s="4"/>
      <c r="F1278" s="4"/>
      <c r="G1278" s="4"/>
      <c r="H1278" s="4"/>
      <c r="I1278" s="4"/>
      <c r="L1278" s="10"/>
      <c r="N1278" s="37"/>
      <c r="O1278" s="37"/>
    </row>
    <row r="1279" spans="1:15" s="6" customFormat="1" x14ac:dyDescent="0.2">
      <c r="A1279" s="4"/>
      <c r="B1279" s="4"/>
      <c r="D1279" s="4"/>
      <c r="E1279" s="4"/>
      <c r="F1279" s="4"/>
      <c r="G1279" s="4"/>
      <c r="H1279" s="4"/>
      <c r="I1279" s="4"/>
      <c r="L1279" s="10"/>
      <c r="N1279" s="37"/>
      <c r="O1279" s="37"/>
    </row>
    <row r="1280" spans="1:15" s="6" customFormat="1" x14ac:dyDescent="0.2">
      <c r="A1280" s="4"/>
      <c r="B1280" s="4"/>
      <c r="D1280" s="4"/>
      <c r="E1280" s="4"/>
      <c r="F1280" s="4"/>
      <c r="G1280" s="4"/>
      <c r="H1280" s="4"/>
      <c r="I1280" s="4"/>
      <c r="L1280" s="10"/>
      <c r="N1280" s="37"/>
      <c r="O1280" s="37"/>
    </row>
    <row r="1281" spans="1:15" s="6" customFormat="1" x14ac:dyDescent="0.2">
      <c r="A1281" s="4"/>
      <c r="B1281" s="4"/>
      <c r="D1281" s="4"/>
      <c r="E1281" s="4"/>
      <c r="F1281" s="4"/>
      <c r="G1281" s="4"/>
      <c r="H1281" s="4"/>
      <c r="I1281" s="4"/>
      <c r="L1281" s="10"/>
      <c r="N1281" s="37"/>
      <c r="O1281" s="37"/>
    </row>
    <row r="1282" spans="1:15" s="6" customFormat="1" x14ac:dyDescent="0.2">
      <c r="A1282" s="4"/>
      <c r="B1282" s="4"/>
      <c r="D1282" s="4"/>
      <c r="E1282" s="4"/>
      <c r="F1282" s="4"/>
      <c r="G1282" s="4"/>
      <c r="H1282" s="4"/>
      <c r="I1282" s="4"/>
      <c r="L1282" s="10"/>
      <c r="N1282" s="37"/>
      <c r="O1282" s="37"/>
    </row>
    <row r="1283" spans="1:15" s="6" customFormat="1" x14ac:dyDescent="0.2">
      <c r="A1283" s="4"/>
      <c r="B1283" s="4"/>
      <c r="D1283" s="4"/>
      <c r="E1283" s="4"/>
      <c r="F1283" s="4"/>
      <c r="G1283" s="4"/>
      <c r="H1283" s="4"/>
      <c r="I1283" s="4"/>
      <c r="L1283" s="10"/>
      <c r="N1283" s="37"/>
      <c r="O1283" s="37"/>
    </row>
    <row r="1284" spans="1:15" s="6" customFormat="1" x14ac:dyDescent="0.2">
      <c r="A1284" s="4"/>
      <c r="B1284" s="4"/>
      <c r="D1284" s="4"/>
      <c r="E1284" s="4"/>
      <c r="F1284" s="4"/>
      <c r="G1284" s="4"/>
      <c r="H1284" s="4"/>
      <c r="I1284" s="4"/>
      <c r="L1284" s="10"/>
      <c r="N1284" s="37"/>
      <c r="O1284" s="37"/>
    </row>
    <row r="1285" spans="1:15" s="6" customFormat="1" x14ac:dyDescent="0.2">
      <c r="A1285" s="4"/>
      <c r="B1285" s="4"/>
      <c r="D1285" s="4"/>
      <c r="E1285" s="4"/>
      <c r="F1285" s="4"/>
      <c r="G1285" s="4"/>
      <c r="H1285" s="4"/>
      <c r="I1285" s="4"/>
      <c r="L1285" s="10"/>
      <c r="N1285" s="37"/>
      <c r="O1285" s="37"/>
    </row>
    <row r="1286" spans="1:15" s="6" customFormat="1" x14ac:dyDescent="0.2">
      <c r="A1286" s="4"/>
      <c r="B1286" s="4"/>
      <c r="D1286" s="4"/>
      <c r="E1286" s="4"/>
      <c r="F1286" s="4"/>
      <c r="G1286" s="4"/>
      <c r="H1286" s="4"/>
      <c r="I1286" s="4"/>
      <c r="L1286" s="10"/>
      <c r="N1286" s="37"/>
      <c r="O1286" s="37"/>
    </row>
    <row r="1287" spans="1:15" s="6" customFormat="1" x14ac:dyDescent="0.2">
      <c r="A1287" s="4"/>
      <c r="B1287" s="4"/>
      <c r="D1287" s="4"/>
      <c r="E1287" s="4"/>
      <c r="F1287" s="4"/>
      <c r="G1287" s="4"/>
      <c r="H1287" s="4"/>
      <c r="I1287" s="4"/>
      <c r="L1287" s="10"/>
      <c r="N1287" s="37"/>
      <c r="O1287" s="37"/>
    </row>
    <row r="1288" spans="1:15" s="6" customFormat="1" x14ac:dyDescent="0.2">
      <c r="A1288" s="4"/>
      <c r="B1288" s="4"/>
      <c r="D1288" s="4"/>
      <c r="E1288" s="4"/>
      <c r="F1288" s="4"/>
      <c r="G1288" s="4"/>
      <c r="H1288" s="4"/>
      <c r="I1288" s="4"/>
      <c r="L1288" s="10"/>
      <c r="N1288" s="37"/>
      <c r="O1288" s="37"/>
    </row>
    <row r="1289" spans="1:15" s="6" customFormat="1" x14ac:dyDescent="0.2">
      <c r="A1289" s="4"/>
      <c r="B1289" s="4"/>
      <c r="D1289" s="4"/>
      <c r="E1289" s="4"/>
      <c r="F1289" s="4"/>
      <c r="G1289" s="4"/>
      <c r="H1289" s="4"/>
      <c r="I1289" s="4"/>
      <c r="L1289" s="10"/>
      <c r="N1289" s="37"/>
      <c r="O1289" s="37"/>
    </row>
    <row r="1290" spans="1:15" s="6" customFormat="1" x14ac:dyDescent="0.2">
      <c r="A1290" s="4"/>
      <c r="B1290" s="4"/>
      <c r="D1290" s="4"/>
      <c r="E1290" s="4"/>
      <c r="F1290" s="4"/>
      <c r="G1290" s="4"/>
      <c r="H1290" s="4"/>
      <c r="I1290" s="4"/>
      <c r="L1290" s="10"/>
      <c r="N1290" s="37"/>
      <c r="O1290" s="37"/>
    </row>
    <row r="1291" spans="1:15" s="6" customFormat="1" x14ac:dyDescent="0.2">
      <c r="A1291" s="4"/>
      <c r="B1291" s="4"/>
      <c r="D1291" s="4"/>
      <c r="E1291" s="4"/>
      <c r="F1291" s="4"/>
      <c r="G1291" s="4"/>
      <c r="H1291" s="4"/>
      <c r="I1291" s="4"/>
      <c r="L1291" s="10"/>
      <c r="N1291" s="37"/>
      <c r="O1291" s="37"/>
    </row>
    <row r="1292" spans="1:15" s="6" customFormat="1" x14ac:dyDescent="0.2">
      <c r="A1292" s="4"/>
      <c r="B1292" s="4"/>
      <c r="D1292" s="4"/>
      <c r="E1292" s="4"/>
      <c r="F1292" s="4"/>
      <c r="G1292" s="4"/>
      <c r="H1292" s="4"/>
      <c r="I1292" s="4"/>
      <c r="L1292" s="10"/>
      <c r="N1292" s="37"/>
      <c r="O1292" s="37"/>
    </row>
    <row r="1293" spans="1:15" s="6" customFormat="1" x14ac:dyDescent="0.2">
      <c r="A1293" s="4"/>
      <c r="B1293" s="4"/>
      <c r="D1293" s="4"/>
      <c r="E1293" s="4"/>
      <c r="F1293" s="4"/>
      <c r="G1293" s="4"/>
      <c r="H1293" s="4"/>
      <c r="I1293" s="4"/>
      <c r="L1293" s="10"/>
      <c r="N1293" s="37"/>
      <c r="O1293" s="37"/>
    </row>
    <row r="1294" spans="1:15" s="6" customFormat="1" x14ac:dyDescent="0.2">
      <c r="A1294" s="4"/>
      <c r="B1294" s="4"/>
      <c r="D1294" s="4"/>
      <c r="E1294" s="4"/>
      <c r="F1294" s="4"/>
      <c r="G1294" s="4"/>
      <c r="H1294" s="4"/>
      <c r="I1294" s="4"/>
      <c r="L1294" s="10"/>
      <c r="N1294" s="37"/>
      <c r="O1294" s="37"/>
    </row>
    <row r="1295" spans="1:15" s="6" customFormat="1" x14ac:dyDescent="0.2">
      <c r="A1295" s="4"/>
      <c r="B1295" s="4"/>
      <c r="D1295" s="4"/>
      <c r="E1295" s="4"/>
      <c r="F1295" s="4"/>
      <c r="G1295" s="4"/>
      <c r="H1295" s="4"/>
      <c r="I1295" s="4"/>
      <c r="L1295" s="10"/>
      <c r="N1295" s="37"/>
      <c r="O1295" s="37"/>
    </row>
    <row r="1296" spans="1:15" s="6" customFormat="1" x14ac:dyDescent="0.2">
      <c r="A1296" s="4"/>
      <c r="B1296" s="4"/>
      <c r="D1296" s="4"/>
      <c r="E1296" s="4"/>
      <c r="F1296" s="4"/>
      <c r="G1296" s="4"/>
      <c r="H1296" s="4"/>
      <c r="I1296" s="4"/>
      <c r="L1296" s="10"/>
      <c r="N1296" s="37"/>
      <c r="O1296" s="37"/>
    </row>
    <row r="1297" spans="1:35" s="6" customFormat="1" x14ac:dyDescent="0.2">
      <c r="A1297" s="4"/>
      <c r="B1297" s="4"/>
      <c r="D1297" s="4"/>
      <c r="E1297" s="4"/>
      <c r="F1297" s="4"/>
      <c r="G1297" s="4"/>
      <c r="H1297" s="4"/>
      <c r="I1297" s="4"/>
      <c r="L1297" s="10"/>
      <c r="N1297" s="37"/>
      <c r="O1297" s="37"/>
    </row>
    <row r="1298" spans="1:35" s="6" customFormat="1" x14ac:dyDescent="0.2">
      <c r="A1298" s="4"/>
      <c r="B1298" s="4"/>
      <c r="D1298" s="4"/>
      <c r="E1298" s="4"/>
      <c r="F1298" s="4"/>
      <c r="G1298" s="4"/>
      <c r="H1298" s="4"/>
      <c r="I1298" s="4"/>
      <c r="L1298" s="10"/>
      <c r="N1298" s="37"/>
      <c r="O1298" s="37"/>
    </row>
    <row r="1299" spans="1:35" s="6" customFormat="1" x14ac:dyDescent="0.2">
      <c r="A1299" s="4"/>
      <c r="B1299" s="4"/>
      <c r="D1299" s="4"/>
      <c r="E1299" s="4"/>
      <c r="F1299" s="4"/>
      <c r="G1299" s="4"/>
      <c r="H1299" s="4"/>
      <c r="I1299" s="4"/>
      <c r="L1299" s="10"/>
      <c r="N1299" s="37"/>
      <c r="O1299" s="37"/>
    </row>
    <row r="1300" spans="1:35" s="6" customFormat="1" x14ac:dyDescent="0.2">
      <c r="A1300" s="4"/>
      <c r="B1300" s="4"/>
      <c r="D1300" s="4"/>
      <c r="E1300" s="4"/>
      <c r="F1300" s="4"/>
      <c r="G1300" s="4"/>
      <c r="H1300" s="4"/>
      <c r="I1300" s="4"/>
      <c r="L1300" s="10"/>
      <c r="N1300" s="37"/>
      <c r="O1300" s="37"/>
    </row>
    <row r="1301" spans="1:35" s="6" customFormat="1" x14ac:dyDescent="0.2">
      <c r="A1301" s="4"/>
      <c r="B1301" s="4"/>
      <c r="D1301" s="4"/>
      <c r="E1301" s="4"/>
      <c r="F1301" s="4"/>
      <c r="G1301" s="4"/>
      <c r="H1301" s="4"/>
      <c r="I1301" s="4"/>
      <c r="L1301" s="10"/>
      <c r="N1301" s="37"/>
      <c r="O1301" s="37"/>
    </row>
    <row r="1302" spans="1:35" s="6" customFormat="1" x14ac:dyDescent="0.2">
      <c r="A1302" s="4"/>
      <c r="B1302" s="4"/>
      <c r="D1302" s="4"/>
      <c r="E1302" s="4"/>
      <c r="F1302" s="4"/>
      <c r="G1302" s="4"/>
      <c r="H1302" s="4"/>
      <c r="I1302" s="4"/>
      <c r="L1302" s="10"/>
      <c r="N1302" s="37"/>
      <c r="O1302" s="37"/>
    </row>
    <row r="1303" spans="1:35" s="6" customFormat="1" x14ac:dyDescent="0.2">
      <c r="A1303" s="4"/>
      <c r="B1303" s="4"/>
      <c r="D1303" s="4"/>
      <c r="E1303" s="4"/>
      <c r="F1303" s="4"/>
      <c r="G1303" s="4"/>
      <c r="H1303" s="4"/>
      <c r="I1303" s="4"/>
      <c r="L1303" s="10"/>
      <c r="N1303" s="37"/>
      <c r="O1303" s="37"/>
      <c r="T1303" s="39"/>
      <c r="U1303" s="5"/>
      <c r="V1303" s="5"/>
      <c r="W1303" s="5"/>
      <c r="X1303" s="5"/>
      <c r="Y1303" s="5"/>
      <c r="Z1303" s="5"/>
      <c r="AA1303" s="5"/>
      <c r="AC1303" s="5"/>
      <c r="AD1303" s="5"/>
      <c r="AE1303" s="5"/>
      <c r="AF1303" s="5"/>
      <c r="AG1303" s="5"/>
      <c r="AH1303" s="5"/>
      <c r="AI1303" s="5"/>
    </row>
    <row r="1048574" spans="4:4" x14ac:dyDescent="0.2">
      <c r="D1048574" s="4">
        <f>SUM(D2:D1048573)</f>
        <v>0</v>
      </c>
    </row>
  </sheetData>
  <sortState xmlns:xlrd2="http://schemas.microsoft.com/office/spreadsheetml/2017/richdata2" ref="A2:AJ1048574">
    <sortCondition ref="B2:B1048574"/>
  </sortState>
  <conditionalFormatting sqref="M1:M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112F6-F440-48AA-B992-C67D274ADE19}">
  <dimension ref="A1:L24"/>
  <sheetViews>
    <sheetView zoomScale="120" zoomScaleNormal="120" workbookViewId="0">
      <selection activeCell="C32" sqref="C32"/>
    </sheetView>
  </sheetViews>
  <sheetFormatPr defaultRowHeight="15" x14ac:dyDescent="0.25"/>
  <cols>
    <col min="1" max="1" width="13.140625" bestFit="1" customWidth="1"/>
  </cols>
  <sheetData>
    <row r="1" spans="1:12" s="5" customFormat="1" x14ac:dyDescent="0.25">
      <c r="A1" s="2" t="s">
        <v>0</v>
      </c>
      <c r="B1" s="3" t="s">
        <v>445</v>
      </c>
      <c r="C1" s="3" t="s">
        <v>446</v>
      </c>
      <c r="D1" s="3" t="s">
        <v>447</v>
      </c>
      <c r="E1" s="3" t="s">
        <v>448</v>
      </c>
      <c r="F1" s="3" t="s">
        <v>449</v>
      </c>
      <c r="G1" s="3" t="s">
        <v>450</v>
      </c>
      <c r="H1" s="3" t="s">
        <v>451</v>
      </c>
      <c r="I1" s="4" t="s">
        <v>11</v>
      </c>
      <c r="J1" s="4" t="s">
        <v>452</v>
      </c>
      <c r="K1" s="5" t="s">
        <v>515</v>
      </c>
    </row>
    <row r="2" spans="1:12" s="5" customFormat="1" x14ac:dyDescent="0.2">
      <c r="A2" s="4" t="s">
        <v>436</v>
      </c>
      <c r="B2" s="6">
        <v>401</v>
      </c>
      <c r="C2" s="4" t="s">
        <v>456</v>
      </c>
      <c r="D2" s="4">
        <v>6</v>
      </c>
      <c r="E2" s="4">
        <f>IF(D2&lt;7,1,(IF(D2&lt;13,2,(IF(D2&lt;19,4,(IF(D2&lt;28,6,8)))))))</f>
        <v>1</v>
      </c>
      <c r="F2" s="4"/>
      <c r="G2" s="4"/>
      <c r="H2" s="8"/>
      <c r="I2" s="4" t="str">
        <f>VLOOKUP(A2,[2]floweredvarieties!$A$2:$L$430,12,0)</f>
        <v>Y</v>
      </c>
      <c r="J2" s="4" t="str">
        <f>VLOOKUP(A2,[2]Sheet1!$C$2:$I$325,7,0)</f>
        <v>Y</v>
      </c>
      <c r="K2" s="5" t="s">
        <v>14</v>
      </c>
    </row>
    <row r="3" spans="1:12" s="5" customFormat="1" x14ac:dyDescent="0.2">
      <c r="A3" s="4" t="s">
        <v>171</v>
      </c>
      <c r="B3" s="6">
        <v>129</v>
      </c>
      <c r="C3" s="4" t="s">
        <v>453</v>
      </c>
      <c r="D3" s="4">
        <v>6</v>
      </c>
      <c r="E3" s="4">
        <f t="shared" ref="E3:E13" si="0">IF(D3&lt;7,1,(IF(D3&lt;13,2,(IF(D3&lt;19,4,(IF(D3&lt;28,6,8)))))))</f>
        <v>1</v>
      </c>
      <c r="F3" s="4"/>
      <c r="G3" s="4"/>
      <c r="H3" s="4" t="s">
        <v>454</v>
      </c>
      <c r="I3" s="4" t="str">
        <f>VLOOKUP(A3,[2]floweredvarieties!$A$2:$L$430,12,0)</f>
        <v>Y</v>
      </c>
      <c r="J3" s="4" t="e">
        <f>VLOOKUP(A3,[2]Sheet1!$C$2:$I$325,7,0)</f>
        <v>#N/A</v>
      </c>
      <c r="K3" s="5" t="s">
        <v>435</v>
      </c>
    </row>
    <row r="4" spans="1:12" s="5" customFormat="1" x14ac:dyDescent="0.2">
      <c r="A4" s="4" t="s">
        <v>55</v>
      </c>
      <c r="B4" s="6">
        <v>133</v>
      </c>
      <c r="C4" s="4" t="s">
        <v>456</v>
      </c>
      <c r="D4" s="4">
        <v>6</v>
      </c>
      <c r="E4" s="4">
        <f t="shared" si="0"/>
        <v>1</v>
      </c>
      <c r="F4" s="4"/>
      <c r="G4" s="4"/>
      <c r="H4" s="8" t="s">
        <v>459</v>
      </c>
      <c r="I4" s="4" t="str">
        <f>VLOOKUP(A4,[2]floweredvarieties!$A$2:$L$430,12,0)</f>
        <v>Y</v>
      </c>
      <c r="J4" s="4" t="e">
        <f>VLOOKUP(A4,[2]Sheet1!$C$2:$I$325,7,0)</f>
        <v>#N/A</v>
      </c>
    </row>
    <row r="5" spans="1:12" s="5" customFormat="1" x14ac:dyDescent="0.2">
      <c r="A5" s="4" t="s">
        <v>57</v>
      </c>
      <c r="B5" s="6">
        <v>113</v>
      </c>
      <c r="C5" s="4" t="s">
        <v>456</v>
      </c>
      <c r="D5" s="4">
        <v>9</v>
      </c>
      <c r="E5" s="4">
        <f t="shared" si="0"/>
        <v>2</v>
      </c>
      <c r="F5" s="4"/>
      <c r="G5" s="4"/>
      <c r="H5" s="8" t="s">
        <v>460</v>
      </c>
      <c r="I5" s="4" t="str">
        <f>VLOOKUP(A5,[2]floweredvarieties!$A$2:$L$430,12,0)</f>
        <v>Y</v>
      </c>
      <c r="J5" s="4" t="str">
        <f>VLOOKUP(A5,[2]Sheet1!$C$2:$I$325,7,0)</f>
        <v>Y</v>
      </c>
    </row>
    <row r="6" spans="1:12" s="5" customFormat="1" x14ac:dyDescent="0.2">
      <c r="A6" s="4" t="s">
        <v>125</v>
      </c>
      <c r="B6" s="6">
        <v>234</v>
      </c>
      <c r="C6" s="4" t="s">
        <v>456</v>
      </c>
      <c r="D6" s="4">
        <v>6</v>
      </c>
      <c r="E6" s="4">
        <f t="shared" si="0"/>
        <v>1</v>
      </c>
      <c r="F6" s="4"/>
      <c r="G6" s="4"/>
      <c r="H6" s="8" t="s">
        <v>467</v>
      </c>
      <c r="I6" s="4" t="str">
        <f>VLOOKUP(A6,[2]floweredvarieties!$A$2:$L$430,12,0)</f>
        <v>Y</v>
      </c>
      <c r="J6" s="4" t="e">
        <f>VLOOKUP(A6,[2]Sheet1!$C$2:$I$325,7,0)</f>
        <v>#N/A</v>
      </c>
    </row>
    <row r="7" spans="1:12" s="5" customFormat="1" x14ac:dyDescent="0.2">
      <c r="A7" s="4" t="s">
        <v>469</v>
      </c>
      <c r="B7" s="6">
        <v>120</v>
      </c>
      <c r="C7" s="4" t="s">
        <v>456</v>
      </c>
      <c r="D7" s="4">
        <v>6</v>
      </c>
      <c r="E7" s="4">
        <f t="shared" si="0"/>
        <v>1</v>
      </c>
      <c r="F7" s="4"/>
      <c r="G7" s="4"/>
      <c r="H7" s="8" t="s">
        <v>470</v>
      </c>
      <c r="I7" s="4" t="e">
        <f>VLOOKUP(A7,[2]floweredvarieties!$A$2:$L$430,12,0)</f>
        <v>#N/A</v>
      </c>
      <c r="J7" s="4" t="e">
        <f>VLOOKUP(A7,[2]Sheet1!$C$2:$I$325,7,0)</f>
        <v>#N/A</v>
      </c>
    </row>
    <row r="8" spans="1:12" s="5" customFormat="1" x14ac:dyDescent="0.2">
      <c r="A8" s="4" t="s">
        <v>130</v>
      </c>
      <c r="B8" s="6">
        <v>419</v>
      </c>
      <c r="C8" s="4" t="s">
        <v>456</v>
      </c>
      <c r="D8" s="4">
        <v>6</v>
      </c>
      <c r="E8" s="4">
        <f t="shared" si="0"/>
        <v>1</v>
      </c>
      <c r="F8" s="4"/>
      <c r="G8" s="4"/>
      <c r="H8" s="8" t="s">
        <v>468</v>
      </c>
      <c r="I8" s="4" t="str">
        <f>VLOOKUP(A8,[2]floweredvarieties!$A$2:$L$430,12,0)</f>
        <v>Y</v>
      </c>
      <c r="J8" s="4" t="e">
        <f>VLOOKUP(A8,[2]Sheet1!$C$2:$I$325,7,0)</f>
        <v>#N/A</v>
      </c>
    </row>
    <row r="9" spans="1:12" s="5" customFormat="1" x14ac:dyDescent="0.2">
      <c r="A9" s="4" t="s">
        <v>169</v>
      </c>
      <c r="B9" s="6">
        <v>323</v>
      </c>
      <c r="C9" s="4" t="s">
        <v>456</v>
      </c>
      <c r="D9" s="4">
        <v>9</v>
      </c>
      <c r="E9" s="4">
        <f t="shared" si="0"/>
        <v>2</v>
      </c>
      <c r="F9" s="4"/>
      <c r="G9" s="4"/>
      <c r="H9" s="8" t="s">
        <v>466</v>
      </c>
      <c r="I9" s="4" t="str">
        <f>VLOOKUP(A9,[2]floweredvarieties!$A$2:$L$430,12,0)</f>
        <v>Y</v>
      </c>
      <c r="J9" s="4" t="str">
        <f>VLOOKUP(A9,[2]Sheet1!$C$2:$I$325,7,0)</f>
        <v>Y</v>
      </c>
    </row>
    <row r="10" spans="1:12" s="5" customFormat="1" x14ac:dyDescent="0.2">
      <c r="A10" s="4" t="s">
        <v>172</v>
      </c>
      <c r="B10" s="6">
        <v>224</v>
      </c>
      <c r="C10" s="4" t="s">
        <v>456</v>
      </c>
      <c r="D10" s="4">
        <v>6</v>
      </c>
      <c r="E10" s="4">
        <f t="shared" si="0"/>
        <v>1</v>
      </c>
      <c r="F10" s="4"/>
      <c r="G10" s="4"/>
      <c r="H10" s="8" t="s">
        <v>471</v>
      </c>
      <c r="I10" s="4" t="str">
        <f>VLOOKUP(A10,[2]floweredvarieties!$A$2:$L$430,12,0)</f>
        <v>Y</v>
      </c>
      <c r="J10" s="4" t="e">
        <f>VLOOKUP(A10,[2]Sheet1!$C$2:$I$325,7,0)</f>
        <v>#N/A</v>
      </c>
    </row>
    <row r="11" spans="1:12" s="5" customFormat="1" x14ac:dyDescent="0.2">
      <c r="A11" s="4" t="s">
        <v>292</v>
      </c>
      <c r="B11" s="6">
        <v>634</v>
      </c>
      <c r="C11" s="4" t="s">
        <v>456</v>
      </c>
      <c r="D11" s="4">
        <v>6</v>
      </c>
      <c r="E11" s="4">
        <f t="shared" si="0"/>
        <v>1</v>
      </c>
      <c r="F11" s="4"/>
      <c r="G11" s="4"/>
      <c r="H11" s="8" t="s">
        <v>472</v>
      </c>
      <c r="I11" s="4" t="str">
        <f>VLOOKUP(A11,[2]floweredvarieties!$A$2:$L$430,12,0)</f>
        <v>Y</v>
      </c>
      <c r="J11" s="4" t="e">
        <f>VLOOKUP(A11,[2]Sheet1!$C$2:$I$325,7,0)</f>
        <v>#N/A</v>
      </c>
    </row>
    <row r="12" spans="1:12" s="5" customFormat="1" x14ac:dyDescent="0.2">
      <c r="A12" s="4" t="s">
        <v>310</v>
      </c>
      <c r="B12" s="6">
        <v>518</v>
      </c>
      <c r="C12" s="4" t="s">
        <v>456</v>
      </c>
      <c r="D12" s="4">
        <v>6</v>
      </c>
      <c r="E12" s="4">
        <f t="shared" si="0"/>
        <v>1</v>
      </c>
      <c r="F12" s="4"/>
      <c r="G12" s="4"/>
      <c r="H12" s="8" t="s">
        <v>465</v>
      </c>
      <c r="I12" s="4" t="str">
        <f>VLOOKUP(A12,[2]floweredvarieties!$A$2:$L$430,12,0)</f>
        <v>Y</v>
      </c>
      <c r="J12" s="4" t="e">
        <f>VLOOKUP(A12,[2]Sheet1!$C$2:$I$325,7,0)</f>
        <v>#N/A</v>
      </c>
    </row>
    <row r="13" spans="1:12" s="5" customFormat="1" x14ac:dyDescent="0.2">
      <c r="A13" s="4" t="s">
        <v>311</v>
      </c>
      <c r="B13" s="6">
        <v>614</v>
      </c>
      <c r="C13" s="4" t="s">
        <v>456</v>
      </c>
      <c r="D13" s="4">
        <v>6</v>
      </c>
      <c r="E13" s="4">
        <f t="shared" si="0"/>
        <v>1</v>
      </c>
      <c r="F13" s="4"/>
      <c r="G13" s="4"/>
      <c r="H13" s="8" t="s">
        <v>463</v>
      </c>
      <c r="I13" s="4" t="str">
        <f>VLOOKUP(A13,[2]floweredvarieties!$A$2:$L$430,12,0)</f>
        <v>Y</v>
      </c>
      <c r="J13" s="4" t="e">
        <f>VLOOKUP(A13,[2]Sheet1!$C$2:$I$325,7,0)</f>
        <v>#N/A</v>
      </c>
    </row>
    <row r="14" spans="1:12" s="4" customFormat="1" ht="14.25" x14ac:dyDescent="0.2">
      <c r="A14" s="4" t="s">
        <v>498</v>
      </c>
      <c r="D14" s="4">
        <v>6</v>
      </c>
      <c r="E14" s="4">
        <f t="shared" ref="E14:E24" si="1">IF(D14&lt;7,1,(IF(D14&lt;13,2,(IF(D14&lt;19,4,(IF(D14&lt;28,6,8)))))))</f>
        <v>1</v>
      </c>
      <c r="H14" s="8" t="s">
        <v>465</v>
      </c>
      <c r="I14" s="4" t="e">
        <f>VLOOKUP(A14,[2]floweredvarieties!$A$2:$L$430,12,0)</f>
        <v>#N/A</v>
      </c>
      <c r="J14" s="4" t="e">
        <f>VLOOKUP(A14,[2]Sheet1!$C$2:$I$325,7,0)</f>
        <v>#N/A</v>
      </c>
      <c r="K14" s="5" t="e">
        <v>#N/A</v>
      </c>
      <c r="L14" s="5"/>
    </row>
    <row r="15" spans="1:12" s="4" customFormat="1" ht="14.25" x14ac:dyDescent="0.2">
      <c r="A15" s="4" t="s">
        <v>500</v>
      </c>
      <c r="D15" s="4">
        <v>6</v>
      </c>
      <c r="E15" s="4">
        <f t="shared" si="1"/>
        <v>1</v>
      </c>
      <c r="H15" s="8" t="s">
        <v>471</v>
      </c>
      <c r="I15" s="4" t="e">
        <f>VLOOKUP(A15,[2]floweredvarieties!$A$2:$L$430,12,0)</f>
        <v>#N/A</v>
      </c>
      <c r="J15" s="4" t="e">
        <f>VLOOKUP(A15,[2]Sheet1!$C$2:$I$325,7,0)</f>
        <v>#N/A</v>
      </c>
      <c r="K15" s="5" t="e">
        <v>#N/A</v>
      </c>
      <c r="L15" s="5"/>
    </row>
    <row r="16" spans="1:12" s="4" customFormat="1" ht="14.25" x14ac:dyDescent="0.2">
      <c r="A16" s="4" t="s">
        <v>502</v>
      </c>
      <c r="D16" s="4">
        <v>6</v>
      </c>
      <c r="E16" s="4">
        <f t="shared" si="1"/>
        <v>1</v>
      </c>
      <c r="H16" s="8" t="s">
        <v>475</v>
      </c>
      <c r="I16" s="4" t="e">
        <f>VLOOKUP(A16,[2]floweredvarieties!$A$2:$L$430,12,0)</f>
        <v>#N/A</v>
      </c>
      <c r="J16" s="4" t="e">
        <f>VLOOKUP(A16,[2]Sheet1!$C$2:$I$325,7,0)</f>
        <v>#N/A</v>
      </c>
      <c r="K16" s="5" t="e">
        <v>#N/A</v>
      </c>
      <c r="L16" s="5"/>
    </row>
    <row r="17" spans="1:12" s="4" customFormat="1" ht="14.25" x14ac:dyDescent="0.2">
      <c r="A17" s="4" t="s">
        <v>503</v>
      </c>
      <c r="D17" s="4">
        <v>6</v>
      </c>
      <c r="E17" s="4">
        <f t="shared" si="1"/>
        <v>1</v>
      </c>
      <c r="H17" s="8" t="s">
        <v>458</v>
      </c>
      <c r="I17" s="4" t="e">
        <f>VLOOKUP(A17,[2]floweredvarieties!$A$2:$L$430,12,0)</f>
        <v>#N/A</v>
      </c>
      <c r="J17" s="4" t="e">
        <f>VLOOKUP(A17,[2]Sheet1!$C$2:$I$325,7,0)</f>
        <v>#N/A</v>
      </c>
      <c r="K17" s="5" t="e">
        <v>#N/A</v>
      </c>
      <c r="L17" s="5"/>
    </row>
    <row r="18" spans="1:12" s="4" customFormat="1" ht="14.25" x14ac:dyDescent="0.2">
      <c r="A18" s="4" t="s">
        <v>505</v>
      </c>
      <c r="D18" s="4">
        <v>6</v>
      </c>
      <c r="E18" s="4">
        <f t="shared" si="1"/>
        <v>1</v>
      </c>
      <c r="H18" s="8" t="s">
        <v>506</v>
      </c>
      <c r="I18" s="4" t="e">
        <f>VLOOKUP(A18,[2]floweredvarieties!$A$2:$L$430,12,0)</f>
        <v>#N/A</v>
      </c>
      <c r="J18" s="4" t="e">
        <f>VLOOKUP(A18,[2]Sheet1!$C$2:$I$325,7,0)</f>
        <v>#N/A</v>
      </c>
      <c r="K18" s="5" t="e">
        <v>#N/A</v>
      </c>
      <c r="L18" s="5"/>
    </row>
    <row r="19" spans="1:12" s="4" customFormat="1" ht="14.25" x14ac:dyDescent="0.2">
      <c r="A19" s="4" t="s">
        <v>508</v>
      </c>
      <c r="D19" s="4">
        <v>6</v>
      </c>
      <c r="E19" s="4">
        <f t="shared" si="1"/>
        <v>1</v>
      </c>
      <c r="H19" s="8" t="s">
        <v>482</v>
      </c>
      <c r="I19" s="4" t="e">
        <f>VLOOKUP(A19,[2]floweredvarieties!$A$2:$L$430,12,0)</f>
        <v>#N/A</v>
      </c>
      <c r="J19" s="4" t="e">
        <f>VLOOKUP(A19,[2]Sheet1!$C$2:$I$325,7,0)</f>
        <v>#N/A</v>
      </c>
      <c r="K19" s="5" t="e">
        <v>#N/A</v>
      </c>
      <c r="L19" s="5"/>
    </row>
    <row r="20" spans="1:12" s="4" customFormat="1" ht="14.25" x14ac:dyDescent="0.2">
      <c r="A20" s="4" t="s">
        <v>510</v>
      </c>
      <c r="D20" s="4">
        <v>6</v>
      </c>
      <c r="E20" s="4">
        <f t="shared" si="1"/>
        <v>1</v>
      </c>
      <c r="H20" s="8" t="s">
        <v>459</v>
      </c>
      <c r="I20" s="4" t="e">
        <f>VLOOKUP(A20,[2]floweredvarieties!$A$2:$L$430,12,0)</f>
        <v>#N/A</v>
      </c>
      <c r="J20" s="4" t="e">
        <f>VLOOKUP(A20,[2]Sheet1!$C$2:$I$325,7,0)</f>
        <v>#N/A</v>
      </c>
      <c r="K20" s="5" t="e">
        <v>#N/A</v>
      </c>
      <c r="L20" s="5"/>
    </row>
    <row r="21" spans="1:12" s="4" customFormat="1" ht="14.25" x14ac:dyDescent="0.2">
      <c r="A21" s="4" t="s">
        <v>511</v>
      </c>
      <c r="D21" s="4">
        <v>6</v>
      </c>
      <c r="E21" s="4">
        <f t="shared" si="1"/>
        <v>1</v>
      </c>
      <c r="H21" s="8" t="s">
        <v>462</v>
      </c>
      <c r="I21" s="4" t="e">
        <f>VLOOKUP(A21,[2]floweredvarieties!$A$2:$L$430,12,0)</f>
        <v>#N/A</v>
      </c>
      <c r="J21" s="4" t="e">
        <f>VLOOKUP(A21,[2]Sheet1!$C$2:$I$325,7,0)</f>
        <v>#N/A</v>
      </c>
      <c r="K21" s="5" t="e">
        <v>#N/A</v>
      </c>
      <c r="L21" s="5"/>
    </row>
    <row r="22" spans="1:12" s="4" customFormat="1" ht="14.25" x14ac:dyDescent="0.2">
      <c r="A22" s="4" t="s">
        <v>512</v>
      </c>
      <c r="D22" s="4">
        <v>6</v>
      </c>
      <c r="E22" s="4">
        <f t="shared" si="1"/>
        <v>1</v>
      </c>
      <c r="H22" s="8" t="s">
        <v>478</v>
      </c>
      <c r="I22" s="4" t="e">
        <f>VLOOKUP(A22,[2]floweredvarieties!$A$2:$L$430,12,0)</f>
        <v>#N/A</v>
      </c>
      <c r="J22" s="4" t="e">
        <f>VLOOKUP(A22,[2]Sheet1!$C$2:$I$325,7,0)</f>
        <v>#N/A</v>
      </c>
      <c r="K22" s="5" t="e">
        <v>#N/A</v>
      </c>
      <c r="L22" s="5"/>
    </row>
    <row r="23" spans="1:12" s="4" customFormat="1" ht="14.25" x14ac:dyDescent="0.2">
      <c r="A23" s="4" t="s">
        <v>514</v>
      </c>
      <c r="D23" s="4">
        <v>6</v>
      </c>
      <c r="E23" s="4">
        <f t="shared" si="1"/>
        <v>1</v>
      </c>
      <c r="H23" s="8" t="s">
        <v>471</v>
      </c>
      <c r="I23" s="4" t="e">
        <f>VLOOKUP(A23,[2]floweredvarieties!$A$2:$L$430,12,0)</f>
        <v>#N/A</v>
      </c>
      <c r="J23" s="4" t="e">
        <f>VLOOKUP(A23,[2]Sheet1!$C$2:$I$325,7,0)</f>
        <v>#N/A</v>
      </c>
      <c r="K23" s="5" t="e">
        <v>#N/A</v>
      </c>
      <c r="L23" s="5"/>
    </row>
    <row r="24" spans="1:12" s="5" customFormat="1" ht="14.25" x14ac:dyDescent="0.2">
      <c r="A24" s="4" t="s">
        <v>481</v>
      </c>
      <c r="B24" s="4"/>
      <c r="C24" s="4"/>
      <c r="D24" s="4">
        <v>6</v>
      </c>
      <c r="E24" s="4">
        <f t="shared" si="1"/>
        <v>1</v>
      </c>
      <c r="F24" s="4"/>
      <c r="G24" s="4"/>
      <c r="H24" s="8"/>
      <c r="I24" s="4" t="e">
        <f>VLOOKUP(A24,[2]floweredvarieties!$A$2:$L$430,12,0)</f>
        <v>#N/A</v>
      </c>
      <c r="J24" s="4" t="str">
        <f>VLOOKUP(A24,[2]Sheet1!$C$2:$I$325,7,0)</f>
        <v>Y</v>
      </c>
      <c r="K24" s="5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CE641-D4C6-4D7A-9953-B1C5CB7678CF}">
  <dimension ref="A1:Y182"/>
  <sheetViews>
    <sheetView zoomScale="115" zoomScaleNormal="115" workbookViewId="0">
      <pane ySplit="4" topLeftCell="A5" activePane="bottomLeft" state="frozen"/>
      <selection pane="bottomLeft" activeCell="B26" sqref="B26"/>
    </sheetView>
  </sheetViews>
  <sheetFormatPr defaultRowHeight="15" x14ac:dyDescent="0.25"/>
  <cols>
    <col min="1" max="1" width="9.7109375" style="4" bestFit="1" customWidth="1"/>
    <col min="2" max="2" width="12.28515625" style="4" bestFit="1" customWidth="1"/>
    <col min="3" max="5" width="9.140625" style="4"/>
    <col min="6" max="8" width="3.7109375" style="26" bestFit="1" customWidth="1"/>
    <col min="9" max="11" width="3.7109375" style="27" bestFit="1" customWidth="1"/>
    <col min="12" max="14" width="3.7109375" style="28" bestFit="1" customWidth="1"/>
    <col min="15" max="17" width="3.7109375" style="29" bestFit="1" customWidth="1"/>
    <col min="18" max="20" width="3.7109375" style="30" bestFit="1" customWidth="1"/>
    <col min="21" max="23" width="3.7109375" style="31" bestFit="1" customWidth="1"/>
    <col min="24" max="24" width="23.140625" bestFit="1" customWidth="1"/>
  </cols>
  <sheetData>
    <row r="1" spans="1:24" ht="15" customHeight="1" x14ac:dyDescent="0.25">
      <c r="A1" s="11"/>
      <c r="B1" s="12"/>
      <c r="C1" s="11"/>
      <c r="D1" s="11"/>
      <c r="E1" s="11" t="s">
        <v>529</v>
      </c>
      <c r="F1" s="13" t="s">
        <v>530</v>
      </c>
      <c r="G1" s="13" t="s">
        <v>531</v>
      </c>
      <c r="H1" s="13" t="s">
        <v>532</v>
      </c>
      <c r="I1" s="14" t="s">
        <v>533</v>
      </c>
      <c r="J1" s="14" t="s">
        <v>534</v>
      </c>
      <c r="K1" s="14" t="s">
        <v>535</v>
      </c>
      <c r="L1" s="15" t="s">
        <v>536</v>
      </c>
      <c r="M1" s="15" t="s">
        <v>537</v>
      </c>
      <c r="N1" s="15" t="s">
        <v>538</v>
      </c>
      <c r="O1" s="16" t="s">
        <v>539</v>
      </c>
      <c r="P1" s="16" t="s">
        <v>540</v>
      </c>
      <c r="Q1" s="16" t="s">
        <v>541</v>
      </c>
      <c r="R1" s="17" t="s">
        <v>542</v>
      </c>
      <c r="S1" s="17" t="s">
        <v>543</v>
      </c>
      <c r="T1" s="17" t="s">
        <v>544</v>
      </c>
      <c r="U1" s="18" t="s">
        <v>545</v>
      </c>
      <c r="V1" s="18" t="s">
        <v>546</v>
      </c>
      <c r="W1" s="18" t="s">
        <v>547</v>
      </c>
    </row>
    <row r="2" spans="1:24" ht="15" hidden="1" customHeight="1" x14ac:dyDescent="0.25">
      <c r="A2" s="11"/>
      <c r="B2" s="12"/>
      <c r="C2" s="11"/>
      <c r="D2" s="11"/>
      <c r="E2" s="11"/>
      <c r="F2" s="19">
        <v>70</v>
      </c>
      <c r="G2" s="19">
        <v>70</v>
      </c>
      <c r="H2" s="19">
        <v>70</v>
      </c>
      <c r="I2" s="20">
        <v>80</v>
      </c>
      <c r="J2" s="20">
        <v>80</v>
      </c>
      <c r="K2" s="20">
        <v>80</v>
      </c>
      <c r="L2" s="21">
        <v>95</v>
      </c>
      <c r="M2" s="21">
        <v>95</v>
      </c>
      <c r="N2" s="21">
        <v>95</v>
      </c>
      <c r="O2" s="22">
        <v>95</v>
      </c>
      <c r="P2" s="22">
        <v>95</v>
      </c>
      <c r="Q2" s="22">
        <v>95</v>
      </c>
      <c r="R2" s="23">
        <v>90</v>
      </c>
      <c r="S2" s="23">
        <v>90</v>
      </c>
      <c r="T2" s="23">
        <v>90</v>
      </c>
      <c r="U2" s="24">
        <v>90</v>
      </c>
      <c r="V2" s="24">
        <v>90</v>
      </c>
      <c r="W2" s="24">
        <v>90</v>
      </c>
    </row>
    <row r="3" spans="1:24" ht="15" hidden="1" customHeight="1" x14ac:dyDescent="0.25">
      <c r="A3" s="11" t="s">
        <v>548</v>
      </c>
      <c r="B3" s="12" t="s">
        <v>549</v>
      </c>
      <c r="C3" s="11" t="s">
        <v>550</v>
      </c>
      <c r="D3" s="11" t="s">
        <v>551</v>
      </c>
      <c r="E3" s="11"/>
      <c r="F3" s="19">
        <v>55</v>
      </c>
      <c r="G3" s="19">
        <v>55</v>
      </c>
      <c r="H3" s="19">
        <v>55</v>
      </c>
      <c r="I3" s="20">
        <v>65</v>
      </c>
      <c r="J3" s="20">
        <v>65</v>
      </c>
      <c r="K3" s="20">
        <v>65</v>
      </c>
      <c r="L3" s="21">
        <v>80</v>
      </c>
      <c r="M3" s="21">
        <v>80</v>
      </c>
      <c r="N3" s="21">
        <v>80</v>
      </c>
      <c r="O3" s="22">
        <v>80</v>
      </c>
      <c r="P3" s="22">
        <v>80</v>
      </c>
      <c r="Q3" s="22">
        <v>80</v>
      </c>
      <c r="R3" s="23">
        <v>75</v>
      </c>
      <c r="S3" s="23">
        <v>75</v>
      </c>
      <c r="T3" s="23">
        <v>75</v>
      </c>
      <c r="U3" s="24">
        <v>75</v>
      </c>
      <c r="V3" s="24">
        <v>75</v>
      </c>
      <c r="W3" s="24">
        <v>75</v>
      </c>
    </row>
    <row r="4" spans="1:24" ht="15.75" hidden="1" x14ac:dyDescent="0.25">
      <c r="A4" s="11"/>
      <c r="B4" s="12"/>
      <c r="C4" s="11">
        <f>SUM(C5:C163)</f>
        <v>324</v>
      </c>
      <c r="D4" s="11"/>
      <c r="E4" s="11">
        <f>SUM(E5:E163)</f>
        <v>324</v>
      </c>
      <c r="F4" s="19">
        <f t="shared" ref="F4:W4" si="0">SUM(F5:F183)</f>
        <v>18</v>
      </c>
      <c r="G4" s="19">
        <f t="shared" si="0"/>
        <v>18</v>
      </c>
      <c r="H4" s="19">
        <f t="shared" si="0"/>
        <v>18</v>
      </c>
      <c r="I4" s="20">
        <f t="shared" si="0"/>
        <v>18</v>
      </c>
      <c r="J4" s="20">
        <f t="shared" si="0"/>
        <v>18</v>
      </c>
      <c r="K4" s="20">
        <f t="shared" si="0"/>
        <v>18</v>
      </c>
      <c r="L4" s="20">
        <f t="shared" si="0"/>
        <v>18</v>
      </c>
      <c r="M4" s="20">
        <f t="shared" si="0"/>
        <v>18</v>
      </c>
      <c r="N4" s="20">
        <f t="shared" si="0"/>
        <v>18</v>
      </c>
      <c r="O4" s="20">
        <f t="shared" si="0"/>
        <v>18</v>
      </c>
      <c r="P4" s="20">
        <f t="shared" si="0"/>
        <v>18</v>
      </c>
      <c r="Q4" s="20">
        <f t="shared" si="0"/>
        <v>18</v>
      </c>
      <c r="R4" s="20">
        <f t="shared" si="0"/>
        <v>18</v>
      </c>
      <c r="S4" s="20">
        <f t="shared" si="0"/>
        <v>18</v>
      </c>
      <c r="T4" s="20">
        <f t="shared" si="0"/>
        <v>18</v>
      </c>
      <c r="U4" s="20">
        <f t="shared" si="0"/>
        <v>18</v>
      </c>
      <c r="V4" s="20">
        <f t="shared" si="0"/>
        <v>18</v>
      </c>
      <c r="W4" s="20">
        <f t="shared" si="0"/>
        <v>18</v>
      </c>
    </row>
    <row r="5" spans="1:24" ht="15.75" x14ac:dyDescent="0.25">
      <c r="A5" s="6" t="s">
        <v>556</v>
      </c>
      <c r="B5" s="6" t="s">
        <v>557</v>
      </c>
      <c r="C5" s="4">
        <v>9</v>
      </c>
      <c r="D5" s="4">
        <v>27</v>
      </c>
      <c r="E5" s="4">
        <f t="shared" ref="E5:E36" si="1">SUM(F5:W5)</f>
        <v>9</v>
      </c>
      <c r="H5" s="26">
        <v>1</v>
      </c>
      <c r="I5" s="27">
        <v>1</v>
      </c>
      <c r="K5" s="27">
        <v>1</v>
      </c>
      <c r="M5" s="28">
        <v>1</v>
      </c>
      <c r="O5" s="29">
        <v>1</v>
      </c>
      <c r="Q5" s="29">
        <v>1</v>
      </c>
      <c r="S5" s="30">
        <v>1</v>
      </c>
      <c r="V5" s="31">
        <v>1</v>
      </c>
      <c r="W5" s="31">
        <v>1</v>
      </c>
    </row>
    <row r="6" spans="1:24" ht="15.75" x14ac:dyDescent="0.25">
      <c r="A6" s="6" t="s">
        <v>556</v>
      </c>
      <c r="B6" s="6" t="s">
        <v>626</v>
      </c>
      <c r="C6" s="4">
        <v>8</v>
      </c>
      <c r="D6" s="4">
        <v>18</v>
      </c>
      <c r="E6" s="4">
        <f t="shared" si="1"/>
        <v>8</v>
      </c>
      <c r="F6" s="26">
        <v>1</v>
      </c>
      <c r="H6" s="26">
        <v>1</v>
      </c>
      <c r="I6" s="27">
        <v>1</v>
      </c>
      <c r="N6" s="28">
        <v>1</v>
      </c>
      <c r="P6" s="29">
        <v>1</v>
      </c>
      <c r="R6" s="30">
        <v>1</v>
      </c>
      <c r="V6" s="31">
        <v>1</v>
      </c>
      <c r="W6" s="31">
        <v>1</v>
      </c>
    </row>
    <row r="7" spans="1:24" ht="15.75" x14ac:dyDescent="0.25">
      <c r="A7" s="6" t="s">
        <v>554</v>
      </c>
      <c r="B7" s="6" t="s">
        <v>671</v>
      </c>
      <c r="C7" s="4">
        <v>2</v>
      </c>
      <c r="D7" s="4">
        <v>6</v>
      </c>
      <c r="E7" s="4">
        <f t="shared" si="1"/>
        <v>2</v>
      </c>
      <c r="U7" s="31">
        <v>1</v>
      </c>
      <c r="W7" s="31">
        <v>1</v>
      </c>
    </row>
    <row r="8" spans="1:24" ht="15.75" x14ac:dyDescent="0.25">
      <c r="A8" s="6" t="s">
        <v>556</v>
      </c>
      <c r="B8" s="6" t="s">
        <v>598</v>
      </c>
      <c r="C8" s="4">
        <v>8</v>
      </c>
      <c r="D8" s="4">
        <v>25</v>
      </c>
      <c r="E8" s="4">
        <f t="shared" si="1"/>
        <v>8</v>
      </c>
      <c r="F8" s="26">
        <v>1</v>
      </c>
      <c r="J8" s="27">
        <v>1</v>
      </c>
      <c r="K8" s="27">
        <v>1</v>
      </c>
      <c r="L8" s="28">
        <v>1</v>
      </c>
      <c r="N8" s="28">
        <v>1</v>
      </c>
      <c r="P8" s="29">
        <v>1</v>
      </c>
      <c r="T8" s="30">
        <v>1</v>
      </c>
      <c r="W8" s="31">
        <v>1</v>
      </c>
    </row>
    <row r="9" spans="1:24" ht="15.75" x14ac:dyDescent="0.25">
      <c r="A9" s="6" t="s">
        <v>552</v>
      </c>
      <c r="B9" s="6" t="s">
        <v>553</v>
      </c>
      <c r="C9" s="4">
        <v>3</v>
      </c>
      <c r="D9" s="4">
        <v>12</v>
      </c>
      <c r="E9" s="4">
        <f t="shared" si="1"/>
        <v>3</v>
      </c>
      <c r="J9" s="27">
        <v>1</v>
      </c>
      <c r="T9" s="30">
        <v>1</v>
      </c>
      <c r="W9" s="31">
        <v>1</v>
      </c>
    </row>
    <row r="10" spans="1:24" ht="15.75" x14ac:dyDescent="0.25">
      <c r="A10" s="6" t="s">
        <v>556</v>
      </c>
      <c r="B10" s="6" t="s">
        <v>587</v>
      </c>
      <c r="C10" s="4">
        <v>5</v>
      </c>
      <c r="D10" s="4">
        <v>13</v>
      </c>
      <c r="E10" s="4">
        <f t="shared" si="1"/>
        <v>5</v>
      </c>
      <c r="H10" s="26">
        <v>1</v>
      </c>
      <c r="L10" s="28">
        <v>1</v>
      </c>
      <c r="P10" s="29">
        <v>1</v>
      </c>
      <c r="S10" s="30">
        <v>1</v>
      </c>
      <c r="W10" s="31">
        <v>1</v>
      </c>
    </row>
    <row r="11" spans="1:24" ht="15.75" x14ac:dyDescent="0.25">
      <c r="A11" s="33" t="s">
        <v>556</v>
      </c>
      <c r="B11" s="6" t="s">
        <v>583</v>
      </c>
      <c r="C11" s="4">
        <v>5</v>
      </c>
      <c r="D11" s="4">
        <v>15</v>
      </c>
      <c r="E11" s="4">
        <f t="shared" si="1"/>
        <v>5</v>
      </c>
      <c r="G11" s="26">
        <v>1</v>
      </c>
      <c r="I11" s="27">
        <v>1</v>
      </c>
      <c r="P11" s="29">
        <v>1</v>
      </c>
      <c r="S11" s="30">
        <v>1</v>
      </c>
      <c r="W11" s="31">
        <v>1</v>
      </c>
      <c r="X11" t="s">
        <v>597</v>
      </c>
    </row>
    <row r="12" spans="1:24" ht="15.75" x14ac:dyDescent="0.25">
      <c r="A12" s="6" t="s">
        <v>556</v>
      </c>
      <c r="B12" s="6" t="s">
        <v>558</v>
      </c>
      <c r="C12" s="4">
        <v>4</v>
      </c>
      <c r="D12" s="4">
        <v>11</v>
      </c>
      <c r="E12" s="4">
        <f t="shared" si="1"/>
        <v>4</v>
      </c>
      <c r="K12" s="27">
        <v>1</v>
      </c>
      <c r="M12" s="28">
        <v>1</v>
      </c>
      <c r="S12" s="30">
        <v>1</v>
      </c>
      <c r="W12" s="31">
        <v>1</v>
      </c>
    </row>
    <row r="13" spans="1:24" ht="15.75" x14ac:dyDescent="0.25">
      <c r="A13" s="4" t="s">
        <v>554</v>
      </c>
      <c r="B13" s="6" t="s">
        <v>581</v>
      </c>
      <c r="C13" s="4">
        <v>5</v>
      </c>
      <c r="D13" s="4">
        <v>17</v>
      </c>
      <c r="E13" s="4">
        <f t="shared" si="1"/>
        <v>5</v>
      </c>
      <c r="K13" s="27">
        <v>1</v>
      </c>
      <c r="L13" s="28">
        <v>1</v>
      </c>
      <c r="O13" s="29">
        <v>1</v>
      </c>
      <c r="R13" s="30">
        <v>1</v>
      </c>
      <c r="W13" s="31">
        <v>1</v>
      </c>
    </row>
    <row r="14" spans="1:24" ht="15.75" x14ac:dyDescent="0.25">
      <c r="A14" s="6" t="s">
        <v>556</v>
      </c>
      <c r="B14" s="6" t="s">
        <v>605</v>
      </c>
      <c r="C14" s="4">
        <v>6</v>
      </c>
      <c r="D14" s="4">
        <v>15</v>
      </c>
      <c r="E14" s="4">
        <f t="shared" si="1"/>
        <v>6</v>
      </c>
      <c r="F14" s="26">
        <v>1</v>
      </c>
      <c r="J14" s="27">
        <v>1</v>
      </c>
      <c r="L14" s="28">
        <v>1</v>
      </c>
      <c r="O14" s="29">
        <v>1</v>
      </c>
      <c r="R14" s="30">
        <v>1</v>
      </c>
      <c r="W14" s="31">
        <v>1</v>
      </c>
    </row>
    <row r="15" spans="1:24" ht="15.75" x14ac:dyDescent="0.25">
      <c r="A15" s="6" t="s">
        <v>554</v>
      </c>
      <c r="B15" s="6" t="s">
        <v>623</v>
      </c>
      <c r="C15" s="4">
        <v>2</v>
      </c>
      <c r="D15" s="4">
        <v>6</v>
      </c>
      <c r="E15" s="4">
        <f t="shared" si="1"/>
        <v>2</v>
      </c>
      <c r="Q15" s="29">
        <v>1</v>
      </c>
      <c r="W15" s="31">
        <v>1</v>
      </c>
    </row>
    <row r="16" spans="1:24" ht="15.75" x14ac:dyDescent="0.25">
      <c r="A16" s="6" t="s">
        <v>670</v>
      </c>
      <c r="B16" s="6" t="s">
        <v>672</v>
      </c>
      <c r="C16" s="4">
        <v>3</v>
      </c>
      <c r="D16" s="4">
        <v>10</v>
      </c>
      <c r="E16" s="4">
        <f t="shared" si="1"/>
        <v>3</v>
      </c>
      <c r="M16" s="28">
        <v>1</v>
      </c>
      <c r="P16" s="29">
        <v>1</v>
      </c>
      <c r="W16" s="31">
        <v>1</v>
      </c>
    </row>
    <row r="17" spans="1:25" ht="15.75" x14ac:dyDescent="0.25">
      <c r="A17" s="4" t="s">
        <v>556</v>
      </c>
      <c r="B17" s="6" t="s">
        <v>568</v>
      </c>
      <c r="C17" s="4">
        <v>2</v>
      </c>
      <c r="D17" s="4">
        <v>7</v>
      </c>
      <c r="E17" s="4">
        <f t="shared" si="1"/>
        <v>2</v>
      </c>
      <c r="P17" s="29">
        <v>1</v>
      </c>
      <c r="W17" s="31">
        <v>1</v>
      </c>
    </row>
    <row r="18" spans="1:25" ht="15.75" x14ac:dyDescent="0.25">
      <c r="A18" s="6" t="s">
        <v>554</v>
      </c>
      <c r="B18" s="6" t="s">
        <v>570</v>
      </c>
      <c r="C18" s="4">
        <v>2</v>
      </c>
      <c r="D18" s="4">
        <v>7</v>
      </c>
      <c r="E18" s="4">
        <f t="shared" si="1"/>
        <v>2</v>
      </c>
      <c r="P18" s="29">
        <v>1</v>
      </c>
      <c r="W18" s="31">
        <v>1</v>
      </c>
    </row>
    <row r="19" spans="1:25" ht="15.75" x14ac:dyDescent="0.25">
      <c r="A19" s="4" t="s">
        <v>556</v>
      </c>
      <c r="B19" s="6" t="s">
        <v>657</v>
      </c>
      <c r="C19" s="4">
        <v>4</v>
      </c>
      <c r="D19" s="4">
        <v>12</v>
      </c>
      <c r="E19" s="4">
        <f t="shared" si="1"/>
        <v>4</v>
      </c>
      <c r="F19" s="26">
        <v>1</v>
      </c>
      <c r="G19" s="26">
        <v>1</v>
      </c>
      <c r="O19" s="29">
        <v>1</v>
      </c>
      <c r="W19" s="31">
        <v>1</v>
      </c>
    </row>
    <row r="20" spans="1:25" ht="15.75" x14ac:dyDescent="0.25">
      <c r="A20" s="6" t="s">
        <v>556</v>
      </c>
      <c r="B20" s="6" t="s">
        <v>574</v>
      </c>
      <c r="C20" s="4">
        <v>5</v>
      </c>
      <c r="D20" s="4">
        <v>11</v>
      </c>
      <c r="E20" s="4">
        <f t="shared" si="1"/>
        <v>5</v>
      </c>
      <c r="F20" s="26">
        <v>1</v>
      </c>
      <c r="G20" s="26">
        <v>1</v>
      </c>
      <c r="I20" s="27">
        <v>1</v>
      </c>
      <c r="M20" s="28">
        <v>1</v>
      </c>
      <c r="W20" s="31">
        <v>1</v>
      </c>
    </row>
    <row r="21" spans="1:25" ht="15.75" x14ac:dyDescent="0.25">
      <c r="A21" s="6" t="s">
        <v>435</v>
      </c>
      <c r="B21" s="6" t="s">
        <v>681</v>
      </c>
      <c r="C21" s="4">
        <v>2</v>
      </c>
      <c r="D21" s="4">
        <v>12</v>
      </c>
      <c r="E21" s="4">
        <f t="shared" si="1"/>
        <v>2</v>
      </c>
      <c r="M21" s="28">
        <v>1</v>
      </c>
      <c r="W21" s="31">
        <v>1</v>
      </c>
    </row>
    <row r="22" spans="1:25" ht="15.75" x14ac:dyDescent="0.25">
      <c r="A22" s="6" t="s">
        <v>556</v>
      </c>
      <c r="B22" s="6" t="s">
        <v>571</v>
      </c>
      <c r="C22" s="4">
        <v>1</v>
      </c>
      <c r="D22" s="4">
        <v>6</v>
      </c>
      <c r="E22" s="4">
        <f t="shared" si="1"/>
        <v>1</v>
      </c>
      <c r="W22" s="31">
        <v>1</v>
      </c>
    </row>
    <row r="23" spans="1:25" ht="15.75" x14ac:dyDescent="0.25">
      <c r="A23" s="6" t="s">
        <v>556</v>
      </c>
      <c r="B23" s="6" t="s">
        <v>578</v>
      </c>
      <c r="C23" s="4">
        <v>4</v>
      </c>
      <c r="D23" s="4">
        <v>12</v>
      </c>
      <c r="E23" s="4">
        <f t="shared" si="1"/>
        <v>4</v>
      </c>
      <c r="I23" s="27">
        <v>1</v>
      </c>
      <c r="S23" s="30">
        <v>1</v>
      </c>
      <c r="T23" s="30">
        <v>1</v>
      </c>
      <c r="V23" s="31">
        <v>1</v>
      </c>
    </row>
    <row r="24" spans="1:25" ht="15.75" x14ac:dyDescent="0.25">
      <c r="A24" s="6" t="s">
        <v>554</v>
      </c>
      <c r="B24" s="6" t="s">
        <v>622</v>
      </c>
      <c r="C24" s="4">
        <v>6</v>
      </c>
      <c r="D24" s="4">
        <v>15</v>
      </c>
      <c r="E24" s="4">
        <f t="shared" si="1"/>
        <v>6</v>
      </c>
      <c r="H24" s="26">
        <v>1</v>
      </c>
      <c r="I24" s="27">
        <v>1</v>
      </c>
      <c r="P24" s="29">
        <v>1</v>
      </c>
      <c r="Q24" s="29">
        <v>1</v>
      </c>
      <c r="T24" s="30">
        <v>1</v>
      </c>
      <c r="V24" s="31">
        <v>1</v>
      </c>
    </row>
    <row r="25" spans="1:25" ht="15.75" x14ac:dyDescent="0.25">
      <c r="A25" s="6" t="s">
        <v>554</v>
      </c>
      <c r="B25" s="6" t="s">
        <v>567</v>
      </c>
      <c r="C25" s="4">
        <v>4</v>
      </c>
      <c r="D25" s="4">
        <v>9</v>
      </c>
      <c r="E25" s="4">
        <f t="shared" si="1"/>
        <v>4</v>
      </c>
      <c r="L25" s="28">
        <v>1</v>
      </c>
      <c r="Q25" s="29">
        <v>1</v>
      </c>
      <c r="T25" s="30">
        <v>1</v>
      </c>
      <c r="V25" s="31">
        <v>1</v>
      </c>
      <c r="X25" t="s">
        <v>597</v>
      </c>
    </row>
    <row r="26" spans="1:25" ht="15.75" x14ac:dyDescent="0.25">
      <c r="A26" s="6" t="s">
        <v>556</v>
      </c>
      <c r="B26" s="6" t="s">
        <v>609</v>
      </c>
      <c r="C26" s="4">
        <v>5</v>
      </c>
      <c r="D26" s="4">
        <v>12</v>
      </c>
      <c r="E26" s="4">
        <f t="shared" si="1"/>
        <v>5</v>
      </c>
      <c r="F26" s="26">
        <v>1</v>
      </c>
      <c r="N26" s="28">
        <v>1</v>
      </c>
      <c r="P26" s="29">
        <v>1</v>
      </c>
      <c r="S26" s="30">
        <v>1</v>
      </c>
      <c r="V26" s="31">
        <v>1</v>
      </c>
    </row>
    <row r="27" spans="1:25" ht="15.75" x14ac:dyDescent="0.25">
      <c r="A27" s="6" t="s">
        <v>552</v>
      </c>
      <c r="B27" s="6" t="s">
        <v>601</v>
      </c>
      <c r="C27" s="4">
        <v>3</v>
      </c>
      <c r="D27" s="4">
        <v>12</v>
      </c>
      <c r="E27" s="4">
        <f t="shared" si="1"/>
        <v>3</v>
      </c>
      <c r="L27" s="28">
        <v>1</v>
      </c>
      <c r="S27" s="30">
        <v>1</v>
      </c>
      <c r="V27" s="31">
        <v>1</v>
      </c>
    </row>
    <row r="28" spans="1:25" ht="15.75" x14ac:dyDescent="0.25">
      <c r="A28" s="6" t="s">
        <v>556</v>
      </c>
      <c r="B28" s="6" t="s">
        <v>569</v>
      </c>
      <c r="C28" s="4">
        <v>3</v>
      </c>
      <c r="D28" s="4">
        <v>9</v>
      </c>
      <c r="E28" s="4">
        <f t="shared" si="1"/>
        <v>3</v>
      </c>
      <c r="H28" s="26">
        <v>1</v>
      </c>
      <c r="S28" s="30">
        <v>1</v>
      </c>
      <c r="V28" s="31">
        <v>1</v>
      </c>
    </row>
    <row r="29" spans="1:25" ht="15.75" x14ac:dyDescent="0.25">
      <c r="A29" s="6" t="s">
        <v>556</v>
      </c>
      <c r="B29" s="6" t="s">
        <v>608</v>
      </c>
      <c r="C29" s="4">
        <v>3</v>
      </c>
      <c r="D29" s="4">
        <v>12</v>
      </c>
      <c r="E29" s="4">
        <f t="shared" si="1"/>
        <v>3</v>
      </c>
      <c r="F29" s="26">
        <v>1</v>
      </c>
      <c r="S29" s="30">
        <v>1</v>
      </c>
      <c r="V29" s="31">
        <v>1</v>
      </c>
    </row>
    <row r="30" spans="1:25" ht="15.75" x14ac:dyDescent="0.25">
      <c r="A30" s="6" t="s">
        <v>552</v>
      </c>
      <c r="B30" s="6" t="s">
        <v>611</v>
      </c>
      <c r="C30" s="4">
        <v>3</v>
      </c>
      <c r="D30" s="4">
        <v>6</v>
      </c>
      <c r="E30" s="4">
        <f t="shared" si="1"/>
        <v>3</v>
      </c>
      <c r="Q30" s="29">
        <v>1</v>
      </c>
      <c r="R30" s="30">
        <v>1</v>
      </c>
      <c r="V30" s="31">
        <v>1</v>
      </c>
      <c r="Y30" s="34"/>
    </row>
    <row r="31" spans="1:25" ht="15.75" x14ac:dyDescent="0.25">
      <c r="A31" s="6" t="s">
        <v>552</v>
      </c>
      <c r="B31" s="6" t="s">
        <v>582</v>
      </c>
      <c r="C31" s="4">
        <v>5</v>
      </c>
      <c r="D31" s="4">
        <v>11</v>
      </c>
      <c r="E31" s="4">
        <f t="shared" si="1"/>
        <v>5</v>
      </c>
      <c r="J31" s="27">
        <v>1</v>
      </c>
      <c r="N31" s="28">
        <v>1</v>
      </c>
      <c r="O31" s="29">
        <v>1</v>
      </c>
      <c r="R31" s="30">
        <v>1</v>
      </c>
      <c r="V31" s="31">
        <v>1</v>
      </c>
    </row>
    <row r="32" spans="1:25" ht="15.75" x14ac:dyDescent="0.25">
      <c r="A32" s="6" t="s">
        <v>554</v>
      </c>
      <c r="B32" s="6" t="s">
        <v>644</v>
      </c>
      <c r="C32" s="4">
        <v>6</v>
      </c>
      <c r="D32" s="4">
        <v>14</v>
      </c>
      <c r="E32" s="4">
        <f t="shared" si="1"/>
        <v>6</v>
      </c>
      <c r="F32" s="26">
        <v>1</v>
      </c>
      <c r="J32" s="27">
        <v>1</v>
      </c>
      <c r="K32" s="27">
        <v>1</v>
      </c>
      <c r="N32" s="28">
        <v>1</v>
      </c>
      <c r="R32" s="30">
        <v>1</v>
      </c>
      <c r="V32" s="31">
        <v>1</v>
      </c>
    </row>
    <row r="33" spans="1:25" ht="15.75" x14ac:dyDescent="0.25">
      <c r="A33" s="6" t="s">
        <v>556</v>
      </c>
      <c r="B33" s="6" t="s">
        <v>559</v>
      </c>
      <c r="C33" s="4">
        <v>4</v>
      </c>
      <c r="D33" s="4">
        <v>11</v>
      </c>
      <c r="E33" s="4">
        <f t="shared" si="1"/>
        <v>4</v>
      </c>
      <c r="H33" s="26">
        <v>1</v>
      </c>
      <c r="I33" s="27">
        <v>1</v>
      </c>
      <c r="R33" s="30">
        <v>1</v>
      </c>
      <c r="V33" s="31">
        <v>1</v>
      </c>
    </row>
    <row r="34" spans="1:25" ht="15.75" x14ac:dyDescent="0.25">
      <c r="A34" s="6" t="s">
        <v>552</v>
      </c>
      <c r="B34" s="6" t="s">
        <v>684</v>
      </c>
      <c r="C34" s="4">
        <v>5</v>
      </c>
      <c r="D34" s="4">
        <v>15</v>
      </c>
      <c r="E34" s="4">
        <f t="shared" si="1"/>
        <v>5</v>
      </c>
      <c r="G34" s="26">
        <v>1</v>
      </c>
      <c r="I34" s="27">
        <v>1</v>
      </c>
      <c r="L34" s="28">
        <v>1</v>
      </c>
      <c r="Q34" s="29">
        <v>1</v>
      </c>
      <c r="V34" s="31">
        <v>1</v>
      </c>
    </row>
    <row r="35" spans="1:25" ht="15.75" x14ac:dyDescent="0.25">
      <c r="A35" s="4" t="s">
        <v>554</v>
      </c>
      <c r="B35" s="6" t="s">
        <v>619</v>
      </c>
      <c r="C35" s="4">
        <v>4</v>
      </c>
      <c r="D35" s="4">
        <v>15</v>
      </c>
      <c r="E35" s="4">
        <f t="shared" si="1"/>
        <v>4</v>
      </c>
      <c r="H35" s="26">
        <v>1</v>
      </c>
      <c r="M35" s="28">
        <v>1</v>
      </c>
      <c r="P35" s="29">
        <v>1</v>
      </c>
      <c r="V35" s="31">
        <v>1</v>
      </c>
    </row>
    <row r="36" spans="1:25" ht="15.75" x14ac:dyDescent="0.25">
      <c r="A36" s="6" t="s">
        <v>554</v>
      </c>
      <c r="B36" s="6" t="s">
        <v>613</v>
      </c>
      <c r="C36" s="4">
        <v>2</v>
      </c>
      <c r="D36" s="4">
        <v>10</v>
      </c>
      <c r="E36" s="4">
        <f t="shared" si="1"/>
        <v>2</v>
      </c>
      <c r="M36" s="28">
        <v>1</v>
      </c>
      <c r="V36" s="31">
        <v>1</v>
      </c>
    </row>
    <row r="37" spans="1:25" ht="15.75" x14ac:dyDescent="0.25">
      <c r="A37" s="4" t="s">
        <v>556</v>
      </c>
      <c r="B37" s="6" t="s">
        <v>579</v>
      </c>
      <c r="C37" s="4">
        <v>1</v>
      </c>
      <c r="D37" s="4">
        <v>11</v>
      </c>
      <c r="E37" s="4">
        <f t="shared" ref="E37:E68" si="2">SUM(F37:W37)</f>
        <v>1</v>
      </c>
      <c r="V37" s="31">
        <v>1</v>
      </c>
    </row>
    <row r="38" spans="1:25" ht="15.75" x14ac:dyDescent="0.25">
      <c r="A38" s="6" t="s">
        <v>554</v>
      </c>
      <c r="B38" s="6" t="s">
        <v>616</v>
      </c>
      <c r="C38" s="4">
        <v>1</v>
      </c>
      <c r="D38" s="4">
        <v>5</v>
      </c>
      <c r="E38" s="4">
        <f t="shared" si="2"/>
        <v>1</v>
      </c>
      <c r="V38" s="31">
        <v>1</v>
      </c>
    </row>
    <row r="39" spans="1:25" ht="15.75" x14ac:dyDescent="0.25">
      <c r="A39" s="6" t="s">
        <v>554</v>
      </c>
      <c r="B39" s="6" t="s">
        <v>580</v>
      </c>
      <c r="C39" s="4">
        <v>5</v>
      </c>
      <c r="D39" s="4">
        <v>11</v>
      </c>
      <c r="E39" s="4">
        <f t="shared" si="2"/>
        <v>5</v>
      </c>
      <c r="G39" s="26">
        <v>1</v>
      </c>
      <c r="P39" s="29">
        <v>1</v>
      </c>
      <c r="R39" s="30">
        <v>1</v>
      </c>
      <c r="T39" s="30">
        <v>1</v>
      </c>
      <c r="U39" s="31">
        <v>1</v>
      </c>
    </row>
    <row r="40" spans="1:25" ht="15.75" x14ac:dyDescent="0.25">
      <c r="A40" s="6" t="s">
        <v>556</v>
      </c>
      <c r="B40" s="6" t="s">
        <v>593</v>
      </c>
      <c r="C40" s="4">
        <v>3</v>
      </c>
      <c r="D40" s="4">
        <v>9</v>
      </c>
      <c r="E40" s="4">
        <f t="shared" si="2"/>
        <v>3</v>
      </c>
      <c r="R40" s="30">
        <v>1</v>
      </c>
      <c r="T40" s="30">
        <v>1</v>
      </c>
      <c r="U40" s="31">
        <v>1</v>
      </c>
      <c r="Y40" s="32"/>
    </row>
    <row r="41" spans="1:25" ht="15.75" x14ac:dyDescent="0.25">
      <c r="A41" s="6" t="s">
        <v>556</v>
      </c>
      <c r="B41" s="6" t="s">
        <v>594</v>
      </c>
      <c r="C41" s="4">
        <v>4</v>
      </c>
      <c r="D41" s="4">
        <v>11</v>
      </c>
      <c r="E41" s="4">
        <f t="shared" si="2"/>
        <v>4</v>
      </c>
      <c r="F41" s="26">
        <v>1</v>
      </c>
      <c r="I41" s="27">
        <v>1</v>
      </c>
      <c r="T41" s="30">
        <v>1</v>
      </c>
      <c r="U41" s="31">
        <v>1</v>
      </c>
    </row>
    <row r="42" spans="1:25" ht="15.75" x14ac:dyDescent="0.25">
      <c r="A42" s="6" t="s">
        <v>556</v>
      </c>
      <c r="B42" s="6" t="s">
        <v>676</v>
      </c>
      <c r="C42" s="4">
        <v>4</v>
      </c>
      <c r="D42" s="4">
        <v>11</v>
      </c>
      <c r="E42" s="4">
        <f t="shared" si="2"/>
        <v>4</v>
      </c>
      <c r="H42" s="26">
        <v>1</v>
      </c>
      <c r="O42" s="29">
        <v>1</v>
      </c>
      <c r="S42" s="30">
        <v>1</v>
      </c>
      <c r="U42" s="31">
        <v>1</v>
      </c>
    </row>
    <row r="43" spans="1:25" ht="15.75" x14ac:dyDescent="0.25">
      <c r="A43" s="4" t="s">
        <v>552</v>
      </c>
      <c r="B43" s="6" t="s">
        <v>683</v>
      </c>
      <c r="C43" s="4">
        <v>6</v>
      </c>
      <c r="D43" s="4">
        <v>15</v>
      </c>
      <c r="E43" s="4">
        <f t="shared" si="2"/>
        <v>6</v>
      </c>
      <c r="H43" s="26">
        <v>1</v>
      </c>
      <c r="J43" s="27">
        <v>1</v>
      </c>
      <c r="M43" s="28">
        <v>1</v>
      </c>
      <c r="N43" s="28">
        <v>1</v>
      </c>
      <c r="S43" s="30">
        <v>1</v>
      </c>
      <c r="U43" s="31">
        <v>1</v>
      </c>
    </row>
    <row r="44" spans="1:25" ht="15.75" x14ac:dyDescent="0.25">
      <c r="A44" s="6" t="s">
        <v>554</v>
      </c>
      <c r="B44" s="6" t="s">
        <v>628</v>
      </c>
      <c r="C44" s="4">
        <v>3</v>
      </c>
      <c r="D44" s="4">
        <v>11</v>
      </c>
      <c r="E44" s="4">
        <f t="shared" si="2"/>
        <v>3</v>
      </c>
      <c r="Q44" s="29">
        <v>1</v>
      </c>
      <c r="R44" s="30">
        <v>1</v>
      </c>
      <c r="U44" s="31">
        <v>1</v>
      </c>
    </row>
    <row r="45" spans="1:25" ht="15.75" x14ac:dyDescent="0.25">
      <c r="A45" s="6" t="s">
        <v>556</v>
      </c>
      <c r="B45" s="6" t="s">
        <v>602</v>
      </c>
      <c r="C45" s="4">
        <v>4</v>
      </c>
      <c r="D45" s="4">
        <v>15</v>
      </c>
      <c r="E45" s="4">
        <f t="shared" si="2"/>
        <v>4</v>
      </c>
      <c r="K45" s="27">
        <v>1</v>
      </c>
      <c r="P45" s="29">
        <v>1</v>
      </c>
      <c r="R45" s="30">
        <v>1</v>
      </c>
      <c r="U45" s="31">
        <v>1</v>
      </c>
    </row>
    <row r="46" spans="1:25" ht="15.75" x14ac:dyDescent="0.25">
      <c r="A46" s="6" t="s">
        <v>554</v>
      </c>
      <c r="B46" s="6" t="s">
        <v>604</v>
      </c>
      <c r="C46" s="4">
        <v>7</v>
      </c>
      <c r="D46" s="4">
        <v>17</v>
      </c>
      <c r="E46" s="4">
        <f t="shared" si="2"/>
        <v>7</v>
      </c>
      <c r="G46" s="26">
        <v>1</v>
      </c>
      <c r="I46" s="27">
        <v>1</v>
      </c>
      <c r="J46" s="27">
        <v>1</v>
      </c>
      <c r="L46" s="28">
        <v>1</v>
      </c>
      <c r="N46" s="28">
        <v>1</v>
      </c>
      <c r="R46" s="30">
        <v>1</v>
      </c>
      <c r="U46" s="31">
        <v>1</v>
      </c>
    </row>
    <row r="47" spans="1:25" ht="15.75" x14ac:dyDescent="0.25">
      <c r="A47" s="6" t="s">
        <v>552</v>
      </c>
      <c r="B47" s="6" t="s">
        <v>630</v>
      </c>
      <c r="C47" s="4">
        <v>4</v>
      </c>
      <c r="D47" s="4">
        <v>9</v>
      </c>
      <c r="E47" s="4">
        <f t="shared" si="2"/>
        <v>4</v>
      </c>
      <c r="H47" s="26">
        <v>1</v>
      </c>
      <c r="M47" s="28">
        <v>1</v>
      </c>
      <c r="R47" s="30">
        <v>1</v>
      </c>
      <c r="U47" s="31">
        <v>1</v>
      </c>
    </row>
    <row r="48" spans="1:25" ht="15.75" x14ac:dyDescent="0.25">
      <c r="A48" s="6" t="s">
        <v>554</v>
      </c>
      <c r="B48" s="6" t="s">
        <v>591</v>
      </c>
      <c r="C48" s="4">
        <v>2</v>
      </c>
      <c r="D48" s="4">
        <v>4</v>
      </c>
      <c r="E48" s="4">
        <f t="shared" si="2"/>
        <v>2</v>
      </c>
      <c r="R48" s="30">
        <v>1</v>
      </c>
      <c r="U48" s="31">
        <v>1</v>
      </c>
    </row>
    <row r="49" spans="1:21" ht="15.75" x14ac:dyDescent="0.25">
      <c r="A49" s="6" t="s">
        <v>552</v>
      </c>
      <c r="B49" s="6" t="s">
        <v>655</v>
      </c>
      <c r="C49" s="4">
        <v>4</v>
      </c>
      <c r="D49" s="4">
        <v>11</v>
      </c>
      <c r="E49" s="4">
        <f t="shared" si="2"/>
        <v>4</v>
      </c>
      <c r="G49" s="26">
        <v>1</v>
      </c>
      <c r="J49" s="27">
        <v>1</v>
      </c>
      <c r="O49" s="29">
        <v>1</v>
      </c>
      <c r="U49" s="31">
        <v>1</v>
      </c>
    </row>
    <row r="50" spans="1:21" ht="15.75" x14ac:dyDescent="0.25">
      <c r="A50" s="6" t="s">
        <v>556</v>
      </c>
      <c r="B50" s="6" t="s">
        <v>643</v>
      </c>
      <c r="C50" s="4">
        <v>2</v>
      </c>
      <c r="D50" s="4">
        <v>7</v>
      </c>
      <c r="E50" s="4">
        <f t="shared" si="2"/>
        <v>2</v>
      </c>
      <c r="N50" s="28">
        <v>1</v>
      </c>
      <c r="U50" s="31">
        <v>1</v>
      </c>
    </row>
    <row r="51" spans="1:21" ht="15.75" x14ac:dyDescent="0.25">
      <c r="A51" s="6" t="s">
        <v>575</v>
      </c>
      <c r="B51" s="6" t="s">
        <v>637</v>
      </c>
      <c r="C51" s="4">
        <v>2</v>
      </c>
      <c r="D51" s="4">
        <v>9</v>
      </c>
      <c r="E51" s="4">
        <f t="shared" si="2"/>
        <v>2</v>
      </c>
      <c r="J51" s="27">
        <v>1</v>
      </c>
      <c r="U51" s="31">
        <v>1</v>
      </c>
    </row>
    <row r="52" spans="1:21" ht="15.75" x14ac:dyDescent="0.25">
      <c r="A52" s="6" t="s">
        <v>435</v>
      </c>
      <c r="B52" s="6" t="s">
        <v>682</v>
      </c>
      <c r="C52" s="4">
        <v>2</v>
      </c>
      <c r="D52" s="4">
        <v>12</v>
      </c>
      <c r="E52" s="4">
        <f t="shared" si="2"/>
        <v>2</v>
      </c>
      <c r="H52" s="26">
        <v>1</v>
      </c>
      <c r="U52" s="31">
        <v>1</v>
      </c>
    </row>
    <row r="53" spans="1:21" ht="15.75" x14ac:dyDescent="0.25">
      <c r="A53" s="6" t="s">
        <v>554</v>
      </c>
      <c r="B53" s="6" t="s">
        <v>607</v>
      </c>
      <c r="C53" s="4">
        <v>1</v>
      </c>
      <c r="D53" s="4">
        <v>4</v>
      </c>
      <c r="E53" s="4">
        <f t="shared" si="2"/>
        <v>1</v>
      </c>
      <c r="U53" s="31">
        <v>1</v>
      </c>
    </row>
    <row r="54" spans="1:21" ht="15.75" x14ac:dyDescent="0.25">
      <c r="A54" s="6" t="s">
        <v>556</v>
      </c>
      <c r="B54" s="6" t="s">
        <v>632</v>
      </c>
      <c r="C54" s="4">
        <v>1</v>
      </c>
      <c r="D54" s="4">
        <v>6</v>
      </c>
      <c r="E54" s="4">
        <f t="shared" si="2"/>
        <v>1</v>
      </c>
      <c r="U54" s="31">
        <v>1</v>
      </c>
    </row>
    <row r="55" spans="1:21" ht="15.75" x14ac:dyDescent="0.25">
      <c r="A55" s="6" t="s">
        <v>552</v>
      </c>
      <c r="B55" s="6" t="s">
        <v>590</v>
      </c>
      <c r="C55" s="4">
        <v>1</v>
      </c>
      <c r="D55" s="4">
        <v>5</v>
      </c>
      <c r="E55" s="4">
        <f t="shared" si="2"/>
        <v>1</v>
      </c>
      <c r="U55" s="31">
        <v>1</v>
      </c>
    </row>
    <row r="56" spans="1:21" ht="15.75" x14ac:dyDescent="0.25">
      <c r="A56" s="6" t="s">
        <v>556</v>
      </c>
      <c r="B56" s="6" t="s">
        <v>679</v>
      </c>
      <c r="C56" s="4">
        <v>5</v>
      </c>
      <c r="D56" s="4">
        <v>13</v>
      </c>
      <c r="E56" s="4">
        <f t="shared" si="2"/>
        <v>5</v>
      </c>
      <c r="H56" s="26">
        <v>1</v>
      </c>
      <c r="J56" s="27">
        <v>1</v>
      </c>
      <c r="O56" s="29">
        <v>1</v>
      </c>
      <c r="R56" s="30">
        <v>1</v>
      </c>
      <c r="T56" s="30">
        <v>1</v>
      </c>
    </row>
    <row r="57" spans="1:21" ht="15.75" x14ac:dyDescent="0.25">
      <c r="A57" s="4" t="s">
        <v>552</v>
      </c>
      <c r="B57" s="6" t="s">
        <v>563</v>
      </c>
      <c r="C57" s="4">
        <v>3</v>
      </c>
      <c r="D57" s="4">
        <v>9</v>
      </c>
      <c r="E57" s="4">
        <f t="shared" si="2"/>
        <v>3</v>
      </c>
      <c r="N57" s="28">
        <v>1</v>
      </c>
      <c r="Q57" s="29">
        <v>1</v>
      </c>
      <c r="T57" s="30">
        <v>1</v>
      </c>
    </row>
    <row r="58" spans="1:21" ht="15.75" x14ac:dyDescent="0.25">
      <c r="A58" s="6" t="s">
        <v>556</v>
      </c>
      <c r="B58" s="6" t="s">
        <v>577</v>
      </c>
      <c r="C58" s="4">
        <v>5</v>
      </c>
      <c r="D58" s="4">
        <v>16</v>
      </c>
      <c r="E58" s="4">
        <f t="shared" si="2"/>
        <v>5</v>
      </c>
      <c r="G58" s="26">
        <v>1</v>
      </c>
      <c r="K58" s="27">
        <v>1</v>
      </c>
      <c r="N58" s="28">
        <v>1</v>
      </c>
      <c r="P58" s="29">
        <v>1</v>
      </c>
      <c r="T58" s="30">
        <v>1</v>
      </c>
    </row>
    <row r="59" spans="1:21" ht="15.75" x14ac:dyDescent="0.25">
      <c r="A59" s="6" t="s">
        <v>552</v>
      </c>
      <c r="B59" s="6" t="s">
        <v>638</v>
      </c>
      <c r="C59" s="4">
        <v>4</v>
      </c>
      <c r="D59" s="4">
        <v>12</v>
      </c>
      <c r="E59" s="4">
        <f t="shared" si="2"/>
        <v>4</v>
      </c>
      <c r="H59" s="26">
        <v>1</v>
      </c>
      <c r="M59" s="28">
        <v>1</v>
      </c>
      <c r="P59" s="29">
        <v>1</v>
      </c>
      <c r="T59" s="30">
        <v>1</v>
      </c>
    </row>
    <row r="60" spans="1:21" ht="15.75" x14ac:dyDescent="0.25">
      <c r="A60" s="4" t="s">
        <v>556</v>
      </c>
      <c r="B60" s="6" t="s">
        <v>614</v>
      </c>
      <c r="C60" s="4">
        <v>5</v>
      </c>
      <c r="D60" s="4">
        <v>12</v>
      </c>
      <c r="E60" s="4">
        <f t="shared" si="2"/>
        <v>5</v>
      </c>
      <c r="K60" s="27">
        <v>1</v>
      </c>
      <c r="L60" s="28">
        <v>1</v>
      </c>
      <c r="M60" s="28">
        <v>1</v>
      </c>
      <c r="O60" s="29">
        <v>1</v>
      </c>
      <c r="T60" s="30">
        <v>1</v>
      </c>
    </row>
    <row r="61" spans="1:21" ht="15.75" x14ac:dyDescent="0.25">
      <c r="A61" s="6" t="s">
        <v>556</v>
      </c>
      <c r="B61" s="6" t="s">
        <v>566</v>
      </c>
      <c r="C61" s="4">
        <v>5</v>
      </c>
      <c r="D61" s="4">
        <v>15</v>
      </c>
      <c r="E61" s="4">
        <f t="shared" si="2"/>
        <v>5</v>
      </c>
      <c r="G61" s="26">
        <v>1</v>
      </c>
      <c r="J61" s="27">
        <v>1</v>
      </c>
      <c r="L61" s="28">
        <v>1</v>
      </c>
      <c r="O61" s="29">
        <v>1</v>
      </c>
      <c r="T61" s="30">
        <v>1</v>
      </c>
    </row>
    <row r="62" spans="1:21" ht="15.75" x14ac:dyDescent="0.25">
      <c r="A62" s="6" t="s">
        <v>552</v>
      </c>
      <c r="B62" s="6" t="s">
        <v>617</v>
      </c>
      <c r="C62" s="4">
        <v>2</v>
      </c>
      <c r="D62" s="4">
        <v>8</v>
      </c>
      <c r="E62" s="4">
        <f t="shared" si="2"/>
        <v>2</v>
      </c>
      <c r="O62" s="29">
        <v>1</v>
      </c>
      <c r="T62" s="30">
        <v>1</v>
      </c>
    </row>
    <row r="63" spans="1:21" ht="15.75" x14ac:dyDescent="0.25">
      <c r="A63" s="6" t="s">
        <v>653</v>
      </c>
      <c r="B63" s="6" t="s">
        <v>654</v>
      </c>
      <c r="C63" s="4">
        <v>1</v>
      </c>
      <c r="D63" s="4">
        <v>8</v>
      </c>
      <c r="E63" s="4">
        <f t="shared" si="2"/>
        <v>1</v>
      </c>
      <c r="T63" s="30">
        <v>1</v>
      </c>
    </row>
    <row r="64" spans="1:21" ht="15.75" x14ac:dyDescent="0.25">
      <c r="A64" s="6" t="s">
        <v>554</v>
      </c>
      <c r="B64" s="6" t="s">
        <v>555</v>
      </c>
      <c r="C64" s="4">
        <v>1</v>
      </c>
      <c r="D64" s="4">
        <v>8</v>
      </c>
      <c r="E64" s="4">
        <f t="shared" si="2"/>
        <v>1</v>
      </c>
      <c r="T64" s="30">
        <v>1</v>
      </c>
    </row>
    <row r="65" spans="1:20" ht="15.75" x14ac:dyDescent="0.25">
      <c r="A65" s="4" t="s">
        <v>556</v>
      </c>
      <c r="B65" s="6" t="s">
        <v>688</v>
      </c>
      <c r="C65" s="4">
        <v>1</v>
      </c>
      <c r="D65" s="4">
        <v>6</v>
      </c>
      <c r="E65" s="4">
        <f t="shared" si="2"/>
        <v>1</v>
      </c>
      <c r="T65" s="30">
        <v>1</v>
      </c>
    </row>
    <row r="66" spans="1:20" ht="15.75" x14ac:dyDescent="0.25">
      <c r="A66" s="4" t="s">
        <v>556</v>
      </c>
      <c r="B66" s="6" t="s">
        <v>600</v>
      </c>
      <c r="C66" s="4">
        <v>6</v>
      </c>
      <c r="D66" s="4">
        <v>27</v>
      </c>
      <c r="E66" s="4">
        <f t="shared" si="2"/>
        <v>6</v>
      </c>
      <c r="F66" s="26">
        <v>1</v>
      </c>
      <c r="I66" s="27">
        <v>1</v>
      </c>
      <c r="M66" s="28">
        <v>1</v>
      </c>
      <c r="O66" s="29">
        <v>1</v>
      </c>
      <c r="Q66" s="29">
        <v>1</v>
      </c>
      <c r="S66" s="30">
        <v>1</v>
      </c>
    </row>
    <row r="67" spans="1:20" ht="15.75" x14ac:dyDescent="0.25">
      <c r="A67" s="6" t="s">
        <v>552</v>
      </c>
      <c r="B67" s="6" t="s">
        <v>595</v>
      </c>
      <c r="C67" s="4">
        <v>3</v>
      </c>
      <c r="D67" s="4">
        <v>9</v>
      </c>
      <c r="E67" s="4">
        <f t="shared" si="2"/>
        <v>3</v>
      </c>
      <c r="G67" s="26">
        <v>1</v>
      </c>
      <c r="Q67" s="29">
        <v>1</v>
      </c>
      <c r="S67" s="30">
        <v>1</v>
      </c>
    </row>
    <row r="68" spans="1:20" ht="15.75" x14ac:dyDescent="0.25">
      <c r="A68" s="6" t="s">
        <v>556</v>
      </c>
      <c r="B68" s="6" t="s">
        <v>610</v>
      </c>
      <c r="C68" s="4">
        <v>2</v>
      </c>
      <c r="D68" s="4">
        <v>6</v>
      </c>
      <c r="E68" s="4">
        <f t="shared" si="2"/>
        <v>2</v>
      </c>
      <c r="Q68" s="29">
        <v>1</v>
      </c>
      <c r="S68" s="30">
        <v>1</v>
      </c>
    </row>
    <row r="69" spans="1:20" ht="15.75" x14ac:dyDescent="0.25">
      <c r="A69" s="6" t="s">
        <v>554</v>
      </c>
      <c r="B69" s="6" t="s">
        <v>645</v>
      </c>
      <c r="C69" s="4">
        <v>3</v>
      </c>
      <c r="D69" s="4">
        <v>6</v>
      </c>
      <c r="E69" s="4">
        <f t="shared" ref="E69:E100" si="3">SUM(F69:W69)</f>
        <v>3</v>
      </c>
      <c r="M69" s="28">
        <v>1</v>
      </c>
      <c r="P69" s="29">
        <v>1</v>
      </c>
      <c r="S69" s="30">
        <v>1</v>
      </c>
    </row>
    <row r="70" spans="1:20" ht="15.75" x14ac:dyDescent="0.25">
      <c r="A70" s="6" t="s">
        <v>556</v>
      </c>
      <c r="B70" s="6" t="s">
        <v>562</v>
      </c>
      <c r="C70" s="4">
        <v>6</v>
      </c>
      <c r="D70" s="4">
        <v>12</v>
      </c>
      <c r="E70" s="4">
        <f t="shared" si="3"/>
        <v>6</v>
      </c>
      <c r="G70" s="26">
        <v>1</v>
      </c>
      <c r="K70" s="27">
        <v>1</v>
      </c>
      <c r="M70" s="28">
        <v>1</v>
      </c>
      <c r="N70" s="28">
        <v>1</v>
      </c>
      <c r="O70" s="29">
        <v>1</v>
      </c>
      <c r="S70" s="30">
        <v>1</v>
      </c>
    </row>
    <row r="71" spans="1:20" ht="15.75" x14ac:dyDescent="0.25">
      <c r="A71" s="4" t="s">
        <v>554</v>
      </c>
      <c r="B71" s="6" t="s">
        <v>573</v>
      </c>
      <c r="C71" s="4">
        <v>5</v>
      </c>
      <c r="D71" s="4">
        <v>14</v>
      </c>
      <c r="E71" s="4">
        <f t="shared" si="3"/>
        <v>5</v>
      </c>
      <c r="F71" s="26">
        <v>1</v>
      </c>
      <c r="K71" s="27">
        <v>1</v>
      </c>
      <c r="L71" s="28">
        <v>1</v>
      </c>
      <c r="O71" s="29">
        <v>1</v>
      </c>
      <c r="S71" s="30">
        <v>1</v>
      </c>
    </row>
    <row r="72" spans="1:20" ht="15.75" x14ac:dyDescent="0.25">
      <c r="A72" s="6" t="s">
        <v>556</v>
      </c>
      <c r="B72" s="6" t="s">
        <v>565</v>
      </c>
      <c r="C72" s="4">
        <v>2</v>
      </c>
      <c r="D72" s="4">
        <v>6</v>
      </c>
      <c r="E72" s="4">
        <f t="shared" si="3"/>
        <v>2</v>
      </c>
      <c r="G72" s="26">
        <v>1</v>
      </c>
      <c r="S72" s="30">
        <v>1</v>
      </c>
    </row>
    <row r="73" spans="1:20" ht="15.75" x14ac:dyDescent="0.25">
      <c r="A73" s="6" t="s">
        <v>552</v>
      </c>
      <c r="B73" s="6" t="s">
        <v>650</v>
      </c>
      <c r="C73" s="4">
        <v>5</v>
      </c>
      <c r="D73" s="4">
        <v>11</v>
      </c>
      <c r="E73" s="4">
        <f t="shared" si="3"/>
        <v>5</v>
      </c>
      <c r="F73" s="26">
        <v>1</v>
      </c>
      <c r="K73" s="27">
        <v>1</v>
      </c>
      <c r="L73" s="28">
        <v>1</v>
      </c>
      <c r="Q73" s="29">
        <v>1</v>
      </c>
      <c r="R73" s="30">
        <v>1</v>
      </c>
    </row>
    <row r="74" spans="1:20" ht="15.75" x14ac:dyDescent="0.25">
      <c r="A74" s="6" t="s">
        <v>584</v>
      </c>
      <c r="B74" s="6" t="s">
        <v>627</v>
      </c>
      <c r="C74" s="4">
        <v>4</v>
      </c>
      <c r="D74" s="4">
        <v>14</v>
      </c>
      <c r="E74" s="4">
        <f t="shared" si="3"/>
        <v>4</v>
      </c>
      <c r="G74" s="26">
        <v>1</v>
      </c>
      <c r="L74" s="28">
        <v>1</v>
      </c>
      <c r="Q74" s="29">
        <v>1</v>
      </c>
      <c r="R74" s="30">
        <v>1</v>
      </c>
    </row>
    <row r="75" spans="1:20" ht="15.75" x14ac:dyDescent="0.25">
      <c r="A75" s="6" t="s">
        <v>554</v>
      </c>
      <c r="B75" s="6" t="s">
        <v>665</v>
      </c>
      <c r="C75" s="4">
        <v>2</v>
      </c>
      <c r="D75" s="4">
        <v>6</v>
      </c>
      <c r="E75" s="4">
        <f t="shared" si="3"/>
        <v>2</v>
      </c>
      <c r="J75" s="27">
        <v>1</v>
      </c>
      <c r="R75" s="30">
        <v>1</v>
      </c>
    </row>
    <row r="76" spans="1:20" ht="15.75" x14ac:dyDescent="0.25">
      <c r="A76" s="6" t="s">
        <v>552</v>
      </c>
      <c r="B76" s="6" t="s">
        <v>649</v>
      </c>
      <c r="C76" s="4">
        <v>2</v>
      </c>
      <c r="D76" s="4">
        <v>6</v>
      </c>
      <c r="E76" s="4">
        <f t="shared" si="3"/>
        <v>2</v>
      </c>
      <c r="O76" s="29">
        <v>1</v>
      </c>
      <c r="Q76" s="29">
        <v>1</v>
      </c>
    </row>
    <row r="77" spans="1:20" ht="15.75" x14ac:dyDescent="0.25">
      <c r="A77" s="6" t="s">
        <v>556</v>
      </c>
      <c r="B77" s="6" t="s">
        <v>634</v>
      </c>
      <c r="C77" s="4">
        <v>3</v>
      </c>
      <c r="D77" s="4">
        <v>6</v>
      </c>
      <c r="E77" s="4">
        <f t="shared" si="3"/>
        <v>3</v>
      </c>
      <c r="M77" s="28">
        <v>1</v>
      </c>
      <c r="N77" s="28">
        <v>1</v>
      </c>
      <c r="Q77" s="29">
        <v>1</v>
      </c>
    </row>
    <row r="78" spans="1:20" ht="15.75" x14ac:dyDescent="0.25">
      <c r="A78" s="6" t="s">
        <v>556</v>
      </c>
      <c r="B78" s="6" t="s">
        <v>612</v>
      </c>
      <c r="C78" s="4">
        <v>5</v>
      </c>
      <c r="D78" s="4">
        <v>12</v>
      </c>
      <c r="E78" s="4">
        <f t="shared" si="3"/>
        <v>5</v>
      </c>
      <c r="G78" s="26">
        <v>1</v>
      </c>
      <c r="J78" s="27">
        <v>1</v>
      </c>
      <c r="L78" s="28">
        <v>1</v>
      </c>
      <c r="M78" s="28">
        <v>1</v>
      </c>
      <c r="Q78" s="29">
        <v>1</v>
      </c>
    </row>
    <row r="79" spans="1:20" ht="15.75" x14ac:dyDescent="0.25">
      <c r="A79" s="6" t="s">
        <v>556</v>
      </c>
      <c r="B79" s="6" t="s">
        <v>678</v>
      </c>
      <c r="C79" s="4">
        <v>2</v>
      </c>
      <c r="D79" s="4">
        <v>12</v>
      </c>
      <c r="E79" s="4">
        <f t="shared" si="3"/>
        <v>2</v>
      </c>
      <c r="K79" s="27">
        <v>1</v>
      </c>
      <c r="Q79" s="29">
        <v>1</v>
      </c>
    </row>
    <row r="80" spans="1:20" ht="15.75" x14ac:dyDescent="0.25">
      <c r="A80" s="6" t="s">
        <v>554</v>
      </c>
      <c r="B80" s="6" t="s">
        <v>625</v>
      </c>
      <c r="C80" s="4">
        <v>1</v>
      </c>
      <c r="D80" s="4">
        <v>9</v>
      </c>
      <c r="E80" s="4">
        <f t="shared" si="3"/>
        <v>1</v>
      </c>
      <c r="Q80" s="29">
        <v>1</v>
      </c>
    </row>
    <row r="81" spans="1:24" ht="15.75" x14ac:dyDescent="0.25">
      <c r="A81" s="4" t="s">
        <v>556</v>
      </c>
      <c r="B81" s="6" t="s">
        <v>636</v>
      </c>
      <c r="C81" s="4">
        <v>3</v>
      </c>
      <c r="D81" s="4">
        <v>9</v>
      </c>
      <c r="E81" s="4">
        <f t="shared" si="3"/>
        <v>3</v>
      </c>
      <c r="H81" s="26">
        <v>1</v>
      </c>
      <c r="N81" s="28">
        <v>1</v>
      </c>
      <c r="P81" s="29">
        <v>1</v>
      </c>
    </row>
    <row r="82" spans="1:24" ht="15.75" x14ac:dyDescent="0.25">
      <c r="A82" s="6" t="s">
        <v>556</v>
      </c>
      <c r="B82" s="6" t="s">
        <v>659</v>
      </c>
      <c r="C82" s="4">
        <v>3</v>
      </c>
      <c r="D82" s="4">
        <v>9</v>
      </c>
      <c r="E82" s="4">
        <f t="shared" si="3"/>
        <v>3</v>
      </c>
      <c r="F82" s="26">
        <v>1</v>
      </c>
      <c r="N82" s="28">
        <v>1</v>
      </c>
      <c r="P82" s="29">
        <v>1</v>
      </c>
    </row>
    <row r="83" spans="1:24" ht="15.75" x14ac:dyDescent="0.25">
      <c r="A83" s="6" t="s">
        <v>556</v>
      </c>
      <c r="B83" s="6" t="s">
        <v>641</v>
      </c>
      <c r="C83" s="4">
        <v>1</v>
      </c>
      <c r="D83" s="4">
        <v>6</v>
      </c>
      <c r="E83" s="4">
        <f t="shared" si="3"/>
        <v>1</v>
      </c>
      <c r="P83" s="29">
        <v>1</v>
      </c>
    </row>
    <row r="84" spans="1:24" ht="15.75" x14ac:dyDescent="0.25">
      <c r="A84" s="6" t="s">
        <v>556</v>
      </c>
      <c r="B84" s="6" t="s">
        <v>646</v>
      </c>
      <c r="C84" s="4">
        <v>4</v>
      </c>
      <c r="D84" s="4">
        <v>17</v>
      </c>
      <c r="E84" s="4">
        <f t="shared" si="3"/>
        <v>4</v>
      </c>
      <c r="G84" s="26">
        <v>1</v>
      </c>
      <c r="K84" s="27">
        <v>1</v>
      </c>
      <c r="M84" s="28">
        <v>1</v>
      </c>
      <c r="O84" s="29">
        <v>1</v>
      </c>
    </row>
    <row r="85" spans="1:24" ht="15.75" x14ac:dyDescent="0.25">
      <c r="A85" s="6" t="s">
        <v>552</v>
      </c>
      <c r="B85" s="6" t="s">
        <v>639</v>
      </c>
      <c r="C85" s="4">
        <v>4</v>
      </c>
      <c r="D85" s="4">
        <v>12</v>
      </c>
      <c r="E85" s="4">
        <f t="shared" si="3"/>
        <v>4</v>
      </c>
      <c r="F85" s="26">
        <v>1</v>
      </c>
      <c r="I85" s="27">
        <v>1</v>
      </c>
      <c r="M85" s="28">
        <v>1</v>
      </c>
      <c r="O85" s="29">
        <v>1</v>
      </c>
    </row>
    <row r="86" spans="1:24" ht="15.75" x14ac:dyDescent="0.25">
      <c r="A86" s="6" t="s">
        <v>584</v>
      </c>
      <c r="B86" s="6" t="s">
        <v>585</v>
      </c>
      <c r="C86" s="4">
        <v>2</v>
      </c>
      <c r="D86" s="4">
        <v>8</v>
      </c>
      <c r="E86" s="4">
        <f t="shared" si="3"/>
        <v>2</v>
      </c>
      <c r="K86" s="27">
        <v>1</v>
      </c>
      <c r="O86" s="29">
        <v>1</v>
      </c>
    </row>
    <row r="87" spans="1:24" ht="15.75" x14ac:dyDescent="0.25">
      <c r="A87" s="6" t="s">
        <v>556</v>
      </c>
      <c r="B87" s="6" t="s">
        <v>633</v>
      </c>
      <c r="C87" s="4">
        <v>2</v>
      </c>
      <c r="D87" s="4">
        <v>8</v>
      </c>
      <c r="E87" s="4">
        <f t="shared" si="3"/>
        <v>2</v>
      </c>
      <c r="L87" s="28">
        <v>1</v>
      </c>
      <c r="N87" s="28">
        <v>1</v>
      </c>
    </row>
    <row r="88" spans="1:24" ht="15.75" x14ac:dyDescent="0.25">
      <c r="A88" s="6" t="s">
        <v>552</v>
      </c>
      <c r="B88" s="6" t="s">
        <v>621</v>
      </c>
      <c r="C88" s="4">
        <v>2</v>
      </c>
      <c r="D88" s="4">
        <v>11</v>
      </c>
      <c r="E88" s="4">
        <f t="shared" si="3"/>
        <v>2</v>
      </c>
      <c r="K88" s="27">
        <v>1</v>
      </c>
      <c r="N88" s="28">
        <v>1</v>
      </c>
    </row>
    <row r="89" spans="1:24" ht="15.75" x14ac:dyDescent="0.25">
      <c r="A89" s="6" t="s">
        <v>556</v>
      </c>
      <c r="B89" s="6" t="s">
        <v>586</v>
      </c>
      <c r="C89" s="4">
        <v>3</v>
      </c>
      <c r="D89" s="4">
        <v>11</v>
      </c>
      <c r="E89" s="4">
        <f t="shared" si="3"/>
        <v>3</v>
      </c>
      <c r="H89" s="26">
        <v>1</v>
      </c>
      <c r="I89" s="27">
        <v>1</v>
      </c>
      <c r="N89" s="28">
        <v>1</v>
      </c>
    </row>
    <row r="90" spans="1:24" ht="15.75" x14ac:dyDescent="0.25">
      <c r="A90" s="6" t="s">
        <v>556</v>
      </c>
      <c r="B90" s="6" t="s">
        <v>689</v>
      </c>
      <c r="C90" s="4">
        <v>1</v>
      </c>
      <c r="D90" s="4">
        <v>6</v>
      </c>
      <c r="E90" s="4">
        <f t="shared" si="3"/>
        <v>1</v>
      </c>
      <c r="N90" s="28">
        <v>1</v>
      </c>
    </row>
    <row r="91" spans="1:24" ht="15.75" x14ac:dyDescent="0.25">
      <c r="A91" s="6" t="s">
        <v>554</v>
      </c>
      <c r="B91" s="6" t="s">
        <v>620</v>
      </c>
      <c r="C91" s="4">
        <v>3</v>
      </c>
      <c r="D91" s="4">
        <v>10</v>
      </c>
      <c r="E91" s="4">
        <f t="shared" si="3"/>
        <v>3</v>
      </c>
      <c r="G91" s="26">
        <v>1</v>
      </c>
      <c r="J91" s="27">
        <v>1</v>
      </c>
      <c r="L91" s="28">
        <v>1</v>
      </c>
      <c r="X91" t="s">
        <v>597</v>
      </c>
    </row>
    <row r="92" spans="1:24" ht="15.75" x14ac:dyDescent="0.25">
      <c r="A92" s="6" t="s">
        <v>552</v>
      </c>
      <c r="B92" s="6" t="s">
        <v>651</v>
      </c>
      <c r="C92" s="4">
        <v>2</v>
      </c>
      <c r="D92" s="4">
        <v>4</v>
      </c>
      <c r="E92" s="4">
        <f t="shared" si="3"/>
        <v>2</v>
      </c>
      <c r="F92" s="26">
        <v>1</v>
      </c>
      <c r="L92" s="28">
        <v>1</v>
      </c>
    </row>
    <row r="93" spans="1:24" ht="15.75" x14ac:dyDescent="0.25">
      <c r="A93" s="6" t="s">
        <v>554</v>
      </c>
      <c r="B93" s="6" t="s">
        <v>647</v>
      </c>
      <c r="C93" s="4">
        <v>1</v>
      </c>
      <c r="D93" s="4">
        <v>9</v>
      </c>
      <c r="E93" s="4">
        <f t="shared" si="3"/>
        <v>1</v>
      </c>
      <c r="L93" s="28">
        <v>1</v>
      </c>
    </row>
    <row r="94" spans="1:24" ht="15.75" x14ac:dyDescent="0.25">
      <c r="A94" s="6" t="s">
        <v>556</v>
      </c>
      <c r="B94" s="6" t="s">
        <v>667</v>
      </c>
      <c r="C94" s="4">
        <v>2</v>
      </c>
      <c r="D94" s="4">
        <v>6</v>
      </c>
      <c r="E94" s="4">
        <f t="shared" si="3"/>
        <v>2</v>
      </c>
      <c r="I94" s="27">
        <v>1</v>
      </c>
      <c r="K94" s="27">
        <v>1</v>
      </c>
    </row>
    <row r="95" spans="1:24" ht="15.75" x14ac:dyDescent="0.25">
      <c r="A95" s="6" t="s">
        <v>556</v>
      </c>
      <c r="B95" s="6" t="s">
        <v>640</v>
      </c>
      <c r="C95" s="4">
        <v>2</v>
      </c>
      <c r="D95" s="4">
        <v>12</v>
      </c>
      <c r="E95" s="4">
        <f t="shared" si="3"/>
        <v>2</v>
      </c>
      <c r="G95" s="26">
        <v>1</v>
      </c>
      <c r="K95" s="27">
        <v>1</v>
      </c>
    </row>
    <row r="96" spans="1:24" ht="15.75" x14ac:dyDescent="0.25">
      <c r="A96" s="6" t="s">
        <v>556</v>
      </c>
      <c r="B96" s="6" t="s">
        <v>690</v>
      </c>
      <c r="C96" s="4">
        <v>1</v>
      </c>
      <c r="D96" s="4">
        <v>6</v>
      </c>
      <c r="E96" s="4">
        <f t="shared" si="3"/>
        <v>1</v>
      </c>
      <c r="K96" s="27">
        <v>1</v>
      </c>
    </row>
    <row r="97" spans="1:10" ht="15.75" x14ac:dyDescent="0.25">
      <c r="A97" s="6" t="s">
        <v>552</v>
      </c>
      <c r="B97" s="6" t="s">
        <v>669</v>
      </c>
      <c r="C97" s="4">
        <v>2</v>
      </c>
      <c r="D97" s="4">
        <v>6</v>
      </c>
      <c r="E97" s="4">
        <f t="shared" si="3"/>
        <v>2</v>
      </c>
      <c r="G97" s="26">
        <v>1</v>
      </c>
      <c r="J97" s="27">
        <v>1</v>
      </c>
    </row>
    <row r="98" spans="1:10" ht="15.75" x14ac:dyDescent="0.25">
      <c r="A98" s="4" t="s">
        <v>552</v>
      </c>
      <c r="B98" s="6" t="s">
        <v>662</v>
      </c>
      <c r="C98" s="4">
        <v>1</v>
      </c>
      <c r="D98" s="4">
        <v>5</v>
      </c>
      <c r="E98" s="4">
        <f t="shared" si="3"/>
        <v>1</v>
      </c>
      <c r="J98" s="27">
        <v>1</v>
      </c>
    </row>
    <row r="99" spans="1:10" ht="15.75" x14ac:dyDescent="0.25">
      <c r="A99" s="4" t="s">
        <v>556</v>
      </c>
      <c r="B99" s="6" t="s">
        <v>658</v>
      </c>
      <c r="C99" s="4">
        <v>1</v>
      </c>
      <c r="D99" s="4">
        <v>6</v>
      </c>
      <c r="E99" s="4">
        <f t="shared" si="3"/>
        <v>1</v>
      </c>
      <c r="J99" s="27">
        <v>1</v>
      </c>
    </row>
    <row r="100" spans="1:10" ht="15.75" x14ac:dyDescent="0.25">
      <c r="A100" s="6" t="s">
        <v>552</v>
      </c>
      <c r="B100" s="6" t="s">
        <v>588</v>
      </c>
      <c r="C100" s="4">
        <v>1</v>
      </c>
      <c r="D100" s="4">
        <v>12</v>
      </c>
      <c r="E100" s="4">
        <f t="shared" si="3"/>
        <v>1</v>
      </c>
      <c r="I100" s="27">
        <v>1</v>
      </c>
    </row>
    <row r="101" spans="1:10" ht="15.75" x14ac:dyDescent="0.25">
      <c r="A101" s="6" t="s">
        <v>584</v>
      </c>
      <c r="B101" s="6" t="s">
        <v>631</v>
      </c>
      <c r="C101" s="4">
        <v>1</v>
      </c>
      <c r="D101" s="4">
        <v>6</v>
      </c>
      <c r="E101" s="4">
        <f t="shared" ref="E101:E132" si="4">SUM(F101:W101)</f>
        <v>1</v>
      </c>
      <c r="I101" s="27">
        <v>1</v>
      </c>
    </row>
    <row r="102" spans="1:10" ht="15.75" x14ac:dyDescent="0.25">
      <c r="A102" s="6" t="s">
        <v>554</v>
      </c>
      <c r="B102" s="6" t="s">
        <v>603</v>
      </c>
      <c r="C102" s="4">
        <v>1</v>
      </c>
      <c r="D102" s="4">
        <v>12</v>
      </c>
      <c r="E102" s="4">
        <f t="shared" si="4"/>
        <v>1</v>
      </c>
      <c r="I102" s="27">
        <v>1</v>
      </c>
    </row>
    <row r="103" spans="1:10" ht="15.75" x14ac:dyDescent="0.25">
      <c r="A103" s="6" t="s">
        <v>556</v>
      </c>
      <c r="B103" s="6" t="s">
        <v>686</v>
      </c>
      <c r="C103" s="4">
        <v>2</v>
      </c>
      <c r="D103" s="4">
        <v>10</v>
      </c>
      <c r="E103" s="4">
        <f t="shared" si="4"/>
        <v>2</v>
      </c>
      <c r="F103" s="26">
        <v>1</v>
      </c>
      <c r="H103" s="26">
        <v>1</v>
      </c>
    </row>
    <row r="104" spans="1:10" ht="15.75" x14ac:dyDescent="0.25">
      <c r="A104" s="6" t="s">
        <v>556</v>
      </c>
      <c r="B104" s="6" t="s">
        <v>664</v>
      </c>
      <c r="C104" s="4">
        <v>1</v>
      </c>
      <c r="D104" s="4">
        <v>9</v>
      </c>
      <c r="E104" s="4">
        <f t="shared" si="4"/>
        <v>1</v>
      </c>
      <c r="H104" s="26">
        <v>1</v>
      </c>
    </row>
    <row r="105" spans="1:10" ht="15.75" x14ac:dyDescent="0.25">
      <c r="A105" s="6" t="s">
        <v>552</v>
      </c>
      <c r="B105" s="6" t="s">
        <v>615</v>
      </c>
      <c r="C105" s="4">
        <v>1</v>
      </c>
      <c r="D105" s="4">
        <v>6</v>
      </c>
      <c r="E105" s="4">
        <f t="shared" si="4"/>
        <v>1</v>
      </c>
      <c r="H105" s="26">
        <v>1</v>
      </c>
    </row>
    <row r="106" spans="1:10" ht="15.75" x14ac:dyDescent="0.25">
      <c r="A106" s="6" t="s">
        <v>556</v>
      </c>
      <c r="B106" s="6" t="s">
        <v>652</v>
      </c>
      <c r="C106" s="4">
        <v>1</v>
      </c>
      <c r="D106" s="4">
        <v>9</v>
      </c>
      <c r="E106" s="4">
        <f t="shared" si="4"/>
        <v>1</v>
      </c>
      <c r="F106" s="26">
        <v>1</v>
      </c>
    </row>
    <row r="107" spans="1:10" ht="15.75" x14ac:dyDescent="0.25">
      <c r="A107" s="6" t="s">
        <v>556</v>
      </c>
      <c r="B107" s="6" t="s">
        <v>618</v>
      </c>
      <c r="C107" s="4">
        <v>1</v>
      </c>
      <c r="D107" s="4">
        <v>8</v>
      </c>
      <c r="E107" s="4">
        <f t="shared" si="4"/>
        <v>1</v>
      </c>
      <c r="F107" s="26">
        <v>1</v>
      </c>
    </row>
    <row r="108" spans="1:10" ht="15.75" x14ac:dyDescent="0.25">
      <c r="A108" s="6" t="s">
        <v>575</v>
      </c>
      <c r="B108" s="6" t="s">
        <v>576</v>
      </c>
      <c r="C108" s="4">
        <v>0</v>
      </c>
      <c r="D108" s="4">
        <v>6</v>
      </c>
      <c r="E108" s="4">
        <f t="shared" si="4"/>
        <v>0</v>
      </c>
    </row>
    <row r="109" spans="1:10" ht="15.75" x14ac:dyDescent="0.25">
      <c r="A109" s="6" t="s">
        <v>556</v>
      </c>
      <c r="B109" s="6" t="s">
        <v>596</v>
      </c>
      <c r="C109" s="4">
        <v>0</v>
      </c>
      <c r="E109" s="4">
        <f t="shared" si="4"/>
        <v>0</v>
      </c>
    </row>
    <row r="110" spans="1:10" ht="15.75" x14ac:dyDescent="0.25">
      <c r="A110" s="6" t="s">
        <v>556</v>
      </c>
      <c r="B110" s="6" t="s">
        <v>629</v>
      </c>
      <c r="C110" s="4">
        <v>0</v>
      </c>
      <c r="E110" s="4">
        <f t="shared" si="4"/>
        <v>0</v>
      </c>
    </row>
    <row r="111" spans="1:10" ht="15.75" x14ac:dyDescent="0.25">
      <c r="A111" s="6" t="s">
        <v>556</v>
      </c>
      <c r="B111" s="6" t="s">
        <v>666</v>
      </c>
      <c r="C111" s="4">
        <v>0</v>
      </c>
      <c r="D111" s="4">
        <v>6</v>
      </c>
      <c r="E111" s="4">
        <f t="shared" si="4"/>
        <v>0</v>
      </c>
    </row>
    <row r="112" spans="1:10" ht="15.75" x14ac:dyDescent="0.25">
      <c r="A112" s="6" t="s">
        <v>556</v>
      </c>
      <c r="B112" s="6" t="s">
        <v>663</v>
      </c>
      <c r="C112" s="4">
        <v>0</v>
      </c>
      <c r="D112" s="4">
        <v>6</v>
      </c>
      <c r="E112" s="4">
        <f t="shared" si="4"/>
        <v>0</v>
      </c>
    </row>
    <row r="113" spans="1:10" ht="15.75" x14ac:dyDescent="0.25">
      <c r="A113" s="6" t="s">
        <v>556</v>
      </c>
      <c r="B113" s="6" t="s">
        <v>599</v>
      </c>
      <c r="C113" s="4">
        <v>2</v>
      </c>
      <c r="D113" s="4">
        <v>15</v>
      </c>
      <c r="E113" s="4">
        <f t="shared" si="4"/>
        <v>2</v>
      </c>
      <c r="I113" s="27">
        <v>1</v>
      </c>
      <c r="J113" s="27">
        <v>1</v>
      </c>
    </row>
    <row r="114" spans="1:10" ht="15.75" x14ac:dyDescent="0.25">
      <c r="A114" s="4" t="s">
        <v>556</v>
      </c>
      <c r="B114" s="6" t="s">
        <v>656</v>
      </c>
      <c r="C114" s="4">
        <v>0</v>
      </c>
      <c r="D114" s="4">
        <v>5</v>
      </c>
      <c r="E114" s="4">
        <f t="shared" si="4"/>
        <v>0</v>
      </c>
    </row>
    <row r="115" spans="1:10" ht="15.75" x14ac:dyDescent="0.25">
      <c r="A115" s="4" t="s">
        <v>556</v>
      </c>
      <c r="B115" s="6" t="s">
        <v>642</v>
      </c>
      <c r="C115" s="4">
        <v>0</v>
      </c>
      <c r="D115" s="4">
        <v>4</v>
      </c>
      <c r="E115" s="4">
        <f t="shared" si="4"/>
        <v>0</v>
      </c>
    </row>
    <row r="116" spans="1:10" ht="15.75" x14ac:dyDescent="0.25">
      <c r="A116" s="4" t="s">
        <v>556</v>
      </c>
      <c r="B116" s="6" t="s">
        <v>592</v>
      </c>
      <c r="C116" s="4">
        <v>0</v>
      </c>
      <c r="D116" s="4">
        <v>5</v>
      </c>
      <c r="E116" s="4">
        <f t="shared" si="4"/>
        <v>0</v>
      </c>
    </row>
    <row r="117" spans="1:10" ht="15.75" x14ac:dyDescent="0.25">
      <c r="A117" s="6" t="s">
        <v>556</v>
      </c>
      <c r="B117" s="6" t="s">
        <v>660</v>
      </c>
      <c r="C117" s="4">
        <v>0</v>
      </c>
      <c r="D117" s="4">
        <v>4</v>
      </c>
      <c r="E117" s="4">
        <f t="shared" si="4"/>
        <v>0</v>
      </c>
    </row>
    <row r="118" spans="1:10" ht="15.75" x14ac:dyDescent="0.25">
      <c r="A118" s="6" t="s">
        <v>556</v>
      </c>
      <c r="B118" s="6" t="s">
        <v>661</v>
      </c>
      <c r="C118" s="4">
        <v>0</v>
      </c>
      <c r="D118" s="4">
        <v>6</v>
      </c>
      <c r="E118" s="4">
        <f t="shared" si="4"/>
        <v>0</v>
      </c>
    </row>
    <row r="119" spans="1:10" ht="15.75" x14ac:dyDescent="0.25">
      <c r="A119" s="6" t="s">
        <v>556</v>
      </c>
      <c r="B119" s="6" t="s">
        <v>668</v>
      </c>
      <c r="C119" s="4">
        <v>0</v>
      </c>
      <c r="D119" s="4">
        <v>4</v>
      </c>
      <c r="E119" s="4">
        <f t="shared" si="4"/>
        <v>0</v>
      </c>
    </row>
    <row r="120" spans="1:10" ht="15.75" x14ac:dyDescent="0.25">
      <c r="A120" s="6" t="s">
        <v>556</v>
      </c>
      <c r="B120" s="6" t="s">
        <v>673</v>
      </c>
      <c r="C120" s="4">
        <v>0</v>
      </c>
      <c r="D120" s="4">
        <v>6</v>
      </c>
      <c r="E120" s="4">
        <f t="shared" si="4"/>
        <v>0</v>
      </c>
    </row>
    <row r="121" spans="1:10" ht="15.75" x14ac:dyDescent="0.25">
      <c r="A121" s="6" t="s">
        <v>556</v>
      </c>
      <c r="B121" s="6" t="s">
        <v>674</v>
      </c>
      <c r="C121" s="4">
        <v>0</v>
      </c>
      <c r="D121" s="4">
        <v>5</v>
      </c>
      <c r="E121" s="4">
        <f t="shared" si="4"/>
        <v>0</v>
      </c>
    </row>
    <row r="122" spans="1:10" ht="15.75" x14ac:dyDescent="0.25">
      <c r="A122" s="6" t="s">
        <v>556</v>
      </c>
      <c r="B122" s="6" t="s">
        <v>675</v>
      </c>
      <c r="C122" s="4">
        <v>0</v>
      </c>
      <c r="D122" s="4">
        <v>6</v>
      </c>
      <c r="E122" s="4">
        <f t="shared" si="4"/>
        <v>0</v>
      </c>
    </row>
    <row r="123" spans="1:10" ht="15.75" x14ac:dyDescent="0.25">
      <c r="A123" s="6" t="s">
        <v>556</v>
      </c>
      <c r="B123" s="6" t="s">
        <v>624</v>
      </c>
      <c r="C123" s="4">
        <v>0</v>
      </c>
      <c r="D123" s="4">
        <v>4</v>
      </c>
      <c r="E123" s="4">
        <f t="shared" si="4"/>
        <v>0</v>
      </c>
    </row>
    <row r="124" spans="1:10" ht="15.75" x14ac:dyDescent="0.25">
      <c r="A124" s="6" t="s">
        <v>556</v>
      </c>
      <c r="B124" s="6" t="s">
        <v>572</v>
      </c>
      <c r="C124" s="4">
        <v>0</v>
      </c>
      <c r="D124" s="4">
        <v>6</v>
      </c>
      <c r="E124" s="4">
        <f t="shared" si="4"/>
        <v>0</v>
      </c>
    </row>
    <row r="125" spans="1:10" ht="15.75" x14ac:dyDescent="0.25">
      <c r="A125" s="6" t="s">
        <v>556</v>
      </c>
      <c r="B125" s="6" t="s">
        <v>677</v>
      </c>
      <c r="C125" s="4">
        <v>0</v>
      </c>
      <c r="D125" s="4">
        <v>12</v>
      </c>
      <c r="E125" s="4">
        <f t="shared" si="4"/>
        <v>0</v>
      </c>
    </row>
    <row r="126" spans="1:10" ht="15.75" x14ac:dyDescent="0.25">
      <c r="A126" s="6" t="s">
        <v>560</v>
      </c>
      <c r="B126" s="6" t="s">
        <v>561</v>
      </c>
      <c r="C126" s="4">
        <v>0</v>
      </c>
      <c r="D126" s="4">
        <v>8</v>
      </c>
      <c r="E126" s="4">
        <f t="shared" si="4"/>
        <v>0</v>
      </c>
    </row>
    <row r="127" spans="1:10" ht="15.75" x14ac:dyDescent="0.25">
      <c r="A127" s="6" t="s">
        <v>556</v>
      </c>
      <c r="B127" s="6" t="s">
        <v>685</v>
      </c>
      <c r="C127" s="4">
        <v>0</v>
      </c>
      <c r="D127" s="4">
        <v>6</v>
      </c>
      <c r="E127" s="4">
        <f t="shared" si="4"/>
        <v>0</v>
      </c>
    </row>
    <row r="128" spans="1:10" ht="15.75" x14ac:dyDescent="0.25">
      <c r="A128" s="6" t="s">
        <v>556</v>
      </c>
      <c r="B128" s="6" t="s">
        <v>687</v>
      </c>
      <c r="C128" s="4">
        <v>0</v>
      </c>
      <c r="D128" s="4">
        <v>6</v>
      </c>
      <c r="E128" s="4">
        <f t="shared" si="4"/>
        <v>0</v>
      </c>
    </row>
    <row r="129" spans="1:5" ht="15.75" x14ac:dyDescent="0.25">
      <c r="A129" s="4" t="s">
        <v>584</v>
      </c>
      <c r="B129" s="6" t="s">
        <v>648</v>
      </c>
      <c r="C129" s="4">
        <v>0</v>
      </c>
      <c r="D129" s="4">
        <v>6</v>
      </c>
      <c r="E129" s="4">
        <f t="shared" si="4"/>
        <v>0</v>
      </c>
    </row>
    <row r="130" spans="1:5" ht="15.75" x14ac:dyDescent="0.25">
      <c r="A130" s="4" t="s">
        <v>554</v>
      </c>
      <c r="B130" s="6" t="s">
        <v>564</v>
      </c>
      <c r="C130" s="4">
        <v>0</v>
      </c>
      <c r="D130" s="4">
        <v>9</v>
      </c>
      <c r="E130" s="4">
        <f t="shared" si="4"/>
        <v>0</v>
      </c>
    </row>
    <row r="131" spans="1:5" ht="15.75" x14ac:dyDescent="0.25">
      <c r="A131" s="6" t="s">
        <v>556</v>
      </c>
      <c r="B131" s="6" t="s">
        <v>635</v>
      </c>
      <c r="C131" s="4">
        <v>0</v>
      </c>
      <c r="D131" s="4">
        <v>9</v>
      </c>
      <c r="E131" s="4">
        <f t="shared" si="4"/>
        <v>0</v>
      </c>
    </row>
    <row r="132" spans="1:5" ht="15.75" x14ac:dyDescent="0.25">
      <c r="A132" s="6" t="s">
        <v>556</v>
      </c>
      <c r="B132" s="6" t="s">
        <v>589</v>
      </c>
      <c r="C132" s="4">
        <v>0</v>
      </c>
      <c r="D132" s="4">
        <v>5</v>
      </c>
      <c r="E132" s="4">
        <f t="shared" si="4"/>
        <v>0</v>
      </c>
    </row>
    <row r="133" spans="1:5" ht="15.75" x14ac:dyDescent="0.25">
      <c r="A133" s="6" t="s">
        <v>556</v>
      </c>
      <c r="B133" s="6" t="s">
        <v>606</v>
      </c>
      <c r="C133" s="4">
        <v>0</v>
      </c>
      <c r="D133" s="4">
        <v>6</v>
      </c>
      <c r="E133" s="4">
        <f t="shared" ref="E133" si="5">SUM(F133:W133)</f>
        <v>0</v>
      </c>
    </row>
    <row r="134" spans="1:5" ht="15.75" x14ac:dyDescent="0.25">
      <c r="A134" s="6"/>
      <c r="B134" s="6"/>
      <c r="D134" s="25"/>
    </row>
    <row r="135" spans="1:5" ht="15.75" x14ac:dyDescent="0.25">
      <c r="A135" s="6"/>
      <c r="B135" s="6"/>
      <c r="D135" s="25"/>
    </row>
    <row r="136" spans="1:5" ht="15.75" x14ac:dyDescent="0.25">
      <c r="A136" s="6"/>
      <c r="B136" s="6"/>
      <c r="D136" s="25"/>
    </row>
    <row r="137" spans="1:5" ht="15.75" x14ac:dyDescent="0.25">
      <c r="A137" s="6"/>
      <c r="B137" s="6"/>
      <c r="D137" s="25"/>
    </row>
    <row r="138" spans="1:5" ht="15.75" x14ac:dyDescent="0.25">
      <c r="A138" s="6"/>
      <c r="B138" s="6"/>
      <c r="D138" s="25"/>
    </row>
    <row r="139" spans="1:5" ht="15.75" x14ac:dyDescent="0.25">
      <c r="A139" s="6"/>
      <c r="B139" s="6"/>
      <c r="D139" s="25"/>
    </row>
    <row r="140" spans="1:5" ht="15.75" x14ac:dyDescent="0.25">
      <c r="B140" s="6"/>
      <c r="D140" s="25"/>
    </row>
    <row r="141" spans="1:5" ht="15.75" x14ac:dyDescent="0.25">
      <c r="A141" s="6"/>
      <c r="B141" s="6"/>
      <c r="D141" s="6"/>
    </row>
    <row r="142" spans="1:5" ht="15.75" x14ac:dyDescent="0.25">
      <c r="A142" s="6"/>
      <c r="B142" s="6"/>
      <c r="D142" s="25"/>
    </row>
    <row r="143" spans="1:5" ht="15.75" x14ac:dyDescent="0.25">
      <c r="A143" s="6"/>
      <c r="B143" s="6"/>
      <c r="D143" s="25"/>
    </row>
    <row r="144" spans="1:5" ht="15.75" x14ac:dyDescent="0.25">
      <c r="B144" s="6"/>
      <c r="D144" s="25"/>
    </row>
    <row r="145" spans="1:25" ht="15.75" x14ac:dyDescent="0.25">
      <c r="A145" s="6"/>
      <c r="B145" s="6"/>
      <c r="D145" s="6"/>
    </row>
    <row r="146" spans="1:25" ht="15.75" x14ac:dyDescent="0.25">
      <c r="A146" s="6"/>
      <c r="B146" s="6"/>
      <c r="D146" s="25"/>
    </row>
    <row r="147" spans="1:25" ht="15.75" x14ac:dyDescent="0.25">
      <c r="A147" s="6"/>
      <c r="B147" s="6"/>
      <c r="D147" s="25"/>
    </row>
    <row r="148" spans="1:25" s="31" customFormat="1" ht="15.75" x14ac:dyDescent="0.25">
      <c r="A148" s="6"/>
      <c r="B148" s="6"/>
      <c r="C148" s="4"/>
      <c r="D148" s="25"/>
      <c r="E148" s="4"/>
      <c r="F148" s="26"/>
      <c r="G148" s="26"/>
      <c r="H148" s="26"/>
      <c r="I148" s="27"/>
      <c r="J148" s="27"/>
      <c r="K148" s="27"/>
      <c r="L148" s="28"/>
      <c r="M148" s="28"/>
      <c r="N148" s="28"/>
      <c r="O148" s="29"/>
      <c r="P148" s="29"/>
      <c r="Q148" s="29"/>
      <c r="R148" s="30"/>
      <c r="S148" s="30"/>
      <c r="T148" s="30"/>
      <c r="X148"/>
      <c r="Y148"/>
    </row>
    <row r="149" spans="1:25" s="31" customFormat="1" ht="15.75" x14ac:dyDescent="0.25">
      <c r="A149" s="4"/>
      <c r="B149" s="6"/>
      <c r="C149" s="4"/>
      <c r="D149" s="25"/>
      <c r="E149" s="4"/>
      <c r="F149" s="26"/>
      <c r="G149" s="26"/>
      <c r="H149" s="26"/>
      <c r="I149" s="27"/>
      <c r="J149" s="27"/>
      <c r="K149" s="27"/>
      <c r="L149" s="28"/>
      <c r="M149" s="28"/>
      <c r="N149" s="28"/>
      <c r="O149" s="29"/>
      <c r="P149" s="29"/>
      <c r="Q149" s="29"/>
      <c r="R149" s="30"/>
      <c r="S149" s="30"/>
      <c r="T149" s="30"/>
      <c r="X149"/>
      <c r="Y149"/>
    </row>
    <row r="150" spans="1:25" s="31" customFormat="1" ht="15.75" x14ac:dyDescent="0.25">
      <c r="A150" s="6"/>
      <c r="B150" s="6"/>
      <c r="C150" s="4"/>
      <c r="D150" s="6"/>
      <c r="E150" s="4"/>
      <c r="F150" s="26"/>
      <c r="G150" s="26"/>
      <c r="H150" s="26"/>
      <c r="I150" s="27"/>
      <c r="J150" s="27"/>
      <c r="K150" s="27"/>
      <c r="L150" s="28"/>
      <c r="M150" s="28"/>
      <c r="N150" s="28"/>
      <c r="O150" s="29"/>
      <c r="P150" s="29"/>
      <c r="Q150" s="29"/>
      <c r="R150" s="30"/>
      <c r="S150" s="30"/>
      <c r="T150" s="30"/>
      <c r="X150"/>
      <c r="Y150"/>
    </row>
    <row r="151" spans="1:25" s="31" customFormat="1" ht="15.75" x14ac:dyDescent="0.25">
      <c r="A151" s="4"/>
      <c r="B151" s="6"/>
      <c r="C151" s="4"/>
      <c r="D151" s="25"/>
      <c r="E151" s="4"/>
      <c r="F151" s="26"/>
      <c r="G151" s="26"/>
      <c r="H151" s="26"/>
      <c r="I151" s="27"/>
      <c r="J151" s="27"/>
      <c r="K151" s="27"/>
      <c r="L151" s="28"/>
      <c r="M151" s="28"/>
      <c r="N151" s="28"/>
      <c r="O151" s="29"/>
      <c r="P151" s="29"/>
      <c r="Q151" s="29"/>
      <c r="R151" s="30"/>
      <c r="S151" s="30"/>
      <c r="T151" s="30"/>
      <c r="X151"/>
      <c r="Y151"/>
    </row>
    <row r="152" spans="1:25" s="31" customFormat="1" ht="15.75" x14ac:dyDescent="0.25">
      <c r="A152" s="6"/>
      <c r="B152" s="6"/>
      <c r="C152" s="4"/>
      <c r="D152" s="6"/>
      <c r="E152" s="4"/>
      <c r="F152" s="26"/>
      <c r="G152" s="26"/>
      <c r="H152" s="26"/>
      <c r="I152" s="27"/>
      <c r="J152" s="27"/>
      <c r="K152" s="27"/>
      <c r="L152" s="28"/>
      <c r="M152" s="28"/>
      <c r="N152" s="28"/>
      <c r="O152" s="29"/>
      <c r="P152" s="29"/>
      <c r="Q152" s="29"/>
      <c r="R152" s="30"/>
      <c r="S152" s="30"/>
      <c r="T152" s="30"/>
      <c r="X152"/>
      <c r="Y152"/>
    </row>
    <row r="153" spans="1:25" s="31" customFormat="1" ht="15.75" x14ac:dyDescent="0.25">
      <c r="A153" s="4"/>
      <c r="B153" s="6"/>
      <c r="C153" s="4"/>
      <c r="D153" s="25"/>
      <c r="E153" s="4"/>
      <c r="F153" s="26"/>
      <c r="G153" s="26"/>
      <c r="H153" s="26"/>
      <c r="I153" s="27"/>
      <c r="J153" s="27"/>
      <c r="K153" s="27"/>
      <c r="L153" s="28"/>
      <c r="M153" s="28"/>
      <c r="N153" s="28"/>
      <c r="O153" s="29"/>
      <c r="P153" s="29"/>
      <c r="Q153" s="29"/>
      <c r="R153" s="30"/>
      <c r="S153" s="30"/>
      <c r="T153" s="30"/>
      <c r="X153"/>
      <c r="Y153"/>
    </row>
    <row r="154" spans="1:25" s="31" customFormat="1" ht="15.75" x14ac:dyDescent="0.25">
      <c r="A154" s="6"/>
      <c r="B154" s="6"/>
      <c r="C154" s="4"/>
      <c r="D154" s="6"/>
      <c r="E154" s="4"/>
      <c r="F154" s="26"/>
      <c r="G154" s="26"/>
      <c r="H154" s="26"/>
      <c r="I154" s="27"/>
      <c r="J154" s="27"/>
      <c r="K154" s="27"/>
      <c r="L154" s="28"/>
      <c r="M154" s="28"/>
      <c r="N154" s="28"/>
      <c r="O154" s="29"/>
      <c r="P154" s="29"/>
      <c r="Q154" s="29"/>
      <c r="R154" s="30"/>
      <c r="S154" s="30"/>
      <c r="T154" s="30"/>
      <c r="X154"/>
      <c r="Y154"/>
    </row>
    <row r="155" spans="1:25" s="31" customFormat="1" ht="15.75" x14ac:dyDescent="0.25">
      <c r="A155" s="4"/>
      <c r="B155" s="6"/>
      <c r="C155" s="4"/>
      <c r="D155" s="25"/>
      <c r="E155" s="4"/>
      <c r="F155" s="26"/>
      <c r="G155" s="26"/>
      <c r="H155" s="26"/>
      <c r="I155" s="27"/>
      <c r="J155" s="27"/>
      <c r="K155" s="27"/>
      <c r="L155" s="28"/>
      <c r="M155" s="28"/>
      <c r="N155" s="28"/>
      <c r="O155" s="29"/>
      <c r="P155" s="29"/>
      <c r="Q155" s="29"/>
      <c r="R155" s="30"/>
      <c r="S155" s="30"/>
      <c r="T155" s="30"/>
      <c r="X155"/>
      <c r="Y155"/>
    </row>
    <row r="156" spans="1:25" s="31" customFormat="1" ht="15.75" x14ac:dyDescent="0.25">
      <c r="A156" s="6"/>
      <c r="B156" s="6"/>
      <c r="C156" s="4"/>
      <c r="D156" s="6"/>
      <c r="E156" s="4"/>
      <c r="F156" s="26"/>
      <c r="G156" s="26"/>
      <c r="H156" s="26"/>
      <c r="I156" s="27"/>
      <c r="J156" s="27"/>
      <c r="K156" s="27"/>
      <c r="L156" s="28"/>
      <c r="M156" s="28"/>
      <c r="N156" s="28"/>
      <c r="O156" s="29"/>
      <c r="P156" s="29"/>
      <c r="Q156" s="29"/>
      <c r="R156" s="30"/>
      <c r="S156" s="30"/>
      <c r="T156" s="30"/>
      <c r="X156"/>
      <c r="Y156"/>
    </row>
    <row r="157" spans="1:25" s="31" customFormat="1" ht="15.75" x14ac:dyDescent="0.25">
      <c r="A157" s="4"/>
      <c r="B157" s="6"/>
      <c r="C157" s="4"/>
      <c r="D157" s="25"/>
      <c r="E157" s="4"/>
      <c r="F157" s="26"/>
      <c r="G157" s="26"/>
      <c r="H157" s="26"/>
      <c r="I157" s="27"/>
      <c r="J157" s="27"/>
      <c r="K157" s="27"/>
      <c r="L157" s="28"/>
      <c r="M157" s="28"/>
      <c r="N157" s="28"/>
      <c r="O157" s="29"/>
      <c r="P157" s="29"/>
      <c r="Q157" s="29"/>
      <c r="R157" s="30"/>
      <c r="S157" s="30"/>
      <c r="T157" s="30"/>
      <c r="X157"/>
      <c r="Y157"/>
    </row>
    <row r="158" spans="1:25" s="31" customFormat="1" ht="15.75" x14ac:dyDescent="0.25">
      <c r="A158" s="6"/>
      <c r="B158" s="6"/>
      <c r="C158" s="4"/>
      <c r="D158" s="6"/>
      <c r="E158" s="4"/>
      <c r="F158" s="26"/>
      <c r="G158" s="26"/>
      <c r="H158" s="26"/>
      <c r="I158" s="27"/>
      <c r="J158" s="27"/>
      <c r="K158" s="27"/>
      <c r="L158" s="28"/>
      <c r="M158" s="28"/>
      <c r="N158" s="28"/>
      <c r="O158" s="29"/>
      <c r="P158" s="29"/>
      <c r="Q158" s="29"/>
      <c r="R158" s="30"/>
      <c r="S158" s="30"/>
      <c r="T158" s="30"/>
      <c r="X158"/>
      <c r="Y158"/>
    </row>
    <row r="159" spans="1:25" s="31" customFormat="1" ht="15.75" x14ac:dyDescent="0.25">
      <c r="A159" s="6"/>
      <c r="B159" s="6"/>
      <c r="C159" s="4"/>
      <c r="D159" s="25"/>
      <c r="E159" s="4"/>
      <c r="F159" s="26"/>
      <c r="G159" s="26"/>
      <c r="H159" s="26"/>
      <c r="I159" s="27"/>
      <c r="J159" s="27"/>
      <c r="K159" s="27"/>
      <c r="L159" s="28"/>
      <c r="M159" s="28"/>
      <c r="N159" s="28"/>
      <c r="O159" s="29"/>
      <c r="P159" s="29"/>
      <c r="Q159" s="29"/>
      <c r="R159" s="30"/>
      <c r="S159" s="30"/>
      <c r="T159" s="30"/>
      <c r="X159"/>
      <c r="Y159"/>
    </row>
    <row r="160" spans="1:25" s="31" customFormat="1" ht="15.75" x14ac:dyDescent="0.25">
      <c r="A160" s="6"/>
      <c r="B160" s="6"/>
      <c r="C160" s="4"/>
      <c r="D160" s="25"/>
      <c r="E160" s="4"/>
      <c r="F160" s="26"/>
      <c r="G160" s="26"/>
      <c r="H160" s="26"/>
      <c r="I160" s="27"/>
      <c r="J160" s="27"/>
      <c r="K160" s="27"/>
      <c r="L160" s="28"/>
      <c r="M160" s="28"/>
      <c r="N160" s="28"/>
      <c r="O160" s="29"/>
      <c r="P160" s="29"/>
      <c r="Q160" s="29"/>
      <c r="R160" s="30"/>
      <c r="S160" s="30"/>
      <c r="T160" s="30"/>
      <c r="X160"/>
      <c r="Y160"/>
    </row>
    <row r="161" spans="1:25" s="31" customFormat="1" ht="15.75" x14ac:dyDescent="0.25">
      <c r="A161" s="6"/>
      <c r="B161" s="6"/>
      <c r="C161" s="4"/>
      <c r="D161" s="25"/>
      <c r="E161" s="4"/>
      <c r="F161" s="26"/>
      <c r="G161" s="26"/>
      <c r="H161" s="26"/>
      <c r="I161" s="27"/>
      <c r="J161" s="27"/>
      <c r="K161" s="27"/>
      <c r="L161" s="28"/>
      <c r="M161" s="28"/>
      <c r="N161" s="28"/>
      <c r="O161" s="29"/>
      <c r="P161" s="29"/>
      <c r="Q161" s="29"/>
      <c r="R161" s="30"/>
      <c r="S161" s="30"/>
      <c r="T161" s="30"/>
      <c r="X161"/>
      <c r="Y161"/>
    </row>
    <row r="162" spans="1:25" s="31" customFormat="1" ht="15.75" x14ac:dyDescent="0.25">
      <c r="A162" s="4"/>
      <c r="B162" s="6"/>
      <c r="C162" s="4"/>
      <c r="D162" s="25"/>
      <c r="E162" s="4"/>
      <c r="F162" s="26"/>
      <c r="G162" s="26"/>
      <c r="H162" s="26"/>
      <c r="I162" s="27"/>
      <c r="J162" s="27"/>
      <c r="K162" s="27"/>
      <c r="L162" s="28"/>
      <c r="M162" s="28"/>
      <c r="N162" s="28"/>
      <c r="O162" s="29"/>
      <c r="P162" s="29"/>
      <c r="Q162" s="29"/>
      <c r="R162" s="30"/>
      <c r="S162" s="30"/>
      <c r="T162" s="30"/>
      <c r="X162"/>
      <c r="Y162"/>
    </row>
    <row r="163" spans="1:25" s="30" customFormat="1" ht="15.75" x14ac:dyDescent="0.25">
      <c r="A163" s="4"/>
      <c r="B163" s="6"/>
      <c r="C163" s="4"/>
      <c r="D163" s="6"/>
      <c r="E163" s="4"/>
      <c r="F163" s="26"/>
      <c r="G163" s="26"/>
      <c r="H163" s="26"/>
      <c r="I163" s="27"/>
      <c r="J163" s="27"/>
      <c r="K163" s="27"/>
      <c r="L163" s="28"/>
      <c r="M163" s="28"/>
      <c r="N163" s="28"/>
      <c r="O163" s="29"/>
      <c r="P163" s="29"/>
      <c r="Q163" s="29"/>
      <c r="U163" s="31"/>
      <c r="V163" s="31"/>
      <c r="W163" s="31"/>
      <c r="X163"/>
      <c r="Y163"/>
    </row>
    <row r="164" spans="1:25" ht="15.75" x14ac:dyDescent="0.25">
      <c r="B164" s="6"/>
      <c r="D164" s="6"/>
    </row>
    <row r="165" spans="1:25" ht="15.75" x14ac:dyDescent="0.25">
      <c r="B165" s="6"/>
      <c r="D165" s="6"/>
    </row>
    <row r="166" spans="1:25" ht="15.75" x14ac:dyDescent="0.25">
      <c r="B166" s="6"/>
      <c r="D166" s="6"/>
    </row>
    <row r="167" spans="1:25" ht="15.75" x14ac:dyDescent="0.25">
      <c r="B167" s="6"/>
      <c r="D167" s="6"/>
    </row>
    <row r="168" spans="1:25" ht="15.75" x14ac:dyDescent="0.25">
      <c r="B168" s="6"/>
    </row>
    <row r="169" spans="1:25" ht="15.75" x14ac:dyDescent="0.25">
      <c r="B169" s="6"/>
    </row>
    <row r="170" spans="1:25" ht="15.75" x14ac:dyDescent="0.25">
      <c r="B170" s="6"/>
    </row>
    <row r="171" spans="1:25" ht="15.75" x14ac:dyDescent="0.25">
      <c r="B171" s="6"/>
    </row>
    <row r="172" spans="1:25" ht="15.75" x14ac:dyDescent="0.25">
      <c r="B172" s="6"/>
    </row>
    <row r="173" spans="1:25" ht="15.75" x14ac:dyDescent="0.25">
      <c r="B173" s="6"/>
    </row>
    <row r="174" spans="1:25" ht="15.75" x14ac:dyDescent="0.25">
      <c r="B174" s="6"/>
    </row>
    <row r="175" spans="1:25" ht="15.75" x14ac:dyDescent="0.25">
      <c r="B175" s="6"/>
    </row>
    <row r="176" spans="1:25" ht="15.75" x14ac:dyDescent="0.25">
      <c r="B176" s="6"/>
    </row>
    <row r="177" spans="2:2" ht="15.75" x14ac:dyDescent="0.25">
      <c r="B177" s="6"/>
    </row>
    <row r="178" spans="2:2" ht="15.75" x14ac:dyDescent="0.25">
      <c r="B178" s="6"/>
    </row>
    <row r="179" spans="2:2" ht="15.75" x14ac:dyDescent="0.25">
      <c r="B179" s="6"/>
    </row>
    <row r="180" spans="2:2" ht="15.75" x14ac:dyDescent="0.25">
      <c r="B180" s="6"/>
    </row>
    <row r="181" spans="2:2" ht="15.75" x14ac:dyDescent="0.25">
      <c r="B181" s="6"/>
    </row>
    <row r="182" spans="2:2" ht="15.75" x14ac:dyDescent="0.25">
      <c r="B182" s="6"/>
    </row>
  </sheetData>
  <sortState xmlns:xlrd2="http://schemas.microsoft.com/office/spreadsheetml/2017/richdata2" ref="A5:Y185">
    <sortCondition ref="W2:W18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981A8-E442-4844-875F-10CD1C934425}">
  <dimension ref="A1:H325"/>
  <sheetViews>
    <sheetView tabSelected="1" workbookViewId="0">
      <selection activeCell="C71" sqref="C71"/>
    </sheetView>
  </sheetViews>
  <sheetFormatPr defaultRowHeight="15" x14ac:dyDescent="0.25"/>
  <cols>
    <col min="1" max="1" width="9.7109375" bestFit="1" customWidth="1"/>
    <col min="2" max="2" width="11.140625" bestFit="1" customWidth="1"/>
    <col min="3" max="3" width="12.7109375" bestFit="1" customWidth="1"/>
  </cols>
  <sheetData>
    <row r="1" spans="1:8" ht="15" customHeight="1" x14ac:dyDescent="0.25">
      <c r="A1" s="40" t="s">
        <v>548</v>
      </c>
      <c r="B1" s="41" t="s">
        <v>549</v>
      </c>
      <c r="C1" s="41" t="s">
        <v>0</v>
      </c>
      <c r="D1" s="42" t="s">
        <v>1</v>
      </c>
      <c r="E1" s="42" t="s">
        <v>2</v>
      </c>
      <c r="F1" s="43" t="s">
        <v>3</v>
      </c>
      <c r="G1" s="43" t="s">
        <v>771</v>
      </c>
      <c r="H1" s="25" t="s">
        <v>769</v>
      </c>
    </row>
    <row r="2" spans="1:8" ht="15.75" x14ac:dyDescent="0.25">
      <c r="A2" s="4" t="s">
        <v>556</v>
      </c>
      <c r="B2" s="6" t="s">
        <v>600</v>
      </c>
      <c r="C2" t="s">
        <v>176</v>
      </c>
      <c r="D2">
        <v>1</v>
      </c>
      <c r="E2" t="s">
        <v>13</v>
      </c>
      <c r="F2">
        <v>1</v>
      </c>
      <c r="G2" t="str">
        <f>VLOOKUP(C2,'Eyepiece Map'!A:I,9,FALSE)</f>
        <v>5L7, 5L6</v>
      </c>
    </row>
    <row r="3" spans="1:8" ht="15.75" x14ac:dyDescent="0.25">
      <c r="A3" s="6" t="s">
        <v>556</v>
      </c>
      <c r="B3" s="6" t="s">
        <v>652</v>
      </c>
      <c r="C3" t="s">
        <v>177</v>
      </c>
      <c r="D3">
        <v>1</v>
      </c>
      <c r="E3" t="s">
        <v>13</v>
      </c>
      <c r="F3">
        <v>2</v>
      </c>
      <c r="G3" t="str">
        <f>VLOOKUP(C3,'Eyepiece Map'!A:I,9,FALSE)</f>
        <v>3L10</v>
      </c>
    </row>
    <row r="4" spans="1:8" ht="15.75" x14ac:dyDescent="0.25">
      <c r="A4" s="4" t="s">
        <v>554</v>
      </c>
      <c r="B4" s="6" t="s">
        <v>573</v>
      </c>
      <c r="C4" t="s">
        <v>102</v>
      </c>
      <c r="D4">
        <v>1</v>
      </c>
      <c r="E4" t="s">
        <v>13</v>
      </c>
      <c r="F4">
        <v>3</v>
      </c>
      <c r="G4" t="str">
        <f>VLOOKUP(C4,'Eyepiece Map'!A:I,9,FALSE)</f>
        <v>5R10</v>
      </c>
    </row>
    <row r="5" spans="1:8" ht="15.75" x14ac:dyDescent="0.25">
      <c r="A5" s="6" t="s">
        <v>556</v>
      </c>
      <c r="B5" s="6" t="s">
        <v>626</v>
      </c>
      <c r="C5" t="s">
        <v>183</v>
      </c>
      <c r="D5">
        <v>1</v>
      </c>
      <c r="E5" t="s">
        <v>13</v>
      </c>
      <c r="F5">
        <v>4</v>
      </c>
      <c r="G5" t="str">
        <f>VLOOKUP(C5,'Eyepiece Map'!A:I,9,FALSE)</f>
        <v>4L9</v>
      </c>
    </row>
    <row r="6" spans="1:8" ht="15.75" x14ac:dyDescent="0.25">
      <c r="A6" s="6" t="s">
        <v>556</v>
      </c>
      <c r="B6" s="6" t="s">
        <v>574</v>
      </c>
      <c r="C6" t="s">
        <v>199</v>
      </c>
      <c r="D6">
        <v>1</v>
      </c>
      <c r="E6" t="s">
        <v>13</v>
      </c>
      <c r="F6">
        <v>5</v>
      </c>
      <c r="G6" t="str">
        <f>VLOOKUP(C6,'Eyepiece Map'!A:I,9,FALSE)</f>
        <v>5L9</v>
      </c>
    </row>
    <row r="7" spans="1:8" ht="15.75" x14ac:dyDescent="0.25">
      <c r="A7" s="6" t="s">
        <v>554</v>
      </c>
      <c r="B7" s="6" t="s">
        <v>644</v>
      </c>
      <c r="C7" t="s">
        <v>118</v>
      </c>
      <c r="D7">
        <v>1</v>
      </c>
      <c r="E7" t="s">
        <v>13</v>
      </c>
      <c r="F7">
        <v>6</v>
      </c>
      <c r="G7" t="str">
        <f>VLOOKUP(C7,'Eyepiece Map'!A:I,9,FALSE)</f>
        <v>5R6</v>
      </c>
    </row>
    <row r="8" spans="1:8" ht="15.75" x14ac:dyDescent="0.25">
      <c r="A8" s="6" t="s">
        <v>552</v>
      </c>
      <c r="B8" s="6" t="s">
        <v>639</v>
      </c>
      <c r="C8" t="s">
        <v>44</v>
      </c>
      <c r="D8">
        <v>1</v>
      </c>
      <c r="E8" t="s">
        <v>13</v>
      </c>
      <c r="F8">
        <v>7</v>
      </c>
      <c r="G8" t="str">
        <f>VLOOKUP(C8,'Eyepiece Map'!A:I,9,FALSE)</f>
        <v>6R2</v>
      </c>
    </row>
    <row r="9" spans="1:8" ht="15.75" x14ac:dyDescent="0.25">
      <c r="A9" s="6" t="s">
        <v>556</v>
      </c>
      <c r="B9" s="6" t="s">
        <v>594</v>
      </c>
      <c r="C9" t="s">
        <v>254</v>
      </c>
      <c r="D9">
        <v>1</v>
      </c>
      <c r="E9" t="s">
        <v>13</v>
      </c>
      <c r="F9">
        <v>8</v>
      </c>
      <c r="G9" t="str">
        <f>VLOOKUP(C9,'Eyepiece Map'!A:I,9,FALSE)</f>
        <v>6R7</v>
      </c>
    </row>
    <row r="10" spans="1:8" ht="15.75" x14ac:dyDescent="0.25">
      <c r="A10" s="6" t="s">
        <v>552</v>
      </c>
      <c r="B10" s="6" t="s">
        <v>650</v>
      </c>
      <c r="C10" t="s">
        <v>51</v>
      </c>
      <c r="D10">
        <v>1</v>
      </c>
      <c r="E10" t="s">
        <v>13</v>
      </c>
      <c r="F10">
        <v>9</v>
      </c>
      <c r="G10" t="str">
        <f>VLOOKUP(C10,'Eyepiece Map'!A:I,9,FALSE)</f>
        <v>5L5</v>
      </c>
    </row>
    <row r="11" spans="1:8" ht="15.75" x14ac:dyDescent="0.25">
      <c r="A11" s="6" t="s">
        <v>556</v>
      </c>
      <c r="B11" s="6" t="s">
        <v>605</v>
      </c>
      <c r="C11" t="s">
        <v>286</v>
      </c>
      <c r="D11">
        <v>1</v>
      </c>
      <c r="E11" t="s">
        <v>13</v>
      </c>
      <c r="F11">
        <v>10</v>
      </c>
      <c r="G11" t="str">
        <f>VLOOKUP(C11,'Eyepiece Map'!A:I,9,FALSE)</f>
        <v>5R5</v>
      </c>
    </row>
    <row r="12" spans="1:8" ht="15.75" x14ac:dyDescent="0.25">
      <c r="A12" s="6" t="s">
        <v>556</v>
      </c>
      <c r="B12" s="6" t="s">
        <v>608</v>
      </c>
      <c r="C12" t="s">
        <v>288</v>
      </c>
      <c r="D12">
        <v>1</v>
      </c>
      <c r="E12" t="s">
        <v>13</v>
      </c>
      <c r="F12">
        <v>11</v>
      </c>
      <c r="G12" t="str">
        <f>VLOOKUP(C12,'Eyepiece Map'!A:I,9,FALSE)</f>
        <v>6L9</v>
      </c>
    </row>
    <row r="13" spans="1:8" ht="15.75" x14ac:dyDescent="0.25">
      <c r="A13" s="4" t="s">
        <v>556</v>
      </c>
      <c r="B13" s="6" t="s">
        <v>657</v>
      </c>
      <c r="C13" t="s">
        <v>302</v>
      </c>
      <c r="D13">
        <v>1</v>
      </c>
      <c r="E13" t="s">
        <v>13</v>
      </c>
      <c r="F13">
        <v>12</v>
      </c>
      <c r="G13" t="str">
        <f>VLOOKUP(C13,'Eyepiece Map'!A:I,9,FALSE)</f>
        <v>6R3</v>
      </c>
    </row>
    <row r="14" spans="1:8" ht="15.75" x14ac:dyDescent="0.25">
      <c r="A14" s="6" t="s">
        <v>556</v>
      </c>
      <c r="B14" s="6" t="s">
        <v>659</v>
      </c>
      <c r="C14" t="s">
        <v>308</v>
      </c>
      <c r="D14">
        <v>1</v>
      </c>
      <c r="E14" t="s">
        <v>13</v>
      </c>
      <c r="F14">
        <v>13</v>
      </c>
      <c r="G14" t="str">
        <f>VLOOKUP(C14,'Eyepiece Map'!A:I,9,FALSE)</f>
        <v>4R4</v>
      </c>
    </row>
    <row r="15" spans="1:8" ht="15.75" x14ac:dyDescent="0.25">
      <c r="A15" s="6" t="s">
        <v>556</v>
      </c>
      <c r="B15" s="6" t="s">
        <v>609</v>
      </c>
      <c r="C15" t="s">
        <v>312</v>
      </c>
      <c r="D15">
        <v>1</v>
      </c>
      <c r="E15" t="s">
        <v>13</v>
      </c>
      <c r="F15">
        <v>14</v>
      </c>
      <c r="G15" t="str">
        <f>VLOOKUP(C15,'Eyepiece Map'!A:I,9,FALSE)</f>
        <v>6R6</v>
      </c>
    </row>
    <row r="16" spans="1:8" ht="15.75" x14ac:dyDescent="0.25">
      <c r="A16" s="6" t="s">
        <v>552</v>
      </c>
      <c r="B16" s="6" t="s">
        <v>651</v>
      </c>
      <c r="C16" t="s">
        <v>464</v>
      </c>
      <c r="D16">
        <v>1</v>
      </c>
      <c r="E16" t="s">
        <v>13</v>
      </c>
      <c r="F16">
        <v>15</v>
      </c>
      <c r="G16" t="str">
        <f>VLOOKUP(C16,'Eyepiece Map'!A:I,9,FALSE)</f>
        <v>4L9</v>
      </c>
    </row>
    <row r="17" spans="1:7" ht="15.75" x14ac:dyDescent="0.25">
      <c r="A17" s="6" t="s">
        <v>556</v>
      </c>
      <c r="B17" s="6" t="s">
        <v>618</v>
      </c>
      <c r="C17" t="s">
        <v>504</v>
      </c>
      <c r="D17">
        <v>1</v>
      </c>
      <c r="E17" t="s">
        <v>13</v>
      </c>
      <c r="F17">
        <v>16</v>
      </c>
      <c r="G17" t="str">
        <f>VLOOKUP(C17,'Eyepiece Map'!A:I,9,FALSE)</f>
        <v>2L9</v>
      </c>
    </row>
    <row r="18" spans="1:7" ht="15.75" x14ac:dyDescent="0.25">
      <c r="A18" s="6" t="s">
        <v>556</v>
      </c>
      <c r="B18" s="6" t="s">
        <v>686</v>
      </c>
      <c r="C18" t="s">
        <v>517</v>
      </c>
      <c r="D18">
        <v>1</v>
      </c>
      <c r="E18" t="s">
        <v>13</v>
      </c>
      <c r="F18">
        <v>17</v>
      </c>
      <c r="G18" t="str">
        <f>VLOOKUP(C18,'Eyepiece Map'!A:I,9,FALSE)</f>
        <v>6R9</v>
      </c>
    </row>
    <row r="19" spans="1:7" ht="15.75" x14ac:dyDescent="0.25">
      <c r="A19" s="6" t="s">
        <v>556</v>
      </c>
      <c r="B19" s="6" t="s">
        <v>598</v>
      </c>
      <c r="C19" t="s">
        <v>427</v>
      </c>
      <c r="D19">
        <v>1</v>
      </c>
      <c r="E19" t="s">
        <v>13</v>
      </c>
      <c r="F19">
        <v>18</v>
      </c>
      <c r="G19" t="str">
        <f>VLOOKUP(C19,'Eyepiece Map'!A:I,9,FALSE)</f>
        <v>4R7, 4R5</v>
      </c>
    </row>
    <row r="20" spans="1:7" ht="15.75" x14ac:dyDescent="0.25">
      <c r="A20" s="6" t="s">
        <v>556</v>
      </c>
      <c r="B20" s="6" t="s">
        <v>574</v>
      </c>
      <c r="C20" t="s">
        <v>199</v>
      </c>
      <c r="D20">
        <v>1</v>
      </c>
      <c r="E20" t="s">
        <v>16</v>
      </c>
      <c r="F20">
        <v>1</v>
      </c>
      <c r="G20" t="str">
        <f>VLOOKUP(C20,'Eyepiece Map'!A:I,9,FALSE)</f>
        <v>5L9</v>
      </c>
    </row>
    <row r="21" spans="1:7" ht="15.75" x14ac:dyDescent="0.25">
      <c r="A21" s="4" t="s">
        <v>556</v>
      </c>
      <c r="B21" s="6" t="s">
        <v>657</v>
      </c>
      <c r="C21" t="s">
        <v>302</v>
      </c>
      <c r="D21">
        <v>1</v>
      </c>
      <c r="E21" t="s">
        <v>16</v>
      </c>
      <c r="F21">
        <v>2</v>
      </c>
      <c r="G21" t="str">
        <f>VLOOKUP(C21,'Eyepiece Map'!A:I,9,FALSE)</f>
        <v>6R3</v>
      </c>
    </row>
    <row r="22" spans="1:7" ht="15.75" x14ac:dyDescent="0.25">
      <c r="A22" s="6" t="s">
        <v>556</v>
      </c>
      <c r="B22" s="6" t="s">
        <v>612</v>
      </c>
      <c r="C22" t="s">
        <v>182</v>
      </c>
      <c r="D22">
        <v>1</v>
      </c>
      <c r="E22" t="s">
        <v>16</v>
      </c>
      <c r="F22">
        <v>3</v>
      </c>
      <c r="G22" t="str">
        <f>VLOOKUP(C22,'Eyepiece Map'!A:I,9,FALSE)</f>
        <v>3L6</v>
      </c>
    </row>
    <row r="23" spans="1:7" ht="15.75" x14ac:dyDescent="0.25">
      <c r="A23" s="6" t="s">
        <v>556</v>
      </c>
      <c r="B23" s="6" t="s">
        <v>562</v>
      </c>
      <c r="C23" t="s">
        <v>220</v>
      </c>
      <c r="D23">
        <v>1</v>
      </c>
      <c r="E23" t="s">
        <v>16</v>
      </c>
      <c r="F23">
        <v>4</v>
      </c>
      <c r="G23" t="str">
        <f>VLOOKUP(C23,'Eyepiece Map'!A:I,9,FALSE)</f>
        <v>4L9</v>
      </c>
    </row>
    <row r="24" spans="1:7" ht="15.75" x14ac:dyDescent="0.25">
      <c r="A24" s="6" t="s">
        <v>556</v>
      </c>
      <c r="B24" s="6" t="s">
        <v>566</v>
      </c>
      <c r="C24" t="s">
        <v>227</v>
      </c>
      <c r="D24">
        <v>1</v>
      </c>
      <c r="E24" t="s">
        <v>16</v>
      </c>
      <c r="F24">
        <v>5</v>
      </c>
      <c r="G24" t="str">
        <f>VLOOKUP(C24,'Eyepiece Map'!A:I,9,FALSE)</f>
        <v>5L10</v>
      </c>
    </row>
    <row r="25" spans="1:7" ht="15.75" x14ac:dyDescent="0.25">
      <c r="A25" s="6" t="s">
        <v>556</v>
      </c>
      <c r="B25" s="6" t="s">
        <v>646</v>
      </c>
      <c r="C25" t="s">
        <v>233</v>
      </c>
      <c r="D25">
        <v>1</v>
      </c>
      <c r="E25" t="s">
        <v>16</v>
      </c>
      <c r="F25">
        <v>6</v>
      </c>
      <c r="G25" t="str">
        <f>VLOOKUP(C25,'Eyepiece Map'!A:I,9,FALSE)</f>
        <v>4R6</v>
      </c>
    </row>
    <row r="26" spans="1:7" ht="15.75" x14ac:dyDescent="0.25">
      <c r="A26" s="6" t="s">
        <v>552</v>
      </c>
      <c r="B26" s="6" t="s">
        <v>595</v>
      </c>
      <c r="C26" t="s">
        <v>41</v>
      </c>
      <c r="D26">
        <v>1</v>
      </c>
      <c r="E26" t="s">
        <v>16</v>
      </c>
      <c r="F26">
        <v>7</v>
      </c>
      <c r="G26" t="str">
        <f>VLOOKUP(C26,'Eyepiece Map'!A:I,9,FALSE)</f>
        <v>6L8</v>
      </c>
    </row>
    <row r="27" spans="1:7" ht="15.75" x14ac:dyDescent="0.25">
      <c r="A27" s="6" t="s">
        <v>556</v>
      </c>
      <c r="B27" s="6" t="s">
        <v>577</v>
      </c>
      <c r="C27" t="s">
        <v>277</v>
      </c>
      <c r="D27">
        <v>1</v>
      </c>
      <c r="E27" t="s">
        <v>16</v>
      </c>
      <c r="F27">
        <v>8</v>
      </c>
      <c r="G27" t="str">
        <f>VLOOKUP(C27,'Eyepiece Map'!A:I,9,FALSE)</f>
        <v>4L7</v>
      </c>
    </row>
    <row r="28" spans="1:7" ht="15.75" x14ac:dyDescent="0.25">
      <c r="A28" s="33" t="s">
        <v>556</v>
      </c>
      <c r="B28" s="6" t="s">
        <v>583</v>
      </c>
      <c r="C28" t="s">
        <v>281</v>
      </c>
      <c r="D28">
        <v>1</v>
      </c>
      <c r="E28" t="s">
        <v>16</v>
      </c>
      <c r="F28">
        <v>9</v>
      </c>
      <c r="G28" t="str">
        <f>VLOOKUP(C28,'Eyepiece Map'!A:I,9,FALSE)</f>
        <v>2L3</v>
      </c>
    </row>
    <row r="29" spans="1:7" ht="15.75" x14ac:dyDescent="0.25">
      <c r="A29" s="6" t="s">
        <v>552</v>
      </c>
      <c r="B29" s="6" t="s">
        <v>655</v>
      </c>
      <c r="C29" t="s">
        <v>53</v>
      </c>
      <c r="D29">
        <v>1</v>
      </c>
      <c r="E29" t="s">
        <v>16</v>
      </c>
      <c r="F29">
        <v>10</v>
      </c>
      <c r="G29" t="str">
        <f>VLOOKUP(C29,'Eyepiece Map'!A:I,9,FALSE)</f>
        <v>6R1</v>
      </c>
    </row>
    <row r="30" spans="1:7" ht="15.75" x14ac:dyDescent="0.25">
      <c r="A30" s="6" t="s">
        <v>552</v>
      </c>
      <c r="B30" s="6" t="s">
        <v>669</v>
      </c>
      <c r="C30" t="s">
        <v>54</v>
      </c>
      <c r="D30">
        <v>1</v>
      </c>
      <c r="E30" t="s">
        <v>16</v>
      </c>
      <c r="F30">
        <v>11</v>
      </c>
      <c r="G30" t="str">
        <f>VLOOKUP(C30,'Eyepiece Map'!A:I,9,FALSE)</f>
        <v>6R4</v>
      </c>
    </row>
    <row r="31" spans="1:7" ht="15.75" x14ac:dyDescent="0.25">
      <c r="A31" s="6" t="s">
        <v>554</v>
      </c>
      <c r="B31" s="6" t="s">
        <v>604</v>
      </c>
      <c r="C31" t="s">
        <v>129</v>
      </c>
      <c r="D31">
        <v>1</v>
      </c>
      <c r="E31" t="s">
        <v>16</v>
      </c>
      <c r="F31">
        <v>12</v>
      </c>
      <c r="G31" t="str">
        <f>VLOOKUP(C31,'Eyepiece Map'!A:I,9,FALSE)</f>
        <v>2L5</v>
      </c>
    </row>
    <row r="32" spans="1:7" ht="15.75" x14ac:dyDescent="0.25">
      <c r="A32" s="6" t="s">
        <v>556</v>
      </c>
      <c r="B32" s="6" t="s">
        <v>640</v>
      </c>
      <c r="C32" t="s">
        <v>315</v>
      </c>
      <c r="D32">
        <v>1</v>
      </c>
      <c r="E32" t="s">
        <v>16</v>
      </c>
      <c r="F32">
        <v>13</v>
      </c>
      <c r="G32" t="str">
        <f>VLOOKUP(C32,'Eyepiece Map'!A:I,9,FALSE)</f>
        <v>6R5</v>
      </c>
    </row>
    <row r="33" spans="1:7" ht="15.75" x14ac:dyDescent="0.25">
      <c r="A33" s="6" t="s">
        <v>552</v>
      </c>
      <c r="B33" s="6" t="s">
        <v>684</v>
      </c>
      <c r="C33" t="s">
        <v>60</v>
      </c>
      <c r="D33">
        <v>1</v>
      </c>
      <c r="E33" t="s">
        <v>16</v>
      </c>
      <c r="F33">
        <v>14</v>
      </c>
      <c r="G33" t="str">
        <f>VLOOKUP(C33,'Eyepiece Map'!A:I,9,FALSE)</f>
        <v>5R7</v>
      </c>
    </row>
    <row r="34" spans="1:7" ht="15.75" x14ac:dyDescent="0.25">
      <c r="A34" s="6" t="s">
        <v>556</v>
      </c>
      <c r="B34" s="6" t="s">
        <v>565</v>
      </c>
      <c r="C34" t="s">
        <v>493</v>
      </c>
      <c r="D34">
        <v>1</v>
      </c>
      <c r="E34" t="s">
        <v>16</v>
      </c>
      <c r="F34">
        <v>15</v>
      </c>
      <c r="G34" t="str">
        <f>VLOOKUP(C34,'Eyepiece Map'!A:I,9,FALSE)</f>
        <v>2L1</v>
      </c>
    </row>
    <row r="35" spans="1:7" ht="15.75" x14ac:dyDescent="0.25">
      <c r="A35" s="6" t="s">
        <v>584</v>
      </c>
      <c r="B35" s="6" t="s">
        <v>627</v>
      </c>
      <c r="C35" t="s">
        <v>433</v>
      </c>
      <c r="D35">
        <v>1</v>
      </c>
      <c r="E35" t="s">
        <v>16</v>
      </c>
      <c r="F35">
        <v>16</v>
      </c>
      <c r="G35" t="str">
        <f>VLOOKUP(C35,'Eyepiece Map'!A:I,9,FALSE)</f>
        <v>2L2</v>
      </c>
    </row>
    <row r="36" spans="1:7" ht="15.75" x14ac:dyDescent="0.25">
      <c r="A36" s="6" t="s">
        <v>554</v>
      </c>
      <c r="B36" s="6" t="s">
        <v>620</v>
      </c>
      <c r="C36" t="s">
        <v>158</v>
      </c>
      <c r="D36">
        <v>1</v>
      </c>
      <c r="E36" t="s">
        <v>16</v>
      </c>
      <c r="F36">
        <v>17</v>
      </c>
      <c r="G36" t="str">
        <f>VLOOKUP(C36,'Eyepiece Map'!A:I,9,FALSE)</f>
        <v>5L1</v>
      </c>
    </row>
    <row r="37" spans="1:7" ht="15.75" x14ac:dyDescent="0.25">
      <c r="A37" s="6" t="s">
        <v>554</v>
      </c>
      <c r="B37" s="6" t="s">
        <v>580</v>
      </c>
      <c r="C37" t="s">
        <v>159</v>
      </c>
      <c r="D37">
        <v>1</v>
      </c>
      <c r="E37" t="s">
        <v>16</v>
      </c>
      <c r="F37">
        <v>18</v>
      </c>
      <c r="G37" t="str">
        <f>VLOOKUP(C37,'Eyepiece Map'!A:I,9,FALSE)</f>
        <v>3L2</v>
      </c>
    </row>
    <row r="38" spans="1:7" ht="15.75" x14ac:dyDescent="0.25">
      <c r="A38" s="6" t="s">
        <v>556</v>
      </c>
      <c r="B38" s="6" t="s">
        <v>626</v>
      </c>
      <c r="C38" t="s">
        <v>183</v>
      </c>
      <c r="D38">
        <v>1</v>
      </c>
      <c r="E38" t="s">
        <v>20</v>
      </c>
      <c r="F38">
        <v>1</v>
      </c>
      <c r="G38" t="str">
        <f>VLOOKUP(C38,'Eyepiece Map'!A:I,9,FALSE)</f>
        <v>4L9</v>
      </c>
    </row>
    <row r="39" spans="1:7" ht="15.75" x14ac:dyDescent="0.25">
      <c r="A39" s="6" t="s">
        <v>556</v>
      </c>
      <c r="B39" s="6" t="s">
        <v>686</v>
      </c>
      <c r="C39" t="s">
        <v>517</v>
      </c>
      <c r="D39">
        <v>1</v>
      </c>
      <c r="E39" t="s">
        <v>20</v>
      </c>
      <c r="F39">
        <v>2</v>
      </c>
      <c r="G39" t="str">
        <f>VLOOKUP(C39,'Eyepiece Map'!A:I,9,FALSE)</f>
        <v>6R9</v>
      </c>
    </row>
    <row r="40" spans="1:7" ht="15.75" x14ac:dyDescent="0.25">
      <c r="A40" s="6" t="s">
        <v>435</v>
      </c>
      <c r="B40" s="6" t="s">
        <v>682</v>
      </c>
      <c r="C40" t="s">
        <v>523</v>
      </c>
      <c r="D40">
        <v>1</v>
      </c>
      <c r="E40" t="s">
        <v>20</v>
      </c>
      <c r="F40">
        <v>3</v>
      </c>
      <c r="G40" t="str">
        <f>VLOOKUP(C40,'Eyepiece Map'!A:I,9,FALSE)</f>
        <v>4L4</v>
      </c>
    </row>
    <row r="41" spans="1:7" ht="15.75" x14ac:dyDescent="0.25">
      <c r="A41" s="4" t="s">
        <v>552</v>
      </c>
      <c r="B41" s="6" t="s">
        <v>683</v>
      </c>
      <c r="C41" t="s">
        <v>527</v>
      </c>
      <c r="D41">
        <v>1</v>
      </c>
      <c r="E41" t="s">
        <v>20</v>
      </c>
      <c r="F41">
        <v>4</v>
      </c>
      <c r="G41" t="str">
        <f>VLOOKUP(C41,'Eyepiece Map'!A:I,9,FALSE)</f>
        <v>5R8</v>
      </c>
    </row>
    <row r="42" spans="1:7" ht="15.75" x14ac:dyDescent="0.25">
      <c r="A42" s="4" t="s">
        <v>554</v>
      </c>
      <c r="B42" s="6" t="s">
        <v>619</v>
      </c>
      <c r="C42" t="s">
        <v>101</v>
      </c>
      <c r="D42">
        <v>1</v>
      </c>
      <c r="E42" t="s">
        <v>20</v>
      </c>
      <c r="F42">
        <v>5</v>
      </c>
      <c r="G42" t="str">
        <f>VLOOKUP(C42,'Eyepiece Map'!A:I,9,FALSE)</f>
        <v>6L5</v>
      </c>
    </row>
    <row r="43" spans="1:7" ht="15.75" x14ac:dyDescent="0.25">
      <c r="A43" s="4" t="s">
        <v>556</v>
      </c>
      <c r="B43" s="6" t="s">
        <v>636</v>
      </c>
      <c r="C43" t="s">
        <v>181</v>
      </c>
      <c r="D43">
        <v>1</v>
      </c>
      <c r="E43" t="s">
        <v>20</v>
      </c>
      <c r="F43">
        <v>6</v>
      </c>
      <c r="G43" t="str">
        <f>VLOOKUP(C43,'Eyepiece Map'!A:I,9,FALSE)</f>
        <v>3L3</v>
      </c>
    </row>
    <row r="44" spans="1:7" ht="15.75" x14ac:dyDescent="0.25">
      <c r="A44" s="6" t="s">
        <v>556</v>
      </c>
      <c r="B44" s="6" t="s">
        <v>664</v>
      </c>
      <c r="C44" t="s">
        <v>190</v>
      </c>
      <c r="D44">
        <v>1</v>
      </c>
      <c r="E44" t="s">
        <v>20</v>
      </c>
      <c r="F44">
        <v>7</v>
      </c>
      <c r="G44" t="str">
        <f>VLOOKUP(C44,'Eyepiece Map'!A:I,9,FALSE)</f>
        <v>5L3</v>
      </c>
    </row>
    <row r="45" spans="1:7" ht="15.75" x14ac:dyDescent="0.25">
      <c r="A45" s="6" t="s">
        <v>552</v>
      </c>
      <c r="B45" s="6" t="s">
        <v>638</v>
      </c>
      <c r="C45" t="s">
        <v>26</v>
      </c>
      <c r="D45">
        <v>1</v>
      </c>
      <c r="E45" t="s">
        <v>20</v>
      </c>
      <c r="F45">
        <v>8</v>
      </c>
      <c r="G45" t="str">
        <f>VLOOKUP(C45,'Eyepiece Map'!A:I,9,FALSE)</f>
        <v>5R9</v>
      </c>
    </row>
    <row r="46" spans="1:7" ht="15.75" x14ac:dyDescent="0.25">
      <c r="A46" s="6" t="s">
        <v>556</v>
      </c>
      <c r="B46" s="6" t="s">
        <v>587</v>
      </c>
      <c r="C46" t="s">
        <v>240</v>
      </c>
      <c r="D46">
        <v>1</v>
      </c>
      <c r="E46" t="s">
        <v>20</v>
      </c>
      <c r="F46">
        <v>9</v>
      </c>
      <c r="G46" t="str">
        <f>VLOOKUP(C46,'Eyepiece Map'!A:I,9,FALSE)</f>
        <v>2L7</v>
      </c>
    </row>
    <row r="47" spans="1:7" ht="15.75" x14ac:dyDescent="0.25">
      <c r="A47" s="6" t="s">
        <v>552</v>
      </c>
      <c r="B47" s="6" t="s">
        <v>630</v>
      </c>
      <c r="C47" t="s">
        <v>457</v>
      </c>
      <c r="D47">
        <v>1</v>
      </c>
      <c r="E47" t="s">
        <v>20</v>
      </c>
      <c r="F47">
        <v>10</v>
      </c>
      <c r="G47" t="str">
        <f>VLOOKUP(C47,'Eyepiece Map'!A:I,9,FALSE)</f>
        <v>6R10</v>
      </c>
    </row>
    <row r="48" spans="1:7" ht="15.75" x14ac:dyDescent="0.25">
      <c r="A48" s="6" t="s">
        <v>556</v>
      </c>
      <c r="B48" s="6" t="s">
        <v>586</v>
      </c>
      <c r="C48" t="s">
        <v>473</v>
      </c>
      <c r="D48">
        <v>1</v>
      </c>
      <c r="E48" t="s">
        <v>20</v>
      </c>
      <c r="F48">
        <v>11</v>
      </c>
      <c r="G48" t="str">
        <f>VLOOKUP(C48,'Eyepiece Map'!A:I,9,FALSE)</f>
        <v>5L2</v>
      </c>
    </row>
    <row r="49" spans="1:7" ht="15.75" x14ac:dyDescent="0.25">
      <c r="A49" s="6" t="s">
        <v>556</v>
      </c>
      <c r="B49" s="6" t="s">
        <v>569</v>
      </c>
      <c r="C49" t="s">
        <v>294</v>
      </c>
      <c r="D49">
        <v>1</v>
      </c>
      <c r="E49" t="s">
        <v>20</v>
      </c>
      <c r="F49">
        <v>12</v>
      </c>
      <c r="G49" t="str">
        <f>VLOOKUP(C49,'Eyepiece Map'!A:I,9,FALSE)</f>
        <v>2L10</v>
      </c>
    </row>
    <row r="50" spans="1:7" ht="15.75" x14ac:dyDescent="0.25">
      <c r="A50" s="6" t="s">
        <v>552</v>
      </c>
      <c r="B50" s="6" t="s">
        <v>615</v>
      </c>
      <c r="C50" t="s">
        <v>483</v>
      </c>
      <c r="D50">
        <v>1</v>
      </c>
      <c r="E50" t="s">
        <v>20</v>
      </c>
      <c r="F50">
        <v>13</v>
      </c>
      <c r="G50" t="str">
        <f>VLOOKUP(C50,'Eyepiece Map'!A:I,9,FALSE)</f>
        <v>2L7</v>
      </c>
    </row>
    <row r="51" spans="1:7" ht="15.75" x14ac:dyDescent="0.25">
      <c r="A51" s="6" t="s">
        <v>556</v>
      </c>
      <c r="B51" s="6" t="s">
        <v>559</v>
      </c>
      <c r="C51" t="s">
        <v>491</v>
      </c>
      <c r="D51">
        <v>1</v>
      </c>
      <c r="E51" t="s">
        <v>20</v>
      </c>
      <c r="F51">
        <v>14</v>
      </c>
      <c r="G51" t="str">
        <f>VLOOKUP(C51,'Eyepiece Map'!A:I,9,FALSE)</f>
        <v>6L1</v>
      </c>
    </row>
    <row r="52" spans="1:7" ht="15.75" x14ac:dyDescent="0.25">
      <c r="A52" s="6" t="s">
        <v>556</v>
      </c>
      <c r="B52" s="6" t="s">
        <v>676</v>
      </c>
      <c r="C52" t="s">
        <v>499</v>
      </c>
      <c r="D52">
        <v>1</v>
      </c>
      <c r="E52" t="s">
        <v>20</v>
      </c>
      <c r="F52">
        <v>15</v>
      </c>
      <c r="G52" t="str">
        <f>VLOOKUP(C52,'Eyepiece Map'!A:I,9,FALSE)</f>
        <v>2L6</v>
      </c>
    </row>
    <row r="53" spans="1:7" ht="15.75" x14ac:dyDescent="0.25">
      <c r="A53" s="6" t="s">
        <v>556</v>
      </c>
      <c r="B53" s="6" t="s">
        <v>679</v>
      </c>
      <c r="C53" t="s">
        <v>509</v>
      </c>
      <c r="D53">
        <v>1</v>
      </c>
      <c r="E53" t="s">
        <v>20</v>
      </c>
      <c r="F53">
        <v>16</v>
      </c>
      <c r="G53" t="str">
        <f>VLOOKUP(C53,'Eyepiece Map'!A:I,9,FALSE)</f>
        <v>4R10</v>
      </c>
    </row>
    <row r="54" spans="1:7" ht="15.75" x14ac:dyDescent="0.25">
      <c r="A54" s="6" t="s">
        <v>554</v>
      </c>
      <c r="B54" s="6" t="s">
        <v>622</v>
      </c>
      <c r="C54" t="s">
        <v>163</v>
      </c>
      <c r="D54">
        <v>1</v>
      </c>
      <c r="E54" t="s">
        <v>20</v>
      </c>
      <c r="F54">
        <v>17</v>
      </c>
      <c r="G54" t="str">
        <f>VLOOKUP(C54,'Eyepiece Map'!A:I,9,FALSE)</f>
        <v>3L1</v>
      </c>
    </row>
    <row r="55" spans="1:7" ht="15.75" x14ac:dyDescent="0.25">
      <c r="A55" s="6" t="s">
        <v>556</v>
      </c>
      <c r="B55" s="6" t="s">
        <v>557</v>
      </c>
      <c r="C55" t="s">
        <v>426</v>
      </c>
      <c r="D55">
        <v>1</v>
      </c>
      <c r="E55" t="s">
        <v>20</v>
      </c>
      <c r="F55">
        <v>18</v>
      </c>
      <c r="G55" t="str">
        <f>VLOOKUP(C55,'Eyepiece Map'!A:I,9,FALSE)</f>
        <v>2L9, 2L8</v>
      </c>
    </row>
    <row r="56" spans="1:7" ht="15.75" x14ac:dyDescent="0.25">
      <c r="A56" s="6" t="s">
        <v>556</v>
      </c>
      <c r="B56" s="6" t="s">
        <v>626</v>
      </c>
      <c r="C56" t="s">
        <v>183</v>
      </c>
      <c r="D56">
        <v>2</v>
      </c>
      <c r="E56" t="s">
        <v>13</v>
      </c>
      <c r="F56">
        <v>1</v>
      </c>
      <c r="G56" t="str">
        <f>VLOOKUP(C56,'Eyepiece Map'!A:I,9,FALSE)</f>
        <v>4L9</v>
      </c>
    </row>
    <row r="57" spans="1:7" ht="15.75" x14ac:dyDescent="0.25">
      <c r="A57" s="6" t="s">
        <v>556</v>
      </c>
      <c r="B57" s="6" t="s">
        <v>586</v>
      </c>
      <c r="C57" t="s">
        <v>473</v>
      </c>
      <c r="D57">
        <v>2</v>
      </c>
      <c r="E57" t="s">
        <v>13</v>
      </c>
      <c r="F57">
        <v>2</v>
      </c>
      <c r="G57" t="str">
        <f>VLOOKUP(C57,'Eyepiece Map'!A:I,9,FALSE)</f>
        <v>5L2</v>
      </c>
    </row>
    <row r="58" spans="1:7" ht="15.75" x14ac:dyDescent="0.25">
      <c r="A58" s="6" t="s">
        <v>556</v>
      </c>
      <c r="B58" s="6" t="s">
        <v>559</v>
      </c>
      <c r="C58" t="s">
        <v>491</v>
      </c>
      <c r="D58">
        <v>2</v>
      </c>
      <c r="E58" t="s">
        <v>13</v>
      </c>
      <c r="F58">
        <v>3</v>
      </c>
      <c r="G58" t="str">
        <f>VLOOKUP(C58,'Eyepiece Map'!A:I,9,FALSE)</f>
        <v>6L1</v>
      </c>
    </row>
    <row r="59" spans="1:7" ht="15.75" x14ac:dyDescent="0.25">
      <c r="A59" s="6" t="s">
        <v>554</v>
      </c>
      <c r="B59" s="6" t="s">
        <v>622</v>
      </c>
      <c r="C59" t="s">
        <v>163</v>
      </c>
      <c r="D59">
        <v>2</v>
      </c>
      <c r="E59" t="s">
        <v>13</v>
      </c>
      <c r="F59">
        <v>4</v>
      </c>
      <c r="G59" t="str">
        <f>VLOOKUP(C59,'Eyepiece Map'!A:I,9,FALSE)</f>
        <v>3L1</v>
      </c>
    </row>
    <row r="60" spans="1:7" ht="15.75" x14ac:dyDescent="0.25">
      <c r="A60" s="6" t="s">
        <v>556</v>
      </c>
      <c r="B60" s="6" t="s">
        <v>557</v>
      </c>
      <c r="C60" t="s">
        <v>426</v>
      </c>
      <c r="D60">
        <v>2</v>
      </c>
      <c r="E60" t="s">
        <v>13</v>
      </c>
      <c r="F60">
        <v>5</v>
      </c>
      <c r="G60" t="str">
        <f>VLOOKUP(C60,'Eyepiece Map'!A:I,9,FALSE)</f>
        <v>2L9, 2L8</v>
      </c>
    </row>
    <row r="61" spans="1:7" ht="15.75" x14ac:dyDescent="0.25">
      <c r="A61" s="6" t="s">
        <v>556</v>
      </c>
      <c r="B61" s="6" t="s">
        <v>574</v>
      </c>
      <c r="C61" t="s">
        <v>199</v>
      </c>
      <c r="D61">
        <v>2</v>
      </c>
      <c r="E61" t="s">
        <v>13</v>
      </c>
      <c r="F61">
        <v>6</v>
      </c>
      <c r="G61" t="str">
        <f>VLOOKUP(C61,'Eyepiece Map'!A:I,9,FALSE)</f>
        <v>5L9</v>
      </c>
    </row>
    <row r="62" spans="1:7" ht="15.75" x14ac:dyDescent="0.25">
      <c r="A62" s="33" t="s">
        <v>556</v>
      </c>
      <c r="B62" s="6" t="s">
        <v>583</v>
      </c>
      <c r="C62" t="s">
        <v>281</v>
      </c>
      <c r="D62">
        <v>2</v>
      </c>
      <c r="E62" t="s">
        <v>13</v>
      </c>
      <c r="F62">
        <v>7</v>
      </c>
      <c r="G62" t="str">
        <f>VLOOKUP(C62,'Eyepiece Map'!A:I,9,FALSE)</f>
        <v>2L3</v>
      </c>
    </row>
    <row r="63" spans="1:7" ht="15.75" x14ac:dyDescent="0.25">
      <c r="A63" s="6" t="s">
        <v>554</v>
      </c>
      <c r="B63" s="6" t="s">
        <v>604</v>
      </c>
      <c r="C63" t="s">
        <v>129</v>
      </c>
      <c r="D63">
        <v>2</v>
      </c>
      <c r="E63" t="s">
        <v>13</v>
      </c>
      <c r="F63">
        <v>8</v>
      </c>
      <c r="G63" t="str">
        <f>VLOOKUP(C63,'Eyepiece Map'!A:I,9,FALSE)</f>
        <v>2L5</v>
      </c>
    </row>
    <row r="64" spans="1:7" ht="15.75" x14ac:dyDescent="0.25">
      <c r="A64" s="6" t="s">
        <v>552</v>
      </c>
      <c r="B64" s="6" t="s">
        <v>684</v>
      </c>
      <c r="C64" t="s">
        <v>60</v>
      </c>
      <c r="D64">
        <v>2</v>
      </c>
      <c r="E64" t="s">
        <v>13</v>
      </c>
      <c r="F64">
        <v>9</v>
      </c>
      <c r="G64" t="str">
        <f>VLOOKUP(C64,'Eyepiece Map'!A:I,9,FALSE)</f>
        <v>5R7</v>
      </c>
    </row>
    <row r="65" spans="1:7" ht="15.75" x14ac:dyDescent="0.25">
      <c r="A65" s="4" t="s">
        <v>556</v>
      </c>
      <c r="B65" s="6" t="s">
        <v>600</v>
      </c>
      <c r="C65" t="s">
        <v>176</v>
      </c>
      <c r="D65">
        <v>2</v>
      </c>
      <c r="E65" t="s">
        <v>13</v>
      </c>
      <c r="F65">
        <v>10</v>
      </c>
      <c r="G65" t="str">
        <f>VLOOKUP(C65,'Eyepiece Map'!A:I,9,FALSE)</f>
        <v>5L7, 5L6</v>
      </c>
    </row>
    <row r="66" spans="1:7" ht="15.75" x14ac:dyDescent="0.25">
      <c r="A66" s="6" t="s">
        <v>552</v>
      </c>
      <c r="B66" s="6" t="s">
        <v>639</v>
      </c>
      <c r="C66" t="s">
        <v>44</v>
      </c>
      <c r="D66">
        <v>2</v>
      </c>
      <c r="E66" t="s">
        <v>13</v>
      </c>
      <c r="F66">
        <v>11</v>
      </c>
      <c r="G66" t="str">
        <f>VLOOKUP(C66,'Eyepiece Map'!A:I,9,FALSE)</f>
        <v>6R2</v>
      </c>
    </row>
    <row r="67" spans="1:7" ht="15.75" x14ac:dyDescent="0.25">
      <c r="A67" s="6" t="s">
        <v>556</v>
      </c>
      <c r="B67" s="6" t="s">
        <v>594</v>
      </c>
      <c r="C67" t="s">
        <v>254</v>
      </c>
      <c r="D67">
        <v>2</v>
      </c>
      <c r="E67" t="s">
        <v>13</v>
      </c>
      <c r="F67">
        <v>12</v>
      </c>
      <c r="G67" t="str">
        <f>VLOOKUP(C67,'Eyepiece Map'!A:I,9,FALSE)</f>
        <v>6R7</v>
      </c>
    </row>
    <row r="68" spans="1:7" ht="15.75" x14ac:dyDescent="0.25">
      <c r="A68" s="6" t="s">
        <v>552</v>
      </c>
      <c r="B68" s="6" t="s">
        <v>588</v>
      </c>
      <c r="C68" t="s">
        <v>34</v>
      </c>
      <c r="D68">
        <v>2</v>
      </c>
      <c r="E68" t="s">
        <v>13</v>
      </c>
      <c r="F68">
        <v>13</v>
      </c>
      <c r="G68" t="str">
        <f>VLOOKUP(C68,'Eyepiece Map'!A:I,9,FALSE)</f>
        <v>4R3</v>
      </c>
    </row>
    <row r="69" spans="1:7" ht="15.75" x14ac:dyDescent="0.25">
      <c r="A69" s="6" t="s">
        <v>556</v>
      </c>
      <c r="B69" s="6" t="s">
        <v>667</v>
      </c>
      <c r="C69" t="s">
        <v>297</v>
      </c>
      <c r="D69">
        <v>2</v>
      </c>
      <c r="E69" t="s">
        <v>13</v>
      </c>
      <c r="F69">
        <v>14</v>
      </c>
      <c r="G69" t="str">
        <f>VLOOKUP(C69,'Eyepiece Map'!A:I,9,FALSE)</f>
        <v>5L2</v>
      </c>
    </row>
    <row r="70" spans="1:7" ht="15.75" x14ac:dyDescent="0.25">
      <c r="A70" s="4" t="s">
        <v>556</v>
      </c>
      <c r="B70" s="6" t="s">
        <v>599</v>
      </c>
      <c r="C70" t="s">
        <v>296</v>
      </c>
      <c r="D70">
        <v>2</v>
      </c>
      <c r="E70" t="s">
        <v>13</v>
      </c>
      <c r="F70">
        <v>15</v>
      </c>
      <c r="G70" t="str">
        <f>VLOOKUP(C70,'Eyepiece Map'!A:I,9,FALSE)</f>
        <v>4R8</v>
      </c>
    </row>
    <row r="71" spans="1:7" ht="15.75" x14ac:dyDescent="0.25">
      <c r="A71" s="6" t="s">
        <v>556</v>
      </c>
      <c r="B71" s="6" t="s">
        <v>578</v>
      </c>
      <c r="C71" t="s">
        <v>320</v>
      </c>
      <c r="D71">
        <v>2</v>
      </c>
      <c r="E71" t="s">
        <v>13</v>
      </c>
      <c r="F71">
        <v>16</v>
      </c>
      <c r="G71" t="str">
        <f>VLOOKUP(C71,'Eyepiece Map'!A:I,9,FALSE)</f>
        <v>4R2</v>
      </c>
    </row>
    <row r="72" spans="1:7" ht="15.75" x14ac:dyDescent="0.25">
      <c r="A72" s="6" t="s">
        <v>584</v>
      </c>
      <c r="B72" s="6" t="s">
        <v>631</v>
      </c>
      <c r="C72" t="s">
        <v>434</v>
      </c>
      <c r="D72">
        <v>2</v>
      </c>
      <c r="E72" t="s">
        <v>13</v>
      </c>
      <c r="F72">
        <v>17</v>
      </c>
      <c r="G72" t="str">
        <f>VLOOKUP(C72,'Eyepiece Map'!A:I,9,FALSE)</f>
        <v>2L1</v>
      </c>
    </row>
    <row r="73" spans="1:7" ht="15.75" x14ac:dyDescent="0.25">
      <c r="A73" s="6" t="s">
        <v>554</v>
      </c>
      <c r="B73" s="6" t="s">
        <v>603</v>
      </c>
      <c r="C73" t="s">
        <v>164</v>
      </c>
      <c r="D73">
        <v>2</v>
      </c>
      <c r="E73" t="s">
        <v>13</v>
      </c>
      <c r="F73">
        <v>18</v>
      </c>
      <c r="G73" t="str">
        <f>VLOOKUP(C73,'Eyepiece Map'!A:I,9,FALSE)</f>
        <v>4L5</v>
      </c>
    </row>
    <row r="74" spans="1:7" ht="15.75" x14ac:dyDescent="0.25">
      <c r="A74" s="6" t="s">
        <v>554</v>
      </c>
      <c r="B74" s="6" t="s">
        <v>604</v>
      </c>
      <c r="C74" t="s">
        <v>129</v>
      </c>
      <c r="D74">
        <v>2</v>
      </c>
      <c r="E74" t="s">
        <v>16</v>
      </c>
      <c r="F74">
        <v>1</v>
      </c>
      <c r="G74" t="str">
        <f>VLOOKUP(C74,'Eyepiece Map'!A:I,9,FALSE)</f>
        <v>2L5</v>
      </c>
    </row>
    <row r="75" spans="1:7" ht="15.75" x14ac:dyDescent="0.25">
      <c r="A75" s="4" t="s">
        <v>552</v>
      </c>
      <c r="B75" s="6" t="s">
        <v>683</v>
      </c>
      <c r="C75" t="s">
        <v>527</v>
      </c>
      <c r="D75">
        <v>2</v>
      </c>
      <c r="E75" t="s">
        <v>16</v>
      </c>
      <c r="F75">
        <v>2</v>
      </c>
      <c r="G75" t="str">
        <f>VLOOKUP(C75,'Eyepiece Map'!A:I,9,FALSE)</f>
        <v>5R8</v>
      </c>
    </row>
    <row r="76" spans="1:7" ht="15.75" x14ac:dyDescent="0.25">
      <c r="A76" s="4" t="s">
        <v>556</v>
      </c>
      <c r="B76" s="6" t="s">
        <v>599</v>
      </c>
      <c r="C76" t="s">
        <v>296</v>
      </c>
      <c r="D76">
        <v>2</v>
      </c>
      <c r="E76" t="s">
        <v>16</v>
      </c>
      <c r="F76">
        <v>3</v>
      </c>
      <c r="G76" t="str">
        <f>VLOOKUP(C76,'Eyepiece Map'!A:I,9,FALSE)</f>
        <v>4R8</v>
      </c>
    </row>
    <row r="77" spans="1:7" ht="15.75" x14ac:dyDescent="0.25">
      <c r="A77" s="6" t="s">
        <v>556</v>
      </c>
      <c r="B77" s="6" t="s">
        <v>679</v>
      </c>
      <c r="C77" t="s">
        <v>509</v>
      </c>
      <c r="D77">
        <v>2</v>
      </c>
      <c r="E77" t="s">
        <v>16</v>
      </c>
      <c r="F77">
        <v>4</v>
      </c>
      <c r="G77" t="str">
        <f>VLOOKUP(C77,'Eyepiece Map'!A:I,9,FALSE)</f>
        <v>4R10</v>
      </c>
    </row>
    <row r="78" spans="1:7" ht="15.75" x14ac:dyDescent="0.25">
      <c r="A78" s="6" t="s">
        <v>556</v>
      </c>
      <c r="B78" s="6" t="s">
        <v>612</v>
      </c>
      <c r="C78" t="s">
        <v>182</v>
      </c>
      <c r="D78">
        <v>2</v>
      </c>
      <c r="E78" t="s">
        <v>16</v>
      </c>
      <c r="F78">
        <v>5</v>
      </c>
      <c r="G78" t="str">
        <f>VLOOKUP(C78,'Eyepiece Map'!A:I,9,FALSE)</f>
        <v>3L6</v>
      </c>
    </row>
    <row r="79" spans="1:7" ht="15.75" x14ac:dyDescent="0.25">
      <c r="A79" s="6" t="s">
        <v>556</v>
      </c>
      <c r="B79" s="6" t="s">
        <v>566</v>
      </c>
      <c r="C79" t="s">
        <v>227</v>
      </c>
      <c r="D79">
        <v>2</v>
      </c>
      <c r="E79" t="s">
        <v>16</v>
      </c>
      <c r="F79">
        <v>6</v>
      </c>
      <c r="G79" t="str">
        <f>VLOOKUP(C79,'Eyepiece Map'!A:I,9,FALSE)</f>
        <v>5L10</v>
      </c>
    </row>
    <row r="80" spans="1:7" ht="15.75" x14ac:dyDescent="0.25">
      <c r="A80" s="6" t="s">
        <v>552</v>
      </c>
      <c r="B80" s="6" t="s">
        <v>655</v>
      </c>
      <c r="C80" t="s">
        <v>53</v>
      </c>
      <c r="D80">
        <v>2</v>
      </c>
      <c r="E80" t="s">
        <v>16</v>
      </c>
      <c r="F80">
        <v>7</v>
      </c>
      <c r="G80" t="str">
        <f>VLOOKUP(C80,'Eyepiece Map'!A:I,9,FALSE)</f>
        <v>6R1</v>
      </c>
    </row>
    <row r="81" spans="1:7" ht="15.75" x14ac:dyDescent="0.25">
      <c r="A81" s="6" t="s">
        <v>552</v>
      </c>
      <c r="B81" s="6" t="s">
        <v>669</v>
      </c>
      <c r="C81" t="s">
        <v>54</v>
      </c>
      <c r="D81">
        <v>2</v>
      </c>
      <c r="E81" t="s">
        <v>16</v>
      </c>
      <c r="F81">
        <v>8</v>
      </c>
      <c r="G81" t="str">
        <f>VLOOKUP(C81,'Eyepiece Map'!A:I,9,FALSE)</f>
        <v>6R4</v>
      </c>
    </row>
    <row r="82" spans="1:7" ht="15.75" x14ac:dyDescent="0.25">
      <c r="A82" s="6" t="s">
        <v>554</v>
      </c>
      <c r="B82" s="6" t="s">
        <v>620</v>
      </c>
      <c r="C82" t="s">
        <v>158</v>
      </c>
      <c r="D82">
        <v>2</v>
      </c>
      <c r="E82" t="s">
        <v>16</v>
      </c>
      <c r="F82">
        <v>9</v>
      </c>
      <c r="G82" t="str">
        <f>VLOOKUP(C82,'Eyepiece Map'!A:I,9,FALSE)</f>
        <v>5L1</v>
      </c>
    </row>
    <row r="83" spans="1:7" ht="15.75" x14ac:dyDescent="0.25">
      <c r="A83" s="6" t="s">
        <v>554</v>
      </c>
      <c r="B83" s="6" t="s">
        <v>644</v>
      </c>
      <c r="C83" t="s">
        <v>118</v>
      </c>
      <c r="D83">
        <v>2</v>
      </c>
      <c r="E83" t="s">
        <v>16</v>
      </c>
      <c r="F83">
        <v>10</v>
      </c>
      <c r="G83" t="str">
        <f>VLOOKUP(C83,'Eyepiece Map'!A:I,9,FALSE)</f>
        <v>5R6</v>
      </c>
    </row>
    <row r="84" spans="1:7" ht="15.75" x14ac:dyDescent="0.25">
      <c r="A84" s="6" t="s">
        <v>556</v>
      </c>
      <c r="B84" s="6" t="s">
        <v>605</v>
      </c>
      <c r="C84" t="s">
        <v>286</v>
      </c>
      <c r="D84">
        <v>2</v>
      </c>
      <c r="E84" t="s">
        <v>16</v>
      </c>
      <c r="F84">
        <v>11</v>
      </c>
      <c r="G84" t="str">
        <f>VLOOKUP(C84,'Eyepiece Map'!A:I,9,FALSE)</f>
        <v>5R5</v>
      </c>
    </row>
    <row r="85" spans="1:7" ht="15.75" x14ac:dyDescent="0.25">
      <c r="A85" s="6" t="s">
        <v>556</v>
      </c>
      <c r="B85" s="6" t="s">
        <v>598</v>
      </c>
      <c r="C85" t="s">
        <v>427</v>
      </c>
      <c r="D85">
        <v>2</v>
      </c>
      <c r="E85" t="s">
        <v>16</v>
      </c>
      <c r="F85">
        <v>12</v>
      </c>
      <c r="G85" t="str">
        <f>VLOOKUP(C85,'Eyepiece Map'!A:I,9,FALSE)</f>
        <v>4R7, 4R5</v>
      </c>
    </row>
    <row r="86" spans="1:7" ht="15.75" x14ac:dyDescent="0.25">
      <c r="A86" s="4" t="s">
        <v>552</v>
      </c>
      <c r="B86" s="6" t="s">
        <v>662</v>
      </c>
      <c r="C86" t="s">
        <v>43</v>
      </c>
      <c r="D86">
        <v>2</v>
      </c>
      <c r="E86" t="s">
        <v>16</v>
      </c>
      <c r="F86">
        <v>13</v>
      </c>
      <c r="G86" t="str">
        <f>VLOOKUP(C86,'Eyepiece Map'!A:I,9,FALSE)</f>
        <v>6R2</v>
      </c>
    </row>
    <row r="87" spans="1:7" ht="15.75" x14ac:dyDescent="0.25">
      <c r="A87" s="6" t="s">
        <v>552</v>
      </c>
      <c r="B87" s="6" t="s">
        <v>553</v>
      </c>
      <c r="C87" t="s">
        <v>56</v>
      </c>
      <c r="D87">
        <v>2</v>
      </c>
      <c r="E87" t="s">
        <v>16</v>
      </c>
      <c r="F87">
        <v>14</v>
      </c>
      <c r="G87" t="str">
        <f>VLOOKUP(C87,'Eyepiece Map'!A:I,9,FALSE)</f>
        <v>6L10</v>
      </c>
    </row>
    <row r="88" spans="1:7" ht="15.75" x14ac:dyDescent="0.25">
      <c r="A88" s="4" t="s">
        <v>556</v>
      </c>
      <c r="B88" s="6" t="s">
        <v>658</v>
      </c>
      <c r="C88" t="s">
        <v>301</v>
      </c>
      <c r="D88">
        <v>2</v>
      </c>
      <c r="E88" t="s">
        <v>16</v>
      </c>
      <c r="F88">
        <v>15</v>
      </c>
      <c r="G88" t="str">
        <f>VLOOKUP(C88,'Eyepiece Map'!A:I,9,FALSE)</f>
        <v>3L9</v>
      </c>
    </row>
    <row r="89" spans="1:7" ht="15.75" x14ac:dyDescent="0.25">
      <c r="A89" s="6" t="s">
        <v>552</v>
      </c>
      <c r="B89" s="6" t="s">
        <v>582</v>
      </c>
      <c r="C89" t="s">
        <v>62</v>
      </c>
      <c r="D89">
        <v>2</v>
      </c>
      <c r="E89" t="s">
        <v>16</v>
      </c>
      <c r="F89">
        <v>16</v>
      </c>
      <c r="G89" t="str">
        <f>VLOOKUP(C89,'Eyepiece Map'!A:I,9,FALSE)</f>
        <v>3L4</v>
      </c>
    </row>
    <row r="90" spans="1:7" ht="15.75" x14ac:dyDescent="0.25">
      <c r="A90" s="6" t="s">
        <v>554</v>
      </c>
      <c r="B90" s="6" t="s">
        <v>665</v>
      </c>
      <c r="C90" t="s">
        <v>480</v>
      </c>
      <c r="D90">
        <v>2</v>
      </c>
      <c r="E90" t="s">
        <v>16</v>
      </c>
      <c r="F90">
        <v>17</v>
      </c>
      <c r="G90" t="str">
        <f>VLOOKUP(C90,'Eyepiece Map'!A:I,9,FALSE)</f>
        <v>3L2</v>
      </c>
    </row>
    <row r="91" spans="1:7" ht="15.75" x14ac:dyDescent="0.25">
      <c r="A91" s="6" t="s">
        <v>575</v>
      </c>
      <c r="B91" s="6" t="s">
        <v>637</v>
      </c>
      <c r="C91" t="s">
        <v>17</v>
      </c>
      <c r="D91">
        <v>2</v>
      </c>
      <c r="E91" t="s">
        <v>16</v>
      </c>
      <c r="F91">
        <v>18</v>
      </c>
      <c r="G91" t="str">
        <f>VLOOKUP(C91,'Eyepiece Map'!A:I,9,FALSE)</f>
        <v>4L6</v>
      </c>
    </row>
    <row r="92" spans="1:7" ht="15.75" x14ac:dyDescent="0.25">
      <c r="A92" s="6" t="s">
        <v>554</v>
      </c>
      <c r="B92" s="6" t="s">
        <v>644</v>
      </c>
      <c r="C92" t="s">
        <v>118</v>
      </c>
      <c r="D92">
        <v>2</v>
      </c>
      <c r="E92" t="s">
        <v>20</v>
      </c>
      <c r="F92">
        <v>1</v>
      </c>
      <c r="G92" t="str">
        <f>VLOOKUP(C92,'Eyepiece Map'!A:I,9,FALSE)</f>
        <v>5R6</v>
      </c>
    </row>
    <row r="93" spans="1:7" ht="15.75" x14ac:dyDescent="0.25">
      <c r="A93" s="6" t="s">
        <v>556</v>
      </c>
      <c r="B93" s="6" t="s">
        <v>598</v>
      </c>
      <c r="C93" t="s">
        <v>427</v>
      </c>
      <c r="D93">
        <v>2</v>
      </c>
      <c r="E93" t="s">
        <v>20</v>
      </c>
      <c r="F93">
        <v>2</v>
      </c>
      <c r="G93" t="str">
        <f>VLOOKUP(C93,'Eyepiece Map'!A:I,9,FALSE)</f>
        <v>4R7, 4R5</v>
      </c>
    </row>
    <row r="94" spans="1:7" ht="15.75" x14ac:dyDescent="0.25">
      <c r="A94" s="6" t="s">
        <v>556</v>
      </c>
      <c r="B94" s="6" t="s">
        <v>557</v>
      </c>
      <c r="C94" t="s">
        <v>426</v>
      </c>
      <c r="D94">
        <v>2</v>
      </c>
      <c r="E94" t="s">
        <v>20</v>
      </c>
      <c r="F94">
        <v>3</v>
      </c>
      <c r="G94" t="str">
        <f>VLOOKUP(C94,'Eyepiece Map'!A:I,9,FALSE)</f>
        <v>2L9, 2L8</v>
      </c>
    </row>
    <row r="95" spans="1:7" ht="15.75" x14ac:dyDescent="0.25">
      <c r="A95" s="6" t="s">
        <v>556</v>
      </c>
      <c r="B95" s="6" t="s">
        <v>667</v>
      </c>
      <c r="C95" t="s">
        <v>297</v>
      </c>
      <c r="D95">
        <v>2</v>
      </c>
      <c r="E95" t="s">
        <v>20</v>
      </c>
      <c r="F95">
        <v>4</v>
      </c>
      <c r="G95" t="str">
        <f>VLOOKUP(C95,'Eyepiece Map'!A:I,9,FALSE)</f>
        <v>5L2</v>
      </c>
    </row>
    <row r="96" spans="1:7" ht="15.75" x14ac:dyDescent="0.25">
      <c r="A96" s="6" t="s">
        <v>556</v>
      </c>
      <c r="B96" s="6" t="s">
        <v>562</v>
      </c>
      <c r="C96" t="s">
        <v>220</v>
      </c>
      <c r="D96">
        <v>2</v>
      </c>
      <c r="E96" t="s">
        <v>20</v>
      </c>
      <c r="F96">
        <v>5</v>
      </c>
      <c r="G96" t="str">
        <f>VLOOKUP(C96,'Eyepiece Map'!A:I,9,FALSE)</f>
        <v>4L9</v>
      </c>
    </row>
    <row r="97" spans="1:7" ht="15.75" x14ac:dyDescent="0.25">
      <c r="A97" s="6" t="s">
        <v>556</v>
      </c>
      <c r="B97" s="6" t="s">
        <v>646</v>
      </c>
      <c r="C97" t="s">
        <v>233</v>
      </c>
      <c r="D97">
        <v>2</v>
      </c>
      <c r="E97" t="s">
        <v>20</v>
      </c>
      <c r="F97">
        <v>6</v>
      </c>
      <c r="G97" t="str">
        <f>VLOOKUP(C97,'Eyepiece Map'!A:I,9,FALSE)</f>
        <v>4R6</v>
      </c>
    </row>
    <row r="98" spans="1:7" ht="15.75" x14ac:dyDescent="0.25">
      <c r="A98" s="6" t="s">
        <v>556</v>
      </c>
      <c r="B98" s="6" t="s">
        <v>577</v>
      </c>
      <c r="C98" t="s">
        <v>277</v>
      </c>
      <c r="D98">
        <v>2</v>
      </c>
      <c r="E98" t="s">
        <v>20</v>
      </c>
      <c r="F98">
        <v>7</v>
      </c>
      <c r="G98" t="str">
        <f>VLOOKUP(C98,'Eyepiece Map'!A:I,9,FALSE)</f>
        <v>4L7</v>
      </c>
    </row>
    <row r="99" spans="1:7" ht="15.75" x14ac:dyDescent="0.25">
      <c r="A99" s="6" t="s">
        <v>556</v>
      </c>
      <c r="B99" s="6" t="s">
        <v>640</v>
      </c>
      <c r="C99" t="s">
        <v>315</v>
      </c>
      <c r="D99">
        <v>2</v>
      </c>
      <c r="E99" t="s">
        <v>20</v>
      </c>
      <c r="F99">
        <v>8</v>
      </c>
      <c r="G99" t="str">
        <f>VLOOKUP(C99,'Eyepiece Map'!A:I,9,FALSE)</f>
        <v>6R5</v>
      </c>
    </row>
    <row r="100" spans="1:7" ht="15.75" x14ac:dyDescent="0.25">
      <c r="A100" s="4" t="s">
        <v>554</v>
      </c>
      <c r="B100" s="6" t="s">
        <v>573</v>
      </c>
      <c r="C100" t="s">
        <v>102</v>
      </c>
      <c r="D100">
        <v>2</v>
      </c>
      <c r="E100" t="s">
        <v>20</v>
      </c>
      <c r="F100">
        <v>9</v>
      </c>
      <c r="G100" t="str">
        <f>VLOOKUP(C100,'Eyepiece Map'!A:I,9,FALSE)</f>
        <v>5R10</v>
      </c>
    </row>
    <row r="101" spans="1:7" ht="15.75" x14ac:dyDescent="0.25">
      <c r="A101" s="6" t="s">
        <v>552</v>
      </c>
      <c r="B101" s="6" t="s">
        <v>650</v>
      </c>
      <c r="C101" t="s">
        <v>51</v>
      </c>
      <c r="D101">
        <v>2</v>
      </c>
      <c r="E101" t="s">
        <v>20</v>
      </c>
      <c r="F101">
        <v>10</v>
      </c>
      <c r="G101" t="str">
        <f>VLOOKUP(C101,'Eyepiece Map'!A:I,9,FALSE)</f>
        <v>5L5</v>
      </c>
    </row>
    <row r="102" spans="1:7" ht="15.75" x14ac:dyDescent="0.25">
      <c r="A102" s="4" t="s">
        <v>554</v>
      </c>
      <c r="B102" s="6" t="s">
        <v>581</v>
      </c>
      <c r="C102" t="s">
        <v>95</v>
      </c>
      <c r="D102">
        <v>2</v>
      </c>
      <c r="E102" t="s">
        <v>20</v>
      </c>
      <c r="F102">
        <v>11</v>
      </c>
      <c r="G102" t="str">
        <f>VLOOKUP(C102,'Eyepiece Map'!A:I,9,FALSE)</f>
        <v>4L2</v>
      </c>
    </row>
    <row r="103" spans="1:7" ht="15.75" x14ac:dyDescent="0.25">
      <c r="A103" s="6" t="s">
        <v>556</v>
      </c>
      <c r="B103" s="6" t="s">
        <v>602</v>
      </c>
      <c r="C103" t="s">
        <v>175</v>
      </c>
      <c r="D103">
        <v>2</v>
      </c>
      <c r="E103" t="s">
        <v>20</v>
      </c>
      <c r="F103">
        <v>12</v>
      </c>
      <c r="G103" t="str">
        <f>VLOOKUP(C103,'Eyepiece Map'!A:I,9,FALSE)</f>
        <v>6L7</v>
      </c>
    </row>
    <row r="104" spans="1:7" ht="15.75" x14ac:dyDescent="0.25">
      <c r="A104" s="6" t="s">
        <v>552</v>
      </c>
      <c r="B104" s="6" t="s">
        <v>621</v>
      </c>
      <c r="C104" t="s">
        <v>29</v>
      </c>
      <c r="D104">
        <v>2</v>
      </c>
      <c r="E104" t="s">
        <v>20</v>
      </c>
      <c r="F104">
        <v>13</v>
      </c>
      <c r="G104" t="str">
        <f>VLOOKUP(C104,'Eyepiece Map'!A:I,9,FALSE)</f>
        <v>6L6</v>
      </c>
    </row>
    <row r="105" spans="1:7" ht="15.75" x14ac:dyDescent="0.25">
      <c r="A105" s="4" t="s">
        <v>556</v>
      </c>
      <c r="B105" s="6" t="s">
        <v>614</v>
      </c>
      <c r="C105" t="s">
        <v>291</v>
      </c>
      <c r="D105">
        <v>2</v>
      </c>
      <c r="E105" t="s">
        <v>20</v>
      </c>
      <c r="F105">
        <v>14</v>
      </c>
      <c r="G105" t="str">
        <f>VLOOKUP(C105,'Eyepiece Map'!A:I,9,FALSE)</f>
        <v>4L1</v>
      </c>
    </row>
    <row r="106" spans="1:7" ht="15.75" x14ac:dyDescent="0.25">
      <c r="A106" s="6" t="s">
        <v>556</v>
      </c>
      <c r="B106" s="6" t="s">
        <v>558</v>
      </c>
      <c r="C106" t="s">
        <v>489</v>
      </c>
      <c r="D106">
        <v>2</v>
      </c>
      <c r="E106" t="s">
        <v>20</v>
      </c>
      <c r="F106">
        <v>15</v>
      </c>
      <c r="G106" t="str">
        <f>VLOOKUP(C106,'Eyepiece Map'!A:I,9,FALSE)</f>
        <v>6L2</v>
      </c>
    </row>
    <row r="107" spans="1:7" ht="15.75" x14ac:dyDescent="0.25">
      <c r="A107" s="6" t="s">
        <v>556</v>
      </c>
      <c r="B107" s="6" t="s">
        <v>678</v>
      </c>
      <c r="C107" t="s">
        <v>507</v>
      </c>
      <c r="D107">
        <v>2</v>
      </c>
      <c r="E107" t="s">
        <v>20</v>
      </c>
      <c r="F107">
        <v>16</v>
      </c>
      <c r="G107" t="str">
        <f>VLOOKUP(C107,'Eyepiece Map'!A:I,9,FALSE)</f>
        <v>4R1</v>
      </c>
    </row>
    <row r="108" spans="1:7" ht="15.75" x14ac:dyDescent="0.25">
      <c r="A108" s="6" t="s">
        <v>556</v>
      </c>
      <c r="B108" s="6" t="s">
        <v>690</v>
      </c>
      <c r="C108" t="s">
        <v>521</v>
      </c>
      <c r="D108">
        <v>2</v>
      </c>
      <c r="E108" t="s">
        <v>20</v>
      </c>
      <c r="F108">
        <v>17</v>
      </c>
      <c r="G108" t="str">
        <f>VLOOKUP(C108,'Eyepiece Map'!A:I,9,FALSE)</f>
        <v>5L1</v>
      </c>
    </row>
    <row r="109" spans="1:7" ht="15.75" x14ac:dyDescent="0.25">
      <c r="A109" s="6" t="s">
        <v>584</v>
      </c>
      <c r="B109" s="6" t="s">
        <v>585</v>
      </c>
      <c r="C109" t="s">
        <v>431</v>
      </c>
      <c r="D109">
        <v>2</v>
      </c>
      <c r="E109" t="s">
        <v>20</v>
      </c>
      <c r="F109">
        <v>18</v>
      </c>
      <c r="G109" t="str">
        <f>VLOOKUP(C109,'Eyepiece Map'!A:I,9,FALSE)</f>
        <v>4L10</v>
      </c>
    </row>
    <row r="110" spans="1:7" ht="15.75" x14ac:dyDescent="0.25">
      <c r="A110" s="6" t="s">
        <v>556</v>
      </c>
      <c r="B110" s="6" t="s">
        <v>598</v>
      </c>
      <c r="C110" t="s">
        <v>427</v>
      </c>
      <c r="D110">
        <v>3</v>
      </c>
      <c r="E110" t="s">
        <v>13</v>
      </c>
      <c r="F110">
        <v>1</v>
      </c>
      <c r="G110" t="str">
        <f>VLOOKUP(C110,'Eyepiece Map'!A:I,9,FALSE)</f>
        <v>4R7, 4R5</v>
      </c>
    </row>
    <row r="111" spans="1:7" ht="15.75" x14ac:dyDescent="0.25">
      <c r="A111" s="4" t="s">
        <v>554</v>
      </c>
      <c r="B111" s="6" t="s">
        <v>573</v>
      </c>
      <c r="C111" t="s">
        <v>102</v>
      </c>
      <c r="D111">
        <v>3</v>
      </c>
      <c r="E111" t="s">
        <v>13</v>
      </c>
      <c r="F111">
        <v>2</v>
      </c>
      <c r="G111" t="str">
        <f>VLOOKUP(C111,'Eyepiece Map'!A:I,9,FALSE)</f>
        <v>5R10</v>
      </c>
    </row>
    <row r="112" spans="1:7" ht="15.75" x14ac:dyDescent="0.25">
      <c r="A112" s="6" t="s">
        <v>552</v>
      </c>
      <c r="B112" s="6" t="s">
        <v>650</v>
      </c>
      <c r="C112" t="s">
        <v>51</v>
      </c>
      <c r="D112">
        <v>3</v>
      </c>
      <c r="E112" t="s">
        <v>13</v>
      </c>
      <c r="F112">
        <v>3</v>
      </c>
      <c r="G112" t="str">
        <f>VLOOKUP(C112,'Eyepiece Map'!A:I,9,FALSE)</f>
        <v>5L5</v>
      </c>
    </row>
    <row r="113" spans="1:7" ht="15.75" x14ac:dyDescent="0.25">
      <c r="A113" s="4" t="s">
        <v>554</v>
      </c>
      <c r="B113" s="6" t="s">
        <v>581</v>
      </c>
      <c r="C113" t="s">
        <v>95</v>
      </c>
      <c r="D113">
        <v>3</v>
      </c>
      <c r="E113" t="s">
        <v>13</v>
      </c>
      <c r="F113">
        <v>4</v>
      </c>
      <c r="G113" t="str">
        <f>VLOOKUP(C113,'Eyepiece Map'!A:I,9,FALSE)</f>
        <v>4L2</v>
      </c>
    </row>
    <row r="114" spans="1:7" ht="15.75" x14ac:dyDescent="0.25">
      <c r="A114" s="4" t="s">
        <v>556</v>
      </c>
      <c r="B114" s="6" t="s">
        <v>614</v>
      </c>
      <c r="C114" t="s">
        <v>291</v>
      </c>
      <c r="D114">
        <v>3</v>
      </c>
      <c r="E114" t="s">
        <v>13</v>
      </c>
      <c r="F114">
        <v>5</v>
      </c>
      <c r="G114" t="str">
        <f>VLOOKUP(C114,'Eyepiece Map'!A:I,9,FALSE)</f>
        <v>4L1</v>
      </c>
    </row>
    <row r="115" spans="1:7" ht="15.75" x14ac:dyDescent="0.25">
      <c r="A115" s="6" t="s">
        <v>554</v>
      </c>
      <c r="B115" s="6" t="s">
        <v>604</v>
      </c>
      <c r="C115" t="s">
        <v>129</v>
      </c>
      <c r="D115">
        <v>3</v>
      </c>
      <c r="E115" t="s">
        <v>13</v>
      </c>
      <c r="F115">
        <v>6</v>
      </c>
      <c r="G115" t="str">
        <f>VLOOKUP(C115,'Eyepiece Map'!A:I,9,FALSE)</f>
        <v>2L5</v>
      </c>
    </row>
    <row r="116" spans="1:7" ht="15.75" x14ac:dyDescent="0.25">
      <c r="A116" s="6" t="s">
        <v>556</v>
      </c>
      <c r="B116" s="6" t="s">
        <v>612</v>
      </c>
      <c r="C116" t="s">
        <v>182</v>
      </c>
      <c r="D116">
        <v>3</v>
      </c>
      <c r="E116" t="s">
        <v>13</v>
      </c>
      <c r="F116">
        <v>7</v>
      </c>
      <c r="G116" t="str">
        <f>VLOOKUP(C116,'Eyepiece Map'!A:I,9,FALSE)</f>
        <v>3L6</v>
      </c>
    </row>
    <row r="117" spans="1:7" ht="15.75" x14ac:dyDescent="0.25">
      <c r="A117" s="6" t="s">
        <v>556</v>
      </c>
      <c r="B117" s="6" t="s">
        <v>566</v>
      </c>
      <c r="C117" t="s">
        <v>227</v>
      </c>
      <c r="D117">
        <v>3</v>
      </c>
      <c r="E117" t="s">
        <v>13</v>
      </c>
      <c r="F117">
        <v>8</v>
      </c>
      <c r="G117" t="str">
        <f>VLOOKUP(C117,'Eyepiece Map'!A:I,9,FALSE)</f>
        <v>5L10</v>
      </c>
    </row>
    <row r="118" spans="1:7" ht="15.75" x14ac:dyDescent="0.25">
      <c r="A118" s="6" t="s">
        <v>554</v>
      </c>
      <c r="B118" s="6" t="s">
        <v>620</v>
      </c>
      <c r="C118" t="s">
        <v>158</v>
      </c>
      <c r="D118">
        <v>3</v>
      </c>
      <c r="E118" t="s">
        <v>13</v>
      </c>
      <c r="F118">
        <v>9</v>
      </c>
      <c r="G118" t="str">
        <f>VLOOKUP(C118,'Eyepiece Map'!A:I,9,FALSE)</f>
        <v>5L1</v>
      </c>
    </row>
    <row r="119" spans="1:7" ht="15.75" x14ac:dyDescent="0.25">
      <c r="A119" s="6" t="s">
        <v>556</v>
      </c>
      <c r="B119" s="6" t="s">
        <v>605</v>
      </c>
      <c r="C119" t="s">
        <v>286</v>
      </c>
      <c r="D119">
        <v>3</v>
      </c>
      <c r="E119" t="s">
        <v>13</v>
      </c>
      <c r="F119">
        <v>10</v>
      </c>
      <c r="G119" t="str">
        <f>VLOOKUP(C119,'Eyepiece Map'!A:I,9,FALSE)</f>
        <v>5R5</v>
      </c>
    </row>
    <row r="120" spans="1:7" ht="15.75" x14ac:dyDescent="0.25">
      <c r="A120" s="6" t="s">
        <v>552</v>
      </c>
      <c r="B120" s="6" t="s">
        <v>684</v>
      </c>
      <c r="C120" t="s">
        <v>60</v>
      </c>
      <c r="D120">
        <v>3</v>
      </c>
      <c r="E120" t="s">
        <v>13</v>
      </c>
      <c r="F120">
        <v>11</v>
      </c>
      <c r="G120" t="str">
        <f>VLOOKUP(C120,'Eyepiece Map'!A:I,9,FALSE)</f>
        <v>5R7</v>
      </c>
    </row>
    <row r="121" spans="1:7" ht="15.75" x14ac:dyDescent="0.25">
      <c r="A121" s="6" t="s">
        <v>556</v>
      </c>
      <c r="B121" s="6" t="s">
        <v>587</v>
      </c>
      <c r="C121" t="s">
        <v>240</v>
      </c>
      <c r="D121">
        <v>3</v>
      </c>
      <c r="E121" t="s">
        <v>13</v>
      </c>
      <c r="F121">
        <v>12</v>
      </c>
      <c r="G121" t="str">
        <f>VLOOKUP(C121,'Eyepiece Map'!A:I,9,FALSE)</f>
        <v>2L7</v>
      </c>
    </row>
    <row r="122" spans="1:7" ht="15.75" x14ac:dyDescent="0.25">
      <c r="A122" s="6" t="s">
        <v>584</v>
      </c>
      <c r="B122" s="6" t="s">
        <v>627</v>
      </c>
      <c r="C122" t="s">
        <v>433</v>
      </c>
      <c r="D122">
        <v>3</v>
      </c>
      <c r="E122" t="s">
        <v>13</v>
      </c>
      <c r="F122">
        <v>13</v>
      </c>
      <c r="G122" t="str">
        <f>VLOOKUP(C122,'Eyepiece Map'!A:I,9,FALSE)</f>
        <v>2L2</v>
      </c>
    </row>
    <row r="123" spans="1:7" ht="15.75" x14ac:dyDescent="0.25">
      <c r="A123" s="6" t="s">
        <v>552</v>
      </c>
      <c r="B123" s="6" t="s">
        <v>651</v>
      </c>
      <c r="C123" t="s">
        <v>464</v>
      </c>
      <c r="D123">
        <v>3</v>
      </c>
      <c r="E123" t="s">
        <v>13</v>
      </c>
      <c r="F123">
        <v>14</v>
      </c>
      <c r="G123" t="str">
        <f>VLOOKUP(C123,'Eyepiece Map'!A:I,9,FALSE)</f>
        <v>4L9</v>
      </c>
    </row>
    <row r="124" spans="1:7" ht="15.75" x14ac:dyDescent="0.25">
      <c r="A124" s="6" t="s">
        <v>554</v>
      </c>
      <c r="B124" s="6" t="s">
        <v>647</v>
      </c>
      <c r="C124" t="s">
        <v>99</v>
      </c>
      <c r="D124">
        <v>3</v>
      </c>
      <c r="E124" t="s">
        <v>13</v>
      </c>
      <c r="F124">
        <v>15</v>
      </c>
      <c r="G124" t="str">
        <f>VLOOKUP(C124,'Eyepiece Map'!A:I,9,FALSE)</f>
        <v>5L1</v>
      </c>
    </row>
    <row r="125" spans="1:7" ht="15.75" x14ac:dyDescent="0.25">
      <c r="A125" s="6" t="s">
        <v>556</v>
      </c>
      <c r="B125" s="6" t="s">
        <v>633</v>
      </c>
      <c r="C125" t="s">
        <v>189</v>
      </c>
      <c r="D125">
        <v>3</v>
      </c>
      <c r="E125" t="s">
        <v>13</v>
      </c>
      <c r="F125">
        <v>16</v>
      </c>
      <c r="G125" t="str">
        <f>VLOOKUP(C125,'Eyepiece Map'!A:I,9,FALSE)</f>
        <v>6R10</v>
      </c>
    </row>
    <row r="126" spans="1:7" ht="15.75" x14ac:dyDescent="0.25">
      <c r="A126" s="6" t="s">
        <v>552</v>
      </c>
      <c r="B126" s="6" t="s">
        <v>601</v>
      </c>
      <c r="C126" t="s">
        <v>37</v>
      </c>
      <c r="D126">
        <v>3</v>
      </c>
      <c r="E126" t="s">
        <v>13</v>
      </c>
      <c r="F126">
        <v>17</v>
      </c>
      <c r="G126" t="str">
        <f>VLOOKUP(C126,'Eyepiece Map'!A:I,9,FALSE)</f>
        <v>5L4</v>
      </c>
    </row>
    <row r="127" spans="1:7" ht="15.75" x14ac:dyDescent="0.25">
      <c r="A127" s="6" t="s">
        <v>554</v>
      </c>
      <c r="B127" s="6" t="s">
        <v>567</v>
      </c>
      <c r="C127" t="s">
        <v>166</v>
      </c>
      <c r="D127">
        <v>3</v>
      </c>
      <c r="E127" t="s">
        <v>13</v>
      </c>
      <c r="F127">
        <v>18</v>
      </c>
      <c r="G127" t="str">
        <f>VLOOKUP(C127,'Eyepiece Map'!A:I,9,FALSE)</f>
        <v>3L10</v>
      </c>
    </row>
    <row r="128" spans="1:7" ht="15.75" x14ac:dyDescent="0.25">
      <c r="A128" s="4" t="s">
        <v>556</v>
      </c>
      <c r="B128" s="6" t="s">
        <v>614</v>
      </c>
      <c r="C128" t="s">
        <v>291</v>
      </c>
      <c r="D128">
        <v>3</v>
      </c>
      <c r="E128" t="s">
        <v>16</v>
      </c>
      <c r="F128">
        <v>1</v>
      </c>
      <c r="G128" t="str">
        <f>VLOOKUP(C128,'Eyepiece Map'!A:I,9,FALSE)</f>
        <v>4L1</v>
      </c>
    </row>
    <row r="129" spans="1:7" ht="15.75" x14ac:dyDescent="0.25">
      <c r="A129" s="6" t="s">
        <v>556</v>
      </c>
      <c r="B129" s="6" t="s">
        <v>612</v>
      </c>
      <c r="C129" t="s">
        <v>182</v>
      </c>
      <c r="D129">
        <v>3</v>
      </c>
      <c r="E129" t="s">
        <v>16</v>
      </c>
      <c r="F129">
        <v>2</v>
      </c>
      <c r="G129" t="str">
        <f>VLOOKUP(C129,'Eyepiece Map'!A:I,9,FALSE)</f>
        <v>3L6</v>
      </c>
    </row>
    <row r="130" spans="1:7" ht="15.75" x14ac:dyDescent="0.25">
      <c r="A130" s="6" t="s">
        <v>556</v>
      </c>
      <c r="B130" s="6" t="s">
        <v>557</v>
      </c>
      <c r="C130" t="s">
        <v>426</v>
      </c>
      <c r="D130">
        <v>3</v>
      </c>
      <c r="E130" t="s">
        <v>16</v>
      </c>
      <c r="F130">
        <v>3</v>
      </c>
      <c r="G130" t="str">
        <f>VLOOKUP(C130,'Eyepiece Map'!A:I,9,FALSE)</f>
        <v>2L9, 2L8</v>
      </c>
    </row>
    <row r="131" spans="1:7" ht="15.75" x14ac:dyDescent="0.25">
      <c r="A131" s="6" t="s">
        <v>556</v>
      </c>
      <c r="B131" s="6" t="s">
        <v>562</v>
      </c>
      <c r="C131" t="s">
        <v>220</v>
      </c>
      <c r="D131">
        <v>3</v>
      </c>
      <c r="E131" t="s">
        <v>16</v>
      </c>
      <c r="F131">
        <v>4</v>
      </c>
      <c r="G131" t="str">
        <f>VLOOKUP(C131,'Eyepiece Map'!A:I,9,FALSE)</f>
        <v>4L9</v>
      </c>
    </row>
    <row r="132" spans="1:7" ht="15.75" x14ac:dyDescent="0.25">
      <c r="A132" s="6" t="s">
        <v>556</v>
      </c>
      <c r="B132" s="6" t="s">
        <v>646</v>
      </c>
      <c r="C132" t="s">
        <v>233</v>
      </c>
      <c r="D132">
        <v>3</v>
      </c>
      <c r="E132" t="s">
        <v>16</v>
      </c>
      <c r="F132">
        <v>5</v>
      </c>
      <c r="G132" t="str">
        <f>VLOOKUP(C132,'Eyepiece Map'!A:I,9,FALSE)</f>
        <v>4R6</v>
      </c>
    </row>
    <row r="133" spans="1:7" ht="15.75" x14ac:dyDescent="0.25">
      <c r="A133" s="6" t="s">
        <v>556</v>
      </c>
      <c r="B133" s="6" t="s">
        <v>558</v>
      </c>
      <c r="C133" t="s">
        <v>489</v>
      </c>
      <c r="D133">
        <v>3</v>
      </c>
      <c r="E133" t="s">
        <v>16</v>
      </c>
      <c r="F133">
        <v>6</v>
      </c>
      <c r="G133" t="str">
        <f>VLOOKUP(C133,'Eyepiece Map'!A:I,9,FALSE)</f>
        <v>6L2</v>
      </c>
    </row>
    <row r="134" spans="1:7" ht="15.75" x14ac:dyDescent="0.25">
      <c r="A134" s="4" t="s">
        <v>552</v>
      </c>
      <c r="B134" s="6" t="s">
        <v>683</v>
      </c>
      <c r="C134" t="s">
        <v>527</v>
      </c>
      <c r="D134">
        <v>3</v>
      </c>
      <c r="E134" t="s">
        <v>16</v>
      </c>
      <c r="F134">
        <v>7</v>
      </c>
      <c r="G134" t="str">
        <f>VLOOKUP(C134,'Eyepiece Map'!A:I,9,FALSE)</f>
        <v>5R8</v>
      </c>
    </row>
    <row r="135" spans="1:7" ht="15.75" x14ac:dyDescent="0.25">
      <c r="A135" s="6" t="s">
        <v>556</v>
      </c>
      <c r="B135" s="6" t="s">
        <v>574</v>
      </c>
      <c r="C135" t="s">
        <v>199</v>
      </c>
      <c r="D135">
        <v>3</v>
      </c>
      <c r="E135" t="s">
        <v>16</v>
      </c>
      <c r="F135">
        <v>8</v>
      </c>
      <c r="G135" t="str">
        <f>VLOOKUP(C135,'Eyepiece Map'!A:I,9,FALSE)</f>
        <v>5L9</v>
      </c>
    </row>
    <row r="136" spans="1:7" ht="15.75" x14ac:dyDescent="0.25">
      <c r="A136" s="4" t="s">
        <v>556</v>
      </c>
      <c r="B136" s="6" t="s">
        <v>600</v>
      </c>
      <c r="C136" t="s">
        <v>176</v>
      </c>
      <c r="D136">
        <v>3</v>
      </c>
      <c r="E136" t="s">
        <v>16</v>
      </c>
      <c r="F136">
        <v>9</v>
      </c>
      <c r="G136" t="str">
        <f>VLOOKUP(C136,'Eyepiece Map'!A:I,9,FALSE)</f>
        <v>5L7, 5L6</v>
      </c>
    </row>
    <row r="137" spans="1:7" ht="15.75" x14ac:dyDescent="0.25">
      <c r="A137" s="6" t="s">
        <v>552</v>
      </c>
      <c r="B137" s="6" t="s">
        <v>639</v>
      </c>
      <c r="C137" t="s">
        <v>44</v>
      </c>
      <c r="D137">
        <v>3</v>
      </c>
      <c r="E137" t="s">
        <v>16</v>
      </c>
      <c r="F137">
        <v>10</v>
      </c>
      <c r="G137" t="str">
        <f>VLOOKUP(C137,'Eyepiece Map'!A:I,9,FALSE)</f>
        <v>6R2</v>
      </c>
    </row>
    <row r="138" spans="1:7" ht="15.75" x14ac:dyDescent="0.25">
      <c r="A138" s="4" t="s">
        <v>554</v>
      </c>
      <c r="B138" s="6" t="s">
        <v>619</v>
      </c>
      <c r="C138" t="s">
        <v>101</v>
      </c>
      <c r="D138">
        <v>3</v>
      </c>
      <c r="E138" t="s">
        <v>16</v>
      </c>
      <c r="F138">
        <v>11</v>
      </c>
      <c r="G138" t="str">
        <f>VLOOKUP(C138,'Eyepiece Map'!A:I,9,FALSE)</f>
        <v>6L5</v>
      </c>
    </row>
    <row r="139" spans="1:7" ht="15.75" x14ac:dyDescent="0.25">
      <c r="A139" s="6" t="s">
        <v>552</v>
      </c>
      <c r="B139" s="6" t="s">
        <v>638</v>
      </c>
      <c r="C139" t="s">
        <v>26</v>
      </c>
      <c r="D139">
        <v>3</v>
      </c>
      <c r="E139" t="s">
        <v>16</v>
      </c>
      <c r="F139">
        <v>12</v>
      </c>
      <c r="G139" t="str">
        <f>VLOOKUP(C139,'Eyepiece Map'!A:I,9,FALSE)</f>
        <v>5R9</v>
      </c>
    </row>
    <row r="140" spans="1:7" ht="15.75" x14ac:dyDescent="0.25">
      <c r="A140" s="6" t="s">
        <v>552</v>
      </c>
      <c r="B140" s="6" t="s">
        <v>630</v>
      </c>
      <c r="C140" t="s">
        <v>457</v>
      </c>
      <c r="D140">
        <v>3</v>
      </c>
      <c r="E140" t="s">
        <v>16</v>
      </c>
      <c r="F140">
        <v>13</v>
      </c>
      <c r="G140" t="str">
        <f>VLOOKUP(C140,'Eyepiece Map'!A:I,9,FALSE)</f>
        <v>6R10</v>
      </c>
    </row>
    <row r="141" spans="1:7" ht="15.75" x14ac:dyDescent="0.25">
      <c r="A141" s="6" t="s">
        <v>435</v>
      </c>
      <c r="B141" s="6" t="s">
        <v>681</v>
      </c>
      <c r="C141" t="s">
        <v>522</v>
      </c>
      <c r="D141">
        <v>3</v>
      </c>
      <c r="E141" t="s">
        <v>16</v>
      </c>
      <c r="F141">
        <v>14</v>
      </c>
      <c r="G141" t="str">
        <f>VLOOKUP(C141,'Eyepiece Map'!A:I,9,FALSE)</f>
        <v>3L5</v>
      </c>
    </row>
    <row r="142" spans="1:7" ht="15.75" x14ac:dyDescent="0.25">
      <c r="A142" s="6" t="s">
        <v>556</v>
      </c>
      <c r="B142" s="6" t="s">
        <v>634</v>
      </c>
      <c r="C142" t="s">
        <v>287</v>
      </c>
      <c r="D142">
        <v>3</v>
      </c>
      <c r="E142" t="s">
        <v>16</v>
      </c>
      <c r="F142">
        <v>15</v>
      </c>
      <c r="G142" t="str">
        <f>VLOOKUP(C142,'Eyepiece Map'!A:I,9,FALSE)</f>
        <v>4L10</v>
      </c>
    </row>
    <row r="143" spans="1:7" ht="15.75" x14ac:dyDescent="0.25">
      <c r="A143" s="6" t="s">
        <v>554</v>
      </c>
      <c r="B143" s="6" t="s">
        <v>645</v>
      </c>
      <c r="C143" t="s">
        <v>127</v>
      </c>
      <c r="D143">
        <v>3</v>
      </c>
      <c r="E143" t="s">
        <v>16</v>
      </c>
      <c r="F143">
        <v>16</v>
      </c>
      <c r="G143" t="str">
        <f>VLOOKUP(C143,'Eyepiece Map'!A:I,9,FALSE)</f>
        <v>2L10</v>
      </c>
    </row>
    <row r="144" spans="1:7" ht="15.75" x14ac:dyDescent="0.25">
      <c r="A144" s="6" t="s">
        <v>670</v>
      </c>
      <c r="B144" s="6" t="s">
        <v>672</v>
      </c>
      <c r="C144" t="s">
        <v>170</v>
      </c>
      <c r="D144">
        <v>3</v>
      </c>
      <c r="E144" t="s">
        <v>16</v>
      </c>
      <c r="F144">
        <v>17</v>
      </c>
      <c r="G144" t="str">
        <f>VLOOKUP(C144,'Eyepiece Map'!A:I,9,FALSE)</f>
        <v>6R4</v>
      </c>
    </row>
    <row r="145" spans="1:7" ht="15.75" x14ac:dyDescent="0.25">
      <c r="A145" s="6" t="s">
        <v>554</v>
      </c>
      <c r="B145" s="6" t="s">
        <v>613</v>
      </c>
      <c r="C145" t="s">
        <v>161</v>
      </c>
      <c r="D145">
        <v>3</v>
      </c>
      <c r="E145" t="s">
        <v>16</v>
      </c>
      <c r="F145">
        <v>18</v>
      </c>
      <c r="G145" t="str">
        <f>VLOOKUP(C145,'Eyepiece Map'!A:I,9,FALSE)</f>
        <v>3L9</v>
      </c>
    </row>
    <row r="146" spans="1:7" ht="15.75" x14ac:dyDescent="0.25">
      <c r="A146" s="6" t="s">
        <v>556</v>
      </c>
      <c r="B146" s="6" t="s">
        <v>562</v>
      </c>
      <c r="C146" t="s">
        <v>220</v>
      </c>
      <c r="D146">
        <v>3</v>
      </c>
      <c r="E146" t="s">
        <v>20</v>
      </c>
      <c r="F146">
        <v>1</v>
      </c>
      <c r="G146" t="str">
        <f>VLOOKUP(C146,'Eyepiece Map'!A:I,9,FALSE)</f>
        <v>4L9</v>
      </c>
    </row>
    <row r="147" spans="1:7" ht="15.75" x14ac:dyDescent="0.25">
      <c r="A147" s="4" t="s">
        <v>552</v>
      </c>
      <c r="B147" s="6" t="s">
        <v>683</v>
      </c>
      <c r="C147" t="s">
        <v>527</v>
      </c>
      <c r="D147">
        <v>3</v>
      </c>
      <c r="E147" t="s">
        <v>20</v>
      </c>
      <c r="F147">
        <v>2</v>
      </c>
      <c r="G147" t="str">
        <f>VLOOKUP(C147,'Eyepiece Map'!A:I,9,FALSE)</f>
        <v>5R8</v>
      </c>
    </row>
    <row r="148" spans="1:7" ht="15.75" x14ac:dyDescent="0.25">
      <c r="A148" s="6" t="s">
        <v>556</v>
      </c>
      <c r="B148" s="6" t="s">
        <v>634</v>
      </c>
      <c r="C148" t="s">
        <v>287</v>
      </c>
      <c r="D148">
        <v>3</v>
      </c>
      <c r="E148" t="s">
        <v>20</v>
      </c>
      <c r="F148">
        <v>3</v>
      </c>
      <c r="G148" t="str">
        <f>VLOOKUP(C148,'Eyepiece Map'!A:I,9,FALSE)</f>
        <v>4L10</v>
      </c>
    </row>
    <row r="149" spans="1:7" ht="15.75" x14ac:dyDescent="0.25">
      <c r="A149" s="6" t="s">
        <v>556</v>
      </c>
      <c r="B149" s="6" t="s">
        <v>598</v>
      </c>
      <c r="C149" t="s">
        <v>427</v>
      </c>
      <c r="D149">
        <v>3</v>
      </c>
      <c r="E149" t="s">
        <v>20</v>
      </c>
      <c r="F149">
        <v>4</v>
      </c>
      <c r="G149" t="str">
        <f>VLOOKUP(C149,'Eyepiece Map'!A:I,9,FALSE)</f>
        <v>4R7, 4R5</v>
      </c>
    </row>
    <row r="150" spans="1:7" ht="15.75" x14ac:dyDescent="0.25">
      <c r="A150" s="6" t="s">
        <v>554</v>
      </c>
      <c r="B150" s="6" t="s">
        <v>604</v>
      </c>
      <c r="C150" t="s">
        <v>129</v>
      </c>
      <c r="D150">
        <v>3</v>
      </c>
      <c r="E150" t="s">
        <v>20</v>
      </c>
      <c r="F150">
        <v>5</v>
      </c>
      <c r="G150" t="str">
        <f>VLOOKUP(C150,'Eyepiece Map'!A:I,9,FALSE)</f>
        <v>2L5</v>
      </c>
    </row>
    <row r="151" spans="1:7" ht="15.75" x14ac:dyDescent="0.25">
      <c r="A151" s="6" t="s">
        <v>556</v>
      </c>
      <c r="B151" s="6" t="s">
        <v>633</v>
      </c>
      <c r="C151" t="s">
        <v>189</v>
      </c>
      <c r="D151">
        <v>3</v>
      </c>
      <c r="E151" t="s">
        <v>20</v>
      </c>
      <c r="F151">
        <v>6</v>
      </c>
      <c r="G151" t="str">
        <f>VLOOKUP(C151,'Eyepiece Map'!A:I,9,FALSE)</f>
        <v>6R10</v>
      </c>
    </row>
    <row r="152" spans="1:7" ht="15.75" x14ac:dyDescent="0.25">
      <c r="A152" s="6" t="s">
        <v>554</v>
      </c>
      <c r="B152" s="6" t="s">
        <v>644</v>
      </c>
      <c r="C152" t="s">
        <v>118</v>
      </c>
      <c r="D152">
        <v>3</v>
      </c>
      <c r="E152" t="s">
        <v>20</v>
      </c>
      <c r="F152">
        <v>7</v>
      </c>
      <c r="G152" t="str">
        <f>VLOOKUP(C152,'Eyepiece Map'!A:I,9,FALSE)</f>
        <v>5R6</v>
      </c>
    </row>
    <row r="153" spans="1:7" ht="15.75" x14ac:dyDescent="0.25">
      <c r="A153" s="6" t="s">
        <v>556</v>
      </c>
      <c r="B153" s="6" t="s">
        <v>577</v>
      </c>
      <c r="C153" t="s">
        <v>277</v>
      </c>
      <c r="D153">
        <v>3</v>
      </c>
      <c r="E153" t="s">
        <v>20</v>
      </c>
      <c r="F153">
        <v>8</v>
      </c>
      <c r="G153" t="str">
        <f>VLOOKUP(C153,'Eyepiece Map'!A:I,9,FALSE)</f>
        <v>4L7</v>
      </c>
    </row>
    <row r="154" spans="1:7" ht="15.75" x14ac:dyDescent="0.25">
      <c r="A154" s="6" t="s">
        <v>552</v>
      </c>
      <c r="B154" s="6" t="s">
        <v>621</v>
      </c>
      <c r="C154" t="s">
        <v>29</v>
      </c>
      <c r="D154">
        <v>3</v>
      </c>
      <c r="E154" t="s">
        <v>20</v>
      </c>
      <c r="F154">
        <v>9</v>
      </c>
      <c r="G154" t="str">
        <f>VLOOKUP(C154,'Eyepiece Map'!A:I,9,FALSE)</f>
        <v>6L6</v>
      </c>
    </row>
    <row r="155" spans="1:7" ht="15.75" x14ac:dyDescent="0.25">
      <c r="A155" s="4" t="s">
        <v>556</v>
      </c>
      <c r="B155" s="6" t="s">
        <v>636</v>
      </c>
      <c r="C155" t="s">
        <v>181</v>
      </c>
      <c r="D155">
        <v>3</v>
      </c>
      <c r="E155" t="s">
        <v>20</v>
      </c>
      <c r="F155">
        <v>10</v>
      </c>
      <c r="G155" t="str">
        <f>VLOOKUP(C155,'Eyepiece Map'!A:I,9,FALSE)</f>
        <v>3L3</v>
      </c>
    </row>
    <row r="156" spans="1:7" ht="15.75" x14ac:dyDescent="0.25">
      <c r="A156" s="6" t="s">
        <v>552</v>
      </c>
      <c r="B156" s="6" t="s">
        <v>582</v>
      </c>
      <c r="C156" t="s">
        <v>62</v>
      </c>
      <c r="D156">
        <v>3</v>
      </c>
      <c r="E156" t="s">
        <v>20</v>
      </c>
      <c r="F156">
        <v>11</v>
      </c>
      <c r="G156" t="str">
        <f>VLOOKUP(C156,'Eyepiece Map'!A:I,9,FALSE)</f>
        <v>3L4</v>
      </c>
    </row>
    <row r="157" spans="1:7" ht="15.75" x14ac:dyDescent="0.25">
      <c r="A157" s="6" t="s">
        <v>556</v>
      </c>
      <c r="B157" s="6" t="s">
        <v>626</v>
      </c>
      <c r="C157" t="s">
        <v>183</v>
      </c>
      <c r="D157">
        <v>3</v>
      </c>
      <c r="E157" t="s">
        <v>20</v>
      </c>
      <c r="F157">
        <v>12</v>
      </c>
      <c r="G157" t="str">
        <f>VLOOKUP(C157,'Eyepiece Map'!A:I,9,FALSE)</f>
        <v>4L9</v>
      </c>
    </row>
    <row r="158" spans="1:7" ht="15.75" x14ac:dyDescent="0.25">
      <c r="A158" s="6" t="s">
        <v>556</v>
      </c>
      <c r="B158" s="6" t="s">
        <v>586</v>
      </c>
      <c r="C158" t="s">
        <v>473</v>
      </c>
      <c r="D158">
        <v>3</v>
      </c>
      <c r="E158" t="s">
        <v>20</v>
      </c>
      <c r="F158">
        <v>13</v>
      </c>
      <c r="G158" t="str">
        <f>VLOOKUP(C158,'Eyepiece Map'!A:I,9,FALSE)</f>
        <v>5L2</v>
      </c>
    </row>
    <row r="159" spans="1:7" ht="15.75" x14ac:dyDescent="0.25">
      <c r="A159" s="6" t="s">
        <v>556</v>
      </c>
      <c r="B159" s="6" t="s">
        <v>659</v>
      </c>
      <c r="C159" t="s">
        <v>308</v>
      </c>
      <c r="D159">
        <v>3</v>
      </c>
      <c r="E159" t="s">
        <v>20</v>
      </c>
      <c r="F159">
        <v>14</v>
      </c>
      <c r="G159" t="str">
        <f>VLOOKUP(C159,'Eyepiece Map'!A:I,9,FALSE)</f>
        <v>4R4</v>
      </c>
    </row>
    <row r="160" spans="1:7" ht="15.75" x14ac:dyDescent="0.25">
      <c r="A160" s="6" t="s">
        <v>556</v>
      </c>
      <c r="B160" s="6" t="s">
        <v>609</v>
      </c>
      <c r="C160" t="s">
        <v>312</v>
      </c>
      <c r="D160">
        <v>3</v>
      </c>
      <c r="E160" t="s">
        <v>20</v>
      </c>
      <c r="F160">
        <v>15</v>
      </c>
      <c r="G160" t="str">
        <f>VLOOKUP(C160,'Eyepiece Map'!A:I,9,FALSE)</f>
        <v>6R6</v>
      </c>
    </row>
    <row r="161" spans="1:7" ht="15.75" x14ac:dyDescent="0.25">
      <c r="A161" s="4" t="s">
        <v>552</v>
      </c>
      <c r="B161" s="6" t="s">
        <v>563</v>
      </c>
      <c r="C161" t="s">
        <v>46</v>
      </c>
      <c r="D161">
        <v>3</v>
      </c>
      <c r="E161" t="s">
        <v>20</v>
      </c>
      <c r="F161">
        <v>16</v>
      </c>
      <c r="G161" t="str">
        <f>VLOOKUP(C161,'Eyepiece Map'!A:I,9,FALSE)</f>
        <v>5L7</v>
      </c>
    </row>
    <row r="162" spans="1:7" ht="15.75" x14ac:dyDescent="0.25">
      <c r="A162" s="6" t="s">
        <v>556</v>
      </c>
      <c r="B162" s="6" t="s">
        <v>643</v>
      </c>
      <c r="C162" t="s">
        <v>324</v>
      </c>
      <c r="D162">
        <v>3</v>
      </c>
      <c r="E162" t="s">
        <v>20</v>
      </c>
      <c r="F162">
        <v>17</v>
      </c>
      <c r="G162" t="str">
        <f>VLOOKUP(C162,'Eyepiece Map'!A:I,9,FALSE)</f>
        <v>5R3</v>
      </c>
    </row>
    <row r="163" spans="1:7" ht="15.75" x14ac:dyDescent="0.25">
      <c r="A163" s="6" t="s">
        <v>556</v>
      </c>
      <c r="B163" s="6" t="s">
        <v>689</v>
      </c>
      <c r="C163" t="s">
        <v>520</v>
      </c>
      <c r="D163">
        <v>3</v>
      </c>
      <c r="E163" t="s">
        <v>20</v>
      </c>
      <c r="F163">
        <v>18</v>
      </c>
      <c r="G163" t="str">
        <f>VLOOKUP(C163,'Eyepiece Map'!A:I,9,FALSE)</f>
        <v>6R3</v>
      </c>
    </row>
    <row r="164" spans="1:7" ht="15.75" x14ac:dyDescent="0.25">
      <c r="A164" s="6" t="s">
        <v>556</v>
      </c>
      <c r="B164" s="6" t="s">
        <v>562</v>
      </c>
      <c r="C164" t="s">
        <v>220</v>
      </c>
      <c r="D164">
        <v>4</v>
      </c>
      <c r="E164" t="s">
        <v>13</v>
      </c>
      <c r="F164">
        <v>1</v>
      </c>
      <c r="G164" t="str">
        <f>VLOOKUP(C164,'Eyepiece Map'!A:I,9,FALSE)</f>
        <v>4L9</v>
      </c>
    </row>
    <row r="165" spans="1:7" ht="15.75" x14ac:dyDescent="0.25">
      <c r="A165" s="6" t="s">
        <v>552</v>
      </c>
      <c r="B165" s="6" t="s">
        <v>582</v>
      </c>
      <c r="C165" t="s">
        <v>62</v>
      </c>
      <c r="D165">
        <v>4</v>
      </c>
      <c r="E165" t="s">
        <v>13</v>
      </c>
      <c r="F165">
        <v>2</v>
      </c>
      <c r="G165" t="str">
        <f>VLOOKUP(C165,'Eyepiece Map'!A:I,9,FALSE)</f>
        <v>3L4</v>
      </c>
    </row>
    <row r="166" spans="1:7" ht="15.75" x14ac:dyDescent="0.25">
      <c r="A166" s="4" t="s">
        <v>556</v>
      </c>
      <c r="B166" s="6" t="s">
        <v>614</v>
      </c>
      <c r="C166" t="s">
        <v>291</v>
      </c>
      <c r="D166">
        <v>4</v>
      </c>
      <c r="E166" t="s">
        <v>13</v>
      </c>
      <c r="F166">
        <v>3</v>
      </c>
      <c r="G166" t="str">
        <f>VLOOKUP(C166,'Eyepiece Map'!A:I,9,FALSE)</f>
        <v>4L1</v>
      </c>
    </row>
    <row r="167" spans="1:7" ht="15.75" x14ac:dyDescent="0.25">
      <c r="A167" s="6" t="s">
        <v>556</v>
      </c>
      <c r="B167" s="6" t="s">
        <v>557</v>
      </c>
      <c r="C167" t="s">
        <v>426</v>
      </c>
      <c r="D167">
        <v>4</v>
      </c>
      <c r="E167" t="s">
        <v>13</v>
      </c>
      <c r="F167">
        <v>4</v>
      </c>
      <c r="G167" t="str">
        <f>VLOOKUP(C167,'Eyepiece Map'!A:I,9,FALSE)</f>
        <v>2L9, 2L8</v>
      </c>
    </row>
    <row r="168" spans="1:7" ht="15.75" x14ac:dyDescent="0.25">
      <c r="A168" s="6" t="s">
        <v>556</v>
      </c>
      <c r="B168" s="6" t="s">
        <v>646</v>
      </c>
      <c r="C168" t="s">
        <v>233</v>
      </c>
      <c r="D168">
        <v>4</v>
      </c>
      <c r="E168" t="s">
        <v>13</v>
      </c>
      <c r="F168">
        <v>5</v>
      </c>
      <c r="G168" t="str">
        <f>VLOOKUP(C168,'Eyepiece Map'!A:I,9,FALSE)</f>
        <v>4R6</v>
      </c>
    </row>
    <row r="169" spans="1:7" ht="15.75" x14ac:dyDescent="0.25">
      <c r="A169" s="4" t="s">
        <v>556</v>
      </c>
      <c r="B169" s="6" t="s">
        <v>600</v>
      </c>
      <c r="C169" t="s">
        <v>176</v>
      </c>
      <c r="D169">
        <v>4</v>
      </c>
      <c r="E169" t="s">
        <v>13</v>
      </c>
      <c r="F169">
        <v>6</v>
      </c>
      <c r="G169" t="str">
        <f>VLOOKUP(C169,'Eyepiece Map'!A:I,9,FALSE)</f>
        <v>5L7, 5L6</v>
      </c>
    </row>
    <row r="170" spans="1:7" ht="15.75" x14ac:dyDescent="0.25">
      <c r="A170" s="6" t="s">
        <v>552</v>
      </c>
      <c r="B170" s="6" t="s">
        <v>639</v>
      </c>
      <c r="C170" t="s">
        <v>44</v>
      </c>
      <c r="D170">
        <v>4</v>
      </c>
      <c r="E170" t="s">
        <v>13</v>
      </c>
      <c r="F170">
        <v>7</v>
      </c>
      <c r="G170" t="str">
        <f>VLOOKUP(C170,'Eyepiece Map'!A:I,9,FALSE)</f>
        <v>6R2</v>
      </c>
    </row>
    <row r="171" spans="1:7" ht="15.75" x14ac:dyDescent="0.25">
      <c r="A171" s="4" t="s">
        <v>554</v>
      </c>
      <c r="B171" s="6" t="s">
        <v>573</v>
      </c>
      <c r="C171" t="s">
        <v>102</v>
      </c>
      <c r="D171">
        <v>4</v>
      </c>
      <c r="E171" t="s">
        <v>13</v>
      </c>
      <c r="F171">
        <v>8</v>
      </c>
      <c r="G171" t="str">
        <f>VLOOKUP(C171,'Eyepiece Map'!A:I,9,FALSE)</f>
        <v>5R10</v>
      </c>
    </row>
    <row r="172" spans="1:7" ht="15.75" x14ac:dyDescent="0.25">
      <c r="A172" s="4" t="s">
        <v>554</v>
      </c>
      <c r="B172" s="6" t="s">
        <v>581</v>
      </c>
      <c r="C172" t="s">
        <v>95</v>
      </c>
      <c r="D172">
        <v>4</v>
      </c>
      <c r="E172" t="s">
        <v>13</v>
      </c>
      <c r="F172">
        <v>9</v>
      </c>
      <c r="G172" t="str">
        <f>VLOOKUP(C172,'Eyepiece Map'!A:I,9,FALSE)</f>
        <v>4L2</v>
      </c>
    </row>
    <row r="173" spans="1:7" ht="15.75" x14ac:dyDescent="0.25">
      <c r="A173" s="6" t="s">
        <v>556</v>
      </c>
      <c r="B173" s="6" t="s">
        <v>566</v>
      </c>
      <c r="C173" t="s">
        <v>227</v>
      </c>
      <c r="D173">
        <v>4</v>
      </c>
      <c r="E173" t="s">
        <v>13</v>
      </c>
      <c r="F173">
        <v>10</v>
      </c>
      <c r="G173" t="str">
        <f>VLOOKUP(C173,'Eyepiece Map'!A:I,9,FALSE)</f>
        <v>5L10</v>
      </c>
    </row>
    <row r="174" spans="1:7" ht="15.75" x14ac:dyDescent="0.25">
      <c r="A174" s="6" t="s">
        <v>556</v>
      </c>
      <c r="B174" s="6" t="s">
        <v>605</v>
      </c>
      <c r="C174" t="s">
        <v>286</v>
      </c>
      <c r="D174">
        <v>4</v>
      </c>
      <c r="E174" t="s">
        <v>13</v>
      </c>
      <c r="F174">
        <v>11</v>
      </c>
      <c r="G174" t="str">
        <f>VLOOKUP(C174,'Eyepiece Map'!A:I,9,FALSE)</f>
        <v>5R5</v>
      </c>
    </row>
    <row r="175" spans="1:7" ht="15.75" x14ac:dyDescent="0.25">
      <c r="A175" s="6" t="s">
        <v>584</v>
      </c>
      <c r="B175" s="6" t="s">
        <v>585</v>
      </c>
      <c r="C175" t="s">
        <v>431</v>
      </c>
      <c r="D175">
        <v>4</v>
      </c>
      <c r="E175" t="s">
        <v>13</v>
      </c>
      <c r="F175">
        <v>12</v>
      </c>
      <c r="G175" t="str">
        <f>VLOOKUP(C175,'Eyepiece Map'!A:I,9,FALSE)</f>
        <v>4L10</v>
      </c>
    </row>
    <row r="176" spans="1:7" ht="15.75" x14ac:dyDescent="0.25">
      <c r="A176" s="6" t="s">
        <v>556</v>
      </c>
      <c r="B176" s="6" t="s">
        <v>679</v>
      </c>
      <c r="C176" t="s">
        <v>509</v>
      </c>
      <c r="D176">
        <v>4</v>
      </c>
      <c r="E176" t="s">
        <v>13</v>
      </c>
      <c r="F176">
        <v>13</v>
      </c>
      <c r="G176" t="str">
        <f>VLOOKUP(C176,'Eyepiece Map'!A:I,9,FALSE)</f>
        <v>4R10</v>
      </c>
    </row>
    <row r="177" spans="1:7" ht="15.75" x14ac:dyDescent="0.25">
      <c r="A177" s="6" t="s">
        <v>552</v>
      </c>
      <c r="B177" s="6" t="s">
        <v>655</v>
      </c>
      <c r="C177" t="s">
        <v>53</v>
      </c>
      <c r="D177">
        <v>4</v>
      </c>
      <c r="E177" t="s">
        <v>13</v>
      </c>
      <c r="F177">
        <v>14</v>
      </c>
      <c r="G177" t="str">
        <f>VLOOKUP(C177,'Eyepiece Map'!A:I,9,FALSE)</f>
        <v>6R1</v>
      </c>
    </row>
    <row r="178" spans="1:7" ht="15.75" x14ac:dyDescent="0.25">
      <c r="A178" s="6" t="s">
        <v>556</v>
      </c>
      <c r="B178" s="6" t="s">
        <v>676</v>
      </c>
      <c r="C178" t="s">
        <v>499</v>
      </c>
      <c r="D178">
        <v>4</v>
      </c>
      <c r="E178" t="s">
        <v>13</v>
      </c>
      <c r="F178">
        <v>15</v>
      </c>
      <c r="G178" t="str">
        <f>VLOOKUP(C178,'Eyepiece Map'!A:I,9,FALSE)</f>
        <v>2L6</v>
      </c>
    </row>
    <row r="179" spans="1:7" ht="15.75" x14ac:dyDescent="0.25">
      <c r="A179" s="4" t="s">
        <v>556</v>
      </c>
      <c r="B179" s="6" t="s">
        <v>657</v>
      </c>
      <c r="C179" t="s">
        <v>302</v>
      </c>
      <c r="D179">
        <v>4</v>
      </c>
      <c r="E179" t="s">
        <v>13</v>
      </c>
      <c r="F179">
        <v>16</v>
      </c>
      <c r="G179" t="str">
        <f>VLOOKUP(C179,'Eyepiece Map'!A:I,9,FALSE)</f>
        <v>6R3</v>
      </c>
    </row>
    <row r="180" spans="1:7" ht="15.75" x14ac:dyDescent="0.25">
      <c r="A180" s="6" t="s">
        <v>552</v>
      </c>
      <c r="B180" s="6" t="s">
        <v>649</v>
      </c>
      <c r="C180" t="s">
        <v>461</v>
      </c>
      <c r="D180">
        <v>4</v>
      </c>
      <c r="E180" t="s">
        <v>13</v>
      </c>
      <c r="F180">
        <v>17</v>
      </c>
      <c r="G180" t="str">
        <f>VLOOKUP(C180,'Eyepiece Map'!A:I,9,FALSE)</f>
        <v>5R1</v>
      </c>
    </row>
    <row r="181" spans="1:7" ht="15.75" x14ac:dyDescent="0.25">
      <c r="A181" s="6" t="s">
        <v>552</v>
      </c>
      <c r="B181" s="6" t="s">
        <v>617</v>
      </c>
      <c r="C181" t="s">
        <v>484</v>
      </c>
      <c r="D181">
        <v>4</v>
      </c>
      <c r="E181" t="s">
        <v>13</v>
      </c>
      <c r="F181">
        <v>18</v>
      </c>
      <c r="G181" t="str">
        <f>VLOOKUP(C181,'Eyepiece Map'!A:I,9,FALSE)</f>
        <v>5R1</v>
      </c>
    </row>
    <row r="182" spans="1:7" ht="15.75" x14ac:dyDescent="0.25">
      <c r="A182" s="6" t="s">
        <v>556</v>
      </c>
      <c r="B182" s="6" t="s">
        <v>598</v>
      </c>
      <c r="C182" t="s">
        <v>427</v>
      </c>
      <c r="D182">
        <v>4</v>
      </c>
      <c r="E182" t="s">
        <v>16</v>
      </c>
      <c r="F182">
        <v>1</v>
      </c>
      <c r="G182" t="str">
        <f>VLOOKUP(C182,'Eyepiece Map'!A:I,9,FALSE)</f>
        <v>4R7, 4R5</v>
      </c>
    </row>
    <row r="183" spans="1:7" ht="15.75" x14ac:dyDescent="0.25">
      <c r="A183" s="6" t="s">
        <v>556</v>
      </c>
      <c r="B183" s="6" t="s">
        <v>577</v>
      </c>
      <c r="C183" t="s">
        <v>277</v>
      </c>
      <c r="D183">
        <v>4</v>
      </c>
      <c r="E183" t="s">
        <v>16</v>
      </c>
      <c r="F183">
        <v>2</v>
      </c>
      <c r="G183" t="str">
        <f>VLOOKUP(C183,'Eyepiece Map'!A:I,9,FALSE)</f>
        <v>4L7</v>
      </c>
    </row>
    <row r="184" spans="1:7" ht="15.75" x14ac:dyDescent="0.25">
      <c r="A184" s="4" t="s">
        <v>556</v>
      </c>
      <c r="B184" s="6" t="s">
        <v>636</v>
      </c>
      <c r="C184" t="s">
        <v>181</v>
      </c>
      <c r="D184">
        <v>4</v>
      </c>
      <c r="E184" t="s">
        <v>16</v>
      </c>
      <c r="F184">
        <v>3</v>
      </c>
      <c r="G184" t="str">
        <f>VLOOKUP(C184,'Eyepiece Map'!A:I,9,FALSE)</f>
        <v>3L3</v>
      </c>
    </row>
    <row r="185" spans="1:7" ht="15.75" x14ac:dyDescent="0.25">
      <c r="A185" s="6" t="s">
        <v>556</v>
      </c>
      <c r="B185" s="6" t="s">
        <v>626</v>
      </c>
      <c r="C185" t="s">
        <v>183</v>
      </c>
      <c r="D185">
        <v>4</v>
      </c>
      <c r="E185" t="s">
        <v>16</v>
      </c>
      <c r="F185">
        <v>4</v>
      </c>
      <c r="G185" t="str">
        <f>VLOOKUP(C185,'Eyepiece Map'!A:I,9,FALSE)</f>
        <v>4L9</v>
      </c>
    </row>
    <row r="186" spans="1:7" ht="15.75" x14ac:dyDescent="0.25">
      <c r="A186" s="6" t="s">
        <v>556</v>
      </c>
      <c r="B186" s="6" t="s">
        <v>659</v>
      </c>
      <c r="C186" t="s">
        <v>308</v>
      </c>
      <c r="D186">
        <v>4</v>
      </c>
      <c r="E186" t="s">
        <v>16</v>
      </c>
      <c r="F186">
        <v>5</v>
      </c>
      <c r="G186" t="str">
        <f>VLOOKUP(C186,'Eyepiece Map'!A:I,9,FALSE)</f>
        <v>4R4</v>
      </c>
    </row>
    <row r="187" spans="1:7" ht="15.75" x14ac:dyDescent="0.25">
      <c r="A187" s="6" t="s">
        <v>556</v>
      </c>
      <c r="B187" s="6" t="s">
        <v>609</v>
      </c>
      <c r="C187" t="s">
        <v>312</v>
      </c>
      <c r="D187">
        <v>4</v>
      </c>
      <c r="E187" t="s">
        <v>16</v>
      </c>
      <c r="F187">
        <v>6</v>
      </c>
      <c r="G187" t="str">
        <f>VLOOKUP(C187,'Eyepiece Map'!A:I,9,FALSE)</f>
        <v>6R6</v>
      </c>
    </row>
    <row r="188" spans="1:7" ht="15.75" x14ac:dyDescent="0.25">
      <c r="A188" s="4" t="s">
        <v>554</v>
      </c>
      <c r="B188" s="6" t="s">
        <v>619</v>
      </c>
      <c r="C188" t="s">
        <v>101</v>
      </c>
      <c r="D188">
        <v>4</v>
      </c>
      <c r="E188" t="s">
        <v>16</v>
      </c>
      <c r="F188">
        <v>7</v>
      </c>
      <c r="G188" t="str">
        <f>VLOOKUP(C188,'Eyepiece Map'!A:I,9,FALSE)</f>
        <v>6L5</v>
      </c>
    </row>
    <row r="189" spans="1:7" ht="15.75" x14ac:dyDescent="0.25">
      <c r="A189" s="6" t="s">
        <v>552</v>
      </c>
      <c r="B189" s="6" t="s">
        <v>638</v>
      </c>
      <c r="C189" t="s">
        <v>26</v>
      </c>
      <c r="D189">
        <v>4</v>
      </c>
      <c r="E189" t="s">
        <v>16</v>
      </c>
      <c r="F189">
        <v>8</v>
      </c>
      <c r="G189" t="str">
        <f>VLOOKUP(C189,'Eyepiece Map'!A:I,9,FALSE)</f>
        <v>5R9</v>
      </c>
    </row>
    <row r="190" spans="1:7" ht="15.75" x14ac:dyDescent="0.25">
      <c r="A190" s="6" t="s">
        <v>554</v>
      </c>
      <c r="B190" s="6" t="s">
        <v>645</v>
      </c>
      <c r="C190" t="s">
        <v>127</v>
      </c>
      <c r="D190">
        <v>4</v>
      </c>
      <c r="E190" t="s">
        <v>16</v>
      </c>
      <c r="F190">
        <v>9</v>
      </c>
      <c r="G190" t="str">
        <f>VLOOKUP(C190,'Eyepiece Map'!A:I,9,FALSE)</f>
        <v>2L10</v>
      </c>
    </row>
    <row r="191" spans="1:7" ht="15.75" x14ac:dyDescent="0.25">
      <c r="A191" s="6" t="s">
        <v>670</v>
      </c>
      <c r="B191" s="6" t="s">
        <v>672</v>
      </c>
      <c r="C191" t="s">
        <v>170</v>
      </c>
      <c r="D191">
        <v>4</v>
      </c>
      <c r="E191" t="s">
        <v>16</v>
      </c>
      <c r="F191">
        <v>10</v>
      </c>
      <c r="G191" t="str">
        <f>VLOOKUP(C191,'Eyepiece Map'!A:I,9,FALSE)</f>
        <v>6R4</v>
      </c>
    </row>
    <row r="192" spans="1:7" ht="15.75" x14ac:dyDescent="0.25">
      <c r="A192" s="6" t="s">
        <v>556</v>
      </c>
      <c r="B192" s="6" t="s">
        <v>587</v>
      </c>
      <c r="C192" t="s">
        <v>240</v>
      </c>
      <c r="D192">
        <v>4</v>
      </c>
      <c r="E192" t="s">
        <v>16</v>
      </c>
      <c r="F192">
        <v>11</v>
      </c>
      <c r="G192" t="str">
        <f>VLOOKUP(C192,'Eyepiece Map'!A:I,9,FALSE)</f>
        <v>2L7</v>
      </c>
    </row>
    <row r="193" spans="1:7" ht="15.75" x14ac:dyDescent="0.25">
      <c r="A193" s="6" t="s">
        <v>556</v>
      </c>
      <c r="B193" s="6" t="s">
        <v>602</v>
      </c>
      <c r="C193" t="s">
        <v>175</v>
      </c>
      <c r="D193">
        <v>4</v>
      </c>
      <c r="E193" t="s">
        <v>16</v>
      </c>
      <c r="F193">
        <v>12</v>
      </c>
      <c r="G193" t="str">
        <f>VLOOKUP(C193,'Eyepiece Map'!A:I,9,FALSE)</f>
        <v>6L7</v>
      </c>
    </row>
    <row r="194" spans="1:7" ht="15.75" x14ac:dyDescent="0.25">
      <c r="A194" s="6" t="s">
        <v>554</v>
      </c>
      <c r="B194" s="6" t="s">
        <v>622</v>
      </c>
      <c r="C194" t="s">
        <v>163</v>
      </c>
      <c r="D194">
        <v>4</v>
      </c>
      <c r="E194" t="s">
        <v>16</v>
      </c>
      <c r="F194">
        <v>13</v>
      </c>
      <c r="G194" t="str">
        <f>VLOOKUP(C194,'Eyepiece Map'!A:I,9,FALSE)</f>
        <v>3L1</v>
      </c>
    </row>
    <row r="195" spans="1:7" ht="15.75" x14ac:dyDescent="0.25">
      <c r="A195" s="33" t="s">
        <v>556</v>
      </c>
      <c r="B195" s="6" t="s">
        <v>583</v>
      </c>
      <c r="C195" t="s">
        <v>281</v>
      </c>
      <c r="D195">
        <v>4</v>
      </c>
      <c r="E195" t="s">
        <v>16</v>
      </c>
      <c r="F195">
        <v>14</v>
      </c>
      <c r="G195" t="str">
        <f>VLOOKUP(C195,'Eyepiece Map'!A:I,9,FALSE)</f>
        <v>2L3</v>
      </c>
    </row>
    <row r="196" spans="1:7" ht="15.75" x14ac:dyDescent="0.25">
      <c r="A196" s="4" t="s">
        <v>556</v>
      </c>
      <c r="B196" s="6" t="s">
        <v>568</v>
      </c>
      <c r="C196" t="s">
        <v>303</v>
      </c>
      <c r="D196">
        <v>4</v>
      </c>
      <c r="E196" t="s">
        <v>16</v>
      </c>
      <c r="F196">
        <v>15</v>
      </c>
      <c r="G196" t="str">
        <f>VLOOKUP(C196,'Eyepiece Map'!A:I,9,FALSE)</f>
        <v>5L9</v>
      </c>
    </row>
    <row r="197" spans="1:7" ht="15.75" x14ac:dyDescent="0.25">
      <c r="A197" s="6" t="s">
        <v>554</v>
      </c>
      <c r="B197" s="6" t="s">
        <v>580</v>
      </c>
      <c r="C197" t="s">
        <v>159</v>
      </c>
      <c r="D197">
        <v>4</v>
      </c>
      <c r="E197" t="s">
        <v>16</v>
      </c>
      <c r="F197">
        <v>16</v>
      </c>
      <c r="G197" t="str">
        <f>VLOOKUP(C197,'Eyepiece Map'!A:I,9,FALSE)</f>
        <v>3L2</v>
      </c>
    </row>
    <row r="198" spans="1:7" ht="15.75" x14ac:dyDescent="0.25">
      <c r="A198" s="6" t="s">
        <v>556</v>
      </c>
      <c r="B198" s="6" t="s">
        <v>641</v>
      </c>
      <c r="C198" t="s">
        <v>290</v>
      </c>
      <c r="D198">
        <v>4</v>
      </c>
      <c r="E198" t="s">
        <v>16</v>
      </c>
      <c r="F198">
        <v>17</v>
      </c>
      <c r="G198" t="str">
        <f>VLOOKUP(C198,'Eyepiece Map'!A:I,9,FALSE)</f>
        <v>5L4</v>
      </c>
    </row>
    <row r="199" spans="1:7" ht="15.75" x14ac:dyDescent="0.25">
      <c r="A199" s="6" t="s">
        <v>554</v>
      </c>
      <c r="B199" s="6" t="s">
        <v>570</v>
      </c>
      <c r="C199" t="s">
        <v>486</v>
      </c>
      <c r="D199">
        <v>4</v>
      </c>
      <c r="E199" t="s">
        <v>16</v>
      </c>
      <c r="F199">
        <v>18</v>
      </c>
      <c r="G199" t="str">
        <f>VLOOKUP(C199,'Eyepiece Map'!A:I,9,FALSE)</f>
        <v>5R4</v>
      </c>
    </row>
    <row r="200" spans="1:7" ht="15.75" x14ac:dyDescent="0.25">
      <c r="A200" s="6" t="s">
        <v>554</v>
      </c>
      <c r="B200" s="6" t="s">
        <v>622</v>
      </c>
      <c r="C200" t="s">
        <v>163</v>
      </c>
      <c r="D200">
        <v>4</v>
      </c>
      <c r="E200" t="s">
        <v>20</v>
      </c>
      <c r="F200">
        <v>1</v>
      </c>
      <c r="G200" t="str">
        <f>VLOOKUP(C200,'Eyepiece Map'!A:I,9,FALSE)</f>
        <v>3L1</v>
      </c>
    </row>
    <row r="201" spans="1:7" ht="15.75" x14ac:dyDescent="0.25">
      <c r="A201" s="6" t="s">
        <v>556</v>
      </c>
      <c r="B201" s="6" t="s">
        <v>557</v>
      </c>
      <c r="C201" t="s">
        <v>426</v>
      </c>
      <c r="D201">
        <v>4</v>
      </c>
      <c r="E201" t="s">
        <v>20</v>
      </c>
      <c r="F201">
        <v>2</v>
      </c>
      <c r="G201" t="str">
        <f>VLOOKUP(C201,'Eyepiece Map'!A:I,9,FALSE)</f>
        <v>2L9, 2L8</v>
      </c>
    </row>
    <row r="202" spans="1:7" ht="15.75" x14ac:dyDescent="0.25">
      <c r="A202" s="4" t="s">
        <v>556</v>
      </c>
      <c r="B202" s="6" t="s">
        <v>600</v>
      </c>
      <c r="C202" t="s">
        <v>176</v>
      </c>
      <c r="D202">
        <v>4</v>
      </c>
      <c r="E202" t="s">
        <v>20</v>
      </c>
      <c r="F202">
        <v>3</v>
      </c>
      <c r="G202" t="str">
        <f>VLOOKUP(C202,'Eyepiece Map'!A:I,9,FALSE)</f>
        <v>5L7, 5L6</v>
      </c>
    </row>
    <row r="203" spans="1:7" ht="15.75" x14ac:dyDescent="0.25">
      <c r="A203" s="6" t="s">
        <v>552</v>
      </c>
      <c r="B203" s="6" t="s">
        <v>649</v>
      </c>
      <c r="C203" t="s">
        <v>461</v>
      </c>
      <c r="D203">
        <v>4</v>
      </c>
      <c r="E203" t="s">
        <v>20</v>
      </c>
      <c r="F203">
        <v>4</v>
      </c>
      <c r="G203" t="str">
        <f>VLOOKUP(C203,'Eyepiece Map'!A:I,9,FALSE)</f>
        <v>5R1</v>
      </c>
    </row>
    <row r="204" spans="1:7" ht="15.75" x14ac:dyDescent="0.25">
      <c r="A204" s="6" t="s">
        <v>556</v>
      </c>
      <c r="B204" s="6" t="s">
        <v>634</v>
      </c>
      <c r="C204" t="s">
        <v>287</v>
      </c>
      <c r="D204">
        <v>4</v>
      </c>
      <c r="E204" t="s">
        <v>20</v>
      </c>
      <c r="F204">
        <v>5</v>
      </c>
      <c r="G204" t="str">
        <f>VLOOKUP(C204,'Eyepiece Map'!A:I,9,FALSE)</f>
        <v>4L10</v>
      </c>
    </row>
    <row r="205" spans="1:7" ht="15.75" x14ac:dyDescent="0.25">
      <c r="A205" s="4" t="s">
        <v>552</v>
      </c>
      <c r="B205" s="6" t="s">
        <v>563</v>
      </c>
      <c r="C205" t="s">
        <v>46</v>
      </c>
      <c r="D205">
        <v>4</v>
      </c>
      <c r="E205" t="s">
        <v>20</v>
      </c>
      <c r="F205">
        <v>6</v>
      </c>
      <c r="G205" t="str">
        <f>VLOOKUP(C205,'Eyepiece Map'!A:I,9,FALSE)</f>
        <v>5L7</v>
      </c>
    </row>
    <row r="206" spans="1:7" ht="15.75" x14ac:dyDescent="0.25">
      <c r="A206" s="6" t="s">
        <v>556</v>
      </c>
      <c r="B206" s="6" t="s">
        <v>612</v>
      </c>
      <c r="C206" t="s">
        <v>182</v>
      </c>
      <c r="D206">
        <v>4</v>
      </c>
      <c r="E206" t="s">
        <v>20</v>
      </c>
      <c r="F206">
        <v>7</v>
      </c>
      <c r="G206" t="str">
        <f>VLOOKUP(C206,'Eyepiece Map'!A:I,9,FALSE)</f>
        <v>3L6</v>
      </c>
    </row>
    <row r="207" spans="1:7" ht="15.75" x14ac:dyDescent="0.25">
      <c r="A207" s="6" t="s">
        <v>552</v>
      </c>
      <c r="B207" s="6" t="s">
        <v>650</v>
      </c>
      <c r="C207" t="s">
        <v>51</v>
      </c>
      <c r="D207">
        <v>4</v>
      </c>
      <c r="E207" t="s">
        <v>20</v>
      </c>
      <c r="F207">
        <v>8</v>
      </c>
      <c r="G207" t="str">
        <f>VLOOKUP(C207,'Eyepiece Map'!A:I,9,FALSE)</f>
        <v>5L5</v>
      </c>
    </row>
    <row r="208" spans="1:7" ht="15.75" x14ac:dyDescent="0.25">
      <c r="A208" s="6" t="s">
        <v>552</v>
      </c>
      <c r="B208" s="6" t="s">
        <v>684</v>
      </c>
      <c r="C208" t="s">
        <v>60</v>
      </c>
      <c r="D208">
        <v>4</v>
      </c>
      <c r="E208" t="s">
        <v>20</v>
      </c>
      <c r="F208">
        <v>9</v>
      </c>
      <c r="G208" t="str">
        <f>VLOOKUP(C208,'Eyepiece Map'!A:I,9,FALSE)</f>
        <v>5R7</v>
      </c>
    </row>
    <row r="209" spans="1:7" ht="15.75" x14ac:dyDescent="0.25">
      <c r="A209" s="6" t="s">
        <v>584</v>
      </c>
      <c r="B209" s="6" t="s">
        <v>627</v>
      </c>
      <c r="C209" t="s">
        <v>433</v>
      </c>
      <c r="D209">
        <v>4</v>
      </c>
      <c r="E209" t="s">
        <v>20</v>
      </c>
      <c r="F209">
        <v>10</v>
      </c>
      <c r="G209" t="str">
        <f>VLOOKUP(C209,'Eyepiece Map'!A:I,9,FALSE)</f>
        <v>2L2</v>
      </c>
    </row>
    <row r="210" spans="1:7" ht="15.75" x14ac:dyDescent="0.25">
      <c r="A210" s="6" t="s">
        <v>554</v>
      </c>
      <c r="B210" s="6" t="s">
        <v>567</v>
      </c>
      <c r="C210" t="s">
        <v>166</v>
      </c>
      <c r="D210">
        <v>4</v>
      </c>
      <c r="E210" t="s">
        <v>20</v>
      </c>
      <c r="F210">
        <v>11</v>
      </c>
      <c r="G210" t="str">
        <f>VLOOKUP(C210,'Eyepiece Map'!A:I,9,FALSE)</f>
        <v>3L10</v>
      </c>
    </row>
    <row r="211" spans="1:7" ht="15.75" x14ac:dyDescent="0.25">
      <c r="A211" s="6" t="s">
        <v>556</v>
      </c>
      <c r="B211" s="6" t="s">
        <v>678</v>
      </c>
      <c r="C211" t="s">
        <v>507</v>
      </c>
      <c r="D211">
        <v>4</v>
      </c>
      <c r="E211" t="s">
        <v>20</v>
      </c>
      <c r="F211">
        <v>12</v>
      </c>
      <c r="G211" t="str">
        <f>VLOOKUP(C211,'Eyepiece Map'!A:I,9,FALSE)</f>
        <v>4R1</v>
      </c>
    </row>
    <row r="212" spans="1:7" ht="15.75" x14ac:dyDescent="0.25">
      <c r="A212" s="6" t="s">
        <v>552</v>
      </c>
      <c r="B212" s="6" t="s">
        <v>595</v>
      </c>
      <c r="C212" t="s">
        <v>41</v>
      </c>
      <c r="D212">
        <v>4</v>
      </c>
      <c r="E212" t="s">
        <v>20</v>
      </c>
      <c r="F212">
        <v>13</v>
      </c>
      <c r="G212" t="str">
        <f>VLOOKUP(C212,'Eyepiece Map'!A:I,9,FALSE)</f>
        <v>6L8</v>
      </c>
    </row>
    <row r="213" spans="1:7" ht="15.75" x14ac:dyDescent="0.25">
      <c r="A213" s="6" t="s">
        <v>554</v>
      </c>
      <c r="B213" s="6" t="s">
        <v>628</v>
      </c>
      <c r="C213" t="s">
        <v>97</v>
      </c>
      <c r="D213">
        <v>4</v>
      </c>
      <c r="E213" t="s">
        <v>20</v>
      </c>
      <c r="F213">
        <v>14</v>
      </c>
      <c r="G213" t="str">
        <f>VLOOKUP(C213,'Eyepiece Map'!A:I,9,FALSE)</f>
        <v>6R8</v>
      </c>
    </row>
    <row r="214" spans="1:7" ht="15.75" x14ac:dyDescent="0.25">
      <c r="A214" s="6" t="s">
        <v>552</v>
      </c>
      <c r="B214" s="6" t="s">
        <v>611</v>
      </c>
      <c r="C214" t="s">
        <v>61</v>
      </c>
      <c r="D214">
        <v>4</v>
      </c>
      <c r="E214" t="s">
        <v>20</v>
      </c>
      <c r="F214">
        <v>15</v>
      </c>
      <c r="G214" t="str">
        <f>VLOOKUP(C214,'Eyepiece Map'!A:I,9,FALSE)</f>
        <v>3L8</v>
      </c>
    </row>
    <row r="215" spans="1:7" ht="15.75" x14ac:dyDescent="0.25">
      <c r="A215" s="6" t="s">
        <v>554</v>
      </c>
      <c r="B215" s="6" t="s">
        <v>623</v>
      </c>
      <c r="C215" t="s">
        <v>485</v>
      </c>
      <c r="D215">
        <v>4</v>
      </c>
      <c r="E215" t="s">
        <v>20</v>
      </c>
      <c r="F215">
        <v>16</v>
      </c>
      <c r="G215" t="str">
        <f>VLOOKUP(C215,'Eyepiece Map'!A:I,9,FALSE)</f>
        <v>5L5</v>
      </c>
    </row>
    <row r="216" spans="1:7" ht="15.75" x14ac:dyDescent="0.25">
      <c r="A216" s="6" t="s">
        <v>554</v>
      </c>
      <c r="B216" s="6" t="s">
        <v>625</v>
      </c>
      <c r="C216" t="s">
        <v>157</v>
      </c>
      <c r="D216">
        <v>4</v>
      </c>
      <c r="E216" t="s">
        <v>20</v>
      </c>
      <c r="F216">
        <v>17</v>
      </c>
      <c r="G216" t="str">
        <f>VLOOKUP(C216,'Eyepiece Map'!A:I,9,FALSE)</f>
        <v>4L6</v>
      </c>
    </row>
    <row r="217" spans="1:7" ht="15.75" x14ac:dyDescent="0.25">
      <c r="A217" s="6" t="s">
        <v>556</v>
      </c>
      <c r="B217" s="6" t="s">
        <v>610</v>
      </c>
      <c r="C217" t="s">
        <v>418</v>
      </c>
      <c r="D217">
        <v>4</v>
      </c>
      <c r="E217" t="s">
        <v>20</v>
      </c>
      <c r="F217">
        <v>18</v>
      </c>
      <c r="G217" t="str">
        <f>VLOOKUP(C217,'Eyepiece Map'!A:I,9,FALSE)</f>
        <v>6L10</v>
      </c>
    </row>
    <row r="218" spans="1:7" ht="15.75" x14ac:dyDescent="0.25">
      <c r="A218" s="6" t="s">
        <v>552</v>
      </c>
      <c r="B218" s="6" t="s">
        <v>650</v>
      </c>
      <c r="C218" t="s">
        <v>51</v>
      </c>
      <c r="D218">
        <v>5</v>
      </c>
      <c r="E218" t="s">
        <v>13</v>
      </c>
      <c r="F218">
        <v>1</v>
      </c>
      <c r="G218" t="str">
        <f>VLOOKUP(C218,'Eyepiece Map'!A:I,9,FALSE)</f>
        <v>5L5</v>
      </c>
    </row>
    <row r="219" spans="1:7" ht="15.75" x14ac:dyDescent="0.25">
      <c r="A219" s="6" t="s">
        <v>584</v>
      </c>
      <c r="B219" s="6" t="s">
        <v>627</v>
      </c>
      <c r="C219" t="s">
        <v>433</v>
      </c>
      <c r="D219">
        <v>5</v>
      </c>
      <c r="E219" t="s">
        <v>13</v>
      </c>
      <c r="F219">
        <v>2</v>
      </c>
      <c r="G219" t="str">
        <f>VLOOKUP(C219,'Eyepiece Map'!A:I,9,FALSE)</f>
        <v>2L2</v>
      </c>
    </row>
    <row r="220" spans="1:7" ht="15.75" x14ac:dyDescent="0.25">
      <c r="A220" s="6" t="s">
        <v>554</v>
      </c>
      <c r="B220" s="6" t="s">
        <v>628</v>
      </c>
      <c r="C220" t="s">
        <v>97</v>
      </c>
      <c r="D220">
        <v>5</v>
      </c>
      <c r="E220" t="s">
        <v>13</v>
      </c>
      <c r="F220">
        <v>3</v>
      </c>
      <c r="G220" t="str">
        <f>VLOOKUP(C220,'Eyepiece Map'!A:I,9,FALSE)</f>
        <v>6R8</v>
      </c>
    </row>
    <row r="221" spans="1:7" ht="15.75" x14ac:dyDescent="0.25">
      <c r="A221" s="6" t="s">
        <v>552</v>
      </c>
      <c r="B221" s="6" t="s">
        <v>611</v>
      </c>
      <c r="C221" t="s">
        <v>61</v>
      </c>
      <c r="D221">
        <v>5</v>
      </c>
      <c r="E221" t="s">
        <v>13</v>
      </c>
      <c r="F221">
        <v>4</v>
      </c>
      <c r="G221" t="str">
        <f>VLOOKUP(C221,'Eyepiece Map'!A:I,9,FALSE)</f>
        <v>3L8</v>
      </c>
    </row>
    <row r="222" spans="1:7" ht="15.75" x14ac:dyDescent="0.25">
      <c r="A222" s="6" t="s">
        <v>556</v>
      </c>
      <c r="B222" s="6" t="s">
        <v>626</v>
      </c>
      <c r="C222" t="s">
        <v>183</v>
      </c>
      <c r="D222">
        <v>5</v>
      </c>
      <c r="E222" t="s">
        <v>13</v>
      </c>
      <c r="F222">
        <v>5</v>
      </c>
      <c r="G222" t="str">
        <f>VLOOKUP(C222,'Eyepiece Map'!A:I,9,FALSE)</f>
        <v>4L9</v>
      </c>
    </row>
    <row r="223" spans="1:7" ht="15.75" x14ac:dyDescent="0.25">
      <c r="A223" s="6" t="s">
        <v>556</v>
      </c>
      <c r="B223" s="6" t="s">
        <v>602</v>
      </c>
      <c r="C223" t="s">
        <v>175</v>
      </c>
      <c r="D223">
        <v>5</v>
      </c>
      <c r="E223" t="s">
        <v>13</v>
      </c>
      <c r="F223">
        <v>6</v>
      </c>
      <c r="G223" t="str">
        <f>VLOOKUP(C223,'Eyepiece Map'!A:I,9,FALSE)</f>
        <v>6L7</v>
      </c>
    </row>
    <row r="224" spans="1:7" ht="15.75" x14ac:dyDescent="0.25">
      <c r="A224" s="6" t="s">
        <v>554</v>
      </c>
      <c r="B224" s="6" t="s">
        <v>580</v>
      </c>
      <c r="C224" t="s">
        <v>159</v>
      </c>
      <c r="D224">
        <v>5</v>
      </c>
      <c r="E224" t="s">
        <v>13</v>
      </c>
      <c r="F224">
        <v>7</v>
      </c>
      <c r="G224" t="str">
        <f>VLOOKUP(C224,'Eyepiece Map'!A:I,9,FALSE)</f>
        <v>3L2</v>
      </c>
    </row>
    <row r="225" spans="1:7" ht="15.75" x14ac:dyDescent="0.25">
      <c r="A225" s="6" t="s">
        <v>552</v>
      </c>
      <c r="B225" s="6" t="s">
        <v>582</v>
      </c>
      <c r="C225" t="s">
        <v>62</v>
      </c>
      <c r="D225">
        <v>5</v>
      </c>
      <c r="E225" t="s">
        <v>13</v>
      </c>
      <c r="F225">
        <v>8</v>
      </c>
      <c r="G225" t="str">
        <f>VLOOKUP(C225,'Eyepiece Map'!A:I,9,FALSE)</f>
        <v>3L4</v>
      </c>
    </row>
    <row r="226" spans="1:7" ht="15.75" x14ac:dyDescent="0.25">
      <c r="A226" s="4" t="s">
        <v>554</v>
      </c>
      <c r="B226" s="6" t="s">
        <v>581</v>
      </c>
      <c r="C226" t="s">
        <v>95</v>
      </c>
      <c r="D226">
        <v>5</v>
      </c>
      <c r="E226" t="s">
        <v>13</v>
      </c>
      <c r="F226">
        <v>9</v>
      </c>
      <c r="G226" t="str">
        <f>VLOOKUP(C226,'Eyepiece Map'!A:I,9,FALSE)</f>
        <v>4L2</v>
      </c>
    </row>
    <row r="227" spans="1:7" ht="15.75" x14ac:dyDescent="0.25">
      <c r="A227" s="6" t="s">
        <v>556</v>
      </c>
      <c r="B227" s="6" t="s">
        <v>605</v>
      </c>
      <c r="C227" t="s">
        <v>286</v>
      </c>
      <c r="D227">
        <v>5</v>
      </c>
      <c r="E227" t="s">
        <v>13</v>
      </c>
      <c r="F227">
        <v>10</v>
      </c>
      <c r="G227" t="str">
        <f>VLOOKUP(C227,'Eyepiece Map'!A:I,9,FALSE)</f>
        <v>5R5</v>
      </c>
    </row>
    <row r="228" spans="1:7" ht="15.75" x14ac:dyDescent="0.25">
      <c r="A228" s="6" t="s">
        <v>556</v>
      </c>
      <c r="B228" s="6" t="s">
        <v>679</v>
      </c>
      <c r="C228" t="s">
        <v>509</v>
      </c>
      <c r="D228">
        <v>5</v>
      </c>
      <c r="E228" t="s">
        <v>13</v>
      </c>
      <c r="F228">
        <v>11</v>
      </c>
      <c r="G228" t="str">
        <f>VLOOKUP(C228,'Eyepiece Map'!A:I,9,FALSE)</f>
        <v>4R10</v>
      </c>
    </row>
    <row r="229" spans="1:7" ht="15.75" x14ac:dyDescent="0.25">
      <c r="A229" s="6" t="s">
        <v>554</v>
      </c>
      <c r="B229" s="6" t="s">
        <v>604</v>
      </c>
      <c r="C229" t="s">
        <v>129</v>
      </c>
      <c r="D229">
        <v>5</v>
      </c>
      <c r="E229" t="s">
        <v>13</v>
      </c>
      <c r="F229">
        <v>12</v>
      </c>
      <c r="G229" t="str">
        <f>VLOOKUP(C229,'Eyepiece Map'!A:I,9,FALSE)</f>
        <v>2L5</v>
      </c>
    </row>
    <row r="230" spans="1:7" ht="15.75" x14ac:dyDescent="0.25">
      <c r="A230" s="6" t="s">
        <v>554</v>
      </c>
      <c r="B230" s="6" t="s">
        <v>644</v>
      </c>
      <c r="C230" t="s">
        <v>118</v>
      </c>
      <c r="D230">
        <v>5</v>
      </c>
      <c r="E230" t="s">
        <v>13</v>
      </c>
      <c r="F230">
        <v>13</v>
      </c>
      <c r="G230" t="str">
        <f>VLOOKUP(C230,'Eyepiece Map'!A:I,9,FALSE)</f>
        <v>5R6</v>
      </c>
    </row>
    <row r="231" spans="1:7" ht="15.75" x14ac:dyDescent="0.25">
      <c r="A231" s="6" t="s">
        <v>552</v>
      </c>
      <c r="B231" s="6" t="s">
        <v>630</v>
      </c>
      <c r="C231" t="s">
        <v>457</v>
      </c>
      <c r="D231">
        <v>5</v>
      </c>
      <c r="E231" t="s">
        <v>13</v>
      </c>
      <c r="F231">
        <v>14</v>
      </c>
      <c r="G231" t="str">
        <f>VLOOKUP(C231,'Eyepiece Map'!A:I,9,FALSE)</f>
        <v>6R10</v>
      </c>
    </row>
    <row r="232" spans="1:7" ht="15.75" x14ac:dyDescent="0.25">
      <c r="A232" s="6" t="s">
        <v>554</v>
      </c>
      <c r="B232" s="6" t="s">
        <v>665</v>
      </c>
      <c r="C232" t="s">
        <v>480</v>
      </c>
      <c r="D232">
        <v>5</v>
      </c>
      <c r="E232" t="s">
        <v>13</v>
      </c>
      <c r="F232">
        <v>15</v>
      </c>
      <c r="G232" t="str">
        <f>VLOOKUP(C232,'Eyepiece Map'!A:I,9,FALSE)</f>
        <v>3L2</v>
      </c>
    </row>
    <row r="233" spans="1:7" ht="15.75" x14ac:dyDescent="0.25">
      <c r="A233" s="6" t="s">
        <v>556</v>
      </c>
      <c r="B233" s="6" t="s">
        <v>559</v>
      </c>
      <c r="C233" t="s">
        <v>491</v>
      </c>
      <c r="D233">
        <v>5</v>
      </c>
      <c r="E233" t="s">
        <v>13</v>
      </c>
      <c r="F233">
        <v>16</v>
      </c>
      <c r="G233" t="str">
        <f>VLOOKUP(C233,'Eyepiece Map'!A:I,9,FALSE)</f>
        <v>6L1</v>
      </c>
    </row>
    <row r="234" spans="1:7" ht="15.75" x14ac:dyDescent="0.25">
      <c r="A234" s="6" t="s">
        <v>554</v>
      </c>
      <c r="B234" s="6" t="s">
        <v>591</v>
      </c>
      <c r="C234" t="s">
        <v>96</v>
      </c>
      <c r="D234">
        <v>5</v>
      </c>
      <c r="E234" t="s">
        <v>13</v>
      </c>
      <c r="F234">
        <v>17</v>
      </c>
      <c r="G234" t="str">
        <f>VLOOKUP(C234,'Eyepiece Map'!A:I,9,FALSE)</f>
        <v>3L6</v>
      </c>
    </row>
    <row r="235" spans="1:7" ht="15.75" x14ac:dyDescent="0.25">
      <c r="A235" s="6" t="s">
        <v>556</v>
      </c>
      <c r="B235" s="6" t="s">
        <v>593</v>
      </c>
      <c r="C235" t="s">
        <v>218</v>
      </c>
      <c r="D235">
        <v>5</v>
      </c>
      <c r="E235" t="s">
        <v>13</v>
      </c>
      <c r="F235">
        <v>18</v>
      </c>
      <c r="G235" t="str">
        <f>VLOOKUP(C235,'Eyepiece Map'!A:I,9,FALSE)</f>
        <v>5L9</v>
      </c>
    </row>
    <row r="236" spans="1:7" ht="15.75" x14ac:dyDescent="0.25">
      <c r="A236" s="6" t="s">
        <v>556</v>
      </c>
      <c r="B236" s="6" t="s">
        <v>557</v>
      </c>
      <c r="C236" t="s">
        <v>426</v>
      </c>
      <c r="D236">
        <v>5</v>
      </c>
      <c r="E236" t="s">
        <v>16</v>
      </c>
      <c r="F236">
        <v>1</v>
      </c>
      <c r="G236" t="str">
        <f>VLOOKUP(C236,'Eyepiece Map'!A:I,9,FALSE)</f>
        <v>2L9, 2L8</v>
      </c>
    </row>
    <row r="237" spans="1:7" ht="15.75" x14ac:dyDescent="0.25">
      <c r="A237" s="4" t="s">
        <v>556</v>
      </c>
      <c r="B237" s="6" t="s">
        <v>600</v>
      </c>
      <c r="C237" t="s">
        <v>176</v>
      </c>
      <c r="D237">
        <v>5</v>
      </c>
      <c r="E237" t="s">
        <v>16</v>
      </c>
      <c r="F237">
        <v>2</v>
      </c>
      <c r="G237" t="str">
        <f>VLOOKUP(C237,'Eyepiece Map'!A:I,9,FALSE)</f>
        <v>5L7, 5L6</v>
      </c>
    </row>
    <row r="238" spans="1:7" ht="15.75" x14ac:dyDescent="0.25">
      <c r="A238" s="6" t="s">
        <v>552</v>
      </c>
      <c r="B238" s="6" t="s">
        <v>595</v>
      </c>
      <c r="C238" t="s">
        <v>41</v>
      </c>
      <c r="D238">
        <v>5</v>
      </c>
      <c r="E238" t="s">
        <v>16</v>
      </c>
      <c r="F238">
        <v>3</v>
      </c>
      <c r="G238" t="str">
        <f>VLOOKUP(C238,'Eyepiece Map'!A:I,9,FALSE)</f>
        <v>6L8</v>
      </c>
    </row>
    <row r="239" spans="1:7" ht="15.75" x14ac:dyDescent="0.25">
      <c r="A239" s="6" t="s">
        <v>556</v>
      </c>
      <c r="B239" s="6" t="s">
        <v>610</v>
      </c>
      <c r="C239" t="s">
        <v>418</v>
      </c>
      <c r="D239">
        <v>5</v>
      </c>
      <c r="E239" t="s">
        <v>16</v>
      </c>
      <c r="F239">
        <v>4</v>
      </c>
      <c r="G239" t="str">
        <f>VLOOKUP(C239,'Eyepiece Map'!A:I,9,FALSE)</f>
        <v>6L10</v>
      </c>
    </row>
    <row r="240" spans="1:7" ht="15.75" x14ac:dyDescent="0.25">
      <c r="A240" s="6" t="s">
        <v>556</v>
      </c>
      <c r="B240" s="6" t="s">
        <v>609</v>
      </c>
      <c r="C240" t="s">
        <v>312</v>
      </c>
      <c r="D240">
        <v>5</v>
      </c>
      <c r="E240" t="s">
        <v>16</v>
      </c>
      <c r="F240">
        <v>5</v>
      </c>
      <c r="G240" t="str">
        <f>VLOOKUP(C240,'Eyepiece Map'!A:I,9,FALSE)</f>
        <v>6R6</v>
      </c>
    </row>
    <row r="241" spans="1:7" ht="15.75" x14ac:dyDescent="0.25">
      <c r="A241" s="6" t="s">
        <v>554</v>
      </c>
      <c r="B241" s="6" t="s">
        <v>645</v>
      </c>
      <c r="C241" t="s">
        <v>127</v>
      </c>
      <c r="D241">
        <v>5</v>
      </c>
      <c r="E241" t="s">
        <v>16</v>
      </c>
      <c r="F241">
        <v>6</v>
      </c>
      <c r="G241" t="str">
        <f>VLOOKUP(C241,'Eyepiece Map'!A:I,9,FALSE)</f>
        <v>2L10</v>
      </c>
    </row>
    <row r="242" spans="1:7" ht="15.75" x14ac:dyDescent="0.25">
      <c r="A242" s="6" t="s">
        <v>556</v>
      </c>
      <c r="B242" s="6" t="s">
        <v>587</v>
      </c>
      <c r="C242" t="s">
        <v>240</v>
      </c>
      <c r="D242">
        <v>5</v>
      </c>
      <c r="E242" t="s">
        <v>16</v>
      </c>
      <c r="F242">
        <v>7</v>
      </c>
      <c r="G242" t="str">
        <f>VLOOKUP(C242,'Eyepiece Map'!A:I,9,FALSE)</f>
        <v>2L7</v>
      </c>
    </row>
    <row r="243" spans="1:7" ht="15.75" x14ac:dyDescent="0.25">
      <c r="A243" s="33" t="s">
        <v>556</v>
      </c>
      <c r="B243" s="6" t="s">
        <v>583</v>
      </c>
      <c r="C243" t="s">
        <v>281</v>
      </c>
      <c r="D243">
        <v>5</v>
      </c>
      <c r="E243" t="s">
        <v>16</v>
      </c>
      <c r="F243">
        <v>8</v>
      </c>
      <c r="G243" t="str">
        <f>VLOOKUP(C243,'Eyepiece Map'!A:I,9,FALSE)</f>
        <v>2L3</v>
      </c>
    </row>
    <row r="244" spans="1:7" ht="15.75" x14ac:dyDescent="0.25">
      <c r="A244" s="6" t="s">
        <v>556</v>
      </c>
      <c r="B244" s="6" t="s">
        <v>562</v>
      </c>
      <c r="C244" t="s">
        <v>220</v>
      </c>
      <c r="D244">
        <v>5</v>
      </c>
      <c r="E244" t="s">
        <v>16</v>
      </c>
      <c r="F244">
        <v>9</v>
      </c>
      <c r="G244" t="str">
        <f>VLOOKUP(C244,'Eyepiece Map'!A:I,9,FALSE)</f>
        <v>4L9</v>
      </c>
    </row>
    <row r="245" spans="1:7" ht="15.75" x14ac:dyDescent="0.25">
      <c r="A245" s="4" t="s">
        <v>554</v>
      </c>
      <c r="B245" s="6" t="s">
        <v>573</v>
      </c>
      <c r="C245" t="s">
        <v>102</v>
      </c>
      <c r="D245">
        <v>5</v>
      </c>
      <c r="E245" t="s">
        <v>16</v>
      </c>
      <c r="F245">
        <v>10</v>
      </c>
      <c r="G245" t="str">
        <f>VLOOKUP(C245,'Eyepiece Map'!A:I,9,FALSE)</f>
        <v>5R10</v>
      </c>
    </row>
    <row r="246" spans="1:7" ht="15.75" x14ac:dyDescent="0.25">
      <c r="A246" s="6" t="s">
        <v>556</v>
      </c>
      <c r="B246" s="6" t="s">
        <v>676</v>
      </c>
      <c r="C246" t="s">
        <v>499</v>
      </c>
      <c r="D246">
        <v>5</v>
      </c>
      <c r="E246" t="s">
        <v>16</v>
      </c>
      <c r="F246">
        <v>11</v>
      </c>
      <c r="G246" t="str">
        <f>VLOOKUP(C246,'Eyepiece Map'!A:I,9,FALSE)</f>
        <v>2L6</v>
      </c>
    </row>
    <row r="247" spans="1:7" ht="15.75" x14ac:dyDescent="0.25">
      <c r="A247" s="4" t="s">
        <v>552</v>
      </c>
      <c r="B247" s="6" t="s">
        <v>683</v>
      </c>
      <c r="C247" t="s">
        <v>527</v>
      </c>
      <c r="D247">
        <v>5</v>
      </c>
      <c r="E247" t="s">
        <v>16</v>
      </c>
      <c r="F247">
        <v>12</v>
      </c>
      <c r="G247" t="str">
        <f>VLOOKUP(C247,'Eyepiece Map'!A:I,9,FALSE)</f>
        <v>5R8</v>
      </c>
    </row>
    <row r="248" spans="1:7" ht="15.75" x14ac:dyDescent="0.25">
      <c r="A248" s="6" t="s">
        <v>556</v>
      </c>
      <c r="B248" s="6" t="s">
        <v>558</v>
      </c>
      <c r="C248" t="s">
        <v>489</v>
      </c>
      <c r="D248">
        <v>5</v>
      </c>
      <c r="E248" t="s">
        <v>16</v>
      </c>
      <c r="F248">
        <v>13</v>
      </c>
      <c r="G248" t="str">
        <f>VLOOKUP(C248,'Eyepiece Map'!A:I,9,FALSE)</f>
        <v>6L2</v>
      </c>
    </row>
    <row r="249" spans="1:7" ht="15.75" x14ac:dyDescent="0.25">
      <c r="A249" s="6" t="s">
        <v>552</v>
      </c>
      <c r="B249" s="6" t="s">
        <v>601</v>
      </c>
      <c r="C249" t="s">
        <v>37</v>
      </c>
      <c r="D249">
        <v>5</v>
      </c>
      <c r="E249" t="s">
        <v>16</v>
      </c>
      <c r="F249">
        <v>14</v>
      </c>
      <c r="G249" t="str">
        <f>VLOOKUP(C249,'Eyepiece Map'!A:I,9,FALSE)</f>
        <v>5L4</v>
      </c>
    </row>
    <row r="250" spans="1:7" ht="15.75" x14ac:dyDescent="0.25">
      <c r="A250" s="6" t="s">
        <v>556</v>
      </c>
      <c r="B250" s="6" t="s">
        <v>578</v>
      </c>
      <c r="C250" t="s">
        <v>320</v>
      </c>
      <c r="D250">
        <v>5</v>
      </c>
      <c r="E250" t="s">
        <v>16</v>
      </c>
      <c r="F250">
        <v>15</v>
      </c>
      <c r="G250" t="str">
        <f>VLOOKUP(C250,'Eyepiece Map'!A:I,9,FALSE)</f>
        <v>4R2</v>
      </c>
    </row>
    <row r="251" spans="1:7" ht="15.75" x14ac:dyDescent="0.25">
      <c r="A251" s="6" t="s">
        <v>556</v>
      </c>
      <c r="B251" s="6" t="s">
        <v>569</v>
      </c>
      <c r="C251" t="s">
        <v>294</v>
      </c>
      <c r="D251">
        <v>5</v>
      </c>
      <c r="E251" t="s">
        <v>16</v>
      </c>
      <c r="F251">
        <v>16</v>
      </c>
      <c r="G251" t="str">
        <f>VLOOKUP(C251,'Eyepiece Map'!A:I,9,FALSE)</f>
        <v>2L10</v>
      </c>
    </row>
    <row r="252" spans="1:7" ht="15.75" x14ac:dyDescent="0.25">
      <c r="A252" s="6" t="s">
        <v>556</v>
      </c>
      <c r="B252" s="6" t="s">
        <v>565</v>
      </c>
      <c r="C252" t="s">
        <v>493</v>
      </c>
      <c r="D252">
        <v>5</v>
      </c>
      <c r="E252" t="s">
        <v>16</v>
      </c>
      <c r="F252">
        <v>17</v>
      </c>
      <c r="G252" t="str">
        <f>VLOOKUP(C252,'Eyepiece Map'!A:I,9,FALSE)</f>
        <v>2L1</v>
      </c>
    </row>
    <row r="253" spans="1:7" ht="15.75" x14ac:dyDescent="0.25">
      <c r="A253" s="6" t="s">
        <v>556</v>
      </c>
      <c r="B253" s="6" t="s">
        <v>608</v>
      </c>
      <c r="C253" t="s">
        <v>288</v>
      </c>
      <c r="D253">
        <v>5</v>
      </c>
      <c r="E253" t="s">
        <v>16</v>
      </c>
      <c r="F253">
        <v>18</v>
      </c>
      <c r="G253" t="str">
        <f>VLOOKUP(C253,'Eyepiece Map'!A:I,9,FALSE)</f>
        <v>6L9</v>
      </c>
    </row>
    <row r="254" spans="1:7" ht="15.75" x14ac:dyDescent="0.25">
      <c r="A254" s="6" t="s">
        <v>556</v>
      </c>
      <c r="B254" s="6" t="s">
        <v>578</v>
      </c>
      <c r="C254" t="s">
        <v>320</v>
      </c>
      <c r="D254">
        <v>5</v>
      </c>
      <c r="E254" t="s">
        <v>20</v>
      </c>
      <c r="F254">
        <v>1</v>
      </c>
      <c r="G254" t="str">
        <f>VLOOKUP(C254,'Eyepiece Map'!A:I,9,FALSE)</f>
        <v>4R2</v>
      </c>
    </row>
    <row r="255" spans="1:7" ht="15.75" x14ac:dyDescent="0.25">
      <c r="A255" s="6" t="s">
        <v>554</v>
      </c>
      <c r="B255" s="6" t="s">
        <v>580</v>
      </c>
      <c r="C255" t="s">
        <v>159</v>
      </c>
      <c r="D255">
        <v>5</v>
      </c>
      <c r="E255" t="s">
        <v>20</v>
      </c>
      <c r="F255">
        <v>2</v>
      </c>
      <c r="G255" t="str">
        <f>VLOOKUP(C255,'Eyepiece Map'!A:I,9,FALSE)</f>
        <v>3L2</v>
      </c>
    </row>
    <row r="256" spans="1:7" ht="15.75" x14ac:dyDescent="0.25">
      <c r="A256" s="6" t="s">
        <v>556</v>
      </c>
      <c r="B256" s="6" t="s">
        <v>679</v>
      </c>
      <c r="C256" t="s">
        <v>509</v>
      </c>
      <c r="D256">
        <v>5</v>
      </c>
      <c r="E256" t="s">
        <v>20</v>
      </c>
      <c r="F256">
        <v>3</v>
      </c>
      <c r="G256" t="str">
        <f>VLOOKUP(C256,'Eyepiece Map'!A:I,9,FALSE)</f>
        <v>4R10</v>
      </c>
    </row>
    <row r="257" spans="1:7" ht="15.75" x14ac:dyDescent="0.25">
      <c r="A257" s="6" t="s">
        <v>556</v>
      </c>
      <c r="B257" s="6" t="s">
        <v>593</v>
      </c>
      <c r="C257" t="s">
        <v>218</v>
      </c>
      <c r="D257">
        <v>5</v>
      </c>
      <c r="E257" t="s">
        <v>20</v>
      </c>
      <c r="F257">
        <v>4</v>
      </c>
      <c r="G257" t="str">
        <f>VLOOKUP(C257,'Eyepiece Map'!A:I,9,FALSE)</f>
        <v>5L9</v>
      </c>
    </row>
    <row r="258" spans="1:7" ht="15.75" x14ac:dyDescent="0.25">
      <c r="A258" s="6" t="s">
        <v>554</v>
      </c>
      <c r="B258" s="6" t="s">
        <v>622</v>
      </c>
      <c r="C258" t="s">
        <v>163</v>
      </c>
      <c r="D258">
        <v>5</v>
      </c>
      <c r="E258" t="s">
        <v>20</v>
      </c>
      <c r="F258">
        <v>5</v>
      </c>
      <c r="G258" t="str">
        <f>VLOOKUP(C258,'Eyepiece Map'!A:I,9,FALSE)</f>
        <v>3L1</v>
      </c>
    </row>
    <row r="259" spans="1:7" ht="15.75" x14ac:dyDescent="0.25">
      <c r="A259" s="4" t="s">
        <v>552</v>
      </c>
      <c r="B259" s="6" t="s">
        <v>563</v>
      </c>
      <c r="C259" t="s">
        <v>46</v>
      </c>
      <c r="D259">
        <v>5</v>
      </c>
      <c r="E259" t="s">
        <v>20</v>
      </c>
      <c r="F259">
        <v>6</v>
      </c>
      <c r="G259" t="str">
        <f>VLOOKUP(C259,'Eyepiece Map'!A:I,9,FALSE)</f>
        <v>5L7</v>
      </c>
    </row>
    <row r="260" spans="1:7" ht="15.75" x14ac:dyDescent="0.25">
      <c r="A260" s="6" t="s">
        <v>554</v>
      </c>
      <c r="B260" s="6" t="s">
        <v>567</v>
      </c>
      <c r="C260" t="s">
        <v>166</v>
      </c>
      <c r="D260">
        <v>5</v>
      </c>
      <c r="E260" t="s">
        <v>20</v>
      </c>
      <c r="F260">
        <v>7</v>
      </c>
      <c r="G260" t="str">
        <f>VLOOKUP(C260,'Eyepiece Map'!A:I,9,FALSE)</f>
        <v>3L10</v>
      </c>
    </row>
    <row r="261" spans="1:7" ht="15.75" x14ac:dyDescent="0.25">
      <c r="A261" s="6" t="s">
        <v>556</v>
      </c>
      <c r="B261" s="6" t="s">
        <v>598</v>
      </c>
      <c r="C261" t="s">
        <v>427</v>
      </c>
      <c r="D261">
        <v>5</v>
      </c>
      <c r="E261" t="s">
        <v>20</v>
      </c>
      <c r="F261">
        <v>8</v>
      </c>
      <c r="G261" t="str">
        <f>VLOOKUP(C261,'Eyepiece Map'!A:I,9,FALSE)</f>
        <v>4R7, 4R5</v>
      </c>
    </row>
    <row r="262" spans="1:7" ht="15.75" x14ac:dyDescent="0.25">
      <c r="A262" s="6" t="s">
        <v>556</v>
      </c>
      <c r="B262" s="6" t="s">
        <v>577</v>
      </c>
      <c r="C262" t="s">
        <v>277</v>
      </c>
      <c r="D262">
        <v>5</v>
      </c>
      <c r="E262" t="s">
        <v>20</v>
      </c>
      <c r="F262">
        <v>9</v>
      </c>
      <c r="G262" t="str">
        <f>VLOOKUP(C262,'Eyepiece Map'!A:I,9,FALSE)</f>
        <v>4L7</v>
      </c>
    </row>
    <row r="263" spans="1:7" ht="15.75" x14ac:dyDescent="0.25">
      <c r="A263" s="6" t="s">
        <v>552</v>
      </c>
      <c r="B263" s="6" t="s">
        <v>638</v>
      </c>
      <c r="C263" t="s">
        <v>26</v>
      </c>
      <c r="D263">
        <v>5</v>
      </c>
      <c r="E263" t="s">
        <v>20</v>
      </c>
      <c r="F263">
        <v>10</v>
      </c>
      <c r="G263" t="str">
        <f>VLOOKUP(C263,'Eyepiece Map'!A:I,9,FALSE)</f>
        <v>5R9</v>
      </c>
    </row>
    <row r="264" spans="1:7" ht="15.75" x14ac:dyDescent="0.25">
      <c r="A264" s="4" t="s">
        <v>556</v>
      </c>
      <c r="B264" s="6" t="s">
        <v>614</v>
      </c>
      <c r="C264" t="s">
        <v>291</v>
      </c>
      <c r="D264">
        <v>5</v>
      </c>
      <c r="E264" t="s">
        <v>20</v>
      </c>
      <c r="F264">
        <v>11</v>
      </c>
      <c r="G264" t="str">
        <f>VLOOKUP(C264,'Eyepiece Map'!A:I,9,FALSE)</f>
        <v>4L1</v>
      </c>
    </row>
    <row r="265" spans="1:7" ht="15.75" x14ac:dyDescent="0.25">
      <c r="A265" s="6" t="s">
        <v>556</v>
      </c>
      <c r="B265" s="6" t="s">
        <v>566</v>
      </c>
      <c r="C265" t="s">
        <v>227</v>
      </c>
      <c r="D265">
        <v>5</v>
      </c>
      <c r="E265" t="s">
        <v>20</v>
      </c>
      <c r="F265">
        <v>12</v>
      </c>
      <c r="G265" t="str">
        <f>VLOOKUP(C265,'Eyepiece Map'!A:I,9,FALSE)</f>
        <v>5L10</v>
      </c>
    </row>
    <row r="266" spans="1:7" ht="15.75" x14ac:dyDescent="0.25">
      <c r="A266" s="6" t="s">
        <v>552</v>
      </c>
      <c r="B266" s="6" t="s">
        <v>617</v>
      </c>
      <c r="C266" t="s">
        <v>484</v>
      </c>
      <c r="D266">
        <v>5</v>
      </c>
      <c r="E266" t="s">
        <v>20</v>
      </c>
      <c r="F266">
        <v>13</v>
      </c>
      <c r="G266" t="str">
        <f>VLOOKUP(C266,'Eyepiece Map'!A:I,9,FALSE)</f>
        <v>5R1</v>
      </c>
    </row>
    <row r="267" spans="1:7" ht="15.75" x14ac:dyDescent="0.25">
      <c r="A267" s="6" t="s">
        <v>552</v>
      </c>
      <c r="B267" s="6" t="s">
        <v>553</v>
      </c>
      <c r="C267" t="s">
        <v>56</v>
      </c>
      <c r="D267">
        <v>5</v>
      </c>
      <c r="E267" t="s">
        <v>20</v>
      </c>
      <c r="F267">
        <v>14</v>
      </c>
      <c r="G267" t="str">
        <f>VLOOKUP(C267,'Eyepiece Map'!A:I,9,FALSE)</f>
        <v>6L10</v>
      </c>
    </row>
    <row r="268" spans="1:7" ht="15.75" x14ac:dyDescent="0.25">
      <c r="A268" s="6" t="s">
        <v>556</v>
      </c>
      <c r="B268" s="6" t="s">
        <v>594</v>
      </c>
      <c r="C268" t="s">
        <v>254</v>
      </c>
      <c r="D268">
        <v>5</v>
      </c>
      <c r="E268" t="s">
        <v>20</v>
      </c>
      <c r="F268">
        <v>15</v>
      </c>
      <c r="G268" t="str">
        <f>VLOOKUP(C268,'Eyepiece Map'!A:I,9,FALSE)</f>
        <v>6R7</v>
      </c>
    </row>
    <row r="269" spans="1:7" ht="15.75" x14ac:dyDescent="0.25">
      <c r="A269" s="6" t="s">
        <v>653</v>
      </c>
      <c r="B269" s="6" t="s">
        <v>654</v>
      </c>
      <c r="C269" t="s">
        <v>439</v>
      </c>
      <c r="D269">
        <v>5</v>
      </c>
      <c r="E269" t="s">
        <v>20</v>
      </c>
      <c r="F269">
        <v>16</v>
      </c>
      <c r="G269" t="str">
        <f>VLOOKUP(C269,'Eyepiece Map'!A:I,9,FALSE)</f>
        <v>4R4</v>
      </c>
    </row>
    <row r="270" spans="1:7" ht="15.75" x14ac:dyDescent="0.25">
      <c r="A270" s="6" t="s">
        <v>554</v>
      </c>
      <c r="B270" s="6" t="s">
        <v>555</v>
      </c>
      <c r="C270" t="s">
        <v>120</v>
      </c>
      <c r="D270">
        <v>5</v>
      </c>
      <c r="E270" t="s">
        <v>20</v>
      </c>
      <c r="F270">
        <v>17</v>
      </c>
      <c r="G270" t="str">
        <f>VLOOKUP(C270,'Eyepiece Map'!A:I,9,FALSE)</f>
        <v>5L3</v>
      </c>
    </row>
    <row r="271" spans="1:7" ht="15.75" x14ac:dyDescent="0.25">
      <c r="A271" s="4" t="s">
        <v>556</v>
      </c>
      <c r="B271" s="6" t="s">
        <v>688</v>
      </c>
      <c r="C271" t="s">
        <v>519</v>
      </c>
      <c r="D271">
        <v>5</v>
      </c>
      <c r="E271" t="s">
        <v>20</v>
      </c>
      <c r="F271">
        <v>18</v>
      </c>
      <c r="G271" t="str">
        <f>VLOOKUP(C271,'Eyepiece Map'!A:I,9,FALSE)</f>
        <v>6L6</v>
      </c>
    </row>
    <row r="272" spans="1:7" ht="15.75" x14ac:dyDescent="0.25">
      <c r="A272" s="6" t="s">
        <v>554</v>
      </c>
      <c r="B272" s="6" t="s">
        <v>580</v>
      </c>
      <c r="C272" t="s">
        <v>159</v>
      </c>
      <c r="D272">
        <v>6</v>
      </c>
      <c r="E272" t="s">
        <v>13</v>
      </c>
      <c r="F272">
        <v>1</v>
      </c>
      <c r="G272" t="str">
        <f>VLOOKUP(C272,'Eyepiece Map'!A:I,9,FALSE)</f>
        <v>3L2</v>
      </c>
    </row>
    <row r="273" spans="1:7" ht="15.75" x14ac:dyDescent="0.25">
      <c r="A273" s="6" t="s">
        <v>556</v>
      </c>
      <c r="B273" s="6" t="s">
        <v>593</v>
      </c>
      <c r="C273" t="s">
        <v>218</v>
      </c>
      <c r="D273">
        <v>6</v>
      </c>
      <c r="E273" t="s">
        <v>13</v>
      </c>
      <c r="F273">
        <v>2</v>
      </c>
      <c r="G273" t="str">
        <f>VLOOKUP(C273,'Eyepiece Map'!A:I,9,FALSE)</f>
        <v>5L9</v>
      </c>
    </row>
    <row r="274" spans="1:7" ht="15.75" x14ac:dyDescent="0.25">
      <c r="A274" s="6" t="s">
        <v>556</v>
      </c>
      <c r="B274" s="6" t="s">
        <v>594</v>
      </c>
      <c r="C274" t="s">
        <v>254</v>
      </c>
      <c r="D274">
        <v>6</v>
      </c>
      <c r="E274" t="s">
        <v>13</v>
      </c>
      <c r="F274">
        <v>3</v>
      </c>
      <c r="G274" t="str">
        <f>VLOOKUP(C274,'Eyepiece Map'!A:I,9,FALSE)</f>
        <v>6R7</v>
      </c>
    </row>
    <row r="275" spans="1:7" ht="15.75" x14ac:dyDescent="0.25">
      <c r="A275" s="6" t="s">
        <v>556</v>
      </c>
      <c r="B275" s="6" t="s">
        <v>676</v>
      </c>
      <c r="C275" t="s">
        <v>499</v>
      </c>
      <c r="D275">
        <v>6</v>
      </c>
      <c r="E275" t="s">
        <v>13</v>
      </c>
      <c r="F275">
        <v>4</v>
      </c>
      <c r="G275" t="str">
        <f>VLOOKUP(C275,'Eyepiece Map'!A:I,9,FALSE)</f>
        <v>2L6</v>
      </c>
    </row>
    <row r="276" spans="1:7" ht="15.75" x14ac:dyDescent="0.25">
      <c r="A276" s="4" t="s">
        <v>552</v>
      </c>
      <c r="B276" s="6" t="s">
        <v>683</v>
      </c>
      <c r="C276" t="s">
        <v>770</v>
      </c>
      <c r="D276">
        <v>6</v>
      </c>
      <c r="E276" t="s">
        <v>13</v>
      </c>
      <c r="F276">
        <v>5</v>
      </c>
      <c r="G276" t="e">
        <f>VLOOKUP(C276,'Eyepiece Map'!A:I,9,FALSE)</f>
        <v>#N/A</v>
      </c>
    </row>
    <row r="277" spans="1:7" ht="15.75" x14ac:dyDescent="0.25">
      <c r="A277" s="6" t="s">
        <v>554</v>
      </c>
      <c r="B277" s="6" t="s">
        <v>628</v>
      </c>
      <c r="C277" t="s">
        <v>97</v>
      </c>
      <c r="D277">
        <v>6</v>
      </c>
      <c r="E277" t="s">
        <v>13</v>
      </c>
      <c r="F277">
        <v>6</v>
      </c>
      <c r="G277" t="str">
        <f>VLOOKUP(C277,'Eyepiece Map'!A:I,9,FALSE)</f>
        <v>6R8</v>
      </c>
    </row>
    <row r="278" spans="1:7" ht="15.75" x14ac:dyDescent="0.25">
      <c r="A278" s="6" t="s">
        <v>556</v>
      </c>
      <c r="B278" s="6" t="s">
        <v>602</v>
      </c>
      <c r="C278" t="s">
        <v>175</v>
      </c>
      <c r="D278">
        <v>6</v>
      </c>
      <c r="E278" t="s">
        <v>13</v>
      </c>
      <c r="F278">
        <v>7</v>
      </c>
      <c r="G278" t="str">
        <f>VLOOKUP(C278,'Eyepiece Map'!A:I,9,FALSE)</f>
        <v>6L7</v>
      </c>
    </row>
    <row r="279" spans="1:7" ht="15.75" x14ac:dyDescent="0.25">
      <c r="A279" s="6" t="s">
        <v>554</v>
      </c>
      <c r="B279" s="6" t="s">
        <v>604</v>
      </c>
      <c r="C279" t="s">
        <v>129</v>
      </c>
      <c r="D279">
        <v>6</v>
      </c>
      <c r="E279" t="s">
        <v>13</v>
      </c>
      <c r="F279">
        <v>8</v>
      </c>
      <c r="G279" t="str">
        <f>VLOOKUP(C279,'Eyepiece Map'!A:I,9,FALSE)</f>
        <v>2L5</v>
      </c>
    </row>
    <row r="280" spans="1:7" ht="15.75" x14ac:dyDescent="0.25">
      <c r="A280" s="6" t="s">
        <v>552</v>
      </c>
      <c r="B280" s="6" t="s">
        <v>630</v>
      </c>
      <c r="C280" t="s">
        <v>457</v>
      </c>
      <c r="D280">
        <v>6</v>
      </c>
      <c r="E280" t="s">
        <v>13</v>
      </c>
      <c r="F280">
        <v>9</v>
      </c>
      <c r="G280" t="str">
        <f>VLOOKUP(C280,'Eyepiece Map'!A:I,9,FALSE)</f>
        <v>6R10</v>
      </c>
    </row>
    <row r="281" spans="1:7" ht="15.75" x14ac:dyDescent="0.25">
      <c r="A281" s="6" t="s">
        <v>554</v>
      </c>
      <c r="B281" s="6" t="s">
        <v>591</v>
      </c>
      <c r="C281" t="s">
        <v>96</v>
      </c>
      <c r="D281">
        <v>6</v>
      </c>
      <c r="E281" t="s">
        <v>13</v>
      </c>
      <c r="F281">
        <v>10</v>
      </c>
      <c r="G281" t="str">
        <f>VLOOKUP(C281,'Eyepiece Map'!A:I,9,FALSE)</f>
        <v>3L6</v>
      </c>
    </row>
    <row r="282" spans="1:7" ht="15.75" x14ac:dyDescent="0.25">
      <c r="A282" s="6" t="s">
        <v>552</v>
      </c>
      <c r="B282" s="6" t="s">
        <v>655</v>
      </c>
      <c r="C282" t="s">
        <v>53</v>
      </c>
      <c r="D282">
        <v>6</v>
      </c>
      <c r="E282" t="s">
        <v>13</v>
      </c>
      <c r="F282">
        <v>11</v>
      </c>
      <c r="G282" t="str">
        <f>VLOOKUP(C282,'Eyepiece Map'!A:I,9,FALSE)</f>
        <v>6R1</v>
      </c>
    </row>
    <row r="283" spans="1:7" ht="15.75" x14ac:dyDescent="0.25">
      <c r="A283" s="6" t="s">
        <v>556</v>
      </c>
      <c r="B283" s="6" t="s">
        <v>643</v>
      </c>
      <c r="C283" t="s">
        <v>324</v>
      </c>
      <c r="D283">
        <v>6</v>
      </c>
      <c r="E283" t="s">
        <v>13</v>
      </c>
      <c r="F283">
        <v>12</v>
      </c>
      <c r="G283" t="str">
        <f>VLOOKUP(C283,'Eyepiece Map'!A:I,9,FALSE)</f>
        <v>5R3</v>
      </c>
    </row>
    <row r="284" spans="1:7" ht="15.75" x14ac:dyDescent="0.25">
      <c r="A284" s="6" t="s">
        <v>575</v>
      </c>
      <c r="B284" s="6" t="s">
        <v>637</v>
      </c>
      <c r="C284" t="s">
        <v>17</v>
      </c>
      <c r="D284">
        <v>6</v>
      </c>
      <c r="E284" t="s">
        <v>13</v>
      </c>
      <c r="F284">
        <v>13</v>
      </c>
      <c r="G284" t="str">
        <f>VLOOKUP(C284,'Eyepiece Map'!A:I,9,FALSE)</f>
        <v>4L6</v>
      </c>
    </row>
    <row r="285" spans="1:7" ht="15.75" x14ac:dyDescent="0.25">
      <c r="A285" s="6" t="s">
        <v>435</v>
      </c>
      <c r="B285" s="6" t="s">
        <v>682</v>
      </c>
      <c r="C285" t="s">
        <v>523</v>
      </c>
      <c r="D285">
        <v>6</v>
      </c>
      <c r="E285" t="s">
        <v>13</v>
      </c>
      <c r="F285">
        <v>14</v>
      </c>
      <c r="G285" t="str">
        <f>VLOOKUP(C285,'Eyepiece Map'!A:I,9,FALSE)</f>
        <v>4L4</v>
      </c>
    </row>
    <row r="286" spans="1:7" ht="15.75" x14ac:dyDescent="0.25">
      <c r="A286" s="6" t="s">
        <v>554</v>
      </c>
      <c r="B286" s="6" t="s">
        <v>671</v>
      </c>
      <c r="C286" t="s">
        <v>128</v>
      </c>
      <c r="D286">
        <v>6</v>
      </c>
      <c r="E286" t="s">
        <v>13</v>
      </c>
      <c r="F286">
        <v>15</v>
      </c>
      <c r="G286" t="str">
        <f>VLOOKUP(C286,'Eyepiece Map'!A:I,9,FALSE)</f>
        <v>6R8</v>
      </c>
    </row>
    <row r="287" spans="1:7" ht="15.75" x14ac:dyDescent="0.25">
      <c r="A287" s="6" t="s">
        <v>554</v>
      </c>
      <c r="B287" s="6" t="s">
        <v>607</v>
      </c>
      <c r="C287" t="s">
        <v>488</v>
      </c>
      <c r="D287">
        <v>6</v>
      </c>
      <c r="E287" t="s">
        <v>13</v>
      </c>
      <c r="F287">
        <v>16</v>
      </c>
      <c r="G287" t="str">
        <f>VLOOKUP(C287,'Eyepiece Map'!A:I,9,FALSE)</f>
        <v>5R2</v>
      </c>
    </row>
    <row r="288" spans="1:7" ht="15.75" x14ac:dyDescent="0.25">
      <c r="A288" s="6" t="s">
        <v>556</v>
      </c>
      <c r="B288" s="6" t="s">
        <v>632</v>
      </c>
      <c r="C288" t="s">
        <v>421</v>
      </c>
      <c r="D288">
        <v>6</v>
      </c>
      <c r="E288" t="s">
        <v>13</v>
      </c>
      <c r="F288">
        <v>17</v>
      </c>
      <c r="G288" t="str">
        <f>VLOOKUP(C288,'Eyepiece Map'!A:I,9,FALSE)</f>
        <v>3L4</v>
      </c>
    </row>
    <row r="289" spans="1:7" ht="15.75" x14ac:dyDescent="0.25">
      <c r="A289" s="6" t="s">
        <v>552</v>
      </c>
      <c r="B289" s="6" t="s">
        <v>590</v>
      </c>
      <c r="C289" t="s">
        <v>93</v>
      </c>
      <c r="D289">
        <v>6</v>
      </c>
      <c r="E289" t="s">
        <v>13</v>
      </c>
      <c r="F289">
        <v>18</v>
      </c>
      <c r="G289" t="str">
        <f>VLOOKUP(C289,'Eyepiece Map'!A:I,9,FALSE)</f>
        <v>4L3</v>
      </c>
    </row>
    <row r="290" spans="1:7" ht="15.75" x14ac:dyDescent="0.25">
      <c r="A290" s="6" t="s">
        <v>556</v>
      </c>
      <c r="B290" s="6" t="s">
        <v>578</v>
      </c>
      <c r="C290" t="s">
        <v>320</v>
      </c>
      <c r="D290">
        <v>6</v>
      </c>
      <c r="E290" t="s">
        <v>16</v>
      </c>
      <c r="F290">
        <v>1</v>
      </c>
      <c r="G290" t="str">
        <f>VLOOKUP(C290,'Eyepiece Map'!A:I,9,FALSE)</f>
        <v>4R2</v>
      </c>
    </row>
    <row r="291" spans="1:7" ht="15.75" x14ac:dyDescent="0.25">
      <c r="A291" s="6" t="s">
        <v>554</v>
      </c>
      <c r="B291" s="6" t="s">
        <v>622</v>
      </c>
      <c r="C291" t="s">
        <v>163</v>
      </c>
      <c r="D291">
        <v>6</v>
      </c>
      <c r="E291" t="s">
        <v>16</v>
      </c>
      <c r="F291">
        <v>2</v>
      </c>
      <c r="G291" t="str">
        <f>VLOOKUP(C291,'Eyepiece Map'!A:I,9,FALSE)</f>
        <v>3L1</v>
      </c>
    </row>
    <row r="292" spans="1:7" ht="15.75" x14ac:dyDescent="0.25">
      <c r="A292" s="6" t="s">
        <v>554</v>
      </c>
      <c r="B292" s="6" t="s">
        <v>567</v>
      </c>
      <c r="C292" t="s">
        <v>166</v>
      </c>
      <c r="D292">
        <v>6</v>
      </c>
      <c r="E292" t="s">
        <v>16</v>
      </c>
      <c r="F292">
        <v>3</v>
      </c>
      <c r="G292" t="str">
        <f>VLOOKUP(C292,'Eyepiece Map'!A:I,9,FALSE)</f>
        <v>3L10</v>
      </c>
    </row>
    <row r="293" spans="1:7" ht="15.75" x14ac:dyDescent="0.25">
      <c r="A293" s="6" t="s">
        <v>556</v>
      </c>
      <c r="B293" s="6" t="s">
        <v>557</v>
      </c>
      <c r="C293" t="s">
        <v>426</v>
      </c>
      <c r="D293">
        <v>6</v>
      </c>
      <c r="E293" t="s">
        <v>16</v>
      </c>
      <c r="F293">
        <v>4</v>
      </c>
      <c r="G293" t="str">
        <f>VLOOKUP(C293,'Eyepiece Map'!A:I,9,FALSE)</f>
        <v>2L9, 2L8</v>
      </c>
    </row>
    <row r="294" spans="1:7" ht="15.75" x14ac:dyDescent="0.25">
      <c r="A294" s="6" t="s">
        <v>556</v>
      </c>
      <c r="B294" s="6" t="s">
        <v>609</v>
      </c>
      <c r="C294" t="s">
        <v>312</v>
      </c>
      <c r="D294">
        <v>6</v>
      </c>
      <c r="E294" t="s">
        <v>16</v>
      </c>
      <c r="F294">
        <v>5</v>
      </c>
      <c r="G294" t="str">
        <f>VLOOKUP(C294,'Eyepiece Map'!A:I,9,FALSE)</f>
        <v>6R6</v>
      </c>
    </row>
    <row r="295" spans="1:7" ht="15.75" x14ac:dyDescent="0.25">
      <c r="A295" s="6" t="s">
        <v>552</v>
      </c>
      <c r="B295" s="6" t="s">
        <v>601</v>
      </c>
      <c r="C295" t="s">
        <v>37</v>
      </c>
      <c r="D295">
        <v>6</v>
      </c>
      <c r="E295" t="s">
        <v>16</v>
      </c>
      <c r="F295">
        <v>6</v>
      </c>
      <c r="G295" t="str">
        <f>VLOOKUP(C295,'Eyepiece Map'!A:I,9,FALSE)</f>
        <v>5L4</v>
      </c>
    </row>
    <row r="296" spans="1:7" ht="15.75" x14ac:dyDescent="0.25">
      <c r="A296" s="6" t="s">
        <v>556</v>
      </c>
      <c r="B296" s="6" t="s">
        <v>569</v>
      </c>
      <c r="C296" t="s">
        <v>294</v>
      </c>
      <c r="D296">
        <v>6</v>
      </c>
      <c r="E296" t="s">
        <v>16</v>
      </c>
      <c r="F296">
        <v>7</v>
      </c>
      <c r="G296" t="str">
        <f>VLOOKUP(C296,'Eyepiece Map'!A:I,9,FALSE)</f>
        <v>2L10</v>
      </c>
    </row>
    <row r="297" spans="1:7" ht="15.75" x14ac:dyDescent="0.25">
      <c r="A297" s="6" t="s">
        <v>556</v>
      </c>
      <c r="B297" s="6" t="s">
        <v>608</v>
      </c>
      <c r="C297" t="s">
        <v>288</v>
      </c>
      <c r="D297">
        <v>6</v>
      </c>
      <c r="E297" t="s">
        <v>16</v>
      </c>
      <c r="F297">
        <v>8</v>
      </c>
      <c r="G297" t="str">
        <f>VLOOKUP(C297,'Eyepiece Map'!A:I,9,FALSE)</f>
        <v>6L9</v>
      </c>
    </row>
    <row r="298" spans="1:7" ht="15.75" x14ac:dyDescent="0.25">
      <c r="A298" s="6" t="s">
        <v>552</v>
      </c>
      <c r="B298" s="6" t="s">
        <v>611</v>
      </c>
      <c r="C298" t="s">
        <v>61</v>
      </c>
      <c r="D298">
        <v>6</v>
      </c>
      <c r="E298" t="s">
        <v>16</v>
      </c>
      <c r="F298">
        <v>9</v>
      </c>
      <c r="G298" t="str">
        <f>VLOOKUP(C298,'Eyepiece Map'!A:I,9,FALSE)</f>
        <v>3L8</v>
      </c>
    </row>
    <row r="299" spans="1:7" ht="15.75" x14ac:dyDescent="0.25">
      <c r="A299" s="6" t="s">
        <v>556</v>
      </c>
      <c r="B299" s="6" t="s">
        <v>626</v>
      </c>
      <c r="C299" t="s">
        <v>183</v>
      </c>
      <c r="D299">
        <v>6</v>
      </c>
      <c r="E299" t="s">
        <v>16</v>
      </c>
      <c r="F299">
        <v>10</v>
      </c>
      <c r="G299" t="str">
        <f>VLOOKUP(C299,'Eyepiece Map'!A:I,9,FALSE)</f>
        <v>4L9</v>
      </c>
    </row>
    <row r="300" spans="1:7" ht="15.75" x14ac:dyDescent="0.25">
      <c r="A300" s="6" t="s">
        <v>552</v>
      </c>
      <c r="B300" s="6" t="s">
        <v>582</v>
      </c>
      <c r="C300" t="s">
        <v>62</v>
      </c>
      <c r="D300">
        <v>6</v>
      </c>
      <c r="E300" t="s">
        <v>16</v>
      </c>
      <c r="F300">
        <v>11</v>
      </c>
      <c r="G300" t="str">
        <f>VLOOKUP(C300,'Eyepiece Map'!A:I,9,FALSE)</f>
        <v>3L4</v>
      </c>
    </row>
    <row r="301" spans="1:7" ht="15.75" x14ac:dyDescent="0.25">
      <c r="A301" s="6" t="s">
        <v>554</v>
      </c>
      <c r="B301" s="6" t="s">
        <v>644</v>
      </c>
      <c r="C301" t="s">
        <v>118</v>
      </c>
      <c r="D301">
        <v>6</v>
      </c>
      <c r="E301" t="s">
        <v>16</v>
      </c>
      <c r="F301">
        <v>12</v>
      </c>
      <c r="G301" t="str">
        <f>VLOOKUP(C301,'Eyepiece Map'!A:I,9,FALSE)</f>
        <v>5R6</v>
      </c>
    </row>
    <row r="302" spans="1:7" ht="15.75" x14ac:dyDescent="0.25">
      <c r="A302" s="6" t="s">
        <v>556</v>
      </c>
      <c r="B302" s="6" t="s">
        <v>559</v>
      </c>
      <c r="C302" t="s">
        <v>491</v>
      </c>
      <c r="D302">
        <v>6</v>
      </c>
      <c r="E302" t="s">
        <v>16</v>
      </c>
      <c r="F302">
        <v>13</v>
      </c>
      <c r="G302" t="str">
        <f>VLOOKUP(C302,'Eyepiece Map'!A:I,9,FALSE)</f>
        <v>6L1</v>
      </c>
    </row>
    <row r="303" spans="1:7" ht="15.75" x14ac:dyDescent="0.25">
      <c r="A303" s="6" t="s">
        <v>552</v>
      </c>
      <c r="B303" s="6" t="s">
        <v>684</v>
      </c>
      <c r="C303" t="s">
        <v>60</v>
      </c>
      <c r="D303">
        <v>6</v>
      </c>
      <c r="E303" t="s">
        <v>16</v>
      </c>
      <c r="F303">
        <v>14</v>
      </c>
      <c r="G303" t="str">
        <f>VLOOKUP(C303,'Eyepiece Map'!A:I,9,FALSE)</f>
        <v>5R7</v>
      </c>
    </row>
    <row r="304" spans="1:7" ht="15.75" x14ac:dyDescent="0.25">
      <c r="A304" s="4" t="s">
        <v>554</v>
      </c>
      <c r="B304" s="6" t="s">
        <v>619</v>
      </c>
      <c r="C304" t="s">
        <v>101</v>
      </c>
      <c r="D304">
        <v>6</v>
      </c>
      <c r="E304" t="s">
        <v>16</v>
      </c>
      <c r="F304">
        <v>15</v>
      </c>
      <c r="G304" t="str">
        <f>VLOOKUP(C304,'Eyepiece Map'!A:I,9,FALSE)</f>
        <v>6L5</v>
      </c>
    </row>
    <row r="305" spans="1:7" ht="15.75" x14ac:dyDescent="0.25">
      <c r="A305" s="6" t="s">
        <v>554</v>
      </c>
      <c r="B305" s="6" t="s">
        <v>613</v>
      </c>
      <c r="C305" t="s">
        <v>161</v>
      </c>
      <c r="D305">
        <v>6</v>
      </c>
      <c r="E305" t="s">
        <v>16</v>
      </c>
      <c r="F305">
        <v>16</v>
      </c>
      <c r="G305" t="str">
        <f>VLOOKUP(C305,'Eyepiece Map'!A:I,9,FALSE)</f>
        <v>3L9</v>
      </c>
    </row>
    <row r="306" spans="1:7" ht="15.75" x14ac:dyDescent="0.25">
      <c r="A306" s="4" t="s">
        <v>556</v>
      </c>
      <c r="B306" s="6" t="s">
        <v>579</v>
      </c>
      <c r="C306" t="s">
        <v>180</v>
      </c>
      <c r="D306">
        <v>6</v>
      </c>
      <c r="E306" t="s">
        <v>16</v>
      </c>
      <c r="F306">
        <v>17</v>
      </c>
      <c r="G306" t="str">
        <f>VLOOKUP(C306,'Eyepiece Map'!A:I,9,FALSE)</f>
        <v>5L8</v>
      </c>
    </row>
    <row r="307" spans="1:7" ht="15.75" x14ac:dyDescent="0.25">
      <c r="A307" s="6" t="s">
        <v>554</v>
      </c>
      <c r="B307" s="6" t="s">
        <v>616</v>
      </c>
      <c r="C307" t="s">
        <v>487</v>
      </c>
      <c r="D307">
        <v>6</v>
      </c>
      <c r="E307" t="s">
        <v>16</v>
      </c>
      <c r="F307">
        <v>18</v>
      </c>
      <c r="G307" t="str">
        <f>VLOOKUP(C307,'Eyepiece Map'!A:I,9,FALSE)</f>
        <v>2L4</v>
      </c>
    </row>
    <row r="308" spans="1:7" ht="15.75" x14ac:dyDescent="0.25">
      <c r="A308" s="6" t="s">
        <v>556</v>
      </c>
      <c r="B308" s="6" t="s">
        <v>557</v>
      </c>
      <c r="C308" t="s">
        <v>426</v>
      </c>
      <c r="D308">
        <v>6</v>
      </c>
      <c r="E308" t="s">
        <v>20</v>
      </c>
      <c r="F308">
        <v>1</v>
      </c>
      <c r="G308" t="str">
        <f>VLOOKUP(C308,'Eyepiece Map'!A:I,9,FALSE)</f>
        <v>2L9, 2L8</v>
      </c>
    </row>
    <row r="309" spans="1:7" ht="15.75" x14ac:dyDescent="0.25">
      <c r="A309" s="6" t="s">
        <v>556</v>
      </c>
      <c r="B309" s="6" t="s">
        <v>626</v>
      </c>
      <c r="C309" t="s">
        <v>183</v>
      </c>
      <c r="D309">
        <v>6</v>
      </c>
      <c r="E309" t="s">
        <v>20</v>
      </c>
      <c r="F309">
        <v>2</v>
      </c>
      <c r="G309" t="str">
        <f>VLOOKUP(C309,'Eyepiece Map'!A:I,9,FALSE)</f>
        <v>4L9</v>
      </c>
    </row>
    <row r="310" spans="1:7" ht="15.75" x14ac:dyDescent="0.25">
      <c r="A310" s="6" t="s">
        <v>554</v>
      </c>
      <c r="B310" s="6" t="s">
        <v>671</v>
      </c>
      <c r="C310" t="s">
        <v>128</v>
      </c>
      <c r="D310">
        <v>6</v>
      </c>
      <c r="E310" t="s">
        <v>20</v>
      </c>
      <c r="F310">
        <v>3</v>
      </c>
      <c r="G310" t="str">
        <f>VLOOKUP(C310,'Eyepiece Map'!A:I,9,FALSE)</f>
        <v>6R8</v>
      </c>
    </row>
    <row r="311" spans="1:7" ht="15.75" x14ac:dyDescent="0.25">
      <c r="A311" s="6" t="s">
        <v>556</v>
      </c>
      <c r="B311" s="6" t="s">
        <v>598</v>
      </c>
      <c r="C311" t="s">
        <v>427</v>
      </c>
      <c r="D311">
        <v>6</v>
      </c>
      <c r="E311" t="s">
        <v>20</v>
      </c>
      <c r="F311">
        <v>4</v>
      </c>
      <c r="G311" t="str">
        <f>VLOOKUP(C311,'Eyepiece Map'!A:I,9,FALSE)</f>
        <v>4R7, 4R5</v>
      </c>
    </row>
    <row r="312" spans="1:7" ht="15.75" x14ac:dyDescent="0.25">
      <c r="A312" s="6" t="s">
        <v>552</v>
      </c>
      <c r="B312" s="6" t="s">
        <v>553</v>
      </c>
      <c r="C312" t="s">
        <v>56</v>
      </c>
      <c r="D312">
        <v>6</v>
      </c>
      <c r="E312" t="s">
        <v>20</v>
      </c>
      <c r="F312">
        <v>5</v>
      </c>
      <c r="G312" t="str">
        <f>VLOOKUP(C312,'Eyepiece Map'!A:I,9,FALSE)</f>
        <v>6L10</v>
      </c>
    </row>
    <row r="313" spans="1:7" ht="15.75" x14ac:dyDescent="0.25">
      <c r="A313" s="6" t="s">
        <v>556</v>
      </c>
      <c r="B313" s="6" t="s">
        <v>587</v>
      </c>
      <c r="C313" t="s">
        <v>240</v>
      </c>
      <c r="D313">
        <v>6</v>
      </c>
      <c r="E313" t="s">
        <v>20</v>
      </c>
      <c r="F313">
        <v>6</v>
      </c>
      <c r="G313" t="str">
        <f>VLOOKUP(C313,'Eyepiece Map'!A:I,9,FALSE)</f>
        <v>2L7</v>
      </c>
    </row>
    <row r="314" spans="1:7" ht="15.75" x14ac:dyDescent="0.25">
      <c r="A314" s="33" t="s">
        <v>556</v>
      </c>
      <c r="B314" s="6" t="s">
        <v>583</v>
      </c>
      <c r="C314" t="s">
        <v>281</v>
      </c>
      <c r="D314">
        <v>6</v>
      </c>
      <c r="E314" t="s">
        <v>20</v>
      </c>
      <c r="F314">
        <v>7</v>
      </c>
      <c r="G314" t="str">
        <f>VLOOKUP(C314,'Eyepiece Map'!A:I,9,FALSE)</f>
        <v>2L3</v>
      </c>
    </row>
    <row r="315" spans="1:7" ht="15.75" x14ac:dyDescent="0.25">
      <c r="A315" s="6" t="s">
        <v>556</v>
      </c>
      <c r="B315" s="6" t="s">
        <v>558</v>
      </c>
      <c r="C315" t="s">
        <v>489</v>
      </c>
      <c r="D315">
        <v>6</v>
      </c>
      <c r="E315" t="s">
        <v>20</v>
      </c>
      <c r="F315">
        <v>8</v>
      </c>
      <c r="G315" t="str">
        <f>VLOOKUP(C315,'Eyepiece Map'!A:I,9,FALSE)</f>
        <v>6L2</v>
      </c>
    </row>
    <row r="316" spans="1:7" ht="15.75" x14ac:dyDescent="0.25">
      <c r="A316" s="4" t="s">
        <v>554</v>
      </c>
      <c r="B316" s="6" t="s">
        <v>581</v>
      </c>
      <c r="C316" t="s">
        <v>95</v>
      </c>
      <c r="D316">
        <v>6</v>
      </c>
      <c r="E316" t="s">
        <v>20</v>
      </c>
      <c r="F316">
        <v>9</v>
      </c>
      <c r="G316" t="str">
        <f>VLOOKUP(C316,'Eyepiece Map'!A:I,9,FALSE)</f>
        <v>4L2</v>
      </c>
    </row>
    <row r="317" spans="1:7" ht="15.75" x14ac:dyDescent="0.25">
      <c r="A317" s="6" t="s">
        <v>556</v>
      </c>
      <c r="B317" s="6" t="s">
        <v>605</v>
      </c>
      <c r="C317" t="s">
        <v>286</v>
      </c>
      <c r="D317">
        <v>6</v>
      </c>
      <c r="E317" t="s">
        <v>20</v>
      </c>
      <c r="F317">
        <v>10</v>
      </c>
      <c r="G317" t="str">
        <f>VLOOKUP(C317,'Eyepiece Map'!A:I,9,FALSE)</f>
        <v>5R5</v>
      </c>
    </row>
    <row r="318" spans="1:7" ht="15.75" x14ac:dyDescent="0.25">
      <c r="A318" s="6" t="s">
        <v>554</v>
      </c>
      <c r="B318" s="6" t="s">
        <v>623</v>
      </c>
      <c r="C318" t="s">
        <v>485</v>
      </c>
      <c r="D318">
        <v>6</v>
      </c>
      <c r="E318" t="s">
        <v>20</v>
      </c>
      <c r="F318">
        <v>11</v>
      </c>
      <c r="G318" t="str">
        <f>VLOOKUP(C318,'Eyepiece Map'!A:I,9,FALSE)</f>
        <v>5L5</v>
      </c>
    </row>
    <row r="319" spans="1:7" ht="15.75" x14ac:dyDescent="0.25">
      <c r="A319" s="6" t="s">
        <v>670</v>
      </c>
      <c r="B319" s="6" t="s">
        <v>672</v>
      </c>
      <c r="C319" t="s">
        <v>170</v>
      </c>
      <c r="D319">
        <v>6</v>
      </c>
      <c r="E319" t="s">
        <v>20</v>
      </c>
      <c r="F319">
        <v>12</v>
      </c>
      <c r="G319" t="str">
        <f>VLOOKUP(C319,'Eyepiece Map'!A:I,9,FALSE)</f>
        <v>6R4</v>
      </c>
    </row>
    <row r="320" spans="1:7" ht="15.75" x14ac:dyDescent="0.25">
      <c r="A320" s="4" t="s">
        <v>556</v>
      </c>
      <c r="B320" s="6" t="s">
        <v>568</v>
      </c>
      <c r="C320" t="s">
        <v>303</v>
      </c>
      <c r="D320">
        <v>6</v>
      </c>
      <c r="E320" t="s">
        <v>20</v>
      </c>
      <c r="F320">
        <v>13</v>
      </c>
      <c r="G320" t="str">
        <f>VLOOKUP(C320,'Eyepiece Map'!A:I,9,FALSE)</f>
        <v>5L9</v>
      </c>
    </row>
    <row r="321" spans="1:7" ht="15.75" x14ac:dyDescent="0.25">
      <c r="A321" s="6" t="s">
        <v>554</v>
      </c>
      <c r="B321" s="6" t="s">
        <v>570</v>
      </c>
      <c r="C321" t="s">
        <v>486</v>
      </c>
      <c r="D321">
        <v>6</v>
      </c>
      <c r="E321" t="s">
        <v>20</v>
      </c>
      <c r="F321">
        <v>14</v>
      </c>
      <c r="G321" t="str">
        <f>VLOOKUP(C321,'Eyepiece Map'!A:I,9,FALSE)</f>
        <v>5R4</v>
      </c>
    </row>
    <row r="322" spans="1:7" ht="15.75" x14ac:dyDescent="0.25">
      <c r="A322" s="4" t="s">
        <v>556</v>
      </c>
      <c r="B322" s="6" t="s">
        <v>657</v>
      </c>
      <c r="C322" t="s">
        <v>302</v>
      </c>
      <c r="D322">
        <v>6</v>
      </c>
      <c r="E322" t="s">
        <v>20</v>
      </c>
      <c r="F322">
        <v>15</v>
      </c>
      <c r="G322" t="str">
        <f>VLOOKUP(C322,'Eyepiece Map'!A:I,9,FALSE)</f>
        <v>6R3</v>
      </c>
    </row>
    <row r="323" spans="1:7" ht="15.75" x14ac:dyDescent="0.25">
      <c r="A323" s="6" t="s">
        <v>556</v>
      </c>
      <c r="B323" s="6" t="s">
        <v>574</v>
      </c>
      <c r="C323" t="s">
        <v>199</v>
      </c>
      <c r="D323">
        <v>6</v>
      </c>
      <c r="E323" t="s">
        <v>20</v>
      </c>
      <c r="F323">
        <v>16</v>
      </c>
      <c r="G323" t="str">
        <f>VLOOKUP(C323,'Eyepiece Map'!A:I,9,FALSE)</f>
        <v>5L9</v>
      </c>
    </row>
    <row r="324" spans="1:7" ht="15.75" x14ac:dyDescent="0.25">
      <c r="A324" s="6" t="s">
        <v>435</v>
      </c>
      <c r="B324" s="6" t="s">
        <v>681</v>
      </c>
      <c r="C324" t="s">
        <v>522</v>
      </c>
      <c r="D324">
        <v>6</v>
      </c>
      <c r="E324" t="s">
        <v>20</v>
      </c>
      <c r="F324">
        <v>17</v>
      </c>
      <c r="G324" t="str">
        <f>VLOOKUP(C324,'Eyepiece Map'!A:I,9,FALSE)</f>
        <v>3L5</v>
      </c>
    </row>
    <row r="325" spans="1:7" ht="15.75" x14ac:dyDescent="0.25">
      <c r="A325" s="6" t="s">
        <v>556</v>
      </c>
      <c r="B325" s="6" t="s">
        <v>571</v>
      </c>
      <c r="C325" t="s">
        <v>496</v>
      </c>
      <c r="D325">
        <v>6</v>
      </c>
      <c r="E325" t="s">
        <v>20</v>
      </c>
      <c r="F325">
        <v>18</v>
      </c>
      <c r="G325" t="str">
        <f>VLOOKUP(C325,'Eyepiece Map'!A:I,9,FALSE)</f>
        <v>4L3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floweredvarieties</vt:lpstr>
      <vt:lpstr>Eyepiece Map</vt:lpstr>
      <vt:lpstr>droppedfromeyepiecemap</vt:lpstr>
      <vt:lpstr>Place Photoperiod 2023</vt:lpstr>
      <vt:lpstr>Photoperiod Position 2023</vt:lpstr>
      <vt:lpstr>floweredvarieties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Blanchard, Brayden A.</dc:creator>
  <cp:lastModifiedBy>zachary Taylor</cp:lastModifiedBy>
  <cp:lastPrinted>2022-11-18T18:54:23Z</cp:lastPrinted>
  <dcterms:created xsi:type="dcterms:W3CDTF">2015-06-05T18:17:20Z</dcterms:created>
  <dcterms:modified xsi:type="dcterms:W3CDTF">2023-02-16T17:21:10Z</dcterms:modified>
</cp:coreProperties>
</file>