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epmco-my.sharepoint.com/personal/alejandro_a_lopez_edeq_com_co/Documents/Python/Solicitudes mtto/Actas_forestales/"/>
    </mc:Choice>
  </mc:AlternateContent>
  <xr:revisionPtr revIDLastSave="10" documentId="8_{76BFB184-73EF-419B-9BE7-1A7FDFE0C74A}" xr6:coauthVersionLast="47" xr6:coauthVersionMax="47" xr10:uidLastSave="{96B950B3-340B-45DA-9D37-EA3A56087F94}"/>
  <bookViews>
    <workbookView xWindow="-120" yWindow="-120" windowWidth="29040" windowHeight="15720" xr2:uid="{2646F52C-E56C-46BF-85A4-3ABCE119EDF4}"/>
  </bookViews>
  <sheets>
    <sheet name="Intervencion_forestal_guaduales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M3" i="1" l="1"/>
  <c r="AM4" i="1"/>
  <c r="AM5" i="1"/>
  <c r="AM6" i="1"/>
  <c r="AM7" i="1"/>
  <c r="AM8" i="1"/>
  <c r="AM2" i="1"/>
  <c r="AL3" i="1"/>
  <c r="AL4" i="1"/>
  <c r="AL5" i="1"/>
  <c r="AL6" i="1"/>
  <c r="AL7" i="1"/>
  <c r="AL8" i="1"/>
  <c r="AL2" i="1"/>
</calcChain>
</file>

<file path=xl/sharedStrings.xml><?xml version="1.0" encoding="utf-8"?>
<sst xmlns="http://schemas.openxmlformats.org/spreadsheetml/2006/main" count="173" uniqueCount="110">
  <si>
    <t>OID_</t>
  </si>
  <si>
    <t>globalid</t>
  </si>
  <si>
    <t>jefeCuadrilla</t>
  </si>
  <si>
    <t>tipoaccion</t>
  </si>
  <si>
    <t>evento</t>
  </si>
  <si>
    <t>Evento_SP7</t>
  </si>
  <si>
    <t>preventivo</t>
  </si>
  <si>
    <t>OTMX</t>
  </si>
  <si>
    <t>reversegeocode_output_finca</t>
  </si>
  <si>
    <t>reversegeocode_json_output_finca</t>
  </si>
  <si>
    <t>MUNICIPIO_FINCA</t>
  </si>
  <si>
    <t>Y_FINCA</t>
  </si>
  <si>
    <t>X_FINCA</t>
  </si>
  <si>
    <t>COORDENADAS_FINCA</t>
  </si>
  <si>
    <t>Municipio_manual</t>
  </si>
  <si>
    <t>rural_urbano</t>
  </si>
  <si>
    <t>Vereda</t>
  </si>
  <si>
    <t>Finca_Direccion</t>
  </si>
  <si>
    <t>tipoIntervencion</t>
  </si>
  <si>
    <t>variosGrupos</t>
  </si>
  <si>
    <t>calidadFirma</t>
  </si>
  <si>
    <t>nombreUsuario</t>
  </si>
  <si>
    <t>cedulaUsuario</t>
  </si>
  <si>
    <t>cantidadRetirosFirmados</t>
  </si>
  <si>
    <t>cantidadPodasFirmadas</t>
  </si>
  <si>
    <t>cantidadRenuevosFirmados</t>
  </si>
  <si>
    <t>cantidadCercosVivosFirmados</t>
  </si>
  <si>
    <t>metrosRoceriaFirmados</t>
  </si>
  <si>
    <t>disposicionResiduos</t>
  </si>
  <si>
    <t>observacionUsuario</t>
  </si>
  <si>
    <t>Observacion</t>
  </si>
  <si>
    <t>Fecha_accion</t>
  </si>
  <si>
    <t>CreationDate</t>
  </si>
  <si>
    <t>Creator</t>
  </si>
  <si>
    <t>EditDate</t>
  </si>
  <si>
    <t>Editor</t>
  </si>
  <si>
    <t>telefonoUsuario</t>
  </si>
  <si>
    <t>{1EB48776-9671-40DD-B399-E1A061106043}</t>
  </si>
  <si>
    <t>ARLINSON ARBELAEZ BERMUDEZ</t>
  </si>
  <si>
    <t>Preventivo</t>
  </si>
  <si>
    <t>Preventivo Urbano</t>
  </si>
  <si>
    <t>H Y R Marroquineria</t>
  </si>
  <si>
    <t>{"address":{"Match_addr":"H Y R Marroquineria","LongLabel":"H Y R Marroquineria, Carrera 13 14 47, San Pedro, Armenia, Quindio, COL","ShortLabel":"H Y R Marroquineria","Addr_type":"POI","Type":"Clothing Store","PlaceName":"H Y R Marroquineria","AddNum":"14 47","Address":"Carrera 13 14 47","Block":"","Sector":"","Neighborhood":"San Pedro","District":"Armenia","City":"Armenia","MetroArea":"","Subregion":"Armenia","Region":"Quindio","RegionAbbr":"QUI","Territory":"","Postal":"630004","PostalExt":"","CntryName":"Colombia","CountryCode":"COL","X":-75.669659,"Y":4.534873,"InputX":-75.6696797,"InputY":4.5349072,"StrucType":"","StrucDet":""},"location":{"x":-75.669659,"y":4.534873,"spatialReference":{"wkid":4326,"latestWkid":4326}}}</t>
  </si>
  <si>
    <t>Armenia</t>
  </si>
  <si>
    <t>4.534907,-75.66968</t>
  </si>
  <si>
    <t>URBANO</t>
  </si>
  <si>
    <t>CENTRO</t>
  </si>
  <si>
    <t>Forestal</t>
  </si>
  <si>
    <t>Un solo grupo</t>
  </si>
  <si>
    <t>Propietario</t>
  </si>
  <si>
    <t>ALEJO</t>
  </si>
  <si>
    <t>A cargo de EDEQ</t>
  </si>
  <si>
    <t>Esta si es</t>
  </si>
  <si>
    <t>carlos.montenegro_edeq3</t>
  </si>
  <si>
    <t>{0F2A6271-AD1B-43DB-9F40-E118B02B1B3C}</t>
  </si>
  <si>
    <t>DARWIN ALEXIS SANCHEZ</t>
  </si>
  <si>
    <t>40, La Floresta, Calarcá, Quindio</t>
  </si>
  <si>
    <t>{"address":{"Match_addr":"40, La Floresta, Calarcá, Quindio","LongLabel":"40, La Floresta, Calarcá, Quindio, COL","ShortLabel":"40","Addr_type":"StreetName","Type":"","PlaceName":"","AddNum":"","Address":"40","Block":"","Sector":"","Neighborhood":"La Floresta","District":"","City":"Calarcá","MetroArea":"","Subregion":"Calarcá","Region":"Quindio","RegionAbbr":"QUI","Territory":"","Postal":"632007","PostalExt":"","CntryName":"Colombia","CountryCode":"COL","X":-75.654599319983,"Y":4.538400291716,"InputX":-75.654737855539,"InputY":4.538737033638,"StrucType":"","StrucDet":""},"location":{"x":-75.654599319983,"y":4.538400291716,"spatialReference":{"wkid":4326,"latestWkid":4326}}}</t>
  </si>
  <si>
    <t>Calarcá</t>
  </si>
  <si>
    <t>4.538737,-75.654738</t>
  </si>
  <si>
    <t>VIA</t>
  </si>
  <si>
    <t>Administrador</t>
  </si>
  <si>
    <t>En el sitio</t>
  </si>
  <si>
    <t>Prueba 2, forestal multiple</t>
  </si>
  <si>
    <t>{EFA91A41-08D3-4014-B030-9B7F216466AF}</t>
  </si>
  <si>
    <t>CARLOS ARLES BERNAL</t>
  </si>
  <si>
    <t>Control Renuevos</t>
  </si>
  <si>
    <t>Carrera 23 E 3 64, Armenia, Quindio</t>
  </si>
  <si>
    <t>{"address":{"Match_addr":"Carrera 23 E 3 64, Armenia, Quindio","LongLabel":"Carrera 23 E 3 64, Armenia, Quindio, COL","ShortLabel":"Carrera 23 E 3 64","Addr_type":"PointAddress","Type":"","PlaceName":"","AddNum":"64","Address":"Carrera 23 E 3 64","Block":"","Sector":"","Neighborhood":"","District":"","City":"Armenia","MetroArea":"","Subregion":"Armenia","Region":"Quindio","RegionAbbr":"","Territory":"","Postal":"630003","PostalExt":"","CntryName":"Colombia","CountryCode":"COL","X":-75.674705996958,"Y":4.548547004605,"InputX":-75.674683804789,"InputY":4.548578038201,"StrucType":"","StrucDet":""},"location":{"x":-75.674705996958,"y":4.548547004605,"spatialReference":{"wkid":4326,"latestWkid":4326}}}</t>
  </si>
  <si>
    <t>4.548578,-75.674684</t>
  </si>
  <si>
    <t>BRETANA</t>
  </si>
  <si>
    <t>Guadual</t>
  </si>
  <si>
    <t>GASTON</t>
  </si>
  <si>
    <t>Ok</t>
  </si>
  <si>
    <t>Prueba 1 guadual</t>
  </si>
  <si>
    <t>{44C93627-1926-4F0D-8CC5-77590D08B641}</t>
  </si>
  <si>
    <t>Correctivo</t>
  </si>
  <si>
    <t>Calle 26 19 01, Armenia, Quindio</t>
  </si>
  <si>
    <t>{"address":{"Match_addr":"Calle 26 19 01, Armenia, Quindio","LongLabel":"Calle 26 19 01, Armenia, Quindio, COL","ShortLabel":"Calle 26 19 01","Addr_type":"PointAddress","Type":"","PlaceName":"","AddNum":"01","Address":"Calle 26 19 01","Block":"","Sector":"","Neighborhood":"","District":"","City":"Armenia","MetroArea":"","Subregion":"Armenia","Region":"Quindio","RegionAbbr":"","Territory":"","Postal":"630002","PostalExt":"","CntryName":"Colombia","CountryCode":"COL","X":-75.678308538943,"Y":4.533208121794,"InputX":-75.678404947641,"InputY":4.533323579748,"StrucType":"","StrucDet":""},"location":{"x":-75.678308538943,"y":4.533208121794,"spatialReference":{"wkid":4326,"latestWkid":4326}}}</t>
  </si>
  <si>
    <t>4.533324,-75.678405</t>
  </si>
  <si>
    <t>GLORIETA</t>
  </si>
  <si>
    <t>HUGO</t>
  </si>
  <si>
    <t>Guaduales multiple prueba</t>
  </si>
  <si>
    <t>{9CD71158-1E35-480C-A817-3C42518A2FE6}</t>
  </si>
  <si>
    <t>PQR</t>
  </si>
  <si>
    <t>40, El Cebollal, Calarcá, Quindio</t>
  </si>
  <si>
    <t>{"address":{"Match_addr":"40, El Cebollal, Calarcá, Quindio","LongLabel":"40, El Cebollal, Calarcá, Quindio, COL","ShortLabel":"40","Addr_type":"StreetName","Type":"","PlaceName":"","AddNum":"","Address":"40","Block":"","Sector":"","Neighborhood":"El Cebollal","District":"","City":"Calarcá","MetroArea":"","Subregion":"Calarcá","Region":"Quindio","RegionAbbr":"QUI","Territory":"","Postal":"632007","PostalExt":"","CntryName":"Colombia","CountryCode":"COL","X":-75.6263328883,"Y":4.528803090447,"InputX":-75.626606627023,"InputY":4.528550461356,"StrucType":"","StrucDet":""},"location":{"x":-75.6263328883,"y":4.528803090447,"spatialReference":{"wkid":4326,"latestWkid":4326}}}</t>
  </si>
  <si>
    <t>4.52855,-75.626607</t>
  </si>
  <si>
    <t>CALARCS</t>
  </si>
  <si>
    <t>Forestal,Guadual</t>
  </si>
  <si>
    <t>{A34000DA-7FFC-4A43-8481-D173C01FACD4}</t>
  </si>
  <si>
    <t>632087, Génova, Quindio</t>
  </si>
  <si>
    <t>{"address":{"Match_addr":"632087, Génova, Quindio","LongLabel":"632087, Génova, Quindio, COL","ShortLabel":"632087","Addr_type":"Postal","Type":"","PlaceName":"632087","AddNum":"","Address":"","Block":"","Sector":"","Neighborhood":"","District":"","City":"Génova","MetroArea":"","Subregion":"Génova","Region":"Quindio","RegionAbbr":"QUI","Territory":"","Postal":"632087","PostalExt":"","CntryName":"Colombia","CountryCode":"COL","X":-75.78754895,"Y":4.19086639,"InputX":-75.78754895,"InputY":4.19086639,"StrucType":"","StrucDet":""},"location":{"x":-75.78754895,"y":4.19086639,"spatialReference":{"wkid":4326,"latestWkid":4326}}}</t>
  </si>
  <si>
    <t>Génova</t>
  </si>
  <si>
    <t>4.190866,-75.787549</t>
  </si>
  <si>
    <t>RURAL</t>
  </si>
  <si>
    <t>RIO GRIS</t>
  </si>
  <si>
    <t>EL COROZO</t>
  </si>
  <si>
    <t>ANGELA RINCON</t>
  </si>
  <si>
    <t>Dejar los residuos  bien repicados en el predio</t>
  </si>
  <si>
    <t>No requiere apagon esta libre de riesgo</t>
  </si>
  <si>
    <t>{4BA7F5D6-D491-4937-B936-5232D6A1CEFB}</t>
  </si>
  <si>
    <t>{"address":{"Match_addr":"632087, Génova, Quindio","LongLabel":"632087, Génova, Quindio, COL","ShortLabel":"632087","Addr_type":"Postal","Type":"","PlaceName":"632087","AddNum":"","Address":"","Block":"","Sector":"","Neighborhood":"","District":"","City":"Génova","MetroArea":"","Subregion":"Génova","Region":"Quindio","RegionAbbr":"QUI","Territory":"","Postal":"632087","PostalExt":"","CntryName":"Colombia","CountryCode":"COL","X":-75.78093195,"Y":4.18156582,"InputX":-75.78093195,"InputY":4.18156582,"StrucType":"","StrucDet":""},"location":{"x":-75.78093195,"y":4.18156582,"spatialReference":{"wkid":4326,"latestWkid":4326}}}</t>
  </si>
  <si>
    <t>4.181566,-75.780932</t>
  </si>
  <si>
    <t>RIO GRIS BAJO</t>
  </si>
  <si>
    <t>SANTA ANA</t>
  </si>
  <si>
    <t>MARTHA  CECILIA  MEDINA CALDERON</t>
  </si>
  <si>
    <t>Dejar los residuos bien repicados en el predio tener precaucion con el cafe del predio</t>
  </si>
  <si>
    <t>FirmaAutorizacion</t>
  </si>
  <si>
    <t>FirmaSatisfaccion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</si>
</sst>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3" fontId="0" fillId="0" borderId="0" xfId="0" applyNumberFormat="1"/>
    <xf numFmtId="22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epmco-my.sharepoint.com/personal/alejandro_a_lopez_edeq_com_co/Documents/Python/Solicitudes%20mtto/Actas_forestales/Intervencion_forestal_guaduales.xlsx" TargetMode="External"/><Relationship Id="rId1" Type="http://schemas.openxmlformats.org/officeDocument/2006/relationships/externalLinkPath" Target="Intervencion_forestal_guadua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tervencion_forestal_guaduales"/>
    </sheetNames>
    <sheetDataSet>
      <sheetData sheetId="0">
        <row r="2">
          <cell r="B2" t="str">
            <v>{1EB48776-9671-40DD-B399-E1A061106043}</v>
          </cell>
          <cell r="C2" t="str">
            <v>image/jpeg</v>
          </cell>
          <cell r="D2" t="str">
            <v>firmaAutorizacion-20250221-152154.jpg</v>
          </cell>
        </row>
        <row r="3">
          <cell r="B3" t="str">
            <v>{1EB48776-9671-40DD-B399-E1A061106043}</v>
          </cell>
          <cell r="C3" t="str">
            <v>image/jpeg</v>
          </cell>
          <cell r="D3" t="str">
            <v>firmaSatisfaccion-20250221-152158.jpg</v>
          </cell>
        </row>
        <row r="4">
          <cell r="B4" t="str">
            <v>{0F2A6271-AD1B-43DB-9F40-E118B02B1B3C}</v>
          </cell>
          <cell r="C4" t="str">
            <v>image/jpeg</v>
          </cell>
          <cell r="D4" t="str">
            <v>firmaAutorizacion-20250221-155142.jpg</v>
          </cell>
        </row>
        <row r="5">
          <cell r="B5" t="str">
            <v>{0F2A6271-AD1B-43DB-9F40-E118B02B1B3C}</v>
          </cell>
          <cell r="C5" t="str">
            <v>image/jpeg</v>
          </cell>
          <cell r="D5" t="str">
            <v>firmaSatisfaccion-20250221-155145.jpg</v>
          </cell>
        </row>
        <row r="6">
          <cell r="B6" t="str">
            <v>{EFA91A41-08D3-4014-B030-9B7F216466AF}</v>
          </cell>
          <cell r="C6" t="str">
            <v>image/jpeg</v>
          </cell>
          <cell r="D6" t="str">
            <v>firmaAutorizacion-20250221-155932.jpg</v>
          </cell>
        </row>
        <row r="7">
          <cell r="B7" t="str">
            <v>{EFA91A41-08D3-4014-B030-9B7F216466AF}</v>
          </cell>
          <cell r="C7" t="str">
            <v>image/jpeg</v>
          </cell>
          <cell r="D7" t="str">
            <v>firmaSatisfaccion-20250221-155920.jpg</v>
          </cell>
        </row>
        <row r="8">
          <cell r="B8" t="str">
            <v>{44C93627-1926-4F0D-8CC5-77590D08B641}</v>
          </cell>
          <cell r="C8" t="str">
            <v>image/jpeg</v>
          </cell>
          <cell r="D8" t="str">
            <v>firmaAutorizacion-20250221-160729.jpg</v>
          </cell>
        </row>
        <row r="9">
          <cell r="B9" t="str">
            <v>{44C93627-1926-4F0D-8CC5-77590D08B641}</v>
          </cell>
          <cell r="C9" t="str">
            <v>image/jpeg</v>
          </cell>
          <cell r="D9" t="str">
            <v>firmaSatisfaccion-20250221-160741.jpg</v>
          </cell>
        </row>
        <row r="10">
          <cell r="B10" t="str">
            <v>{9CD71158-1E35-480C-A817-3C42518A2FE6}</v>
          </cell>
          <cell r="C10" t="str">
            <v>image/jpeg</v>
          </cell>
          <cell r="D10" t="str">
            <v>firmaAutorizacion-20250221-161439.jpg</v>
          </cell>
        </row>
        <row r="11">
          <cell r="B11" t="str">
            <v>{9CD71158-1E35-480C-A817-3C42518A2FE6}</v>
          </cell>
          <cell r="C11" t="str">
            <v>image/jpeg</v>
          </cell>
          <cell r="D11" t="str">
            <v>firmaSatisfaccion-20250221-161444.jpg</v>
          </cell>
        </row>
        <row r="12">
          <cell r="B12" t="str">
            <v>{A34000DA-7FFC-4A43-8481-D173C01FACD4}</v>
          </cell>
          <cell r="C12" t="str">
            <v>image/jpeg</v>
          </cell>
          <cell r="D12" t="str">
            <v>firmaAutorizacion-20250327-133849.jpg</v>
          </cell>
        </row>
        <row r="13">
          <cell r="B13" t="str">
            <v>{A34000DA-7FFC-4A43-8481-D173C01FACD4}</v>
          </cell>
          <cell r="C13" t="str">
            <v>image/jpeg</v>
          </cell>
          <cell r="D13" t="str">
            <v>firmaSatisfaccion-20250327-133858.jpg</v>
          </cell>
        </row>
        <row r="14">
          <cell r="B14" t="str">
            <v>{4BA7F5D6-D491-4937-B936-5232D6A1CEFB}</v>
          </cell>
          <cell r="C14" t="str">
            <v>image/jpeg</v>
          </cell>
          <cell r="D14" t="str">
            <v>firmaAutorizacion-20250327-151520.jpg</v>
          </cell>
        </row>
        <row r="15">
          <cell r="B15" t="str">
            <v>{4BA7F5D6-D491-4937-B936-5232D6A1CEFB}</v>
          </cell>
          <cell r="C15" t="str">
            <v>image/jpeg</v>
          </cell>
          <cell r="D15" t="str">
            <v>firmaSatisfaccion-20250327-151614.jpg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E294E-25D1-4085-BCA4-E114773525D3}">
  <dimension ref="A1:AM8"/>
  <sheetViews>
    <sheetView tabSelected="1" topLeftCell="V1" workbookViewId="0">
      <selection activeCell="AL1" sqref="AL1:AM1048576"/>
    </sheetView>
  </sheetViews>
  <sheetFormatPr baseColWidth="10" defaultRowHeight="15" x14ac:dyDescent="0.25"/>
  <cols>
    <col min="3" max="3" width="22.140625" customWidth="1"/>
    <col min="38" max="39" width="36.140625" bestFit="1" customWidth="1"/>
  </cols>
  <sheetData>
    <row r="1" spans="1:3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108</v>
      </c>
      <c r="AM1" t="s">
        <v>109</v>
      </c>
    </row>
    <row r="2" spans="1:39" x14ac:dyDescent="0.25">
      <c r="A2">
        <v>1</v>
      </c>
      <c r="B2" t="s">
        <v>37</v>
      </c>
      <c r="C2" t="s">
        <v>38</v>
      </c>
      <c r="D2" t="s">
        <v>39</v>
      </c>
      <c r="G2" t="s">
        <v>40</v>
      </c>
      <c r="H2">
        <v>52636</v>
      </c>
      <c r="I2" t="s">
        <v>41</v>
      </c>
      <c r="J2" t="s">
        <v>42</v>
      </c>
      <c r="K2" t="s">
        <v>43</v>
      </c>
      <c r="L2" s="1">
        <v>4534873</v>
      </c>
      <c r="M2" s="1">
        <v>-75669659</v>
      </c>
      <c r="N2" t="s">
        <v>44</v>
      </c>
      <c r="P2" t="s">
        <v>45</v>
      </c>
      <c r="Q2" t="s">
        <v>46</v>
      </c>
      <c r="R2" t="s">
        <v>46</v>
      </c>
      <c r="S2" t="s">
        <v>47</v>
      </c>
      <c r="T2" t="s">
        <v>48</v>
      </c>
      <c r="U2" t="s">
        <v>49</v>
      </c>
      <c r="V2" t="s">
        <v>50</v>
      </c>
      <c r="W2">
        <v>12345</v>
      </c>
      <c r="X2">
        <v>0</v>
      </c>
      <c r="Y2">
        <v>1</v>
      </c>
      <c r="Z2">
        <v>0</v>
      </c>
      <c r="AA2">
        <v>0</v>
      </c>
      <c r="AB2">
        <v>0</v>
      </c>
      <c r="AC2" t="s">
        <v>51</v>
      </c>
      <c r="AE2" t="s">
        <v>52</v>
      </c>
      <c r="AF2" s="2">
        <v>45709.638888888891</v>
      </c>
      <c r="AG2" s="2">
        <v>45709.640520833331</v>
      </c>
      <c r="AH2" t="s">
        <v>53</v>
      </c>
      <c r="AI2" s="2">
        <v>45709.640520833331</v>
      </c>
      <c r="AJ2" t="s">
        <v>53</v>
      </c>
      <c r="AL2" t="str">
        <f>VLOOKUP(B2,[1]Intervencion_forestal_guaduales!$B$2:$D$15,3,0)</f>
        <v>firmaAutorizacion-20250221-152154.jpg</v>
      </c>
      <c r="AM2" t="str">
        <f>VLOOKUP(B2,[1]Intervencion_forestal_guaduales!$B$2:$D$15,3,0)</f>
        <v>firmaAutorizacion-20250221-152154.jpg</v>
      </c>
    </row>
    <row r="3" spans="1:39" x14ac:dyDescent="0.25">
      <c r="A3">
        <v>2</v>
      </c>
      <c r="B3" t="s">
        <v>54</v>
      </c>
      <c r="C3" t="s">
        <v>55</v>
      </c>
      <c r="D3" t="s">
        <v>39</v>
      </c>
      <c r="G3" t="s">
        <v>40</v>
      </c>
      <c r="H3">
        <v>5230</v>
      </c>
      <c r="I3" t="s">
        <v>56</v>
      </c>
      <c r="J3" t="s">
        <v>57</v>
      </c>
      <c r="K3" t="s">
        <v>58</v>
      </c>
      <c r="L3" s="1">
        <v>4538400291716</v>
      </c>
      <c r="M3" s="1">
        <v>-75654599319983</v>
      </c>
      <c r="N3" t="s">
        <v>59</v>
      </c>
      <c r="P3" t="s">
        <v>45</v>
      </c>
      <c r="Q3" t="s">
        <v>60</v>
      </c>
      <c r="R3" t="s">
        <v>60</v>
      </c>
      <c r="S3" t="s">
        <v>47</v>
      </c>
      <c r="T3" t="s">
        <v>48</v>
      </c>
      <c r="U3" t="s">
        <v>61</v>
      </c>
      <c r="V3" t="s">
        <v>50</v>
      </c>
      <c r="W3">
        <v>12345</v>
      </c>
      <c r="X3">
        <v>0</v>
      </c>
      <c r="Y3">
        <v>3</v>
      </c>
      <c r="Z3">
        <v>0</v>
      </c>
      <c r="AA3">
        <v>0</v>
      </c>
      <c r="AB3">
        <v>0</v>
      </c>
      <c r="AC3" t="s">
        <v>62</v>
      </c>
      <c r="AE3" t="s">
        <v>63</v>
      </c>
      <c r="AF3" s="2">
        <v>45709.643750000003</v>
      </c>
      <c r="AG3" s="2">
        <v>45709.661423611113</v>
      </c>
      <c r="AH3" t="s">
        <v>53</v>
      </c>
      <c r="AI3" s="2">
        <v>45709.661423611113</v>
      </c>
      <c r="AJ3" t="s">
        <v>53</v>
      </c>
      <c r="AL3" t="str">
        <f>VLOOKUP(B3,[1]Intervencion_forestal_guaduales!$B$2:$D$15,3,0)</f>
        <v>firmaAutorizacion-20250221-155142.jpg</v>
      </c>
      <c r="AM3" t="str">
        <f>VLOOKUP(B3,[1]Intervencion_forestal_guaduales!$B$2:$D$15,3,0)</f>
        <v>firmaAutorizacion-20250221-155142.jpg</v>
      </c>
    </row>
    <row r="4" spans="1:39" x14ac:dyDescent="0.25">
      <c r="A4">
        <v>3</v>
      </c>
      <c r="B4" t="s">
        <v>64</v>
      </c>
      <c r="C4" t="s">
        <v>65</v>
      </c>
      <c r="D4" t="s">
        <v>39</v>
      </c>
      <c r="G4" t="s">
        <v>66</v>
      </c>
      <c r="H4">
        <v>5235</v>
      </c>
      <c r="I4" t="s">
        <v>67</v>
      </c>
      <c r="J4" t="s">
        <v>68</v>
      </c>
      <c r="K4" t="s">
        <v>43</v>
      </c>
      <c r="L4" s="1">
        <v>4548547004605</v>
      </c>
      <c r="M4" s="1">
        <v>-75674705996958</v>
      </c>
      <c r="N4" t="s">
        <v>69</v>
      </c>
      <c r="P4" t="s">
        <v>45</v>
      </c>
      <c r="Q4" t="s">
        <v>70</v>
      </c>
      <c r="R4" t="s">
        <v>70</v>
      </c>
      <c r="S4" t="s">
        <v>71</v>
      </c>
      <c r="T4" t="s">
        <v>48</v>
      </c>
      <c r="U4" t="s">
        <v>49</v>
      </c>
      <c r="V4" t="s">
        <v>72</v>
      </c>
      <c r="W4">
        <v>4253</v>
      </c>
      <c r="X4">
        <v>0</v>
      </c>
      <c r="Y4">
        <v>0</v>
      </c>
      <c r="Z4">
        <v>30</v>
      </c>
      <c r="AA4">
        <v>0</v>
      </c>
      <c r="AB4">
        <v>0</v>
      </c>
      <c r="AC4" t="s">
        <v>51</v>
      </c>
      <c r="AD4" t="s">
        <v>73</v>
      </c>
      <c r="AE4" t="s">
        <v>74</v>
      </c>
      <c r="AF4" s="2">
        <v>45709.664583333331</v>
      </c>
      <c r="AG4" s="2">
        <v>45709.666585648149</v>
      </c>
      <c r="AH4" t="s">
        <v>53</v>
      </c>
      <c r="AI4" s="2">
        <v>45709.666585648149</v>
      </c>
      <c r="AJ4" t="s">
        <v>53</v>
      </c>
      <c r="AL4" t="str">
        <f>VLOOKUP(B4,[1]Intervencion_forestal_guaduales!$B$2:$D$15,3,0)</f>
        <v>firmaAutorizacion-20250221-155932.jpg</v>
      </c>
      <c r="AM4" t="str">
        <f>VLOOKUP(B4,[1]Intervencion_forestal_guaduales!$B$2:$D$15,3,0)</f>
        <v>firmaAutorizacion-20250221-155932.jpg</v>
      </c>
    </row>
    <row r="5" spans="1:39" x14ac:dyDescent="0.25">
      <c r="A5">
        <v>4</v>
      </c>
      <c r="B5" t="s">
        <v>75</v>
      </c>
      <c r="C5" t="s">
        <v>65</v>
      </c>
      <c r="D5" t="s">
        <v>76</v>
      </c>
      <c r="E5">
        <v>1235</v>
      </c>
      <c r="F5">
        <v>5250001235</v>
      </c>
      <c r="I5" t="s">
        <v>77</v>
      </c>
      <c r="J5" t="s">
        <v>78</v>
      </c>
      <c r="K5" t="s">
        <v>43</v>
      </c>
      <c r="L5" s="1">
        <v>4533208121794</v>
      </c>
      <c r="M5" s="1">
        <v>-75678308538943</v>
      </c>
      <c r="N5" t="s">
        <v>79</v>
      </c>
      <c r="P5" t="s">
        <v>45</v>
      </c>
      <c r="Q5" t="s">
        <v>80</v>
      </c>
      <c r="R5" t="s">
        <v>80</v>
      </c>
      <c r="S5" t="s">
        <v>71</v>
      </c>
      <c r="T5" t="s">
        <v>48</v>
      </c>
      <c r="U5" t="s">
        <v>49</v>
      </c>
      <c r="V5" t="s">
        <v>81</v>
      </c>
      <c r="W5">
        <v>125</v>
      </c>
      <c r="X5">
        <v>0</v>
      </c>
      <c r="Y5">
        <v>0</v>
      </c>
      <c r="Z5">
        <v>110</v>
      </c>
      <c r="AA5">
        <v>0</v>
      </c>
      <c r="AB5">
        <v>0</v>
      </c>
      <c r="AC5" t="s">
        <v>51</v>
      </c>
      <c r="AE5" t="s">
        <v>82</v>
      </c>
      <c r="AF5" s="2">
        <v>45709.666666666664</v>
      </c>
      <c r="AG5" s="2">
        <v>45709.672372685185</v>
      </c>
      <c r="AH5" t="s">
        <v>53</v>
      </c>
      <c r="AI5" s="2">
        <v>45709.672372685185</v>
      </c>
      <c r="AJ5" t="s">
        <v>53</v>
      </c>
      <c r="AL5" t="str">
        <f>VLOOKUP(B5,[1]Intervencion_forestal_guaduales!$B$2:$D$15,3,0)</f>
        <v>firmaAutorizacion-20250221-160729.jpg</v>
      </c>
      <c r="AM5" t="str">
        <f>VLOOKUP(B5,[1]Intervencion_forestal_guaduales!$B$2:$D$15,3,0)</f>
        <v>firmaAutorizacion-20250221-160729.jpg</v>
      </c>
    </row>
    <row r="6" spans="1:39" x14ac:dyDescent="0.25">
      <c r="A6">
        <v>5</v>
      </c>
      <c r="B6" t="s">
        <v>83</v>
      </c>
      <c r="C6" t="s">
        <v>65</v>
      </c>
      <c r="D6" t="s">
        <v>39</v>
      </c>
      <c r="G6" t="s">
        <v>84</v>
      </c>
      <c r="H6">
        <v>25838</v>
      </c>
      <c r="I6" t="s">
        <v>85</v>
      </c>
      <c r="J6" t="s">
        <v>86</v>
      </c>
      <c r="K6" t="s">
        <v>58</v>
      </c>
      <c r="L6" s="1">
        <v>4528803090447</v>
      </c>
      <c r="M6" s="1">
        <v>-756263328883</v>
      </c>
      <c r="N6" t="s">
        <v>87</v>
      </c>
      <c r="P6" t="s">
        <v>45</v>
      </c>
      <c r="Q6" t="s">
        <v>88</v>
      </c>
      <c r="R6" t="s">
        <v>88</v>
      </c>
      <c r="S6" t="s">
        <v>89</v>
      </c>
      <c r="T6" t="s">
        <v>48</v>
      </c>
      <c r="U6" t="s">
        <v>49</v>
      </c>
      <c r="V6" t="s">
        <v>50</v>
      </c>
      <c r="W6">
        <v>45223</v>
      </c>
      <c r="X6">
        <v>0</v>
      </c>
      <c r="Y6">
        <v>1</v>
      </c>
      <c r="Z6">
        <v>30</v>
      </c>
      <c r="AA6">
        <v>0</v>
      </c>
      <c r="AB6">
        <v>20</v>
      </c>
      <c r="AC6" t="s">
        <v>51</v>
      </c>
      <c r="AF6" s="2">
        <v>45709.674305555556</v>
      </c>
      <c r="AG6" s="2">
        <v>45709.678113425929</v>
      </c>
      <c r="AH6" t="s">
        <v>53</v>
      </c>
      <c r="AI6" s="2">
        <v>45709.678113425929</v>
      </c>
      <c r="AJ6" t="s">
        <v>53</v>
      </c>
      <c r="AL6" t="str">
        <f>VLOOKUP(B6,[1]Intervencion_forestal_guaduales!$B$2:$D$15,3,0)</f>
        <v>firmaAutorizacion-20250221-161439.jpg</v>
      </c>
      <c r="AM6" t="str">
        <f>VLOOKUP(B6,[1]Intervencion_forestal_guaduales!$B$2:$D$15,3,0)</f>
        <v>firmaAutorizacion-20250221-161439.jpg</v>
      </c>
    </row>
    <row r="7" spans="1:39" x14ac:dyDescent="0.25">
      <c r="A7">
        <v>6</v>
      </c>
      <c r="B7" t="s">
        <v>90</v>
      </c>
      <c r="C7" t="s">
        <v>65</v>
      </c>
      <c r="D7" t="s">
        <v>39</v>
      </c>
      <c r="G7" t="s">
        <v>66</v>
      </c>
      <c r="H7">
        <v>278688</v>
      </c>
      <c r="I7" t="s">
        <v>91</v>
      </c>
      <c r="J7" t="s">
        <v>92</v>
      </c>
      <c r="K7" t="s">
        <v>93</v>
      </c>
      <c r="L7" s="1">
        <v>419086639</v>
      </c>
      <c r="M7" s="1">
        <v>-7578754895</v>
      </c>
      <c r="N7" t="s">
        <v>94</v>
      </c>
      <c r="P7" t="s">
        <v>95</v>
      </c>
      <c r="Q7" t="s">
        <v>96</v>
      </c>
      <c r="R7" t="s">
        <v>97</v>
      </c>
      <c r="S7" t="s">
        <v>71</v>
      </c>
      <c r="T7" t="s">
        <v>48</v>
      </c>
      <c r="U7" t="s">
        <v>61</v>
      </c>
      <c r="V7" t="s">
        <v>98</v>
      </c>
      <c r="W7">
        <v>24675935</v>
      </c>
      <c r="X7">
        <v>0</v>
      </c>
      <c r="Y7">
        <v>0</v>
      </c>
      <c r="Z7">
        <v>18</v>
      </c>
      <c r="AA7">
        <v>0</v>
      </c>
      <c r="AB7">
        <v>0</v>
      </c>
      <c r="AC7" t="s">
        <v>62</v>
      </c>
      <c r="AD7" t="s">
        <v>99</v>
      </c>
      <c r="AE7" t="s">
        <v>100</v>
      </c>
      <c r="AF7" s="2">
        <v>45743.5625</v>
      </c>
      <c r="AG7" s="2">
        <v>45743.588900462964</v>
      </c>
      <c r="AH7" t="s">
        <v>53</v>
      </c>
      <c r="AI7" s="2">
        <v>45743.588900462964</v>
      </c>
      <c r="AJ7" t="s">
        <v>53</v>
      </c>
      <c r="AL7" t="str">
        <f>VLOOKUP(B7,[1]Intervencion_forestal_guaduales!$B$2:$D$15,3,0)</f>
        <v>firmaAutorizacion-20250327-133849.jpg</v>
      </c>
      <c r="AM7" t="str">
        <f>VLOOKUP(B7,[1]Intervencion_forestal_guaduales!$B$2:$D$15,3,0)</f>
        <v>firmaAutorizacion-20250327-133849.jpg</v>
      </c>
    </row>
    <row r="8" spans="1:39" x14ac:dyDescent="0.25">
      <c r="A8">
        <v>7</v>
      </c>
      <c r="B8" t="s">
        <v>101</v>
      </c>
      <c r="C8" t="s">
        <v>65</v>
      </c>
      <c r="D8" t="s">
        <v>39</v>
      </c>
      <c r="G8" t="s">
        <v>66</v>
      </c>
      <c r="H8">
        <v>278688</v>
      </c>
      <c r="I8" t="s">
        <v>91</v>
      </c>
      <c r="J8" t="s">
        <v>102</v>
      </c>
      <c r="K8" t="s">
        <v>93</v>
      </c>
      <c r="L8" s="1">
        <v>418156582</v>
      </c>
      <c r="M8" s="1">
        <v>-7578093195</v>
      </c>
      <c r="N8" t="s">
        <v>103</v>
      </c>
      <c r="P8" t="s">
        <v>95</v>
      </c>
      <c r="Q8" t="s">
        <v>104</v>
      </c>
      <c r="R8" t="s">
        <v>105</v>
      </c>
      <c r="S8" t="s">
        <v>71</v>
      </c>
      <c r="T8" t="s">
        <v>48</v>
      </c>
      <c r="U8" t="s">
        <v>61</v>
      </c>
      <c r="V8" t="s">
        <v>106</v>
      </c>
      <c r="W8">
        <v>1081155888</v>
      </c>
      <c r="X8">
        <v>0</v>
      </c>
      <c r="Y8">
        <v>0</v>
      </c>
      <c r="Z8">
        <v>32</v>
      </c>
      <c r="AA8">
        <v>0</v>
      </c>
      <c r="AB8">
        <v>0</v>
      </c>
      <c r="AC8" t="s">
        <v>62</v>
      </c>
      <c r="AD8" t="s">
        <v>107</v>
      </c>
      <c r="AE8" t="s">
        <v>100</v>
      </c>
      <c r="AF8" s="2">
        <v>45743.630555555559</v>
      </c>
      <c r="AG8" s="2">
        <v>45743.674432870372</v>
      </c>
      <c r="AH8" t="s">
        <v>53</v>
      </c>
      <c r="AI8" s="2">
        <v>45743.674432870372</v>
      </c>
      <c r="AJ8" t="s">
        <v>53</v>
      </c>
      <c r="AL8" t="str">
        <f>VLOOKUP(B8,[1]Intervencion_forestal_guaduales!$B$2:$D$15,3,0)</f>
        <v>firmaAutorizacion-20250327-151520.jpg</v>
      </c>
      <c r="AM8" t="str">
        <f>VLOOKUP(B8,[1]Intervencion_forestal_guaduales!$B$2:$D$15,3,0)</f>
        <v>firmaAutorizacion-20250327-151520.jpg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6ebbfa72-b3b6-4c1f-8b23-058d4f67f013}" enabled="1" method="Privileged" siteId="{bf1ce8b5-5d39-4bc5-ad6e-07b3e4d7d67a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Intervencion_forestal_guaduales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CAMILO HERRERA SALAZAR</dc:creator>
  <cp:lastModifiedBy>ALEJANDRO LOPEZ AGUIRRE</cp:lastModifiedBy>
  <dcterms:created xsi:type="dcterms:W3CDTF">2025-03-27T19:58:36Z</dcterms:created>
  <dcterms:modified xsi:type="dcterms:W3CDTF">2025-04-01T15:11:48Z</dcterms:modified>
</cp:coreProperties>
</file>