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b9d30fd36f7f731/Dokumente/Uni/ADSEE2/vroom/it-do-vroom/"/>
    </mc:Choice>
  </mc:AlternateContent>
  <xr:revisionPtr revIDLastSave="1" documentId="8_{BE597AAB-1D86-4AB1-B37E-43FDA1B2FF34}" xr6:coauthVersionLast="47" xr6:coauthVersionMax="47" xr10:uidLastSave="{5D326F30-CA32-469E-AD62-331AF8311F11}"/>
  <bookViews>
    <workbookView xWindow="12710" yWindow="0" windowWidth="12980" windowHeight="15370" xr2:uid="{20D4252B-785B-41EA-95F7-98F57B0BD18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D35" i="1"/>
  <c r="D36" i="1"/>
  <c r="D37" i="1"/>
  <c r="C7" i="1"/>
  <c r="C37" i="1"/>
  <c r="C36" i="1"/>
  <c r="C35" i="1"/>
  <c r="C34" i="1"/>
  <c r="B8" i="1"/>
</calcChain>
</file>

<file path=xl/sharedStrings.xml><?xml version="1.0" encoding="utf-8"?>
<sst xmlns="http://schemas.openxmlformats.org/spreadsheetml/2006/main" count="32" uniqueCount="31">
  <si>
    <t>Rolling requirement for reconnaissance vehicle Class II</t>
  </si>
  <si>
    <t>Rear spar location</t>
  </si>
  <si>
    <t>45 deg in 1.4 sec</t>
  </si>
  <si>
    <t>Aileron chord ratio</t>
  </si>
  <si>
    <t>Aileron effetiveness</t>
  </si>
  <si>
    <t xml:space="preserve">Span </t>
  </si>
  <si>
    <t>Aileron start</t>
  </si>
  <si>
    <t>Aileron end</t>
  </si>
  <si>
    <t>Maximum deflection</t>
  </si>
  <si>
    <t>Reference aircraft</t>
  </si>
  <si>
    <t>max deflec</t>
  </si>
  <si>
    <t>U-2</t>
  </si>
  <si>
    <t>10 deg</t>
  </si>
  <si>
    <t>MiG-25</t>
  </si>
  <si>
    <t>25 deg</t>
  </si>
  <si>
    <t>free space start (over b/2)</t>
  </si>
  <si>
    <t>Free space end (over b/2)</t>
  </si>
  <si>
    <t>Speed cruise m/s</t>
  </si>
  <si>
    <t>Airfoil lift curve slope cruise 1/deg</t>
  </si>
  <si>
    <t>aileron cd0 cruise</t>
  </si>
  <si>
    <t xml:space="preserve">wing area </t>
  </si>
  <si>
    <t>root chord</t>
  </si>
  <si>
    <t>tip chord</t>
  </si>
  <si>
    <t xml:space="preserve">taper ratio </t>
  </si>
  <si>
    <t>c(y)*y=cr-cr*(1-tr)*(b/2)*y^2</t>
  </si>
  <si>
    <t>integrand</t>
  </si>
  <si>
    <t>integral</t>
  </si>
  <si>
    <t>cr*y-cr*(1-tr)*b/6*y^3</t>
  </si>
  <si>
    <t>b1</t>
  </si>
  <si>
    <t>b2</t>
  </si>
  <si>
    <t>aileron control deriv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</si>
</sst>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2</xdr:row>
      <xdr:rowOff>0</xdr:rowOff>
    </xdr:from>
    <xdr:to>
      <xdr:col>10</xdr:col>
      <xdr:colOff>20485</xdr:colOff>
      <xdr:row>11</xdr:row>
      <xdr:rowOff>133350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C45D2CD-E4BD-B90D-6C01-576143623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4401" y="368300"/>
          <a:ext cx="3830484" cy="215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88033-B7EE-49E4-B4B9-AB98C1B8F6D7}">
  <dimension ref="A3:D37"/>
  <sheetViews>
    <sheetView tabSelected="1" zoomScale="104" zoomScaleNormal="71" workbookViewId="0">
      <selection activeCell="D43" sqref="D43"/>
    </sheetView>
  </sheetViews>
  <sheetFormatPr baseColWidth="10" defaultRowHeight="14.5" x14ac:dyDescent="0.35"/>
  <cols>
    <col min="1" max="1" width="29.81640625" customWidth="1"/>
    <col min="2" max="2" width="15.7265625" customWidth="1"/>
    <col min="3" max="3" width="15.90625" customWidth="1"/>
    <col min="4" max="4" width="20.81640625" customWidth="1"/>
  </cols>
  <sheetData>
    <row r="3" spans="1:3" ht="43.5" x14ac:dyDescent="0.35">
      <c r="A3" s="1" t="s">
        <v>0</v>
      </c>
      <c r="B3" t="s">
        <v>2</v>
      </c>
    </row>
    <row r="4" spans="1:3" x14ac:dyDescent="0.35">
      <c r="A4" t="s">
        <v>1</v>
      </c>
      <c r="B4">
        <v>0.65</v>
      </c>
    </row>
    <row r="7" spans="1:3" x14ac:dyDescent="0.35">
      <c r="A7" t="s">
        <v>18</v>
      </c>
      <c r="B7">
        <v>0.16239999999999999</v>
      </c>
      <c r="C7">
        <f>B7*180/PI()</f>
        <v>9.3048345929245695</v>
      </c>
    </row>
    <row r="8" spans="1:3" x14ac:dyDescent="0.35">
      <c r="A8" t="s">
        <v>3</v>
      </c>
      <c r="B8">
        <f>1-C4</f>
        <v>1</v>
      </c>
    </row>
    <row r="9" spans="1:3" x14ac:dyDescent="0.35">
      <c r="A9" t="s">
        <v>4</v>
      </c>
      <c r="B9">
        <v>0.56000000000000005</v>
      </c>
    </row>
    <row r="10" spans="1:3" x14ac:dyDescent="0.35">
      <c r="A10" t="s">
        <v>5</v>
      </c>
      <c r="B10">
        <v>31.4</v>
      </c>
    </row>
    <row r="11" spans="1:3" x14ac:dyDescent="0.35">
      <c r="A11" t="s">
        <v>17</v>
      </c>
      <c r="B11">
        <v>200.66800000000001</v>
      </c>
    </row>
    <row r="12" spans="1:3" x14ac:dyDescent="0.35">
      <c r="A12" s="2" t="s">
        <v>6</v>
      </c>
    </row>
    <row r="13" spans="1:3" x14ac:dyDescent="0.35">
      <c r="A13" s="2" t="s">
        <v>7</v>
      </c>
    </row>
    <row r="14" spans="1:3" x14ac:dyDescent="0.35">
      <c r="A14" s="2" t="s">
        <v>8</v>
      </c>
    </row>
    <row r="15" spans="1:3" x14ac:dyDescent="0.35">
      <c r="A15" t="s">
        <v>15</v>
      </c>
      <c r="B15">
        <v>0.1</v>
      </c>
    </row>
    <row r="16" spans="1:3" x14ac:dyDescent="0.35">
      <c r="A16" t="s">
        <v>16</v>
      </c>
      <c r="B16">
        <v>0.75</v>
      </c>
    </row>
    <row r="17" spans="1:4" x14ac:dyDescent="0.35">
      <c r="A17" s="2" t="s">
        <v>19</v>
      </c>
    </row>
    <row r="18" spans="1:4" x14ac:dyDescent="0.35">
      <c r="A18" s="3" t="s">
        <v>20</v>
      </c>
      <c r="B18">
        <v>92.9</v>
      </c>
    </row>
    <row r="19" spans="1:4" x14ac:dyDescent="0.35">
      <c r="A19" s="3" t="s">
        <v>21</v>
      </c>
      <c r="B19">
        <v>5.0149999999999997</v>
      </c>
    </row>
    <row r="20" spans="1:4" x14ac:dyDescent="0.35">
      <c r="A20" s="3" t="s">
        <v>22</v>
      </c>
      <c r="B20">
        <v>0.90269999999999995</v>
      </c>
      <c r="C20" t="s">
        <v>25</v>
      </c>
      <c r="D20" t="s">
        <v>24</v>
      </c>
    </row>
    <row r="21" spans="1:4" x14ac:dyDescent="0.35">
      <c r="A21" s="3" t="s">
        <v>23</v>
      </c>
      <c r="B21">
        <v>0.18</v>
      </c>
      <c r="C21" t="s">
        <v>26</v>
      </c>
      <c r="D21" t="s">
        <v>27</v>
      </c>
    </row>
    <row r="28" spans="1:4" x14ac:dyDescent="0.35">
      <c r="A28" t="s">
        <v>9</v>
      </c>
      <c r="B28" t="s">
        <v>10</v>
      </c>
    </row>
    <row r="29" spans="1:4" x14ac:dyDescent="0.35">
      <c r="A29" t="s">
        <v>11</v>
      </c>
      <c r="B29" t="s">
        <v>12</v>
      </c>
    </row>
    <row r="30" spans="1:4" x14ac:dyDescent="0.35">
      <c r="A30" t="s">
        <v>13</v>
      </c>
      <c r="B30" t="s">
        <v>14</v>
      </c>
    </row>
    <row r="33" spans="1:4" x14ac:dyDescent="0.35">
      <c r="A33" t="s">
        <v>28</v>
      </c>
      <c r="B33" t="s">
        <v>29</v>
      </c>
      <c r="C33" t="s">
        <v>26</v>
      </c>
      <c r="D33" t="s">
        <v>30</v>
      </c>
    </row>
    <row r="34" spans="1:4" x14ac:dyDescent="0.35">
      <c r="A34">
        <v>0.55000000000000004</v>
      </c>
      <c r="B34">
        <v>0.75</v>
      </c>
      <c r="C34">
        <f>$B$19*B34-$B$19*(1-$B$21)*$B$10/6*A34^3-($B$19*A34-$B$19*(1-$B$21)*$B$10/6*A34^3)</f>
        <v>1.0029999999999997</v>
      </c>
      <c r="D34">
        <f>2*$C$7*$B$9/($B$18*$B$10)*C34</f>
        <v>3.5832924205562249E-3</v>
      </c>
    </row>
    <row r="35" spans="1:4" x14ac:dyDescent="0.35">
      <c r="A35">
        <v>0.45</v>
      </c>
      <c r="B35">
        <v>0.75</v>
      </c>
      <c r="C35">
        <f t="shared" ref="C35:C36" si="0">$B$19*B35-$B$19*(1-$B$21)*$B$10/6*A35^3-($B$19*A35-$B$19*(1-$B$21)*$B$10/6*A35^3)</f>
        <v>1.5044999999999997</v>
      </c>
      <c r="D35">
        <f t="shared" ref="D35:D37" si="1">2*$C$7*$B$9/($B$18*$B$10)*C35</f>
        <v>5.374938630834338E-3</v>
      </c>
    </row>
    <row r="36" spans="1:4" x14ac:dyDescent="0.35">
      <c r="A36">
        <v>0.55000000000000004</v>
      </c>
      <c r="B36">
        <v>0.85</v>
      </c>
      <c r="C36">
        <f>$B$19*B36-$B$19*(1-$B$21)*$B$10/6*A36^3-($B$19*A36-$B$19*(1-$B$21)*$B$10/6*A36^3)</f>
        <v>1.5044999999999997</v>
      </c>
      <c r="D36">
        <f t="shared" si="1"/>
        <v>5.374938630834338E-3</v>
      </c>
    </row>
    <row r="37" spans="1:4" x14ac:dyDescent="0.35">
      <c r="A37">
        <v>0.35</v>
      </c>
      <c r="B37">
        <v>0.75</v>
      </c>
      <c r="C37">
        <f>$B$19*B37-$B$19*(1-$B$21)*$B$10/6*A37^3-($B$19*A37-$B$19*(1-$B$21)*$B$10/6*A37^3)</f>
        <v>2.0059999999999998</v>
      </c>
      <c r="D37">
        <f t="shared" si="1"/>
        <v>7.1665848411124507E-3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L.</dc:creator>
  <cp:lastModifiedBy>Charlotte L.</cp:lastModifiedBy>
  <dcterms:created xsi:type="dcterms:W3CDTF">2025-10-03T09:23:10Z</dcterms:created>
  <dcterms:modified xsi:type="dcterms:W3CDTF">2025-10-06T18:07:59Z</dcterms:modified>
</cp:coreProperties>
</file>