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3152"/>
  </bookViews>
  <sheets>
    <sheet name="Лист1" sheetId="1" r:id="rId1"/>
  </sheets>
  <definedNames>
    <definedName name="oeo_1" localSheetId="0">Лист1!$B$12:$E$18</definedName>
    <definedName name="oeo_3" localSheetId="0">Лист1!$C$5:$F$11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/>
  <c r="H13"/>
  <c r="G12"/>
  <c r="H12"/>
  <c r="G6" l="1"/>
  <c r="H5"/>
  <c r="G5"/>
  <c r="G8" l="1"/>
  <c r="H6"/>
  <c r="H8" l="1"/>
  <c r="G9"/>
  <c r="G7"/>
  <c r="H7"/>
  <c r="H9" l="1"/>
  <c r="G10" l="1"/>
  <c r="H10"/>
  <c r="H11"/>
  <c r="G11"/>
</calcChain>
</file>

<file path=xl/connections.xml><?xml version="1.0" encoding="utf-8"?>
<connections xmlns="http://schemas.openxmlformats.org/spreadsheetml/2006/main">
  <connection id="1" name="oeo1" type="6" refreshedVersion="6" background="1" saveData="1">
    <textPr codePage="866" sourceFile="C:\Users\danil\Desktop\oeo.txt" decimal="," thousands=" " tab="0" delimiter="|">
      <textFields count="4">
        <textField/>
        <textField/>
        <textField/>
        <textField/>
      </textFields>
    </textPr>
  </connection>
  <connection id="2" name="oeo111" type="6" refreshedVersion="6" background="1" saveData="1">
    <textPr codePage="866" sourceFile="C:\Users\danil\Desktop\oeo.txt" decimal="," thousands=" 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<sst xmlns="http://schemas.openxmlformats.org/spreadsheetml/2006/main" count="11" uniqueCount="11">
  <si>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ω</t>
  </si>
  <si>
    <r>
      <t>Z</t>
    </r>
    <r>
      <rPr>
        <vertAlign val="subscript"/>
        <sz val="14"/>
        <color rgb="FF000000"/>
        <rFont val="Times New Roman"/>
        <family val="1"/>
        <charset val="204"/>
      </rPr>
      <t>вх</t>
    </r>
  </si>
  <si>
    <t>I</t>
  </si>
  <si>
    <t>j</t>
  </si>
  <si>
    <t>XL</t>
  </si>
  <si>
    <t>XC</t>
  </si>
  <si>
    <t>рад/с</t>
  </si>
  <si>
    <t>А</t>
  </si>
  <si>
    <t>°</t>
  </si>
  <si>
    <t>Ом</t>
  </si>
  <si>
    <t xml:space="preserve">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</si>
</sst>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i/>
      <sz val="14"/>
      <color rgb="FF000000"/>
      <name val="Symbol"/>
      <family val="1"/>
      <charset val="2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5" fillId="0" borderId="1" xfId="0" applyFont="1" applyBorder="1"/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/>
    <xf numFmtId="0" fontId="0" fillId="0" borderId="2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</a:t>
            </a:r>
            <a:r>
              <a:rPr lang="el-GR"/>
              <a:t>ω</a:t>
            </a:r>
            <a:r>
              <a:rPr lang="en-US"/>
              <a:t>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Лист1!$D$4</c:f>
              <c:strCache>
                <c:ptCount val="1"/>
                <c:pt idx="0">
                  <c:v>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Лист1!$C$5:$C$13</c:f>
              <c:numCache>
                <c:formatCode>General</c:formatCode>
                <c:ptCount val="9"/>
                <c:pt idx="0">
                  <c:v>755.5</c:v>
                </c:pt>
                <c:pt idx="1">
                  <c:v>785.75</c:v>
                </c:pt>
                <c:pt idx="2">
                  <c:v>816</c:v>
                </c:pt>
                <c:pt idx="3">
                  <c:v>846.25</c:v>
                </c:pt>
                <c:pt idx="4">
                  <c:v>876.5</c:v>
                </c:pt>
                <c:pt idx="5">
                  <c:v>906.75</c:v>
                </c:pt>
                <c:pt idx="6">
                  <c:v>937</c:v>
                </c:pt>
                <c:pt idx="7">
                  <c:v>967.25</c:v>
                </c:pt>
                <c:pt idx="8">
                  <c:v>997.5</c:v>
                </c:pt>
              </c:numCache>
            </c:numRef>
          </c:cat>
          <c:val>
            <c:numRef>
              <c:f>Лист1!$D$5:$D$13</c:f>
              <c:numCache>
                <c:formatCode>General</c:formatCode>
                <c:ptCount val="9"/>
                <c:pt idx="0">
                  <c:v>369.7</c:v>
                </c:pt>
                <c:pt idx="1">
                  <c:v>401.7</c:v>
                </c:pt>
                <c:pt idx="2">
                  <c:v>468.1</c:v>
                </c:pt>
                <c:pt idx="3">
                  <c:v>643.75</c:v>
                </c:pt>
                <c:pt idx="4">
                  <c:v>1100</c:v>
                </c:pt>
                <c:pt idx="5">
                  <c:v>662.7</c:v>
                </c:pt>
                <c:pt idx="6">
                  <c:v>483.8</c:v>
                </c:pt>
                <c:pt idx="7">
                  <c:v>417.1</c:v>
                </c:pt>
                <c:pt idx="8">
                  <c:v>384.9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7E-4BB2-9125-06E1974CA2E2}"/>
            </c:ext>
          </c:extLst>
        </c:ser>
        <c:dLbls/>
        <c:marker val="1"/>
        <c:axId val="133324160"/>
        <c:axId val="133571712"/>
      </c:lineChart>
      <c:catAx>
        <c:axId val="133324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71712"/>
        <c:crosses val="autoZero"/>
        <c:auto val="1"/>
        <c:lblAlgn val="ctr"/>
        <c:lblOffset val="100"/>
      </c:catAx>
      <c:valAx>
        <c:axId val="13357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</a:t>
            </a:r>
            <a:r>
              <a:rPr lang="el-GR"/>
              <a:t>ω</a:t>
            </a:r>
            <a:r>
              <a:rPr lang="en-US"/>
              <a:t>)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4630499761385933E-2"/>
          <c:y val="0.19278501284604321"/>
          <c:w val="0.87229557154418136"/>
          <c:h val="0.58985279086890197"/>
        </c:manualLayout>
      </c:layout>
      <c:lineChart>
        <c:grouping val="standard"/>
        <c:ser>
          <c:idx val="0"/>
          <c:order val="0"/>
          <c:tx>
            <c:strRef>
              <c:f>Лист1!$E$3:$E$4</c:f>
              <c:strCache>
                <c:ptCount val="1"/>
                <c:pt idx="0">
                  <c:v>I 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Лист1!$C$5:$C$13</c:f>
              <c:numCache>
                <c:formatCode>General</c:formatCode>
                <c:ptCount val="9"/>
                <c:pt idx="0">
                  <c:v>755.5</c:v>
                </c:pt>
                <c:pt idx="1">
                  <c:v>785.75</c:v>
                </c:pt>
                <c:pt idx="2">
                  <c:v>816</c:v>
                </c:pt>
                <c:pt idx="3">
                  <c:v>846.25</c:v>
                </c:pt>
                <c:pt idx="4">
                  <c:v>876.5</c:v>
                </c:pt>
                <c:pt idx="5">
                  <c:v>906.75</c:v>
                </c:pt>
                <c:pt idx="6">
                  <c:v>937</c:v>
                </c:pt>
                <c:pt idx="7">
                  <c:v>967.25</c:v>
                </c:pt>
                <c:pt idx="8">
                  <c:v>997.5</c:v>
                </c:pt>
              </c:numCache>
            </c:numRef>
          </c:cat>
          <c:val>
            <c:numRef>
              <c:f>Лист1!$E$5:$E$13</c:f>
              <c:numCache>
                <c:formatCode>General</c:formatCode>
                <c:ptCount val="9"/>
                <c:pt idx="0">
                  <c:v>5.4000000000000003E-3</c:v>
                </c:pt>
                <c:pt idx="1">
                  <c:v>5.0000000000000001E-3</c:v>
                </c:pt>
                <c:pt idx="2">
                  <c:v>4.3E-3</c:v>
                </c:pt>
                <c:pt idx="3">
                  <c:v>3.0999999999999999E-3</c:v>
                </c:pt>
                <c:pt idx="4">
                  <c:v>1.8E-3</c:v>
                </c:pt>
                <c:pt idx="5">
                  <c:v>3.0000000000000001E-3</c:v>
                </c:pt>
                <c:pt idx="6">
                  <c:v>4.1000000000000003E-3</c:v>
                </c:pt>
                <c:pt idx="7">
                  <c:v>5.0000000000000001E-3</c:v>
                </c:pt>
                <c:pt idx="8">
                  <c:v>5.1999999999999998E-3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71-4BA2-B315-B9CF3A145436}"/>
            </c:ext>
          </c:extLst>
        </c:ser>
        <c:dLbls/>
        <c:marker val="1"/>
        <c:axId val="133613056"/>
        <c:axId val="133614592"/>
      </c:lineChart>
      <c:catAx>
        <c:axId val="133613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14592"/>
        <c:crosses val="autoZero"/>
        <c:auto val="1"/>
        <c:lblAlgn val="ctr"/>
        <c:lblOffset val="100"/>
      </c:catAx>
      <c:valAx>
        <c:axId val="13361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φ</a:t>
            </a:r>
            <a:r>
              <a:rPr lang="en-US"/>
              <a:t>(</a:t>
            </a:r>
            <a:r>
              <a:rPr lang="el-GR"/>
              <a:t>ω</a:t>
            </a:r>
            <a:r>
              <a:rPr lang="en-US"/>
              <a:t>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tx>
            <c:strRef>
              <c:f>Лист1!$F$4</c:f>
              <c:strCache>
                <c:ptCount val="1"/>
                <c:pt idx="0">
                  <c:v>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Лист1!$C$5:$C$13</c:f>
              <c:numCache>
                <c:formatCode>General</c:formatCode>
                <c:ptCount val="9"/>
                <c:pt idx="0">
                  <c:v>755.5</c:v>
                </c:pt>
                <c:pt idx="1">
                  <c:v>785.75</c:v>
                </c:pt>
                <c:pt idx="2">
                  <c:v>816</c:v>
                </c:pt>
                <c:pt idx="3">
                  <c:v>846.25</c:v>
                </c:pt>
                <c:pt idx="4">
                  <c:v>876.5</c:v>
                </c:pt>
                <c:pt idx="5">
                  <c:v>906.75</c:v>
                </c:pt>
                <c:pt idx="6">
                  <c:v>937</c:v>
                </c:pt>
                <c:pt idx="7">
                  <c:v>967.25</c:v>
                </c:pt>
                <c:pt idx="8">
                  <c:v>997.5</c:v>
                </c:pt>
              </c:numCache>
            </c:numRef>
          </c:cat>
          <c:val>
            <c:numRef>
              <c:f>Лист1!$F$5:$F$13</c:f>
              <c:numCache>
                <c:formatCode>General</c:formatCode>
                <c:ptCount val="9"/>
                <c:pt idx="0">
                  <c:v>83.29</c:v>
                </c:pt>
                <c:pt idx="1">
                  <c:v>80.98</c:v>
                </c:pt>
                <c:pt idx="2">
                  <c:v>76.290000000000006</c:v>
                </c:pt>
                <c:pt idx="3">
                  <c:v>63.43</c:v>
                </c:pt>
                <c:pt idx="4">
                  <c:v>0</c:v>
                </c:pt>
                <c:pt idx="5">
                  <c:v>-62.24</c:v>
                </c:pt>
                <c:pt idx="6">
                  <c:v>-75.260000000000005</c:v>
                </c:pt>
                <c:pt idx="7">
                  <c:v>-79.88</c:v>
                </c:pt>
                <c:pt idx="8">
                  <c:v>-82.2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1B-41E2-A459-A92A4FD5F76F}"/>
            </c:ext>
          </c:extLst>
        </c:ser>
        <c:dLbls/>
        <c:marker val="1"/>
        <c:axId val="133770624"/>
        <c:axId val="133792896"/>
      </c:lineChart>
      <c:catAx>
        <c:axId val="133770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92896"/>
        <c:crosses val="autoZero"/>
        <c:auto val="1"/>
        <c:lblAlgn val="ctr"/>
        <c:lblOffset val="100"/>
      </c:catAx>
      <c:valAx>
        <c:axId val="133792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259977</xdr:colOff>
      <xdr:row>22</xdr:row>
      <xdr:rowOff>16808</xdr:rowOff>
    </xdr:from>
    <xdr:to>
      <xdr:col>26</xdr:col>
      <xdr:colOff>33618</xdr:colOff>
      <xdr:row>35</xdr:row>
      <xdr:rowOff>153520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544605</xdr:colOff>
      <xdr:row>6</xdr:row>
      <xdr:rowOff>36978</xdr:rowOff>
    </xdr:from>
    <xdr:to>
      <xdr:col>25</xdr:col>
      <xdr:colOff>275664</xdr:colOff>
      <xdr:row>20</xdr:row>
      <xdr:rowOff>101972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461682</xdr:colOff>
      <xdr:row>22</xdr:row>
      <xdr:rowOff>131109</xdr:rowOff>
    </xdr:from>
    <xdr:to>
      <xdr:col>17</xdr:col>
      <xdr:colOff>188258</xdr:colOff>
      <xdr:row>36</xdr:row>
      <xdr:rowOff>99732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eo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eo_3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3"/>
  <sheetViews>
    <sheetView tabSelected="1" topLeftCell="A4" zoomScale="85" zoomScaleNormal="85" workbookViewId="0">
      <selection activeCell="N17" sqref="N17"/>
    </sheetView>
  </sheetViews>
  <sheetFormatPr defaultRowHeight="14.4"/>
  <cols>
    <col min="1" max="1" width="8.6640625" bestFit="1" customWidth="1"/>
    <col min="2" max="2" width="9.6640625" customWidth="1"/>
    <col min="3" max="3" width="8.44140625" bestFit="1" customWidth="1"/>
    <col min="4" max="4" width="9.33203125" customWidth="1"/>
  </cols>
  <sheetData>
    <row r="2" spans="3:8">
      <c r="H2" t="s">
        <v>10</v>
      </c>
    </row>
    <row r="3" spans="3:8" ht="20.399999999999999">
      <c r="C3" s="2" t="s">
        <v>0</v>
      </c>
      <c r="D3" s="3" t="s">
        <v>1</v>
      </c>
      <c r="E3" s="3" t="s">
        <v>2</v>
      </c>
      <c r="F3" s="4" t="s">
        <v>3</v>
      </c>
      <c r="G3" t="s">
        <v>4</v>
      </c>
      <c r="H3" t="s">
        <v>5</v>
      </c>
    </row>
    <row r="4" spans="3:8" ht="18">
      <c r="C4" s="2" t="s">
        <v>6</v>
      </c>
      <c r="D4" s="3" t="s">
        <v>9</v>
      </c>
      <c r="E4" s="3" t="s">
        <v>7</v>
      </c>
      <c r="F4" s="6" t="s">
        <v>8</v>
      </c>
    </row>
    <row r="5" spans="3:8">
      <c r="C5" s="5">
        <v>755.5</v>
      </c>
      <c r="D5" s="5">
        <v>369.7</v>
      </c>
      <c r="E5" s="5">
        <v>5.4000000000000003E-3</v>
      </c>
      <c r="F5" s="5">
        <v>83.29</v>
      </c>
      <c r="G5">
        <f>C5*4*10^-3</f>
        <v>3.0220000000000002</v>
      </c>
      <c r="H5">
        <f>1/(C5*20*10^-6)</f>
        <v>66.181336863004631</v>
      </c>
    </row>
    <row r="6" spans="3:8">
      <c r="C6" s="5">
        <v>785.75</v>
      </c>
      <c r="D6" s="5">
        <v>401.7</v>
      </c>
      <c r="E6" s="5">
        <v>5.0000000000000001E-3</v>
      </c>
      <c r="F6" s="5">
        <v>80.98</v>
      </c>
      <c r="G6">
        <f t="shared" ref="G6:G13" si="0">C6*4*10^-3</f>
        <v>3.1430000000000002</v>
      </c>
      <c r="H6">
        <f t="shared" ref="H6:H13" si="1">1/(C6*20*10^-6)</f>
        <v>63.633471205854278</v>
      </c>
    </row>
    <row r="7" spans="3:8">
      <c r="C7" s="5">
        <v>816</v>
      </c>
      <c r="D7" s="5">
        <v>468.1</v>
      </c>
      <c r="E7" s="5">
        <v>4.3E-3</v>
      </c>
      <c r="F7" s="5">
        <v>76.290000000000006</v>
      </c>
      <c r="G7">
        <f t="shared" si="0"/>
        <v>3.2640000000000002</v>
      </c>
      <c r="H7">
        <f t="shared" si="1"/>
        <v>61.274509803921575</v>
      </c>
    </row>
    <row r="8" spans="3:8">
      <c r="C8" s="5">
        <v>846.25</v>
      </c>
      <c r="D8" s="5">
        <v>643.75</v>
      </c>
      <c r="E8" s="5">
        <v>3.0999999999999999E-3</v>
      </c>
      <c r="F8" s="5">
        <v>63.43</v>
      </c>
      <c r="G8">
        <f t="shared" si="0"/>
        <v>3.3850000000000002</v>
      </c>
      <c r="H8">
        <f t="shared" si="1"/>
        <v>59.084194977843431</v>
      </c>
    </row>
    <row r="9" spans="3:8">
      <c r="C9" s="5">
        <v>876.5</v>
      </c>
      <c r="D9" s="5">
        <v>1100</v>
      </c>
      <c r="E9" s="5">
        <v>1.8E-3</v>
      </c>
      <c r="F9" s="5">
        <v>0</v>
      </c>
      <c r="G9">
        <f t="shared" si="0"/>
        <v>3.5060000000000002</v>
      </c>
      <c r="H9">
        <f t="shared" si="1"/>
        <v>57.045065601825442</v>
      </c>
    </row>
    <row r="10" spans="3:8">
      <c r="C10" s="5">
        <v>906.75</v>
      </c>
      <c r="D10" s="5">
        <v>662.7</v>
      </c>
      <c r="E10" s="5">
        <v>3.0000000000000001E-3</v>
      </c>
      <c r="F10" s="5">
        <v>-62.24</v>
      </c>
      <c r="G10">
        <f t="shared" si="0"/>
        <v>3.6270000000000002</v>
      </c>
      <c r="H10">
        <f t="shared" si="1"/>
        <v>55.141990625861595</v>
      </c>
    </row>
    <row r="11" spans="3:8">
      <c r="C11" s="5">
        <v>937</v>
      </c>
      <c r="D11" s="5">
        <v>483.8</v>
      </c>
      <c r="E11" s="5">
        <v>4.1000000000000003E-3</v>
      </c>
      <c r="F11" s="5">
        <v>-75.260000000000005</v>
      </c>
      <c r="G11">
        <f t="shared" si="0"/>
        <v>3.7480000000000002</v>
      </c>
      <c r="H11">
        <f t="shared" si="1"/>
        <v>53.361792956243328</v>
      </c>
    </row>
    <row r="12" spans="3:8">
      <c r="C12" s="11">
        <v>967.25</v>
      </c>
      <c r="D12" s="11">
        <v>417.1</v>
      </c>
      <c r="E12" s="11">
        <v>5.0000000000000001E-3</v>
      </c>
      <c r="F12" s="11">
        <v>-79.88</v>
      </c>
      <c r="G12">
        <f t="shared" si="0"/>
        <v>3.8690000000000002</v>
      </c>
      <c r="H12">
        <f t="shared" si="1"/>
        <v>51.692943913155858</v>
      </c>
    </row>
    <row r="13" spans="3:8">
      <c r="C13" s="11">
        <v>997.5</v>
      </c>
      <c r="D13" s="11">
        <v>384.9</v>
      </c>
      <c r="E13" s="11">
        <v>5.1999999999999998E-3</v>
      </c>
      <c r="F13" s="11">
        <v>-82.2</v>
      </c>
      <c r="G13" s="12">
        <f t="shared" si="0"/>
        <v>3.99</v>
      </c>
      <c r="H13">
        <f t="shared" si="1"/>
        <v>50.125313283208023</v>
      </c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 ht="18">
      <c r="A29" s="1"/>
      <c r="B29" s="1"/>
      <c r="C29" s="7"/>
      <c r="D29" s="8"/>
      <c r="E29" s="8"/>
      <c r="F29" s="9"/>
      <c r="G29" s="1"/>
      <c r="H29" s="1"/>
    </row>
    <row r="30" spans="1:8" ht="18">
      <c r="A30" s="1"/>
      <c r="B30" s="1"/>
      <c r="C30" s="7"/>
      <c r="D30" s="8"/>
      <c r="E30" s="8"/>
      <c r="F30" s="10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Лист1!oeo_1</vt:lpstr>
      <vt:lpstr>Лист1!oeo_3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Sergey</cp:lastModifiedBy>
  <dcterms:created xsi:type="dcterms:W3CDTF">2024-12-12T14:14:56Z</dcterms:created>
  <dcterms:modified xsi:type="dcterms:W3CDTF">2024-12-27T03:53:49Z</dcterms:modified>
</cp:coreProperties>
</file>